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C542C2F5-00F1-48C4-BCBB-FCC9C8A60F19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E4" i="13" s="1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AG4" i="13"/>
  <c r="AF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W5" i="13" l="1"/>
  <c r="W5" i="76"/>
  <c r="AE4" i="85"/>
  <c r="W5" i="80"/>
  <c r="AF4" i="90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93" l="1"/>
  <c r="AI4" i="104"/>
  <c r="AP4" i="25"/>
  <c r="AI4" i="78"/>
  <c r="AR4" i="78" s="1"/>
  <c r="AI4" i="34"/>
  <c r="AI4" i="33"/>
  <c r="AR4" i="33" s="1"/>
  <c r="AI4" i="89"/>
  <c r="AI4" i="88"/>
  <c r="AI4" i="96"/>
  <c r="AI4" i="90"/>
  <c r="AR4" i="90" s="1"/>
  <c r="AI4" i="60"/>
  <c r="AR4" i="60" s="1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30" l="1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2"/>
  <c r="U22" i="36"/>
  <c r="U78" i="13"/>
  <c r="U68" i="32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14"/>
  <c r="U97" i="10"/>
  <c r="U78" i="44"/>
  <c r="U68" i="53"/>
  <c r="U88" i="43"/>
  <c r="U22" i="61"/>
  <c r="U22" i="73"/>
  <c r="U97" i="82"/>
  <c r="U78" i="92"/>
  <c r="U68" i="97"/>
  <c r="U88" i="103"/>
  <c r="U67" i="97" l="1"/>
  <c r="U67" i="53"/>
  <c r="U77" i="92"/>
  <c r="U21" i="73"/>
  <c r="U67" i="93"/>
  <c r="U21" i="66"/>
  <c r="U67" i="46"/>
  <c r="U21" i="23"/>
  <c r="U21" i="36"/>
  <c r="U87" i="95"/>
  <c r="U21" i="77"/>
  <c r="U87" i="55"/>
  <c r="U87" i="91"/>
  <c r="U77" i="45"/>
  <c r="U67" i="15"/>
  <c r="U77" i="100"/>
  <c r="U21" i="81"/>
  <c r="U77" i="51"/>
  <c r="U21" i="40"/>
  <c r="U77" i="96"/>
  <c r="U21" i="74"/>
  <c r="U77" i="54"/>
  <c r="U21" i="31"/>
  <c r="U77" i="20"/>
  <c r="U67" i="89"/>
  <c r="U21" i="65"/>
  <c r="U77" i="104"/>
  <c r="U67" i="86"/>
  <c r="U96" i="50"/>
  <c r="U21" i="27"/>
  <c r="U96" i="90"/>
  <c r="U21" i="69"/>
  <c r="U96" i="35"/>
  <c r="U21" i="26"/>
  <c r="U95" i="85"/>
  <c r="U21" i="62"/>
  <c r="U96" i="18"/>
  <c r="U21" i="17"/>
  <c r="U21" i="14"/>
  <c r="U21" i="61"/>
  <c r="U96" i="102"/>
  <c r="U96" i="42"/>
  <c r="U21" i="22"/>
  <c r="U77" i="44"/>
  <c r="U77" i="88"/>
  <c r="U67" i="32"/>
  <c r="U87" i="103"/>
  <c r="U96" i="82"/>
  <c r="U87" i="43"/>
  <c r="U96" i="10"/>
  <c r="U87" i="99"/>
  <c r="U21" i="78"/>
  <c r="U87" i="49"/>
  <c r="U21" i="37"/>
  <c r="U77" i="13"/>
  <c r="U96" i="98"/>
  <c r="U77" i="84"/>
  <c r="U76" i="84" s="1"/>
  <c r="U96" i="48"/>
  <c r="U95" i="94"/>
  <c r="U21" i="70"/>
  <c r="U87" i="41"/>
  <c r="U67" i="105"/>
  <c r="U87" i="87"/>
  <c r="U67" i="47"/>
  <c r="U87" i="16"/>
  <c r="U67" i="101"/>
  <c r="U87" i="83"/>
  <c r="U67" i="52"/>
  <c r="U87" i="11"/>
  <c r="U21" i="30"/>
  <c r="U66" i="101" l="1"/>
  <c r="U75" i="84"/>
  <c r="U74" i="84" s="1"/>
  <c r="U20" i="37"/>
  <c r="U86" i="99"/>
  <c r="U95" i="82"/>
  <c r="U76" i="88"/>
  <c r="U95" i="42"/>
  <c r="U20" i="14"/>
  <c r="U20" i="62"/>
  <c r="U95" i="35"/>
  <c r="U20" i="27"/>
  <c r="U76" i="104"/>
  <c r="U75" i="104" s="1"/>
  <c r="U76" i="20"/>
  <c r="U20" i="74"/>
  <c r="U76" i="51"/>
  <c r="U66" i="15"/>
  <c r="U86" i="55"/>
  <c r="U20" i="36"/>
  <c r="U20" i="66"/>
  <c r="U76" i="92"/>
  <c r="U86" i="49"/>
  <c r="U76" i="44"/>
  <c r="U95" i="102"/>
  <c r="U20" i="17"/>
  <c r="U94" i="85"/>
  <c r="U20" i="69"/>
  <c r="U95" i="50"/>
  <c r="U20" i="65"/>
  <c r="U20" i="31"/>
  <c r="U76" i="96"/>
  <c r="U75" i="96" s="1"/>
  <c r="U20" i="81"/>
  <c r="U76" i="45"/>
  <c r="U20" i="77"/>
  <c r="U20" i="23"/>
  <c r="U66" i="93"/>
  <c r="U66" i="53"/>
  <c r="U20" i="70"/>
  <c r="U86" i="16"/>
  <c r="U66" i="105"/>
  <c r="U95" i="98"/>
  <c r="U95" i="10"/>
  <c r="U86" i="11"/>
  <c r="U86" i="87"/>
  <c r="U66" i="52"/>
  <c r="U94" i="94"/>
  <c r="U86" i="103"/>
  <c r="U20" i="30"/>
  <c r="U86" i="83"/>
  <c r="U66" i="47"/>
  <c r="U86" i="41"/>
  <c r="U95" i="48"/>
  <c r="U76" i="13"/>
  <c r="U20" i="78"/>
  <c r="U86" i="43"/>
  <c r="U66" i="32"/>
  <c r="U20" i="22"/>
  <c r="U20" i="61"/>
  <c r="U95" i="18"/>
  <c r="U20" i="26"/>
  <c r="U95" i="90"/>
  <c r="U66" i="86"/>
  <c r="U66" i="89"/>
  <c r="U76" i="54"/>
  <c r="U20" i="40"/>
  <c r="U76" i="100"/>
  <c r="U86" i="91"/>
  <c r="U86" i="95"/>
  <c r="U85" i="95" s="1"/>
  <c r="U84" i="95" s="1"/>
  <c r="U66" i="46"/>
  <c r="U20" i="73"/>
  <c r="U66" i="97"/>
  <c r="U75" i="54" l="1"/>
  <c r="U74" i="54" s="1"/>
  <c r="U85" i="43"/>
  <c r="U94" i="48"/>
  <c r="U85" i="83"/>
  <c r="U93" i="94"/>
  <c r="U85" i="11"/>
  <c r="U65" i="105"/>
  <c r="U65" i="53"/>
  <c r="U19" i="77"/>
  <c r="U74" i="96"/>
  <c r="U94" i="50"/>
  <c r="U19" i="17"/>
  <c r="U85" i="49"/>
  <c r="U19" i="36"/>
  <c r="U75" i="51"/>
  <c r="U74" i="104"/>
  <c r="U19" i="62"/>
  <c r="U75" i="88"/>
  <c r="U19" i="37"/>
  <c r="U19" i="30"/>
  <c r="U85" i="16"/>
  <c r="U65" i="93"/>
  <c r="U64" i="93" s="1"/>
  <c r="U75" i="45"/>
  <c r="U19" i="31"/>
  <c r="U18" i="31" s="1"/>
  <c r="U19" i="69"/>
  <c r="U94" i="102"/>
  <c r="U75" i="92"/>
  <c r="U85" i="55"/>
  <c r="U19" i="74"/>
  <c r="U19" i="27"/>
  <c r="U19" i="14"/>
  <c r="U94" i="82"/>
  <c r="U73" i="84"/>
  <c r="U19" i="73"/>
  <c r="U19" i="61"/>
  <c r="U65" i="46"/>
  <c r="U75" i="100"/>
  <c r="U19" i="26"/>
  <c r="U85" i="41"/>
  <c r="U94" i="10"/>
  <c r="U85" i="91"/>
  <c r="U94" i="90"/>
  <c r="U65" i="89"/>
  <c r="U19" i="22"/>
  <c r="U19" i="78"/>
  <c r="U65" i="52"/>
  <c r="U65" i="97"/>
  <c r="U83" i="95"/>
  <c r="U19" i="40"/>
  <c r="U65" i="86"/>
  <c r="U94" i="18"/>
  <c r="U65" i="32"/>
  <c r="U75" i="13"/>
  <c r="U65" i="47"/>
  <c r="U85" i="103"/>
  <c r="U85" i="87"/>
  <c r="U94" i="98"/>
  <c r="U19" i="70"/>
  <c r="U19" i="23"/>
  <c r="U19" i="81"/>
  <c r="U19" i="65"/>
  <c r="U93" i="85"/>
  <c r="U75" i="44"/>
  <c r="U19" i="66"/>
  <c r="U65" i="15"/>
  <c r="U75" i="20"/>
  <c r="U94" i="35"/>
  <c r="U94" i="42"/>
  <c r="U93" i="42" s="1"/>
  <c r="U85" i="99"/>
  <c r="U65" i="101"/>
  <c r="U84" i="99" l="1"/>
  <c r="U64" i="47"/>
  <c r="U93" i="18"/>
  <c r="U82" i="95"/>
  <c r="U18" i="78"/>
  <c r="U93" i="90"/>
  <c r="U84" i="41"/>
  <c r="U64" i="46"/>
  <c r="U72" i="84"/>
  <c r="U18" i="27"/>
  <c r="U74" i="92"/>
  <c r="U17" i="31"/>
  <c r="U84" i="16"/>
  <c r="U74" i="88"/>
  <c r="U74" i="51"/>
  <c r="U18" i="17"/>
  <c r="U18" i="77"/>
  <c r="U84" i="11"/>
  <c r="U93" i="48"/>
  <c r="U64" i="97"/>
  <c r="U18" i="26"/>
  <c r="U18" i="61"/>
  <c r="U93" i="82"/>
  <c r="U18" i="74"/>
  <c r="U93" i="102"/>
  <c r="U74" i="45"/>
  <c r="U18" i="30"/>
  <c r="U18" i="62"/>
  <c r="U18" i="36"/>
  <c r="U93" i="50"/>
  <c r="U92" i="50" s="1"/>
  <c r="U64" i="53"/>
  <c r="U92" i="94"/>
  <c r="U84" i="43"/>
  <c r="U74" i="44"/>
  <c r="U18" i="81"/>
  <c r="U92" i="42"/>
  <c r="U64" i="15"/>
  <c r="U18" i="23"/>
  <c r="U74" i="13"/>
  <c r="U18" i="22"/>
  <c r="U74" i="20"/>
  <c r="U73" i="20" s="1"/>
  <c r="U93" i="98"/>
  <c r="U92" i="85"/>
  <c r="U84" i="87"/>
  <c r="U64" i="86"/>
  <c r="U84" i="91"/>
  <c r="U64" i="101"/>
  <c r="U93" i="35"/>
  <c r="U18" i="66"/>
  <c r="U18" i="65"/>
  <c r="U18" i="70"/>
  <c r="U84" i="103"/>
  <c r="U64" i="32"/>
  <c r="U18" i="40"/>
  <c r="U64" i="52"/>
  <c r="U64" i="89"/>
  <c r="U63" i="89" s="1"/>
  <c r="U93" i="10"/>
  <c r="U74" i="100"/>
  <c r="U18" i="73"/>
  <c r="U18" i="14"/>
  <c r="U84" i="55"/>
  <c r="U18" i="69"/>
  <c r="U17" i="69" s="1"/>
  <c r="U63" i="93"/>
  <c r="U18" i="37"/>
  <c r="U73" i="104"/>
  <c r="U84" i="49"/>
  <c r="U73" i="96"/>
  <c r="U64" i="105"/>
  <c r="U84" i="83"/>
  <c r="U83" i="83" s="1"/>
  <c r="U73" i="54"/>
  <c r="U82" i="83" l="1"/>
  <c r="U92" i="10"/>
  <c r="U17" i="40"/>
  <c r="U17" i="70"/>
  <c r="U92" i="35"/>
  <c r="U63" i="86"/>
  <c r="U62" i="86" s="1"/>
  <c r="U92" i="98"/>
  <c r="U73" i="13"/>
  <c r="U91" i="42"/>
  <c r="U83" i="43"/>
  <c r="U91" i="50"/>
  <c r="U17" i="30"/>
  <c r="U17" i="74"/>
  <c r="U17" i="26"/>
  <c r="U83" i="11"/>
  <c r="U73" i="51"/>
  <c r="U16" i="31"/>
  <c r="U71" i="84"/>
  <c r="U92" i="90"/>
  <c r="U92" i="18"/>
  <c r="U17" i="65"/>
  <c r="U72" i="20"/>
  <c r="U17" i="23"/>
  <c r="U17" i="81"/>
  <c r="U91" i="94"/>
  <c r="U17" i="36"/>
  <c r="U73" i="45"/>
  <c r="U92" i="82"/>
  <c r="U63" i="97"/>
  <c r="U17" i="77"/>
  <c r="U73" i="88"/>
  <c r="U73" i="92"/>
  <c r="U63" i="46"/>
  <c r="U17" i="78"/>
  <c r="U16" i="78" s="1"/>
  <c r="U63" i="47"/>
  <c r="U83" i="49"/>
  <c r="U62" i="93"/>
  <c r="U63" i="105"/>
  <c r="U72" i="104"/>
  <c r="U62" i="89"/>
  <c r="U63" i="101"/>
  <c r="U17" i="14"/>
  <c r="U16" i="69"/>
  <c r="U17" i="73"/>
  <c r="U63" i="32"/>
  <c r="U83" i="87"/>
  <c r="U72" i="54"/>
  <c r="U72" i="96"/>
  <c r="U17" i="37"/>
  <c r="U83" i="55"/>
  <c r="U73" i="100"/>
  <c r="U63" i="52"/>
  <c r="U83" i="103"/>
  <c r="U17" i="66"/>
  <c r="U83" i="91"/>
  <c r="U91" i="85"/>
  <c r="U17" i="22"/>
  <c r="U63" i="15"/>
  <c r="U73" i="44"/>
  <c r="U63" i="53"/>
  <c r="U17" i="62"/>
  <c r="U92" i="102"/>
  <c r="U17" i="61"/>
  <c r="U92" i="48"/>
  <c r="U17" i="17"/>
  <c r="U83" i="16"/>
  <c r="U17" i="27"/>
  <c r="U83" i="41"/>
  <c r="U81" i="95"/>
  <c r="U83" i="99"/>
  <c r="U16" i="66" l="1"/>
  <c r="U90" i="42"/>
  <c r="U16" i="17"/>
  <c r="U80" i="95"/>
  <c r="U16" i="61"/>
  <c r="U16" i="22"/>
  <c r="U71" i="96"/>
  <c r="U16" i="14"/>
  <c r="U82" i="49"/>
  <c r="U16" i="77"/>
  <c r="U16" i="65"/>
  <c r="U16" i="40"/>
  <c r="U71" i="54"/>
  <c r="U16" i="73"/>
  <c r="U62" i="101"/>
  <c r="U62" i="105"/>
  <c r="U62" i="47"/>
  <c r="U72" i="92"/>
  <c r="U62" i="97"/>
  <c r="U16" i="36"/>
  <c r="U16" i="23"/>
  <c r="U91" i="18"/>
  <c r="U90" i="18" s="1"/>
  <c r="U15" i="31"/>
  <c r="U16" i="26"/>
  <c r="U90" i="50"/>
  <c r="U72" i="13"/>
  <c r="U91" i="35"/>
  <c r="U91" i="10"/>
  <c r="U82" i="16"/>
  <c r="U62" i="53"/>
  <c r="U72" i="100"/>
  <c r="U62" i="32"/>
  <c r="U71" i="104"/>
  <c r="U62" i="46"/>
  <c r="U72" i="45"/>
  <c r="U16" i="81"/>
  <c r="U70" i="84"/>
  <c r="U82" i="11"/>
  <c r="U16" i="30"/>
  <c r="U91" i="102"/>
  <c r="U72" i="44"/>
  <c r="U90" i="85"/>
  <c r="U82" i="103"/>
  <c r="U82" i="55"/>
  <c r="U61" i="86"/>
  <c r="U82" i="41"/>
  <c r="U82" i="99"/>
  <c r="U16" i="27"/>
  <c r="U15" i="27" s="1"/>
  <c r="U91" i="48"/>
  <c r="U16" i="62"/>
  <c r="U62" i="15"/>
  <c r="U82" i="91"/>
  <c r="U62" i="52"/>
  <c r="U16" i="37"/>
  <c r="U82" i="87"/>
  <c r="U15" i="69"/>
  <c r="U61" i="89"/>
  <c r="U61" i="93"/>
  <c r="U15" i="78"/>
  <c r="U72" i="88"/>
  <c r="U91" i="82"/>
  <c r="U90" i="94"/>
  <c r="U71" i="20"/>
  <c r="U91" i="90"/>
  <c r="U72" i="51"/>
  <c r="U71" i="51" s="1"/>
  <c r="U16" i="74"/>
  <c r="U82" i="43"/>
  <c r="U91" i="98"/>
  <c r="U16" i="70"/>
  <c r="U81" i="83"/>
  <c r="U70" i="20" l="1"/>
  <c r="U60" i="89"/>
  <c r="U89" i="85"/>
  <c r="U61" i="53"/>
  <c r="U15" i="26"/>
  <c r="U15" i="23"/>
  <c r="U81" i="49"/>
  <c r="U60" i="86"/>
  <c r="U71" i="92"/>
  <c r="U71" i="88"/>
  <c r="U61" i="15"/>
  <c r="U60" i="15" s="1"/>
  <c r="U70" i="104"/>
  <c r="U61" i="101"/>
  <c r="U15" i="70"/>
  <c r="U15" i="37"/>
  <c r="U15" i="30"/>
  <c r="U90" i="35"/>
  <c r="U15" i="40"/>
  <c r="U90" i="98"/>
  <c r="U70" i="51"/>
  <c r="U89" i="94"/>
  <c r="U14" i="78"/>
  <c r="U14" i="69"/>
  <c r="U61" i="52"/>
  <c r="U15" i="62"/>
  <c r="U81" i="99"/>
  <c r="U81" i="55"/>
  <c r="U71" i="44"/>
  <c r="U81" i="11"/>
  <c r="U71" i="45"/>
  <c r="U61" i="32"/>
  <c r="U81" i="16"/>
  <c r="U71" i="13"/>
  <c r="U14" i="31"/>
  <c r="U15" i="36"/>
  <c r="U61" i="47"/>
  <c r="U15" i="73"/>
  <c r="U15" i="65"/>
  <c r="U15" i="14"/>
  <c r="U14" i="14" s="1"/>
  <c r="U15" i="61"/>
  <c r="U89" i="42"/>
  <c r="U15" i="74"/>
  <c r="U15" i="81"/>
  <c r="U15" i="22"/>
  <c r="U14" i="27"/>
  <c r="U15" i="17"/>
  <c r="U80" i="83"/>
  <c r="U81" i="43"/>
  <c r="U90" i="90"/>
  <c r="U90" i="82"/>
  <c r="U60" i="93"/>
  <c r="U81" i="87"/>
  <c r="U81" i="91"/>
  <c r="U90" i="48"/>
  <c r="U81" i="41"/>
  <c r="U81" i="103"/>
  <c r="U90" i="102"/>
  <c r="U69" i="84"/>
  <c r="U61" i="46"/>
  <c r="U71" i="100"/>
  <c r="U90" i="10"/>
  <c r="U89" i="50"/>
  <c r="U89" i="18"/>
  <c r="U61" i="97"/>
  <c r="U61" i="105"/>
  <c r="U70" i="54"/>
  <c r="U15" i="77"/>
  <c r="U70" i="96"/>
  <c r="U79" i="95"/>
  <c r="U15" i="66"/>
  <c r="U69" i="54" l="1"/>
  <c r="U89" i="102"/>
  <c r="U89" i="48"/>
  <c r="U59" i="93"/>
  <c r="U80" i="43"/>
  <c r="U13" i="27"/>
  <c r="U14" i="74"/>
  <c r="U13" i="14"/>
  <c r="U60" i="47"/>
  <c r="U70" i="13"/>
  <c r="U70" i="45"/>
  <c r="U80" i="55"/>
  <c r="U60" i="52"/>
  <c r="U88" i="94"/>
  <c r="U14" i="40"/>
  <c r="U14" i="37"/>
  <c r="U69" i="104"/>
  <c r="U70" i="92"/>
  <c r="U14" i="23"/>
  <c r="U88" i="85"/>
  <c r="U80" i="103"/>
  <c r="U14" i="22"/>
  <c r="U13" i="22" s="1"/>
  <c r="U14" i="65"/>
  <c r="U14" i="36"/>
  <c r="U80" i="16"/>
  <c r="U80" i="11"/>
  <c r="U80" i="99"/>
  <c r="U79" i="99" s="1"/>
  <c r="U13" i="69"/>
  <c r="U69" i="51"/>
  <c r="U89" i="35"/>
  <c r="U14" i="70"/>
  <c r="U59" i="15"/>
  <c r="U59" i="86"/>
  <c r="U14" i="26"/>
  <c r="U59" i="89"/>
  <c r="U70" i="100"/>
  <c r="U60" i="105"/>
  <c r="U60" i="46"/>
  <c r="U80" i="91"/>
  <c r="U79" i="83"/>
  <c r="U78" i="95"/>
  <c r="U88" i="18"/>
  <c r="U69" i="96"/>
  <c r="U88" i="50"/>
  <c r="U89" i="82"/>
  <c r="U88" i="42"/>
  <c r="U14" i="66"/>
  <c r="U14" i="77"/>
  <c r="U60" i="97"/>
  <c r="U89" i="10"/>
  <c r="U68" i="84"/>
  <c r="U80" i="41"/>
  <c r="U80" i="87"/>
  <c r="U89" i="90"/>
  <c r="U14" i="17"/>
  <c r="U14" i="81"/>
  <c r="U14" i="61"/>
  <c r="U14" i="73"/>
  <c r="U13" i="31"/>
  <c r="U60" i="32"/>
  <c r="U70" i="44"/>
  <c r="U14" i="62"/>
  <c r="U13" i="78"/>
  <c r="U89" i="98"/>
  <c r="U14" i="30"/>
  <c r="U60" i="101"/>
  <c r="U70" i="88"/>
  <c r="U80" i="49"/>
  <c r="U60" i="53"/>
  <c r="U69" i="20"/>
  <c r="U68" i="20" s="1"/>
  <c r="U59" i="101" l="1"/>
  <c r="U13" i="61"/>
  <c r="U88" i="90"/>
  <c r="U67" i="84"/>
  <c r="U13" i="77"/>
  <c r="U88" i="82"/>
  <c r="U87" i="18"/>
  <c r="U79" i="91"/>
  <c r="U78" i="91" s="1"/>
  <c r="U69" i="100"/>
  <c r="U58" i="86"/>
  <c r="U88" i="35"/>
  <c r="U78" i="99"/>
  <c r="U13" i="36"/>
  <c r="U79" i="103"/>
  <c r="U78" i="103" s="1"/>
  <c r="U69" i="92"/>
  <c r="U13" i="40"/>
  <c r="U79" i="55"/>
  <c r="U59" i="47"/>
  <c r="U12" i="27"/>
  <c r="U88" i="48"/>
  <c r="U13" i="62"/>
  <c r="U13" i="66"/>
  <c r="U77" i="95"/>
  <c r="U59" i="46"/>
  <c r="U58" i="89"/>
  <c r="U58" i="15"/>
  <c r="U68" i="51"/>
  <c r="U79" i="11"/>
  <c r="U13" i="65"/>
  <c r="U87" i="85"/>
  <c r="U68" i="104"/>
  <c r="U87" i="94"/>
  <c r="U69" i="45"/>
  <c r="U12" i="14"/>
  <c r="U79" i="43"/>
  <c r="U88" i="102"/>
  <c r="U59" i="53"/>
  <c r="U12" i="78"/>
  <c r="U79" i="49"/>
  <c r="U12" i="31"/>
  <c r="U79" i="87"/>
  <c r="U88" i="10"/>
  <c r="U59" i="32"/>
  <c r="U13" i="30"/>
  <c r="U13" i="81"/>
  <c r="U87" i="50"/>
  <c r="U67" i="20"/>
  <c r="U69" i="88"/>
  <c r="U88" i="98"/>
  <c r="U69" i="44"/>
  <c r="U13" i="73"/>
  <c r="U13" i="17"/>
  <c r="U79" i="41"/>
  <c r="U59" i="97"/>
  <c r="U87" i="42"/>
  <c r="U68" i="96"/>
  <c r="U78" i="83"/>
  <c r="U59" i="105"/>
  <c r="U13" i="26"/>
  <c r="U13" i="70"/>
  <c r="U12" i="69"/>
  <c r="U79" i="16"/>
  <c r="U12" i="22"/>
  <c r="U13" i="23"/>
  <c r="U13" i="37"/>
  <c r="U59" i="52"/>
  <c r="U69" i="13"/>
  <c r="U13" i="74"/>
  <c r="U58" i="93"/>
  <c r="U68" i="54"/>
  <c r="U11" i="22" l="1"/>
  <c r="U58" i="97"/>
  <c r="U12" i="73"/>
  <c r="U68" i="88"/>
  <c r="U12" i="81"/>
  <c r="U87" i="10"/>
  <c r="U78" i="49"/>
  <c r="U87" i="102"/>
  <c r="U68" i="45"/>
  <c r="U86" i="85"/>
  <c r="U67" i="51"/>
  <c r="U66" i="51" s="1"/>
  <c r="U58" i="46"/>
  <c r="U12" i="62"/>
  <c r="U58" i="47"/>
  <c r="U68" i="92"/>
  <c r="U77" i="99"/>
  <c r="U68" i="100"/>
  <c r="U87" i="82"/>
  <c r="U87" i="90"/>
  <c r="U68" i="44"/>
  <c r="U11" i="78"/>
  <c r="U78" i="43"/>
  <c r="U86" i="94"/>
  <c r="U12" i="65"/>
  <c r="U57" i="15"/>
  <c r="U56" i="15" s="1"/>
  <c r="U76" i="95"/>
  <c r="U87" i="48"/>
  <c r="U78" i="55"/>
  <c r="U77" i="103"/>
  <c r="U87" i="35"/>
  <c r="U77" i="91"/>
  <c r="U12" i="77"/>
  <c r="U12" i="61"/>
  <c r="U58" i="52"/>
  <c r="U12" i="70"/>
  <c r="U12" i="74"/>
  <c r="U78" i="16"/>
  <c r="U67" i="96"/>
  <c r="U66" i="20"/>
  <c r="U12" i="30"/>
  <c r="U57" i="93"/>
  <c r="U77" i="83"/>
  <c r="U12" i="37"/>
  <c r="U12" i="26"/>
  <c r="U78" i="41"/>
  <c r="U78" i="87"/>
  <c r="U67" i="54"/>
  <c r="U68" i="13"/>
  <c r="U12" i="23"/>
  <c r="U11" i="69"/>
  <c r="U58" i="105"/>
  <c r="U86" i="42"/>
  <c r="U12" i="17"/>
  <c r="U87" i="98"/>
  <c r="U86" i="50"/>
  <c r="U58" i="32"/>
  <c r="U11" i="31"/>
  <c r="U58" i="53"/>
  <c r="U11" i="14"/>
  <c r="U67" i="104"/>
  <c r="U78" i="11"/>
  <c r="U57" i="89"/>
  <c r="U12" i="66"/>
  <c r="U11" i="27"/>
  <c r="U12" i="40"/>
  <c r="U12" i="36"/>
  <c r="U57" i="86"/>
  <c r="U86" i="18"/>
  <c r="U66" i="84"/>
  <c r="U58" i="101"/>
  <c r="U11" i="66" l="1"/>
  <c r="U10" i="31"/>
  <c r="U86" i="98"/>
  <c r="U57" i="105"/>
  <c r="U67" i="13"/>
  <c r="U77" i="41"/>
  <c r="U76" i="83"/>
  <c r="U65" i="20"/>
  <c r="U11" i="74"/>
  <c r="U11" i="61"/>
  <c r="U86" i="35"/>
  <c r="U86" i="48"/>
  <c r="U11" i="65"/>
  <c r="U10" i="78"/>
  <c r="U86" i="82"/>
  <c r="U67" i="92"/>
  <c r="U57" i="46"/>
  <c r="U67" i="45"/>
  <c r="U86" i="10"/>
  <c r="U11" i="73"/>
  <c r="U11" i="17"/>
  <c r="U11" i="26"/>
  <c r="U56" i="93"/>
  <c r="U66" i="96"/>
  <c r="U11" i="70"/>
  <c r="U11" i="77"/>
  <c r="U76" i="103"/>
  <c r="U75" i="95"/>
  <c r="U85" i="94"/>
  <c r="U67" i="44"/>
  <c r="U67" i="100"/>
  <c r="U57" i="47"/>
  <c r="U65" i="51"/>
  <c r="U86" i="102"/>
  <c r="U11" i="81"/>
  <c r="U57" i="97"/>
  <c r="U11" i="36"/>
  <c r="U11" i="40"/>
  <c r="U10" i="14"/>
  <c r="U10" i="69"/>
  <c r="U65" i="84"/>
  <c r="U66" i="104"/>
  <c r="U85" i="18"/>
  <c r="U56" i="89"/>
  <c r="U57" i="32"/>
  <c r="U66" i="54"/>
  <c r="U57" i="101"/>
  <c r="U56" i="86"/>
  <c r="U10" i="27"/>
  <c r="U77" i="11"/>
  <c r="U57" i="53"/>
  <c r="U85" i="50"/>
  <c r="U85" i="42"/>
  <c r="U11" i="23"/>
  <c r="U77" i="87"/>
  <c r="U11" i="37"/>
  <c r="U11" i="30"/>
  <c r="U77" i="16"/>
  <c r="U57" i="52"/>
  <c r="U76" i="91"/>
  <c r="U77" i="55"/>
  <c r="U55" i="15"/>
  <c r="U77" i="43"/>
  <c r="U86" i="90"/>
  <c r="U76" i="99"/>
  <c r="U11" i="62"/>
  <c r="U85" i="85"/>
  <c r="U77" i="49"/>
  <c r="U67" i="88"/>
  <c r="U10" i="22"/>
  <c r="U75" i="91" l="1"/>
  <c r="U56" i="53"/>
  <c r="U55" i="86"/>
  <c r="U56" i="32"/>
  <c r="U65" i="104"/>
  <c r="U9" i="14"/>
  <c r="U56" i="97"/>
  <c r="U64" i="51"/>
  <c r="U66" i="44"/>
  <c r="U75" i="103"/>
  <c r="U65" i="96"/>
  <c r="U10" i="17"/>
  <c r="U66" i="45"/>
  <c r="U85" i="82"/>
  <c r="U85" i="48"/>
  <c r="U10" i="74"/>
  <c r="U76" i="41"/>
  <c r="U85" i="98"/>
  <c r="U84" i="98" s="1"/>
  <c r="U56" i="52"/>
  <c r="U10" i="40"/>
  <c r="U56" i="47"/>
  <c r="U84" i="94"/>
  <c r="U10" i="77"/>
  <c r="U55" i="93"/>
  <c r="U10" i="73"/>
  <c r="U56" i="46"/>
  <c r="U9" i="78"/>
  <c r="U85" i="35"/>
  <c r="U64" i="20"/>
  <c r="U66" i="13"/>
  <c r="U9" i="31"/>
  <c r="U66" i="88"/>
  <c r="U76" i="43"/>
  <c r="U10" i="30"/>
  <c r="U54" i="15"/>
  <c r="U84" i="42"/>
  <c r="U76" i="11"/>
  <c r="U55" i="89"/>
  <c r="U64" i="84"/>
  <c r="U10" i="81"/>
  <c r="U10" i="62"/>
  <c r="U10" i="23"/>
  <c r="U76" i="49"/>
  <c r="U75" i="99"/>
  <c r="U10" i="37"/>
  <c r="U56" i="101"/>
  <c r="U9" i="22"/>
  <c r="U84" i="85"/>
  <c r="U85" i="90"/>
  <c r="U76" i="55"/>
  <c r="U76" i="16"/>
  <c r="U76" i="87"/>
  <c r="U84" i="50"/>
  <c r="U9" i="27"/>
  <c r="U65" i="54"/>
  <c r="U84" i="18"/>
  <c r="U9" i="69"/>
  <c r="U10" i="36"/>
  <c r="U85" i="102"/>
  <c r="U66" i="100"/>
  <c r="U74" i="95"/>
  <c r="U10" i="70"/>
  <c r="U10" i="26"/>
  <c r="U85" i="10"/>
  <c r="U66" i="92"/>
  <c r="U65" i="92" s="1"/>
  <c r="U10" i="65"/>
  <c r="U10" i="61"/>
  <c r="U75" i="83"/>
  <c r="U56" i="105"/>
  <c r="U10" i="66"/>
  <c r="U9" i="26" l="1"/>
  <c r="U8" i="27"/>
  <c r="U75" i="16"/>
  <c r="U83" i="85"/>
  <c r="U9" i="37"/>
  <c r="U9" i="23"/>
  <c r="U63" i="84"/>
  <c r="U83" i="42"/>
  <c r="U75" i="43"/>
  <c r="U65" i="13"/>
  <c r="U8" i="78"/>
  <c r="U54" i="93"/>
  <c r="U55" i="47"/>
  <c r="U83" i="98"/>
  <c r="U84" i="48"/>
  <c r="U9" i="17"/>
  <c r="U65" i="44"/>
  <c r="U8" i="14"/>
  <c r="U54" i="86"/>
  <c r="U83" i="18"/>
  <c r="U54" i="89"/>
  <c r="U53" i="89" s="1"/>
  <c r="U65" i="88"/>
  <c r="U63" i="20"/>
  <c r="U55" i="46"/>
  <c r="U9" i="77"/>
  <c r="U9" i="40"/>
  <c r="U75" i="41"/>
  <c r="U84" i="82"/>
  <c r="U64" i="96"/>
  <c r="U63" i="51"/>
  <c r="U64" i="104"/>
  <c r="U55" i="53"/>
  <c r="U55" i="105"/>
  <c r="U8" i="69"/>
  <c r="U64" i="92"/>
  <c r="U84" i="102"/>
  <c r="U75" i="55"/>
  <c r="U74" i="55" s="1"/>
  <c r="U74" i="99"/>
  <c r="U9" i="62"/>
  <c r="U9" i="65"/>
  <c r="U65" i="100"/>
  <c r="U74" i="83"/>
  <c r="U9" i="70"/>
  <c r="U83" i="50"/>
  <c r="U8" i="22"/>
  <c r="U53" i="15"/>
  <c r="U9" i="66"/>
  <c r="U9" i="61"/>
  <c r="U84" i="10"/>
  <c r="U73" i="95"/>
  <c r="U9" i="36"/>
  <c r="U64" i="54"/>
  <c r="U75" i="87"/>
  <c r="U84" i="90"/>
  <c r="U55" i="101"/>
  <c r="U75" i="49"/>
  <c r="U9" i="81"/>
  <c r="U75" i="11"/>
  <c r="U74" i="11" s="1"/>
  <c r="U73" i="11" s="1"/>
  <c r="U9" i="30"/>
  <c r="U8" i="31"/>
  <c r="U84" i="35"/>
  <c r="U9" i="73"/>
  <c r="U83" i="94"/>
  <c r="U55" i="52"/>
  <c r="U9" i="74"/>
  <c r="U65" i="45"/>
  <c r="U74" i="103"/>
  <c r="U55" i="97"/>
  <c r="U55" i="32"/>
  <c r="U74" i="91"/>
  <c r="U82" i="94" l="1"/>
  <c r="U83" i="90"/>
  <c r="U8" i="36"/>
  <c r="U8" i="61"/>
  <c r="U7" i="22"/>
  <c r="U73" i="83"/>
  <c r="U8" i="62"/>
  <c r="U83" i="102"/>
  <c r="U54" i="105"/>
  <c r="U62" i="51"/>
  <c r="U74" i="41"/>
  <c r="U54" i="46"/>
  <c r="U52" i="89"/>
  <c r="U7" i="14"/>
  <c r="U83" i="48"/>
  <c r="U53" i="93"/>
  <c r="U74" i="43"/>
  <c r="U8" i="23"/>
  <c r="U74" i="16"/>
  <c r="U8" i="30"/>
  <c r="U82" i="50"/>
  <c r="U73" i="99"/>
  <c r="U63" i="92"/>
  <c r="U54" i="53"/>
  <c r="U63" i="96"/>
  <c r="U8" i="40"/>
  <c r="U62" i="20"/>
  <c r="U82" i="18"/>
  <c r="U64" i="44"/>
  <c r="U82" i="98"/>
  <c r="U7" i="78"/>
  <c r="U82" i="42"/>
  <c r="U8" i="37"/>
  <c r="U7" i="27"/>
  <c r="U54" i="32"/>
  <c r="U8" i="81"/>
  <c r="U54" i="97"/>
  <c r="U8" i="74"/>
  <c r="U74" i="49"/>
  <c r="U72" i="95"/>
  <c r="U64" i="100"/>
  <c r="U64" i="45"/>
  <c r="U7" i="31"/>
  <c r="U8" i="73"/>
  <c r="U74" i="87"/>
  <c r="U8" i="66"/>
  <c r="U73" i="91"/>
  <c r="U73" i="103"/>
  <c r="U54" i="52"/>
  <c r="U53" i="52" s="1"/>
  <c r="U83" i="35"/>
  <c r="U72" i="11"/>
  <c r="U54" i="101"/>
  <c r="U63" i="54"/>
  <c r="U83" i="10"/>
  <c r="U52" i="15"/>
  <c r="U8" i="70"/>
  <c r="U8" i="65"/>
  <c r="U73" i="55"/>
  <c r="U7" i="69"/>
  <c r="U63" i="104"/>
  <c r="U83" i="82"/>
  <c r="U8" i="77"/>
  <c r="U64" i="88"/>
  <c r="U53" i="86"/>
  <c r="U8" i="17"/>
  <c r="U54" i="47"/>
  <c r="U53" i="47" s="1"/>
  <c r="U64" i="13"/>
  <c r="U62" i="84"/>
  <c r="U82" i="85"/>
  <c r="U8" i="26"/>
  <c r="U63" i="88" l="1"/>
  <c r="U82" i="10"/>
  <c r="U71" i="11"/>
  <c r="U72" i="103"/>
  <c r="U73" i="87"/>
  <c r="U63" i="45"/>
  <c r="U73" i="49"/>
  <c r="U7" i="81"/>
  <c r="U7" i="37"/>
  <c r="U81" i="98"/>
  <c r="U61" i="20"/>
  <c r="U53" i="53"/>
  <c r="U81" i="50"/>
  <c r="U7" i="23"/>
  <c r="U82" i="48"/>
  <c r="U53" i="46"/>
  <c r="U53" i="105"/>
  <c r="U72" i="83"/>
  <c r="U7" i="36"/>
  <c r="U61" i="84"/>
  <c r="U72" i="91"/>
  <c r="U63" i="100"/>
  <c r="U7" i="74"/>
  <c r="U53" i="32"/>
  <c r="U81" i="42"/>
  <c r="U63" i="44"/>
  <c r="U7" i="40"/>
  <c r="U62" i="92"/>
  <c r="U7" i="30"/>
  <c r="U73" i="43"/>
  <c r="U6" i="14"/>
  <c r="U73" i="41"/>
  <c r="U82" i="102"/>
  <c r="U6" i="22"/>
  <c r="U82" i="90"/>
  <c r="U81" i="85"/>
  <c r="U62" i="104"/>
  <c r="U7" i="77"/>
  <c r="U6" i="69"/>
  <c r="U82" i="35"/>
  <c r="U52" i="47"/>
  <c r="U7" i="65"/>
  <c r="U7" i="17"/>
  <c r="U7" i="70"/>
  <c r="U62" i="54"/>
  <c r="U7" i="73"/>
  <c r="U7" i="26"/>
  <c r="U63" i="13"/>
  <c r="U52" i="86"/>
  <c r="U82" i="82"/>
  <c r="U72" i="55"/>
  <c r="U51" i="15"/>
  <c r="U53" i="101"/>
  <c r="U52" i="52"/>
  <c r="U7" i="66"/>
  <c r="U6" i="31"/>
  <c r="U71" i="95"/>
  <c r="U53" i="97"/>
  <c r="U6" i="27"/>
  <c r="U6" i="78"/>
  <c r="U81" i="18"/>
  <c r="U62" i="96"/>
  <c r="U72" i="99"/>
  <c r="U73" i="16"/>
  <c r="U52" i="93"/>
  <c r="U51" i="89"/>
  <c r="U61" i="51"/>
  <c r="U7" i="62"/>
  <c r="U7" i="61"/>
  <c r="U81" i="94"/>
  <c r="U5" i="78" l="1"/>
  <c r="X5" i="78" s="1"/>
  <c r="U51" i="52"/>
  <c r="U71" i="55"/>
  <c r="U62" i="13"/>
  <c r="U61" i="54"/>
  <c r="U6" i="65"/>
  <c r="U5" i="69"/>
  <c r="X5" i="69" s="1"/>
  <c r="U80" i="85"/>
  <c r="U81" i="102"/>
  <c r="U72" i="43"/>
  <c r="U6" i="40"/>
  <c r="U52" i="32"/>
  <c r="U71" i="91"/>
  <c r="U71" i="83"/>
  <c r="U81" i="48"/>
  <c r="U52" i="53"/>
  <c r="U6" i="37"/>
  <c r="U62" i="45"/>
  <c r="U70" i="11"/>
  <c r="U81" i="82"/>
  <c r="U51" i="47"/>
  <c r="U6" i="77"/>
  <c r="U81" i="90"/>
  <c r="U72" i="41"/>
  <c r="U6" i="30"/>
  <c r="U62" i="44"/>
  <c r="U6" i="74"/>
  <c r="U60" i="84"/>
  <c r="U52" i="105"/>
  <c r="U6" i="23"/>
  <c r="U60" i="20"/>
  <c r="U6" i="81"/>
  <c r="U72" i="87"/>
  <c r="U81" i="10"/>
  <c r="U6" i="61"/>
  <c r="U71" i="99"/>
  <c r="U6" i="62"/>
  <c r="U61" i="96"/>
  <c r="U5" i="31"/>
  <c r="X5" i="31" s="1"/>
  <c r="U52" i="101"/>
  <c r="U6" i="70"/>
  <c r="U50" i="89"/>
  <c r="U70" i="95"/>
  <c r="U51" i="93"/>
  <c r="U5" i="27"/>
  <c r="X5" i="27" s="1"/>
  <c r="U6" i="26"/>
  <c r="U80" i="94"/>
  <c r="U60" i="51"/>
  <c r="U72" i="16"/>
  <c r="U80" i="18"/>
  <c r="U52" i="97"/>
  <c r="U6" i="66"/>
  <c r="U50" i="15"/>
  <c r="U51" i="86"/>
  <c r="U6" i="73"/>
  <c r="U6" i="17"/>
  <c r="U81" i="35"/>
  <c r="U61" i="104"/>
  <c r="U5" i="22"/>
  <c r="X5" i="22" s="1"/>
  <c r="U5" i="14"/>
  <c r="X5" i="14" s="1"/>
  <c r="U61" i="92"/>
  <c r="U80" i="42"/>
  <c r="U62" i="100"/>
  <c r="U6" i="36"/>
  <c r="U52" i="46"/>
  <c r="U80" i="50"/>
  <c r="U80" i="98"/>
  <c r="U72" i="49"/>
  <c r="U71" i="103"/>
  <c r="U62" i="88"/>
  <c r="U70" i="103" l="1"/>
  <c r="U80" i="35"/>
  <c r="U59" i="51"/>
  <c r="AH5" i="27"/>
  <c r="AQ5" i="27" s="1"/>
  <c r="Z5" i="27"/>
  <c r="U49" i="89"/>
  <c r="AH5" i="31"/>
  <c r="AQ5" i="31" s="1"/>
  <c r="Z5" i="31"/>
  <c r="U70" i="99"/>
  <c r="U71" i="87"/>
  <c r="U5" i="23"/>
  <c r="X5" i="23" s="1"/>
  <c r="U5" i="74"/>
  <c r="X5" i="74" s="1"/>
  <c r="U71" i="41"/>
  <c r="U50" i="47"/>
  <c r="U61" i="45"/>
  <c r="U80" i="48"/>
  <c r="U51" i="32"/>
  <c r="U80" i="102"/>
  <c r="U5" i="65"/>
  <c r="X5" i="65" s="1"/>
  <c r="U70" i="55"/>
  <c r="U51" i="46"/>
  <c r="U5" i="70"/>
  <c r="X5" i="70" s="1"/>
  <c r="U5" i="61"/>
  <c r="X5" i="61" s="1"/>
  <c r="U5" i="81"/>
  <c r="X5" i="81" s="1"/>
  <c r="U51" i="105"/>
  <c r="U61" i="44"/>
  <c r="U80" i="90"/>
  <c r="U80" i="82"/>
  <c r="U5" i="37"/>
  <c r="X5" i="37" s="1"/>
  <c r="U70" i="83"/>
  <c r="U5" i="40"/>
  <c r="X5" i="40" s="1"/>
  <c r="U79" i="85"/>
  <c r="U60" i="54"/>
  <c r="U50" i="52"/>
  <c r="U79" i="50"/>
  <c r="U23" i="12"/>
  <c r="U22" i="12" s="1"/>
  <c r="Z5" i="14"/>
  <c r="AH5" i="14"/>
  <c r="AQ5" i="14" s="1"/>
  <c r="U51" i="97"/>
  <c r="U71" i="49"/>
  <c r="U79" i="42"/>
  <c r="U5" i="17"/>
  <c r="X5" i="17" s="1"/>
  <c r="U49" i="15"/>
  <c r="U79" i="94"/>
  <c r="U50" i="93"/>
  <c r="U60" i="96"/>
  <c r="U61" i="100"/>
  <c r="U50" i="86"/>
  <c r="U23" i="21"/>
  <c r="Z5" i="22"/>
  <c r="AH5" i="22"/>
  <c r="AQ5" i="22" s="1"/>
  <c r="U79" i="18"/>
  <c r="U61" i="88"/>
  <c r="U79" i="98"/>
  <c r="U5" i="36"/>
  <c r="X5" i="36" s="1"/>
  <c r="U60" i="92"/>
  <c r="U60" i="104"/>
  <c r="U5" i="73"/>
  <c r="X5" i="73" s="1"/>
  <c r="U5" i="66"/>
  <c r="X5" i="66" s="1"/>
  <c r="U71" i="16"/>
  <c r="U5" i="26"/>
  <c r="X5" i="26" s="1"/>
  <c r="U69" i="95"/>
  <c r="U51" i="101"/>
  <c r="U5" i="62"/>
  <c r="X5" i="62" s="1"/>
  <c r="U80" i="10"/>
  <c r="U59" i="20"/>
  <c r="U59" i="84"/>
  <c r="U5" i="30"/>
  <c r="X5" i="30" s="1"/>
  <c r="U5" i="77"/>
  <c r="X5" i="77" s="1"/>
  <c r="U69" i="11"/>
  <c r="U51" i="53"/>
  <c r="U70" i="91"/>
  <c r="U71" i="43"/>
  <c r="U70" i="43" s="1"/>
  <c r="U23" i="68"/>
  <c r="AH5" i="69"/>
  <c r="AQ5" i="69" s="1"/>
  <c r="Z5" i="69"/>
  <c r="U61" i="13"/>
  <c r="AH5" i="78"/>
  <c r="AQ5" i="78" s="1"/>
  <c r="Z5" i="78"/>
  <c r="U69" i="43" l="1"/>
  <c r="U68" i="11"/>
  <c r="U58" i="84"/>
  <c r="W6" i="78"/>
  <c r="AG5" i="78"/>
  <c r="AP5" i="78" s="1"/>
  <c r="AF5" i="78"/>
  <c r="AO5" i="78" s="1"/>
  <c r="AE5" i="78"/>
  <c r="U69" i="91"/>
  <c r="U50" i="101"/>
  <c r="U78" i="98"/>
  <c r="U60" i="13"/>
  <c r="U22" i="21"/>
  <c r="U59" i="96"/>
  <c r="U48" i="15"/>
  <c r="U70" i="49"/>
  <c r="AE5" i="14"/>
  <c r="W6" i="14"/>
  <c r="AG5" i="14"/>
  <c r="AP5" i="14" s="1"/>
  <c r="AF5" i="14"/>
  <c r="AO5" i="14" s="1"/>
  <c r="AH5" i="62"/>
  <c r="AQ5" i="62" s="1"/>
  <c r="Z5" i="62"/>
  <c r="U23" i="25"/>
  <c r="AH5" i="26"/>
  <c r="AQ5" i="26" s="1"/>
  <c r="Z5" i="26"/>
  <c r="U23" i="72"/>
  <c r="Z5" i="73"/>
  <c r="AH5" i="73"/>
  <c r="AQ5" i="73" s="1"/>
  <c r="U23" i="34"/>
  <c r="AH5" i="36"/>
  <c r="AQ5" i="36" s="1"/>
  <c r="Z5" i="36"/>
  <c r="U78" i="18"/>
  <c r="U21" i="12"/>
  <c r="U59" i="54"/>
  <c r="U69" i="83"/>
  <c r="U79" i="90"/>
  <c r="U23" i="80"/>
  <c r="AH5" i="81"/>
  <c r="AQ5" i="81" s="1"/>
  <c r="Z5" i="81"/>
  <c r="U50" i="46"/>
  <c r="U79" i="102"/>
  <c r="U60" i="45"/>
  <c r="Z5" i="74"/>
  <c r="AH5" i="74"/>
  <c r="AQ5" i="74" s="1"/>
  <c r="U69" i="99"/>
  <c r="U48" i="89"/>
  <c r="U58" i="51"/>
  <c r="U49" i="86"/>
  <c r="U49" i="93"/>
  <c r="AH5" i="17"/>
  <c r="AQ5" i="17" s="1"/>
  <c r="Z5" i="17"/>
  <c r="U50" i="97"/>
  <c r="U78" i="50"/>
  <c r="U78" i="85"/>
  <c r="AH5" i="37"/>
  <c r="AQ5" i="37" s="1"/>
  <c r="Z5" i="37"/>
  <c r="U60" i="44"/>
  <c r="U23" i="60"/>
  <c r="AH5" i="61"/>
  <c r="AQ5" i="61" s="1"/>
  <c r="Z5" i="61"/>
  <c r="U69" i="55"/>
  <c r="U50" i="32"/>
  <c r="U49" i="47"/>
  <c r="AH5" i="23"/>
  <c r="AQ5" i="23" s="1"/>
  <c r="Z5" i="23"/>
  <c r="U79" i="35"/>
  <c r="AG5" i="69"/>
  <c r="AP5" i="69" s="1"/>
  <c r="W6" i="69"/>
  <c r="AF5" i="69"/>
  <c r="AO5" i="69" s="1"/>
  <c r="AE5" i="69"/>
  <c r="U58" i="20"/>
  <c r="U59" i="104"/>
  <c r="U60" i="100"/>
  <c r="U78" i="94"/>
  <c r="U78" i="42"/>
  <c r="AG5" i="31"/>
  <c r="AP5" i="31" s="1"/>
  <c r="W6" i="31"/>
  <c r="AF5" i="31"/>
  <c r="AO5" i="31" s="1"/>
  <c r="AE5" i="31"/>
  <c r="AG5" i="27"/>
  <c r="AP5" i="27" s="1"/>
  <c r="AE5" i="27"/>
  <c r="W6" i="27"/>
  <c r="AF5" i="27"/>
  <c r="AO5" i="27" s="1"/>
  <c r="U23" i="76"/>
  <c r="AH5" i="77"/>
  <c r="AQ5" i="77" s="1"/>
  <c r="Z5" i="77"/>
  <c r="U70" i="16"/>
  <c r="U69" i="16" s="1"/>
  <c r="U22" i="68"/>
  <c r="U50" i="53"/>
  <c r="U23" i="29"/>
  <c r="AH5" i="30"/>
  <c r="AQ5" i="30" s="1"/>
  <c r="Z5" i="30"/>
  <c r="U79" i="10"/>
  <c r="U68" i="95"/>
  <c r="Z5" i="66"/>
  <c r="AH5" i="66"/>
  <c r="AQ5" i="66" s="1"/>
  <c r="U59" i="92"/>
  <c r="U60" i="88"/>
  <c r="AF5" i="22"/>
  <c r="AO5" i="22" s="1"/>
  <c r="AE5" i="22"/>
  <c r="AG5" i="22"/>
  <c r="AP5" i="22" s="1"/>
  <c r="W6" i="22"/>
  <c r="U49" i="52"/>
  <c r="U23" i="39"/>
  <c r="Z5" i="40"/>
  <c r="AH5" i="40"/>
  <c r="AQ5" i="40" s="1"/>
  <c r="U79" i="82"/>
  <c r="U50" i="105"/>
  <c r="AH5" i="70"/>
  <c r="AQ5" i="70" s="1"/>
  <c r="Z5" i="70"/>
  <c r="U23" i="64"/>
  <c r="AH5" i="65"/>
  <c r="AQ5" i="65" s="1"/>
  <c r="Z5" i="65"/>
  <c r="U79" i="48"/>
  <c r="U70" i="41"/>
  <c r="U70" i="87"/>
  <c r="U69" i="87" s="1"/>
  <c r="U69" i="103"/>
  <c r="U68" i="103" l="1"/>
  <c r="U78" i="48"/>
  <c r="U22" i="39"/>
  <c r="U78" i="10"/>
  <c r="Y6" i="27"/>
  <c r="X6" i="27"/>
  <c r="U59" i="100"/>
  <c r="U49" i="32"/>
  <c r="AE5" i="37"/>
  <c r="AF5" i="37"/>
  <c r="AO5" i="37" s="1"/>
  <c r="AG5" i="37"/>
  <c r="AP5" i="37" s="1"/>
  <c r="W6" i="37"/>
  <c r="U22" i="80"/>
  <c r="U58" i="54"/>
  <c r="U78" i="82"/>
  <c r="U49" i="53"/>
  <c r="AI5" i="27"/>
  <c r="AN5" i="27"/>
  <c r="Y6" i="69"/>
  <c r="X6" i="69"/>
  <c r="AE5" i="23"/>
  <c r="AF5" i="23"/>
  <c r="AO5" i="23" s="1"/>
  <c r="AG5" i="23"/>
  <c r="AP5" i="23" s="1"/>
  <c r="W6" i="23"/>
  <c r="U22" i="60"/>
  <c r="U49" i="97"/>
  <c r="U48" i="93"/>
  <c r="U47" i="89"/>
  <c r="AG5" i="74"/>
  <c r="AP5" i="74" s="1"/>
  <c r="AE5" i="74"/>
  <c r="W6" i="74"/>
  <c r="AF5" i="74"/>
  <c r="AO5" i="74" s="1"/>
  <c r="U49" i="46"/>
  <c r="W6" i="36"/>
  <c r="AF5" i="36"/>
  <c r="AO5" i="36" s="1"/>
  <c r="AG5" i="36"/>
  <c r="AP5" i="36" s="1"/>
  <c r="AE5" i="36"/>
  <c r="AF5" i="73"/>
  <c r="AO5" i="73" s="1"/>
  <c r="AE5" i="73"/>
  <c r="W6" i="73"/>
  <c r="AG5" i="73"/>
  <c r="AP5" i="73" s="1"/>
  <c r="U22" i="25"/>
  <c r="U47" i="15"/>
  <c r="U59" i="13"/>
  <c r="U68" i="91"/>
  <c r="U57" i="84"/>
  <c r="U68" i="87"/>
  <c r="AF5" i="70"/>
  <c r="AO5" i="70" s="1"/>
  <c r="AE5" i="70"/>
  <c r="W6" i="70"/>
  <c r="AG5" i="70"/>
  <c r="AP5" i="70" s="1"/>
  <c r="U48" i="52"/>
  <c r="U59" i="88"/>
  <c r="AG5" i="66"/>
  <c r="AP5" i="66" s="1"/>
  <c r="AE5" i="66"/>
  <c r="AF5" i="66"/>
  <c r="AO5" i="66" s="1"/>
  <c r="W6" i="66"/>
  <c r="AE5" i="77"/>
  <c r="W6" i="77"/>
  <c r="AG5" i="77"/>
  <c r="AP5" i="77" s="1"/>
  <c r="AF5" i="77"/>
  <c r="AO5" i="77" s="1"/>
  <c r="U77" i="42"/>
  <c r="U58" i="104"/>
  <c r="U57" i="104" s="1"/>
  <c r="U68" i="55"/>
  <c r="U78" i="90"/>
  <c r="U20" i="12"/>
  <c r="U22" i="72"/>
  <c r="Y6" i="14"/>
  <c r="X6" i="14"/>
  <c r="AN5" i="78"/>
  <c r="AI5" i="78"/>
  <c r="Y6" i="22"/>
  <c r="X6" i="22"/>
  <c r="AG5" i="30"/>
  <c r="AP5" i="30" s="1"/>
  <c r="AE5" i="30"/>
  <c r="AF5" i="30"/>
  <c r="AO5" i="30" s="1"/>
  <c r="W6" i="30"/>
  <c r="U21" i="68"/>
  <c r="AI5" i="31"/>
  <c r="AN5" i="31"/>
  <c r="U59" i="44"/>
  <c r="U77" i="85"/>
  <c r="U48" i="86"/>
  <c r="U68" i="99"/>
  <c r="U59" i="45"/>
  <c r="U22" i="34"/>
  <c r="AI5" i="14"/>
  <c r="AN5" i="14"/>
  <c r="U58" i="96"/>
  <c r="U77" i="98"/>
  <c r="U67" i="11"/>
  <c r="U69" i="41"/>
  <c r="U58" i="92"/>
  <c r="U67" i="95"/>
  <c r="U66" i="95" s="1"/>
  <c r="U22" i="76"/>
  <c r="U77" i="94"/>
  <c r="U57" i="20"/>
  <c r="U78" i="35"/>
  <c r="U48" i="47"/>
  <c r="AG5" i="17"/>
  <c r="AP5" i="17" s="1"/>
  <c r="AF5" i="17"/>
  <c r="AO5" i="17" s="1"/>
  <c r="AE5" i="17"/>
  <c r="W6" i="17"/>
  <c r="AG5" i="81"/>
  <c r="AP5" i="81" s="1"/>
  <c r="AF5" i="81"/>
  <c r="AO5" i="81" s="1"/>
  <c r="W6" i="81"/>
  <c r="AE5" i="81"/>
  <c r="U68" i="83"/>
  <c r="U77" i="18"/>
  <c r="AF5" i="62"/>
  <c r="AO5" i="62" s="1"/>
  <c r="AE5" i="62"/>
  <c r="AG5" i="62"/>
  <c r="AP5" i="62" s="1"/>
  <c r="W6" i="62"/>
  <c r="AF5" i="65"/>
  <c r="AO5" i="65" s="1"/>
  <c r="AE5" i="65"/>
  <c r="W6" i="65"/>
  <c r="AG5" i="65"/>
  <c r="AP5" i="65" s="1"/>
  <c r="U22" i="64"/>
  <c r="U49" i="105"/>
  <c r="W6" i="40"/>
  <c r="AG5" i="40"/>
  <c r="AP5" i="40" s="1"/>
  <c r="AF5" i="40"/>
  <c r="AO5" i="40" s="1"/>
  <c r="AE5" i="40"/>
  <c r="AI5" i="22"/>
  <c r="AN5" i="22"/>
  <c r="U22" i="29"/>
  <c r="U68" i="16"/>
  <c r="Y6" i="31"/>
  <c r="X6" i="31"/>
  <c r="Z6" i="31" s="1"/>
  <c r="AI5" i="69"/>
  <c r="AN5" i="69"/>
  <c r="AF5" i="61"/>
  <c r="AO5" i="61" s="1"/>
  <c r="W6" i="61"/>
  <c r="AG5" i="61"/>
  <c r="AP5" i="61" s="1"/>
  <c r="AE5" i="61"/>
  <c r="U77" i="50"/>
  <c r="U57" i="51"/>
  <c r="U78" i="102"/>
  <c r="U77" i="102" s="1"/>
  <c r="AE5" i="26"/>
  <c r="AF5" i="26"/>
  <c r="AO5" i="26" s="1"/>
  <c r="AG5" i="26"/>
  <c r="AP5" i="26" s="1"/>
  <c r="W6" i="26"/>
  <c r="U69" i="49"/>
  <c r="U21" i="21"/>
  <c r="U49" i="101"/>
  <c r="Y6" i="78"/>
  <c r="X6" i="78"/>
  <c r="U68" i="43"/>
  <c r="Z6" i="78" l="1"/>
  <c r="AE6" i="78" s="1"/>
  <c r="AG6" i="78"/>
  <c r="AP6" i="78" s="1"/>
  <c r="AF6" i="78"/>
  <c r="AO6" i="78" s="1"/>
  <c r="W7" i="78"/>
  <c r="AF6" i="31"/>
  <c r="AO6" i="31" s="1"/>
  <c r="AE6" i="31"/>
  <c r="W7" i="31"/>
  <c r="AG6" i="31"/>
  <c r="AP6" i="31" s="1"/>
  <c r="AI5" i="65"/>
  <c r="AN5" i="65"/>
  <c r="AI5" i="30"/>
  <c r="AN5" i="30"/>
  <c r="Y6" i="77"/>
  <c r="X6" i="77"/>
  <c r="Z6" i="77" s="1"/>
  <c r="AN5" i="70"/>
  <c r="AI5" i="70"/>
  <c r="AI5" i="36"/>
  <c r="AN5" i="36"/>
  <c r="Y6" i="23"/>
  <c r="X6" i="23"/>
  <c r="U77" i="82"/>
  <c r="U58" i="100"/>
  <c r="Y6" i="61"/>
  <c r="X6" i="61"/>
  <c r="U48" i="105"/>
  <c r="U76" i="18"/>
  <c r="U47" i="47"/>
  <c r="U76" i="94"/>
  <c r="U57" i="92"/>
  <c r="U76" i="98"/>
  <c r="U21" i="34"/>
  <c r="U47" i="86"/>
  <c r="AR5" i="31"/>
  <c r="AH6" i="14"/>
  <c r="AQ6" i="14" s="1"/>
  <c r="U19" i="12"/>
  <c r="U56" i="104"/>
  <c r="AN5" i="77"/>
  <c r="AI5" i="77"/>
  <c r="U58" i="88"/>
  <c r="U67" i="91"/>
  <c r="U21" i="25"/>
  <c r="Y6" i="74"/>
  <c r="X6" i="74"/>
  <c r="U47" i="93"/>
  <c r="AH6" i="27"/>
  <c r="AQ6" i="27" s="1"/>
  <c r="U21" i="39"/>
  <c r="Y6" i="62"/>
  <c r="X6" i="62"/>
  <c r="Y6" i="17"/>
  <c r="Z6" i="17"/>
  <c r="X6" i="17"/>
  <c r="AH6" i="22"/>
  <c r="AQ6" i="22" s="1"/>
  <c r="Z6" i="14"/>
  <c r="Y6" i="66"/>
  <c r="X6" i="66"/>
  <c r="AN5" i="74"/>
  <c r="AI5" i="74"/>
  <c r="AR5" i="27"/>
  <c r="U57" i="54"/>
  <c r="AN5" i="37"/>
  <c r="AI5" i="37"/>
  <c r="Z6" i="27"/>
  <c r="U21" i="76"/>
  <c r="U57" i="96"/>
  <c r="U58" i="45"/>
  <c r="U76" i="85"/>
  <c r="U20" i="68"/>
  <c r="Z6" i="22"/>
  <c r="U77" i="90"/>
  <c r="U76" i="42"/>
  <c r="U47" i="52"/>
  <c r="U67" i="87"/>
  <c r="U58" i="13"/>
  <c r="Y6" i="73"/>
  <c r="X6" i="73"/>
  <c r="Y6" i="36"/>
  <c r="X6" i="36"/>
  <c r="U48" i="97"/>
  <c r="AN5" i="23"/>
  <c r="AI5" i="23"/>
  <c r="U77" i="48"/>
  <c r="U68" i="49"/>
  <c r="Y6" i="26"/>
  <c r="Z6" i="26" s="1"/>
  <c r="X6" i="26"/>
  <c r="U56" i="51"/>
  <c r="AN5" i="40"/>
  <c r="AI5" i="40"/>
  <c r="U67" i="16"/>
  <c r="AI5" i="17"/>
  <c r="AN5" i="17"/>
  <c r="U68" i="41"/>
  <c r="AH6" i="78"/>
  <c r="AQ6" i="78" s="1"/>
  <c r="U20" i="21"/>
  <c r="AI5" i="26"/>
  <c r="AN5" i="26"/>
  <c r="U76" i="50"/>
  <c r="AR5" i="69"/>
  <c r="AN5" i="62"/>
  <c r="AI5" i="62"/>
  <c r="AN5" i="81"/>
  <c r="AI5" i="81"/>
  <c r="Y6" i="30"/>
  <c r="Z6" i="30"/>
  <c r="X6" i="30"/>
  <c r="AI5" i="66"/>
  <c r="AN5" i="66"/>
  <c r="AN5" i="73"/>
  <c r="AI5" i="73"/>
  <c r="AH6" i="69"/>
  <c r="AQ6" i="69" s="1"/>
  <c r="U48" i="53"/>
  <c r="U21" i="80"/>
  <c r="U48" i="32"/>
  <c r="U76" i="102"/>
  <c r="AR5" i="22"/>
  <c r="U48" i="101"/>
  <c r="U67" i="43"/>
  <c r="U21" i="64"/>
  <c r="U67" i="83"/>
  <c r="U77" i="35"/>
  <c r="AN5" i="61"/>
  <c r="AI5" i="61"/>
  <c r="AH6" i="31"/>
  <c r="AQ6" i="31" s="1"/>
  <c r="U21" i="29"/>
  <c r="Y6" i="40"/>
  <c r="X6" i="40"/>
  <c r="Y6" i="65"/>
  <c r="X6" i="65"/>
  <c r="Y6" i="81"/>
  <c r="X6" i="81"/>
  <c r="U56" i="20"/>
  <c r="U65" i="95"/>
  <c r="U66" i="11"/>
  <c r="AR5" i="14"/>
  <c r="U67" i="99"/>
  <c r="U58" i="44"/>
  <c r="AR5" i="78"/>
  <c r="U21" i="72"/>
  <c r="U67" i="55"/>
  <c r="Y6" i="70"/>
  <c r="X6" i="70"/>
  <c r="U56" i="84"/>
  <c r="U46" i="15"/>
  <c r="U48" i="46"/>
  <c r="U46" i="89"/>
  <c r="U21" i="60"/>
  <c r="Z6" i="69"/>
  <c r="Y6" i="37"/>
  <c r="Z6" i="37"/>
  <c r="X6" i="37"/>
  <c r="U77" i="10"/>
  <c r="U67" i="103"/>
  <c r="Z6" i="62" l="1"/>
  <c r="Z6" i="61"/>
  <c r="W7" i="61" s="1"/>
  <c r="Z6" i="66"/>
  <c r="AF6" i="66" s="1"/>
  <c r="AO6" i="66" s="1"/>
  <c r="Z6" i="81"/>
  <c r="W7" i="81" s="1"/>
  <c r="Z6" i="36"/>
  <c r="AF6" i="36" s="1"/>
  <c r="AO6" i="36" s="1"/>
  <c r="AG6" i="36"/>
  <c r="AP6" i="36" s="1"/>
  <c r="AF6" i="81"/>
  <c r="AO6" i="81" s="1"/>
  <c r="AE6" i="81"/>
  <c r="AG6" i="81"/>
  <c r="AP6" i="81" s="1"/>
  <c r="AE6" i="66"/>
  <c r="W7" i="66"/>
  <c r="AG6" i="66"/>
  <c r="AP6" i="66" s="1"/>
  <c r="AF6" i="61"/>
  <c r="AO6" i="61" s="1"/>
  <c r="AE6" i="61"/>
  <c r="AG6" i="61"/>
  <c r="AP6" i="61" s="1"/>
  <c r="U55" i="20"/>
  <c r="U76" i="35"/>
  <c r="U75" i="35" s="1"/>
  <c r="U66" i="43"/>
  <c r="U65" i="43" s="1"/>
  <c r="U75" i="102"/>
  <c r="U47" i="53"/>
  <c r="U75" i="50"/>
  <c r="AH6" i="26"/>
  <c r="AQ6" i="26" s="1"/>
  <c r="U76" i="48"/>
  <c r="U57" i="13"/>
  <c r="U75" i="42"/>
  <c r="U56" i="54"/>
  <c r="AH6" i="17"/>
  <c r="AQ6" i="17" s="1"/>
  <c r="U46" i="93"/>
  <c r="U20" i="34"/>
  <c r="U75" i="94"/>
  <c r="U47" i="105"/>
  <c r="AR5" i="36"/>
  <c r="AN6" i="31"/>
  <c r="AI6" i="31"/>
  <c r="U20" i="60"/>
  <c r="AH6" i="40"/>
  <c r="AQ6" i="40" s="1"/>
  <c r="AR5" i="23"/>
  <c r="U75" i="85"/>
  <c r="AH6" i="74"/>
  <c r="AQ6" i="74" s="1"/>
  <c r="AH6" i="37"/>
  <c r="AQ6" i="37" s="1"/>
  <c r="U66" i="55"/>
  <c r="U57" i="44"/>
  <c r="U56" i="44" s="1"/>
  <c r="U55" i="44" s="1"/>
  <c r="U65" i="11"/>
  <c r="Z6" i="40"/>
  <c r="U66" i="83"/>
  <c r="U47" i="101"/>
  <c r="U47" i="32"/>
  <c r="AH6" i="30"/>
  <c r="AQ6" i="30" s="1"/>
  <c r="AR5" i="26"/>
  <c r="AR5" i="40"/>
  <c r="AH6" i="73"/>
  <c r="AQ6" i="73" s="1"/>
  <c r="U66" i="87"/>
  <c r="U76" i="90"/>
  <c r="AG6" i="27"/>
  <c r="AP6" i="27" s="1"/>
  <c r="AE6" i="27"/>
  <c r="AF6" i="27"/>
  <c r="AO6" i="27" s="1"/>
  <c r="W7" i="27"/>
  <c r="AE6" i="14"/>
  <c r="AF6" i="14"/>
  <c r="AO6" i="14" s="1"/>
  <c r="W7" i="14"/>
  <c r="AG6" i="14"/>
  <c r="AP6" i="14" s="1"/>
  <c r="Z6" i="74"/>
  <c r="U75" i="98"/>
  <c r="U46" i="47"/>
  <c r="AH6" i="23"/>
  <c r="AQ6" i="23" s="1"/>
  <c r="Y7" i="78"/>
  <c r="X7" i="78"/>
  <c r="AR5" i="66"/>
  <c r="U66" i="16"/>
  <c r="U76" i="82"/>
  <c r="U67" i="41"/>
  <c r="Z6" i="73"/>
  <c r="AE6" i="22"/>
  <c r="W7" i="22"/>
  <c r="AF6" i="22"/>
  <c r="AO6" i="22" s="1"/>
  <c r="AG6" i="22"/>
  <c r="AP6" i="22" s="1"/>
  <c r="U57" i="45"/>
  <c r="AR5" i="37"/>
  <c r="AR5" i="74"/>
  <c r="AH6" i="62"/>
  <c r="AQ6" i="62" s="1"/>
  <c r="U57" i="88"/>
  <c r="U18" i="12"/>
  <c r="Z6" i="23"/>
  <c r="AH6" i="77"/>
  <c r="AQ6" i="77" s="1"/>
  <c r="AR5" i="65"/>
  <c r="U76" i="10"/>
  <c r="AR5" i="62"/>
  <c r="W7" i="26"/>
  <c r="AE6" i="26"/>
  <c r="AG6" i="26"/>
  <c r="AP6" i="26" s="1"/>
  <c r="AF6" i="26"/>
  <c r="AO6" i="26" s="1"/>
  <c r="U20" i="76"/>
  <c r="U20" i="39"/>
  <c r="U55" i="104"/>
  <c r="AH6" i="61"/>
  <c r="AQ6" i="61" s="1"/>
  <c r="AR5" i="30"/>
  <c r="AE6" i="37"/>
  <c r="AG6" i="37"/>
  <c r="AP6" i="37" s="1"/>
  <c r="AF6" i="37"/>
  <c r="AO6" i="37" s="1"/>
  <c r="W7" i="37"/>
  <c r="U45" i="89"/>
  <c r="AR5" i="61"/>
  <c r="AH6" i="70"/>
  <c r="AQ6" i="70" s="1"/>
  <c r="U19" i="21"/>
  <c r="U67" i="49"/>
  <c r="U47" i="97"/>
  <c r="U46" i="52"/>
  <c r="AF6" i="62"/>
  <c r="AO6" i="62" s="1"/>
  <c r="AG6" i="62"/>
  <c r="AP6" i="62" s="1"/>
  <c r="AE6" i="62"/>
  <c r="W7" i="62"/>
  <c r="AR5" i="77"/>
  <c r="U46" i="86"/>
  <c r="U56" i="92"/>
  <c r="U75" i="18"/>
  <c r="AG6" i="77"/>
  <c r="AP6" i="77" s="1"/>
  <c r="AE6" i="77"/>
  <c r="W7" i="77"/>
  <c r="AF6" i="77"/>
  <c r="AO6" i="77" s="1"/>
  <c r="U45" i="15"/>
  <c r="AH6" i="81"/>
  <c r="AQ6" i="81" s="1"/>
  <c r="W7" i="17"/>
  <c r="AE6" i="17"/>
  <c r="AF6" i="17"/>
  <c r="AO6" i="17" s="1"/>
  <c r="AG6" i="17"/>
  <c r="AP6" i="17" s="1"/>
  <c r="U66" i="91"/>
  <c r="AR5" i="70"/>
  <c r="U55" i="84"/>
  <c r="W7" i="30"/>
  <c r="AE6" i="30"/>
  <c r="AF6" i="30"/>
  <c r="AO6" i="30" s="1"/>
  <c r="AG6" i="30"/>
  <c r="AP6" i="30" s="1"/>
  <c r="U20" i="72"/>
  <c r="U66" i="99"/>
  <c r="U64" i="95"/>
  <c r="AH6" i="65"/>
  <c r="AQ6" i="65" s="1"/>
  <c r="U20" i="64"/>
  <c r="U20" i="80"/>
  <c r="AR5" i="73"/>
  <c r="U66" i="103"/>
  <c r="AF6" i="69"/>
  <c r="AO6" i="69" s="1"/>
  <c r="AE6" i="69"/>
  <c r="W7" i="69"/>
  <c r="AG6" i="69"/>
  <c r="AP6" i="69" s="1"/>
  <c r="U47" i="46"/>
  <c r="Z6" i="70"/>
  <c r="Z6" i="65"/>
  <c r="U20" i="29"/>
  <c r="AR5" i="81"/>
  <c r="AR5" i="17"/>
  <c r="U55" i="51"/>
  <c r="AH6" i="36"/>
  <c r="AQ6" i="36" s="1"/>
  <c r="U19" i="68"/>
  <c r="U56" i="96"/>
  <c r="AH6" i="66"/>
  <c r="AQ6" i="66" s="1"/>
  <c r="U20" i="25"/>
  <c r="U57" i="100"/>
  <c r="Y7" i="31"/>
  <c r="X7" i="31"/>
  <c r="AN6" i="78"/>
  <c r="AI6" i="78"/>
  <c r="Z7" i="78" l="1"/>
  <c r="AE6" i="36"/>
  <c r="Z7" i="31"/>
  <c r="W7" i="36"/>
  <c r="AF7" i="78"/>
  <c r="AO7" i="78" s="1"/>
  <c r="AG7" i="78"/>
  <c r="AP7" i="78" s="1"/>
  <c r="W8" i="78"/>
  <c r="AE7" i="78"/>
  <c r="U55" i="96"/>
  <c r="AH7" i="31"/>
  <c r="AQ7" i="31" s="1"/>
  <c r="U19" i="25"/>
  <c r="U54" i="51"/>
  <c r="U19" i="29"/>
  <c r="Y7" i="69"/>
  <c r="X7" i="69"/>
  <c r="Z7" i="69" s="1"/>
  <c r="U45" i="86"/>
  <c r="U66" i="49"/>
  <c r="U19" i="76"/>
  <c r="U56" i="88"/>
  <c r="Y7" i="22"/>
  <c r="X7" i="22"/>
  <c r="U75" i="82"/>
  <c r="U45" i="47"/>
  <c r="U54" i="44"/>
  <c r="U53" i="44" s="1"/>
  <c r="U52" i="44" s="1"/>
  <c r="AR6" i="31"/>
  <c r="U74" i="42"/>
  <c r="AE6" i="65"/>
  <c r="W7" i="65"/>
  <c r="AG6" i="65"/>
  <c r="AP6" i="65" s="1"/>
  <c r="AF6" i="65"/>
  <c r="AO6" i="65" s="1"/>
  <c r="AN6" i="69"/>
  <c r="AI6" i="69"/>
  <c r="U19" i="72"/>
  <c r="U54" i="84"/>
  <c r="AN6" i="37"/>
  <c r="AI6" i="37"/>
  <c r="AN6" i="22"/>
  <c r="AI6" i="22"/>
  <c r="AI6" i="14"/>
  <c r="AN6" i="14"/>
  <c r="U75" i="90"/>
  <c r="U65" i="83"/>
  <c r="U74" i="94"/>
  <c r="U74" i="102"/>
  <c r="U54" i="20"/>
  <c r="Y7" i="66"/>
  <c r="X7" i="66"/>
  <c r="Y7" i="81"/>
  <c r="X7" i="81"/>
  <c r="AE6" i="70"/>
  <c r="W7" i="70"/>
  <c r="AG6" i="70"/>
  <c r="AP6" i="70" s="1"/>
  <c r="AF6" i="70"/>
  <c r="AO6" i="70" s="1"/>
  <c r="U19" i="80"/>
  <c r="AI6" i="17"/>
  <c r="AN6" i="17"/>
  <c r="U44" i="15"/>
  <c r="U74" i="18"/>
  <c r="U45" i="52"/>
  <c r="U18" i="21"/>
  <c r="U54" i="104"/>
  <c r="U75" i="10"/>
  <c r="W7" i="23"/>
  <c r="AF6" i="23"/>
  <c r="AO6" i="23" s="1"/>
  <c r="AG6" i="23"/>
  <c r="AP6" i="23" s="1"/>
  <c r="AE6" i="23"/>
  <c r="AE6" i="73"/>
  <c r="AG6" i="73"/>
  <c r="AP6" i="73" s="1"/>
  <c r="AF6" i="73"/>
  <c r="AO6" i="73" s="1"/>
  <c r="W7" i="73"/>
  <c r="U65" i="16"/>
  <c r="U74" i="98"/>
  <c r="Y7" i="27"/>
  <c r="X7" i="27"/>
  <c r="AE6" i="40"/>
  <c r="AF6" i="40"/>
  <c r="AO6" i="40" s="1"/>
  <c r="AG6" i="40"/>
  <c r="AP6" i="40" s="1"/>
  <c r="W7" i="40"/>
  <c r="U65" i="55"/>
  <c r="U56" i="13"/>
  <c r="AN6" i="66"/>
  <c r="AI6" i="66"/>
  <c r="AG7" i="31"/>
  <c r="AP7" i="31" s="1"/>
  <c r="AF7" i="31"/>
  <c r="AO7" i="31" s="1"/>
  <c r="W8" i="31"/>
  <c r="AE7" i="31"/>
  <c r="U63" i="95"/>
  <c r="Y7" i="17"/>
  <c r="X7" i="17"/>
  <c r="Z7" i="17" s="1"/>
  <c r="Y7" i="62"/>
  <c r="X7" i="62"/>
  <c r="U44" i="89"/>
  <c r="AI6" i="26"/>
  <c r="AN6" i="26"/>
  <c r="U56" i="45"/>
  <c r="AF6" i="74"/>
  <c r="AO6" i="74" s="1"/>
  <c r="AE6" i="74"/>
  <c r="W7" i="74"/>
  <c r="AG6" i="74"/>
  <c r="AP6" i="74" s="1"/>
  <c r="U65" i="87"/>
  <c r="U46" i="32"/>
  <c r="U45" i="32" s="1"/>
  <c r="U19" i="34"/>
  <c r="U74" i="50"/>
  <c r="U64" i="43"/>
  <c r="Y7" i="61"/>
  <c r="X7" i="61"/>
  <c r="AI6" i="36"/>
  <c r="AN6" i="36"/>
  <c r="AR6" i="78"/>
  <c r="U56" i="100"/>
  <c r="U46" i="46"/>
  <c r="U65" i="103"/>
  <c r="U19" i="64"/>
  <c r="AI6" i="30"/>
  <c r="AN6" i="30"/>
  <c r="Y7" i="77"/>
  <c r="X7" i="77"/>
  <c r="U55" i="92"/>
  <c r="AI6" i="62"/>
  <c r="AN6" i="62"/>
  <c r="U46" i="97"/>
  <c r="Y7" i="37"/>
  <c r="X7" i="37"/>
  <c r="U19" i="39"/>
  <c r="Y7" i="26"/>
  <c r="Z7" i="26" s="1"/>
  <c r="X7" i="26"/>
  <c r="U17" i="12"/>
  <c r="U66" i="41"/>
  <c r="AI6" i="27"/>
  <c r="AN6" i="27"/>
  <c r="U64" i="11"/>
  <c r="U74" i="85"/>
  <c r="U55" i="54"/>
  <c r="U75" i="48"/>
  <c r="AN6" i="61"/>
  <c r="AI6" i="61"/>
  <c r="Y7" i="36"/>
  <c r="X7" i="36"/>
  <c r="U18" i="68"/>
  <c r="U65" i="99"/>
  <c r="Y7" i="30"/>
  <c r="X7" i="30"/>
  <c r="U65" i="91"/>
  <c r="AN6" i="77"/>
  <c r="AI6" i="77"/>
  <c r="AH7" i="78"/>
  <c r="AQ7" i="78" s="1"/>
  <c r="Y7" i="14"/>
  <c r="X7" i="14"/>
  <c r="U46" i="101"/>
  <c r="U19" i="60"/>
  <c r="U46" i="105"/>
  <c r="U45" i="105" s="1"/>
  <c r="U45" i="93"/>
  <c r="U44" i="93" s="1"/>
  <c r="U46" i="53"/>
  <c r="U74" i="35"/>
  <c r="AN6" i="81"/>
  <c r="AI6" i="81"/>
  <c r="Z7" i="14" l="1"/>
  <c r="AF7" i="14" s="1"/>
  <c r="AO7" i="14" s="1"/>
  <c r="AE7" i="26"/>
  <c r="AF7" i="26"/>
  <c r="AO7" i="26" s="1"/>
  <c r="AG7" i="26"/>
  <c r="AP7" i="26" s="1"/>
  <c r="W8" i="26"/>
  <c r="AE7" i="14"/>
  <c r="W8" i="14"/>
  <c r="AG7" i="14"/>
  <c r="AP7" i="14" s="1"/>
  <c r="U18" i="60"/>
  <c r="U73" i="35"/>
  <c r="U44" i="105"/>
  <c r="U54" i="54"/>
  <c r="AR6" i="27"/>
  <c r="U54" i="92"/>
  <c r="Z7" i="61"/>
  <c r="AH7" i="61"/>
  <c r="AQ7" i="61" s="1"/>
  <c r="AI7" i="31"/>
  <c r="AN7" i="31"/>
  <c r="U73" i="98"/>
  <c r="AI6" i="73"/>
  <c r="AN6" i="73"/>
  <c r="U74" i="10"/>
  <c r="U44" i="52"/>
  <c r="AR6" i="17"/>
  <c r="AN6" i="70"/>
  <c r="AI6" i="70"/>
  <c r="U73" i="94"/>
  <c r="AR6" i="14"/>
  <c r="U53" i="84"/>
  <c r="U74" i="82"/>
  <c r="AH7" i="69"/>
  <c r="AQ7" i="69" s="1"/>
  <c r="U53" i="51"/>
  <c r="U64" i="99"/>
  <c r="AR6" i="61"/>
  <c r="AH7" i="77"/>
  <c r="AQ7" i="77" s="1"/>
  <c r="U18" i="64"/>
  <c r="U55" i="100"/>
  <c r="U18" i="34"/>
  <c r="Y7" i="74"/>
  <c r="X7" i="74"/>
  <c r="Z7" i="74" s="1"/>
  <c r="AR6" i="26"/>
  <c r="AH7" i="17"/>
  <c r="AQ7" i="17" s="1"/>
  <c r="Y8" i="31"/>
  <c r="X8" i="31"/>
  <c r="U55" i="13"/>
  <c r="AN6" i="40"/>
  <c r="AI6" i="40"/>
  <c r="AI6" i="23"/>
  <c r="AN6" i="23"/>
  <c r="AH7" i="81"/>
  <c r="AQ7" i="81" s="1"/>
  <c r="AR6" i="22"/>
  <c r="Y7" i="65"/>
  <c r="X7" i="65"/>
  <c r="AH7" i="22"/>
  <c r="AQ7" i="22" s="1"/>
  <c r="U18" i="76"/>
  <c r="AE7" i="69"/>
  <c r="AG7" i="69"/>
  <c r="AP7" i="69" s="1"/>
  <c r="W8" i="69"/>
  <c r="AF7" i="69"/>
  <c r="AO7" i="69" s="1"/>
  <c r="U54" i="96"/>
  <c r="U65" i="41"/>
  <c r="U45" i="97"/>
  <c r="Z7" i="77"/>
  <c r="AN6" i="74"/>
  <c r="AI6" i="74"/>
  <c r="W8" i="17"/>
  <c r="AG7" i="17"/>
  <c r="AP7" i="17" s="1"/>
  <c r="AF7" i="17"/>
  <c r="AO7" i="17" s="1"/>
  <c r="AE7" i="17"/>
  <c r="AH7" i="27"/>
  <c r="AQ7" i="27" s="1"/>
  <c r="U64" i="16"/>
  <c r="U63" i="16" s="1"/>
  <c r="U53" i="104"/>
  <c r="U73" i="18"/>
  <c r="U18" i="80"/>
  <c r="Z7" i="81"/>
  <c r="U53" i="20"/>
  <c r="U64" i="83"/>
  <c r="U18" i="72"/>
  <c r="AN6" i="65"/>
  <c r="AI6" i="65"/>
  <c r="U51" i="44"/>
  <c r="Z7" i="22"/>
  <c r="U18" i="25"/>
  <c r="AN7" i="78"/>
  <c r="AI7" i="78"/>
  <c r="AR6" i="81"/>
  <c r="U64" i="103"/>
  <c r="U63" i="43"/>
  <c r="U44" i="32"/>
  <c r="U43" i="89"/>
  <c r="U64" i="55"/>
  <c r="Z7" i="27"/>
  <c r="Y7" i="73"/>
  <c r="X7" i="73"/>
  <c r="AR6" i="37"/>
  <c r="AR6" i="69"/>
  <c r="U65" i="49"/>
  <c r="Y8" i="78"/>
  <c r="X8" i="78"/>
  <c r="Z8" i="78" s="1"/>
  <c r="U64" i="91"/>
  <c r="AH7" i="30"/>
  <c r="AQ7" i="30" s="1"/>
  <c r="U18" i="39"/>
  <c r="U43" i="93"/>
  <c r="Z7" i="30"/>
  <c r="U74" i="48"/>
  <c r="U63" i="11"/>
  <c r="U16" i="12"/>
  <c r="AH7" i="37"/>
  <c r="AQ7" i="37" s="1"/>
  <c r="AR6" i="62"/>
  <c r="AH7" i="62"/>
  <c r="AQ7" i="62" s="1"/>
  <c r="AR6" i="66"/>
  <c r="Y7" i="40"/>
  <c r="X7" i="40"/>
  <c r="Y7" i="23"/>
  <c r="X7" i="23"/>
  <c r="U17" i="21"/>
  <c r="U43" i="15"/>
  <c r="AH7" i="66"/>
  <c r="AQ7" i="66" s="1"/>
  <c r="U73" i="102"/>
  <c r="U74" i="90"/>
  <c r="U73" i="42"/>
  <c r="U44" i="47"/>
  <c r="U18" i="29"/>
  <c r="U45" i="53"/>
  <c r="U73" i="85"/>
  <c r="U17" i="68"/>
  <c r="U45" i="101"/>
  <c r="AH7" i="36"/>
  <c r="AQ7" i="36" s="1"/>
  <c r="AH7" i="14"/>
  <c r="AQ7" i="14" s="1"/>
  <c r="AR6" i="77"/>
  <c r="Z7" i="36"/>
  <c r="AH7" i="26"/>
  <c r="AQ7" i="26" s="1"/>
  <c r="Z7" i="37"/>
  <c r="AR6" i="30"/>
  <c r="U45" i="46"/>
  <c r="AR6" i="36"/>
  <c r="U73" i="50"/>
  <c r="U64" i="87"/>
  <c r="U55" i="45"/>
  <c r="U54" i="45" s="1"/>
  <c r="Z7" i="62"/>
  <c r="U62" i="95"/>
  <c r="U61" i="95" s="1"/>
  <c r="Y7" i="70"/>
  <c r="X7" i="70"/>
  <c r="Z7" i="66"/>
  <c r="U55" i="88"/>
  <c r="U44" i="86"/>
  <c r="Z7" i="40" l="1"/>
  <c r="AG7" i="40" s="1"/>
  <c r="AP7" i="40" s="1"/>
  <c r="W8" i="40"/>
  <c r="AF7" i="40"/>
  <c r="AO7" i="40" s="1"/>
  <c r="W9" i="78"/>
  <c r="AG8" i="78"/>
  <c r="AP8" i="78" s="1"/>
  <c r="AF8" i="78"/>
  <c r="AO8" i="78" s="1"/>
  <c r="AE8" i="78"/>
  <c r="AR7" i="78"/>
  <c r="U50" i="44"/>
  <c r="U63" i="83"/>
  <c r="Y8" i="17"/>
  <c r="X8" i="17"/>
  <c r="AF7" i="74"/>
  <c r="AO7" i="74" s="1"/>
  <c r="W8" i="74"/>
  <c r="AE7" i="74"/>
  <c r="AG7" i="74"/>
  <c r="AP7" i="74" s="1"/>
  <c r="Y8" i="14"/>
  <c r="X8" i="14"/>
  <c r="AF7" i="62"/>
  <c r="AO7" i="62" s="1"/>
  <c r="AE7" i="62"/>
  <c r="AG7" i="62"/>
  <c r="AP7" i="62" s="1"/>
  <c r="W8" i="62"/>
  <c r="AH7" i="70"/>
  <c r="AQ7" i="70" s="1"/>
  <c r="W8" i="37"/>
  <c r="AF7" i="37"/>
  <c r="AO7" i="37" s="1"/>
  <c r="AE7" i="37"/>
  <c r="AG7" i="37"/>
  <c r="AP7" i="37" s="1"/>
  <c r="U72" i="85"/>
  <c r="U43" i="47"/>
  <c r="U72" i="102"/>
  <c r="AG7" i="30"/>
  <c r="AP7" i="30" s="1"/>
  <c r="W8" i="30"/>
  <c r="AF7" i="30"/>
  <c r="AO7" i="30" s="1"/>
  <c r="AE7" i="30"/>
  <c r="U63" i="55"/>
  <c r="U62" i="43"/>
  <c r="AR6" i="65"/>
  <c r="U72" i="18"/>
  <c r="AR6" i="74"/>
  <c r="U64" i="41"/>
  <c r="AN7" i="69"/>
  <c r="AI7" i="69"/>
  <c r="AH7" i="65"/>
  <c r="AQ7" i="65" s="1"/>
  <c r="U17" i="64"/>
  <c r="AR6" i="73"/>
  <c r="U72" i="35"/>
  <c r="AI7" i="14"/>
  <c r="AN7" i="14"/>
  <c r="U72" i="50"/>
  <c r="U53" i="45"/>
  <c r="U16" i="21"/>
  <c r="U15" i="12"/>
  <c r="AH7" i="73"/>
  <c r="AQ7" i="73" s="1"/>
  <c r="U52" i="20"/>
  <c r="Z7" i="65"/>
  <c r="U54" i="13"/>
  <c r="U63" i="99"/>
  <c r="Y8" i="26"/>
  <c r="Z8" i="26" s="1"/>
  <c r="X8" i="26"/>
  <c r="U73" i="48"/>
  <c r="Z7" i="70"/>
  <c r="U72" i="42"/>
  <c r="U42" i="93"/>
  <c r="U64" i="49"/>
  <c r="Z7" i="73"/>
  <c r="U42" i="89"/>
  <c r="U63" i="103"/>
  <c r="U17" i="25"/>
  <c r="W8" i="81"/>
  <c r="AG7" i="81"/>
  <c r="AP7" i="81" s="1"/>
  <c r="AF7" i="81"/>
  <c r="AO7" i="81" s="1"/>
  <c r="AE7" i="81"/>
  <c r="U52" i="104"/>
  <c r="AI7" i="17"/>
  <c r="AN7" i="17"/>
  <c r="AF7" i="77"/>
  <c r="AO7" i="77" s="1"/>
  <c r="AG7" i="77"/>
  <c r="AP7" i="77" s="1"/>
  <c r="AE7" i="77"/>
  <c r="W8" i="77"/>
  <c r="U53" i="96"/>
  <c r="U17" i="76"/>
  <c r="AH8" i="31"/>
  <c r="AQ8" i="31" s="1"/>
  <c r="U17" i="34"/>
  <c r="U73" i="82"/>
  <c r="U72" i="94"/>
  <c r="U43" i="52"/>
  <c r="U72" i="98"/>
  <c r="AE7" i="61"/>
  <c r="W8" i="61"/>
  <c r="AG7" i="61"/>
  <c r="AP7" i="61" s="1"/>
  <c r="AF7" i="61"/>
  <c r="AO7" i="61" s="1"/>
  <c r="U53" i="54"/>
  <c r="U17" i="60"/>
  <c r="U16" i="60" s="1"/>
  <c r="U42" i="15"/>
  <c r="U44" i="101"/>
  <c r="U44" i="53"/>
  <c r="AH7" i="23"/>
  <c r="AQ7" i="23" s="1"/>
  <c r="U63" i="87"/>
  <c r="U44" i="46"/>
  <c r="Z7" i="23"/>
  <c r="U62" i="11"/>
  <c r="U63" i="91"/>
  <c r="AG7" i="22"/>
  <c r="AP7" i="22" s="1"/>
  <c r="AE7" i="22"/>
  <c r="AF7" i="22"/>
  <c r="AO7" i="22" s="1"/>
  <c r="W8" i="22"/>
  <c r="U17" i="72"/>
  <c r="AR6" i="23"/>
  <c r="Z8" i="31"/>
  <c r="U52" i="51"/>
  <c r="AR6" i="70"/>
  <c r="W8" i="66"/>
  <c r="AG7" i="66"/>
  <c r="AP7" i="66" s="1"/>
  <c r="AF7" i="66"/>
  <c r="AO7" i="66" s="1"/>
  <c r="AE7" i="66"/>
  <c r="AH7" i="40"/>
  <c r="AQ7" i="40" s="1"/>
  <c r="U43" i="86"/>
  <c r="U54" i="88"/>
  <c r="U60" i="95"/>
  <c r="AF7" i="36"/>
  <c r="AO7" i="36" s="1"/>
  <c r="W8" i="36"/>
  <c r="AG7" i="36"/>
  <c r="AP7" i="36" s="1"/>
  <c r="AE7" i="36"/>
  <c r="U16" i="68"/>
  <c r="U17" i="29"/>
  <c r="U73" i="90"/>
  <c r="U17" i="39"/>
  <c r="U16" i="39" s="1"/>
  <c r="AH8" i="78"/>
  <c r="AQ8" i="78" s="1"/>
  <c r="AE7" i="27"/>
  <c r="AF7" i="27"/>
  <c r="AO7" i="27" s="1"/>
  <c r="AG7" i="27"/>
  <c r="AP7" i="27" s="1"/>
  <c r="W8" i="27"/>
  <c r="U43" i="32"/>
  <c r="U17" i="80"/>
  <c r="U62" i="16"/>
  <c r="U44" i="97"/>
  <c r="U43" i="97" s="1"/>
  <c r="Y8" i="69"/>
  <c r="X8" i="69"/>
  <c r="AR6" i="40"/>
  <c r="AH7" i="74"/>
  <c r="AQ7" i="74" s="1"/>
  <c r="U54" i="100"/>
  <c r="U52" i="84"/>
  <c r="U73" i="10"/>
  <c r="AR7" i="31"/>
  <c r="U53" i="92"/>
  <c r="U43" i="105"/>
  <c r="AI7" i="26"/>
  <c r="AN7" i="26"/>
  <c r="AE7" i="40" l="1"/>
  <c r="Z8" i="69"/>
  <c r="W9" i="69"/>
  <c r="AG8" i="69"/>
  <c r="AP8" i="69" s="1"/>
  <c r="AF8" i="69"/>
  <c r="AO8" i="69" s="1"/>
  <c r="AE8" i="69"/>
  <c r="U16" i="80"/>
  <c r="AI7" i="27"/>
  <c r="AN7" i="27"/>
  <c r="AI7" i="36"/>
  <c r="AN7" i="36"/>
  <c r="U43" i="46"/>
  <c r="Y8" i="61"/>
  <c r="X8" i="61"/>
  <c r="U52" i="96"/>
  <c r="AR7" i="17"/>
  <c r="Y8" i="81"/>
  <c r="X8" i="81"/>
  <c r="U41" i="89"/>
  <c r="W9" i="26"/>
  <c r="AE8" i="26"/>
  <c r="AG8" i="26"/>
  <c r="AP8" i="26" s="1"/>
  <c r="AF8" i="26"/>
  <c r="AO8" i="26" s="1"/>
  <c r="AE7" i="65"/>
  <c r="W8" i="65"/>
  <c r="AF7" i="65"/>
  <c r="AO7" i="65" s="1"/>
  <c r="AG7" i="65"/>
  <c r="AP7" i="65" s="1"/>
  <c r="U61" i="43"/>
  <c r="U71" i="85"/>
  <c r="AH8" i="14"/>
  <c r="AQ8" i="14" s="1"/>
  <c r="U72" i="90"/>
  <c r="U53" i="88"/>
  <c r="AI7" i="66"/>
  <c r="AN7" i="66"/>
  <c r="U16" i="72"/>
  <c r="U62" i="91"/>
  <c r="U43" i="53"/>
  <c r="U15" i="60"/>
  <c r="AI7" i="61"/>
  <c r="AN7" i="61"/>
  <c r="U71" i="94"/>
  <c r="Y8" i="77"/>
  <c r="X8" i="77"/>
  <c r="AG7" i="73"/>
  <c r="AP7" i="73" s="1"/>
  <c r="AE7" i="73"/>
  <c r="AF7" i="73"/>
  <c r="AO7" i="73" s="1"/>
  <c r="W8" i="73"/>
  <c r="U71" i="42"/>
  <c r="U14" i="12"/>
  <c r="U71" i="50"/>
  <c r="AR7" i="69"/>
  <c r="Z8" i="14"/>
  <c r="AH8" i="17"/>
  <c r="AQ8" i="17" s="1"/>
  <c r="U49" i="44"/>
  <c r="Y9" i="78"/>
  <c r="X9" i="78"/>
  <c r="U72" i="10"/>
  <c r="U42" i="32"/>
  <c r="Y8" i="36"/>
  <c r="X8" i="36"/>
  <c r="U51" i="51"/>
  <c r="Y8" i="22"/>
  <c r="X8" i="22"/>
  <c r="U62" i="87"/>
  <c r="AN7" i="77"/>
  <c r="AI7" i="77"/>
  <c r="U51" i="104"/>
  <c r="U16" i="25"/>
  <c r="U15" i="25" s="1"/>
  <c r="AE7" i="70"/>
  <c r="W8" i="70"/>
  <c r="AF7" i="70"/>
  <c r="AO7" i="70" s="1"/>
  <c r="AG7" i="70"/>
  <c r="AP7" i="70" s="1"/>
  <c r="U51" i="20"/>
  <c r="U71" i="18"/>
  <c r="U62" i="55"/>
  <c r="U71" i="102"/>
  <c r="AN7" i="37"/>
  <c r="AI7" i="37"/>
  <c r="Y8" i="62"/>
  <c r="X8" i="62"/>
  <c r="Z8" i="17"/>
  <c r="U42" i="105"/>
  <c r="U42" i="86"/>
  <c r="AG8" i="31"/>
  <c r="AP8" i="31" s="1"/>
  <c r="W9" i="31"/>
  <c r="AF8" i="31"/>
  <c r="AO8" i="31" s="1"/>
  <c r="AE8" i="31"/>
  <c r="U61" i="11"/>
  <c r="U43" i="101"/>
  <c r="U52" i="54"/>
  <c r="U71" i="98"/>
  <c r="U72" i="82"/>
  <c r="AI7" i="81"/>
  <c r="AN7" i="81"/>
  <c r="U63" i="49"/>
  <c r="U62" i="99"/>
  <c r="U15" i="21"/>
  <c r="AR7" i="14"/>
  <c r="U16" i="64"/>
  <c r="U15" i="64" s="1"/>
  <c r="AN7" i="30"/>
  <c r="AI7" i="30"/>
  <c r="Y8" i="40"/>
  <c r="X8" i="40"/>
  <c r="U52" i="92"/>
  <c r="U51" i="84"/>
  <c r="U42" i="97"/>
  <c r="Y8" i="27"/>
  <c r="X8" i="27"/>
  <c r="U16" i="29"/>
  <c r="AR7" i="26"/>
  <c r="U53" i="100"/>
  <c r="AH8" i="69"/>
  <c r="AQ8" i="69" s="1"/>
  <c r="U61" i="16"/>
  <c r="U60" i="16" s="1"/>
  <c r="Y8" i="66"/>
  <c r="X8" i="66"/>
  <c r="AI7" i="22"/>
  <c r="AN7" i="22"/>
  <c r="AE7" i="23"/>
  <c r="AG7" i="23"/>
  <c r="AP7" i="23" s="1"/>
  <c r="W8" i="23"/>
  <c r="AF7" i="23"/>
  <c r="AO7" i="23" s="1"/>
  <c r="U16" i="76"/>
  <c r="U62" i="103"/>
  <c r="U72" i="48"/>
  <c r="U63" i="41"/>
  <c r="U42" i="47"/>
  <c r="Y8" i="37"/>
  <c r="X8" i="37"/>
  <c r="Z8" i="37" s="1"/>
  <c r="AN7" i="62"/>
  <c r="AI7" i="62"/>
  <c r="AI7" i="74"/>
  <c r="AN7" i="74"/>
  <c r="AN8" i="78"/>
  <c r="AI8" i="78"/>
  <c r="AN7" i="40"/>
  <c r="AI7" i="40"/>
  <c r="U15" i="39"/>
  <c r="U15" i="68"/>
  <c r="U59" i="95"/>
  <c r="U41" i="15"/>
  <c r="U40" i="15" s="1"/>
  <c r="U42" i="52"/>
  <c r="U16" i="34"/>
  <c r="U41" i="93"/>
  <c r="AH8" i="26"/>
  <c r="AQ8" i="26" s="1"/>
  <c r="U53" i="13"/>
  <c r="U52" i="45"/>
  <c r="U71" i="35"/>
  <c r="Y8" i="30"/>
  <c r="X8" i="30"/>
  <c r="Y8" i="74"/>
  <c r="X8" i="74"/>
  <c r="U62" i="83"/>
  <c r="Z8" i="77" l="1"/>
  <c r="Z8" i="27"/>
  <c r="AE8" i="27" s="1"/>
  <c r="AF8" i="77"/>
  <c r="AO8" i="77" s="1"/>
  <c r="AG8" i="77"/>
  <c r="AP8" i="77" s="1"/>
  <c r="AE8" i="77"/>
  <c r="W9" i="77"/>
  <c r="W9" i="27"/>
  <c r="AF8" i="27"/>
  <c r="AO8" i="27" s="1"/>
  <c r="AG8" i="27"/>
  <c r="AP8" i="27" s="1"/>
  <c r="AE8" i="37"/>
  <c r="W9" i="37"/>
  <c r="AG8" i="37"/>
  <c r="AP8" i="37" s="1"/>
  <c r="AF8" i="37"/>
  <c r="AO8" i="37" s="1"/>
  <c r="AH8" i="74"/>
  <c r="AQ8" i="74" s="1"/>
  <c r="U15" i="34"/>
  <c r="Z8" i="74"/>
  <c r="U70" i="35"/>
  <c r="U15" i="76"/>
  <c r="U14" i="68"/>
  <c r="AH8" i="66"/>
  <c r="AQ8" i="66" s="1"/>
  <c r="U61" i="83"/>
  <c r="U52" i="13"/>
  <c r="AR7" i="40"/>
  <c r="AR7" i="62"/>
  <c r="U41" i="47"/>
  <c r="U61" i="103"/>
  <c r="AI7" i="23"/>
  <c r="AN7" i="23"/>
  <c r="U52" i="100"/>
  <c r="U14" i="21"/>
  <c r="AR7" i="81"/>
  <c r="U51" i="54"/>
  <c r="U41" i="105"/>
  <c r="U70" i="18"/>
  <c r="AN7" i="70"/>
  <c r="AI7" i="70"/>
  <c r="U41" i="32"/>
  <c r="AH8" i="77"/>
  <c r="AQ8" i="77" s="1"/>
  <c r="AR7" i="61"/>
  <c r="U61" i="91"/>
  <c r="U52" i="88"/>
  <c r="Y8" i="65"/>
  <c r="X8" i="65"/>
  <c r="U58" i="95"/>
  <c r="U59" i="16"/>
  <c r="U51" i="92"/>
  <c r="U50" i="92" s="1"/>
  <c r="Y9" i="31"/>
  <c r="X9" i="31"/>
  <c r="W9" i="17"/>
  <c r="AE8" i="17"/>
  <c r="AG8" i="17"/>
  <c r="AP8" i="17" s="1"/>
  <c r="AF8" i="17"/>
  <c r="AO8" i="17" s="1"/>
  <c r="U50" i="51"/>
  <c r="U48" i="44"/>
  <c r="U70" i="42"/>
  <c r="U70" i="85"/>
  <c r="AI7" i="65"/>
  <c r="AN7" i="65"/>
  <c r="U40" i="89"/>
  <c r="U39" i="89" s="1"/>
  <c r="U42" i="46"/>
  <c r="U15" i="80"/>
  <c r="U14" i="80" s="1"/>
  <c r="AH8" i="37"/>
  <c r="AQ8" i="37" s="1"/>
  <c r="AR7" i="22"/>
  <c r="AH8" i="40"/>
  <c r="AQ8" i="40" s="1"/>
  <c r="U14" i="64"/>
  <c r="U61" i="99"/>
  <c r="U71" i="82"/>
  <c r="U42" i="101"/>
  <c r="AH8" i="62"/>
  <c r="AQ8" i="62" s="1"/>
  <c r="U70" i="102"/>
  <c r="U69" i="102" s="1"/>
  <c r="U50" i="20"/>
  <c r="U14" i="25"/>
  <c r="U61" i="87"/>
  <c r="AH8" i="36"/>
  <c r="AQ8" i="36" s="1"/>
  <c r="U71" i="10"/>
  <c r="Y8" i="73"/>
  <c r="X8" i="73"/>
  <c r="U14" i="60"/>
  <c r="U15" i="72"/>
  <c r="U71" i="90"/>
  <c r="AH8" i="81"/>
  <c r="AQ8" i="81" s="1"/>
  <c r="U51" i="96"/>
  <c r="AI8" i="69"/>
  <c r="AN8" i="69"/>
  <c r="Z8" i="62"/>
  <c r="AH8" i="22"/>
  <c r="AQ8" i="22" s="1"/>
  <c r="Z8" i="36"/>
  <c r="AH9" i="78"/>
  <c r="AQ9" i="78" s="1"/>
  <c r="U70" i="50"/>
  <c r="U60" i="43"/>
  <c r="Z8" i="81"/>
  <c r="AH8" i="61"/>
  <c r="AQ8" i="61" s="1"/>
  <c r="AR7" i="36"/>
  <c r="AR8" i="78"/>
  <c r="U62" i="41"/>
  <c r="U41" i="97"/>
  <c r="Z8" i="40"/>
  <c r="AH8" i="30"/>
  <c r="AQ8" i="30" s="1"/>
  <c r="U71" i="48"/>
  <c r="Y8" i="23"/>
  <c r="X8" i="23"/>
  <c r="Z8" i="66"/>
  <c r="U15" i="29"/>
  <c r="U14" i="29" s="1"/>
  <c r="U62" i="49"/>
  <c r="U70" i="98"/>
  <c r="U60" i="11"/>
  <c r="U41" i="86"/>
  <c r="U61" i="55"/>
  <c r="U50" i="104"/>
  <c r="Z8" i="22"/>
  <c r="Z9" i="78"/>
  <c r="AN7" i="73"/>
  <c r="AI7" i="73"/>
  <c r="U70" i="94"/>
  <c r="U42" i="53"/>
  <c r="AR7" i="66"/>
  <c r="AN8" i="26"/>
  <c r="AI8" i="26"/>
  <c r="Z8" i="61"/>
  <c r="U41" i="52"/>
  <c r="U51" i="45"/>
  <c r="Z8" i="30"/>
  <c r="U40" i="93"/>
  <c r="U39" i="15"/>
  <c r="U14" i="39"/>
  <c r="AR7" i="74"/>
  <c r="AH8" i="27"/>
  <c r="AQ8" i="27" s="1"/>
  <c r="U50" i="84"/>
  <c r="AR7" i="30"/>
  <c r="AN8" i="31"/>
  <c r="AI8" i="31"/>
  <c r="AR7" i="37"/>
  <c r="Y8" i="70"/>
  <c r="X8" i="70"/>
  <c r="AR7" i="77"/>
  <c r="AG8" i="14"/>
  <c r="AP8" i="14" s="1"/>
  <c r="AF8" i="14"/>
  <c r="AO8" i="14" s="1"/>
  <c r="W9" i="14"/>
  <c r="AE8" i="14"/>
  <c r="U13" i="12"/>
  <c r="Y9" i="26"/>
  <c r="X9" i="26"/>
  <c r="AR7" i="27"/>
  <c r="Y9" i="69"/>
  <c r="X9" i="69"/>
  <c r="Z8" i="73" l="1"/>
  <c r="Z9" i="69"/>
  <c r="AG9" i="69" s="1"/>
  <c r="AP9" i="69" s="1"/>
  <c r="W10" i="69"/>
  <c r="AF9" i="69"/>
  <c r="AO9" i="69" s="1"/>
  <c r="AE9" i="69"/>
  <c r="U50" i="45"/>
  <c r="AR7" i="73"/>
  <c r="W9" i="66"/>
  <c r="AG8" i="66"/>
  <c r="AP8" i="66" s="1"/>
  <c r="AF8" i="66"/>
  <c r="AO8" i="66" s="1"/>
  <c r="AE8" i="66"/>
  <c r="U70" i="90"/>
  <c r="AG8" i="73"/>
  <c r="AP8" i="73" s="1"/>
  <c r="W9" i="73"/>
  <c r="AE8" i="73"/>
  <c r="AF8" i="73"/>
  <c r="AO8" i="73" s="1"/>
  <c r="U49" i="20"/>
  <c r="AH9" i="31"/>
  <c r="AQ9" i="31" s="1"/>
  <c r="U58" i="16"/>
  <c r="U50" i="54"/>
  <c r="U51" i="100"/>
  <c r="U40" i="47"/>
  <c r="U51" i="13"/>
  <c r="U50" i="13" s="1"/>
  <c r="AG8" i="74"/>
  <c r="AP8" i="74" s="1"/>
  <c r="AF8" i="74"/>
  <c r="AO8" i="74" s="1"/>
  <c r="W9" i="74"/>
  <c r="AE8" i="74"/>
  <c r="Y9" i="27"/>
  <c r="X9" i="27"/>
  <c r="U60" i="55"/>
  <c r="U69" i="98"/>
  <c r="AH8" i="23"/>
  <c r="AQ8" i="23" s="1"/>
  <c r="U61" i="41"/>
  <c r="U69" i="50"/>
  <c r="U50" i="96"/>
  <c r="U41" i="101"/>
  <c r="U40" i="101" s="1"/>
  <c r="U13" i="64"/>
  <c r="U41" i="46"/>
  <c r="U69" i="85"/>
  <c r="U49" i="51"/>
  <c r="Z9" i="31"/>
  <c r="U51" i="88"/>
  <c r="U13" i="68"/>
  <c r="AN8" i="27"/>
  <c r="AI8" i="27"/>
  <c r="U14" i="72"/>
  <c r="U60" i="87"/>
  <c r="U68" i="102"/>
  <c r="U57" i="95"/>
  <c r="U69" i="18"/>
  <c r="U68" i="18" s="1"/>
  <c r="AR7" i="23"/>
  <c r="U60" i="83"/>
  <c r="U14" i="34"/>
  <c r="Y9" i="37"/>
  <c r="X9" i="37"/>
  <c r="Y9" i="77"/>
  <c r="X9" i="77"/>
  <c r="AH8" i="70"/>
  <c r="AQ8" i="70" s="1"/>
  <c r="Y9" i="14"/>
  <c r="X9" i="14"/>
  <c r="U61" i="49"/>
  <c r="U70" i="10"/>
  <c r="U70" i="82"/>
  <c r="U38" i="89"/>
  <c r="U37" i="89" s="1"/>
  <c r="U69" i="42"/>
  <c r="AH8" i="65"/>
  <c r="AQ8" i="65" s="1"/>
  <c r="U60" i="91"/>
  <c r="U14" i="76"/>
  <c r="AN8" i="37"/>
  <c r="AI8" i="37"/>
  <c r="AI8" i="77"/>
  <c r="AN8" i="77"/>
  <c r="AH9" i="26"/>
  <c r="AQ9" i="26" s="1"/>
  <c r="Z8" i="70"/>
  <c r="U38" i="15"/>
  <c r="AH9" i="69"/>
  <c r="AQ9" i="69" s="1"/>
  <c r="Z9" i="26"/>
  <c r="U40" i="52"/>
  <c r="Z8" i="23"/>
  <c r="AE8" i="61"/>
  <c r="AF8" i="61"/>
  <c r="AO8" i="61" s="1"/>
  <c r="AG8" i="61"/>
  <c r="AP8" i="61" s="1"/>
  <c r="W9" i="61"/>
  <c r="U41" i="53"/>
  <c r="U40" i="86"/>
  <c r="AE8" i="40"/>
  <c r="AF8" i="40"/>
  <c r="AO8" i="40" s="1"/>
  <c r="W9" i="40"/>
  <c r="AG8" i="40"/>
  <c r="AP8" i="40" s="1"/>
  <c r="W9" i="81"/>
  <c r="AE8" i="81"/>
  <c r="AF8" i="81"/>
  <c r="AO8" i="81" s="1"/>
  <c r="AG8" i="81"/>
  <c r="AP8" i="81" s="1"/>
  <c r="U49" i="84"/>
  <c r="AF8" i="30"/>
  <c r="AO8" i="30" s="1"/>
  <c r="W9" i="30"/>
  <c r="AG8" i="30"/>
  <c r="AP8" i="30" s="1"/>
  <c r="AE8" i="30"/>
  <c r="AR8" i="26"/>
  <c r="U13" i="60"/>
  <c r="U13" i="25"/>
  <c r="AI8" i="17"/>
  <c r="AN8" i="17"/>
  <c r="U49" i="92"/>
  <c r="Z8" i="65"/>
  <c r="U40" i="32"/>
  <c r="U40" i="105"/>
  <c r="U13" i="21"/>
  <c r="U60" i="103"/>
  <c r="AI8" i="14"/>
  <c r="AN8" i="14"/>
  <c r="AG9" i="78"/>
  <c r="AP9" i="78" s="1"/>
  <c r="AE9" i="78"/>
  <c r="W10" i="78"/>
  <c r="AF9" i="78"/>
  <c r="AO9" i="78" s="1"/>
  <c r="U39" i="93"/>
  <c r="AG8" i="22"/>
  <c r="AP8" i="22" s="1"/>
  <c r="W9" i="22"/>
  <c r="AE8" i="22"/>
  <c r="AF8" i="22"/>
  <c r="AO8" i="22" s="1"/>
  <c r="AF8" i="62"/>
  <c r="AO8" i="62" s="1"/>
  <c r="AE8" i="62"/>
  <c r="W9" i="62"/>
  <c r="AG8" i="62"/>
  <c r="AP8" i="62" s="1"/>
  <c r="U12" i="12"/>
  <c r="AR8" i="31"/>
  <c r="U13" i="39"/>
  <c r="U69" i="94"/>
  <c r="U49" i="104"/>
  <c r="U59" i="11"/>
  <c r="U13" i="29"/>
  <c r="U70" i="48"/>
  <c r="U40" i="97"/>
  <c r="U39" i="97" s="1"/>
  <c r="U59" i="43"/>
  <c r="AF8" i="36"/>
  <c r="AO8" i="36" s="1"/>
  <c r="W9" i="36"/>
  <c r="AE8" i="36"/>
  <c r="AG8" i="36"/>
  <c r="AP8" i="36" s="1"/>
  <c r="AR8" i="69"/>
  <c r="AH8" i="73"/>
  <c r="AQ8" i="73" s="1"/>
  <c r="U60" i="99"/>
  <c r="U13" i="80"/>
  <c r="AR7" i="65"/>
  <c r="U47" i="44"/>
  <c r="Y9" i="17"/>
  <c r="X9" i="17"/>
  <c r="AR7" i="70"/>
  <c r="U69" i="35"/>
  <c r="Z9" i="17" l="1"/>
  <c r="AE9" i="17"/>
  <c r="W10" i="17"/>
  <c r="AG9" i="17"/>
  <c r="AP9" i="17" s="1"/>
  <c r="AF9" i="17"/>
  <c r="AO9" i="17" s="1"/>
  <c r="U68" i="94"/>
  <c r="U46" i="44"/>
  <c r="U69" i="48"/>
  <c r="U48" i="104"/>
  <c r="U38" i="93"/>
  <c r="AR8" i="14"/>
  <c r="U39" i="105"/>
  <c r="AG8" i="23"/>
  <c r="AP8" i="23" s="1"/>
  <c r="W9" i="23"/>
  <c r="AE8" i="23"/>
  <c r="AF8" i="23"/>
  <c r="AO8" i="23" s="1"/>
  <c r="U13" i="76"/>
  <c r="U68" i="85"/>
  <c r="U39" i="101"/>
  <c r="U60" i="41"/>
  <c r="Y9" i="74"/>
  <c r="X9" i="74"/>
  <c r="U39" i="47"/>
  <c r="U57" i="16"/>
  <c r="AI8" i="66"/>
  <c r="AN8" i="66"/>
  <c r="AR8" i="17"/>
  <c r="U48" i="84"/>
  <c r="Y9" i="40"/>
  <c r="X9" i="40"/>
  <c r="U40" i="53"/>
  <c r="U68" i="42"/>
  <c r="U69" i="10"/>
  <c r="AH9" i="37"/>
  <c r="AQ9" i="37" s="1"/>
  <c r="U59" i="83"/>
  <c r="U56" i="95"/>
  <c r="U13" i="72"/>
  <c r="U50" i="88"/>
  <c r="U59" i="55"/>
  <c r="AI8" i="73"/>
  <c r="AN8" i="73"/>
  <c r="U49" i="45"/>
  <c r="U12" i="29"/>
  <c r="Y10" i="78"/>
  <c r="Z10" i="78" s="1"/>
  <c r="X10" i="78"/>
  <c r="U59" i="103"/>
  <c r="U39" i="32"/>
  <c r="AN8" i="30"/>
  <c r="AI8" i="30"/>
  <c r="Y9" i="61"/>
  <c r="X9" i="61"/>
  <c r="U39" i="52"/>
  <c r="U37" i="15"/>
  <c r="AR8" i="77"/>
  <c r="U59" i="91"/>
  <c r="Z9" i="37"/>
  <c r="AR8" i="27"/>
  <c r="AF9" i="31"/>
  <c r="AO9" i="31" s="1"/>
  <c r="AG9" i="31"/>
  <c r="AP9" i="31" s="1"/>
  <c r="W10" i="31"/>
  <c r="AE9" i="31"/>
  <c r="U40" i="46"/>
  <c r="U49" i="96"/>
  <c r="AH9" i="27"/>
  <c r="AQ9" i="27" s="1"/>
  <c r="U50" i="100"/>
  <c r="Y9" i="73"/>
  <c r="Z9" i="73" s="1"/>
  <c r="X9" i="73"/>
  <c r="AN9" i="69"/>
  <c r="AI9" i="69"/>
  <c r="Y9" i="22"/>
  <c r="X9" i="22"/>
  <c r="Z9" i="22" s="1"/>
  <c r="U12" i="25"/>
  <c r="AN8" i="40"/>
  <c r="AI8" i="40"/>
  <c r="AG9" i="26"/>
  <c r="AP9" i="26" s="1"/>
  <c r="W10" i="26"/>
  <c r="AE9" i="26"/>
  <c r="AF9" i="26"/>
  <c r="AO9" i="26" s="1"/>
  <c r="W9" i="70"/>
  <c r="AG8" i="70"/>
  <c r="AP8" i="70" s="1"/>
  <c r="AF8" i="70"/>
  <c r="AO8" i="70" s="1"/>
  <c r="AE8" i="70"/>
  <c r="AR8" i="37"/>
  <c r="U36" i="89"/>
  <c r="U60" i="49"/>
  <c r="U67" i="102"/>
  <c r="Z9" i="27"/>
  <c r="Y9" i="66"/>
  <c r="X9" i="66"/>
  <c r="Z9" i="66" s="1"/>
  <c r="U68" i="35"/>
  <c r="U58" i="43"/>
  <c r="U11" i="12"/>
  <c r="AN9" i="78"/>
  <c r="AI9" i="78"/>
  <c r="U38" i="97"/>
  <c r="U12" i="39"/>
  <c r="U12" i="21"/>
  <c r="Y9" i="30"/>
  <c r="X9" i="30"/>
  <c r="AN8" i="81"/>
  <c r="AI8" i="81"/>
  <c r="AH9" i="14"/>
  <c r="AQ9" i="14" s="1"/>
  <c r="AH9" i="77"/>
  <c r="AQ9" i="77" s="1"/>
  <c r="U48" i="51"/>
  <c r="U12" i="64"/>
  <c r="U68" i="50"/>
  <c r="U49" i="13"/>
  <c r="U49" i="54"/>
  <c r="Y10" i="69"/>
  <c r="X10" i="69"/>
  <c r="U12" i="80"/>
  <c r="AI8" i="22"/>
  <c r="AN8" i="22"/>
  <c r="U59" i="99"/>
  <c r="AF8" i="65"/>
  <c r="AO8" i="65" s="1"/>
  <c r="W9" i="65"/>
  <c r="AE8" i="65"/>
  <c r="AG8" i="65"/>
  <c r="AP8" i="65" s="1"/>
  <c r="AI8" i="36"/>
  <c r="AN8" i="36"/>
  <c r="U58" i="11"/>
  <c r="Y9" i="62"/>
  <c r="X9" i="62"/>
  <c r="AH9" i="17"/>
  <c r="AQ9" i="17" s="1"/>
  <c r="Y9" i="36"/>
  <c r="Z9" i="36" s="1"/>
  <c r="X9" i="36"/>
  <c r="AN8" i="62"/>
  <c r="AI8" i="62"/>
  <c r="U48" i="92"/>
  <c r="U12" i="60"/>
  <c r="Y9" i="81"/>
  <c r="X9" i="81"/>
  <c r="U39" i="86"/>
  <c r="AN8" i="61"/>
  <c r="AI8" i="61"/>
  <c r="U69" i="82"/>
  <c r="Z9" i="14"/>
  <c r="Z9" i="77"/>
  <c r="U13" i="34"/>
  <c r="U67" i="18"/>
  <c r="U59" i="87"/>
  <c r="U12" i="68"/>
  <c r="U68" i="98"/>
  <c r="AN8" i="74"/>
  <c r="AI8" i="74"/>
  <c r="U48" i="20"/>
  <c r="U69" i="90"/>
  <c r="Z9" i="62" l="1"/>
  <c r="AG9" i="36"/>
  <c r="AP9" i="36" s="1"/>
  <c r="W10" i="36"/>
  <c r="AF9" i="36"/>
  <c r="AO9" i="36" s="1"/>
  <c r="AE9" i="36"/>
  <c r="AF9" i="62"/>
  <c r="AO9" i="62" s="1"/>
  <c r="AE9" i="62"/>
  <c r="AG9" i="62"/>
  <c r="AP9" i="62" s="1"/>
  <c r="W10" i="62"/>
  <c r="W10" i="73"/>
  <c r="AE9" i="73"/>
  <c r="AF9" i="73"/>
  <c r="AO9" i="73" s="1"/>
  <c r="AG9" i="73"/>
  <c r="AP9" i="73" s="1"/>
  <c r="AG10" i="78"/>
  <c r="AP10" i="78" s="1"/>
  <c r="AE10" i="78"/>
  <c r="AF10" i="78"/>
  <c r="AO10" i="78" s="1"/>
  <c r="W11" i="78"/>
  <c r="U58" i="87"/>
  <c r="W10" i="14"/>
  <c r="AG9" i="14"/>
  <c r="AP9" i="14" s="1"/>
  <c r="AF9" i="14"/>
  <c r="AO9" i="14" s="1"/>
  <c r="AE9" i="14"/>
  <c r="U38" i="86"/>
  <c r="AN8" i="65"/>
  <c r="AI8" i="65"/>
  <c r="AR8" i="22"/>
  <c r="AH9" i="30"/>
  <c r="AQ9" i="30" s="1"/>
  <c r="U11" i="39"/>
  <c r="U10" i="12"/>
  <c r="AF9" i="66"/>
  <c r="AO9" i="66" s="1"/>
  <c r="AE9" i="66"/>
  <c r="W10" i="66"/>
  <c r="AG9" i="66"/>
  <c r="AP9" i="66" s="1"/>
  <c r="U59" i="49"/>
  <c r="W10" i="22"/>
  <c r="AE9" i="22"/>
  <c r="AF9" i="22"/>
  <c r="AO9" i="22" s="1"/>
  <c r="AG9" i="22"/>
  <c r="AP9" i="22" s="1"/>
  <c r="U58" i="91"/>
  <c r="U38" i="52"/>
  <c r="AR8" i="73"/>
  <c r="U12" i="72"/>
  <c r="U47" i="84"/>
  <c r="U56" i="16"/>
  <c r="AH9" i="81"/>
  <c r="AQ9" i="81" s="1"/>
  <c r="Y9" i="65"/>
  <c r="X9" i="65"/>
  <c r="U48" i="54"/>
  <c r="U11" i="64"/>
  <c r="Z9" i="30"/>
  <c r="AR8" i="40"/>
  <c r="U48" i="96"/>
  <c r="AH9" i="61"/>
  <c r="AQ9" i="61" s="1"/>
  <c r="U38" i="32"/>
  <c r="U39" i="53"/>
  <c r="U59" i="41"/>
  <c r="U12" i="76"/>
  <c r="U38" i="105"/>
  <c r="U47" i="104"/>
  <c r="U67" i="94"/>
  <c r="Z9" i="81"/>
  <c r="U57" i="11"/>
  <c r="U37" i="97"/>
  <c r="U57" i="43"/>
  <c r="AG9" i="27"/>
  <c r="AP9" i="27" s="1"/>
  <c r="AE9" i="27"/>
  <c r="W10" i="27"/>
  <c r="AF9" i="27"/>
  <c r="AO9" i="27" s="1"/>
  <c r="U35" i="89"/>
  <c r="Y9" i="70"/>
  <c r="X9" i="70"/>
  <c r="AR9" i="69"/>
  <c r="U49" i="100"/>
  <c r="Z9" i="61"/>
  <c r="U11" i="29"/>
  <c r="U58" i="55"/>
  <c r="U55" i="95"/>
  <c r="AH9" i="40"/>
  <c r="AQ9" i="40" s="1"/>
  <c r="U38" i="47"/>
  <c r="U39" i="46"/>
  <c r="U58" i="103"/>
  <c r="U68" i="10"/>
  <c r="Z9" i="40"/>
  <c r="AH9" i="74"/>
  <c r="AQ9" i="74" s="1"/>
  <c r="U38" i="101"/>
  <c r="AI8" i="23"/>
  <c r="AN8" i="23"/>
  <c r="U68" i="48"/>
  <c r="U47" i="92"/>
  <c r="U68" i="90"/>
  <c r="U67" i="98"/>
  <c r="U66" i="18"/>
  <c r="U68" i="82"/>
  <c r="AR8" i="62"/>
  <c r="AR8" i="61"/>
  <c r="AH10" i="69"/>
  <c r="AQ10" i="69" s="1"/>
  <c r="U47" i="51"/>
  <c r="U47" i="20"/>
  <c r="U11" i="68"/>
  <c r="U12" i="34"/>
  <c r="AH9" i="36"/>
  <c r="AQ9" i="36" s="1"/>
  <c r="AH9" i="62"/>
  <c r="AQ9" i="62" s="1"/>
  <c r="AR8" i="36"/>
  <c r="U58" i="99"/>
  <c r="Z10" i="69"/>
  <c r="AR8" i="81"/>
  <c r="U11" i="21"/>
  <c r="U67" i="35"/>
  <c r="U66" i="102"/>
  <c r="AI9" i="26"/>
  <c r="AN9" i="26"/>
  <c r="U11" i="25"/>
  <c r="AH9" i="73"/>
  <c r="AQ9" i="73" s="1"/>
  <c r="AI9" i="31"/>
  <c r="AN9" i="31"/>
  <c r="AG9" i="37"/>
  <c r="AP9" i="37" s="1"/>
  <c r="W10" i="37"/>
  <c r="AF9" i="37"/>
  <c r="AO9" i="37" s="1"/>
  <c r="AE9" i="37"/>
  <c r="U36" i="15"/>
  <c r="AR8" i="30"/>
  <c r="AH10" i="78"/>
  <c r="AQ10" i="78" s="1"/>
  <c r="U48" i="45"/>
  <c r="U49" i="88"/>
  <c r="U58" i="83"/>
  <c r="AR8" i="66"/>
  <c r="Z9" i="74"/>
  <c r="Y9" i="23"/>
  <c r="X9" i="23"/>
  <c r="Z9" i="23" s="1"/>
  <c r="Y10" i="17"/>
  <c r="X10" i="17"/>
  <c r="U11" i="80"/>
  <c r="U48" i="13"/>
  <c r="AR9" i="78"/>
  <c r="AR8" i="74"/>
  <c r="AG9" i="77"/>
  <c r="AP9" i="77" s="1"/>
  <c r="W10" i="77"/>
  <c r="AF9" i="77"/>
  <c r="AO9" i="77" s="1"/>
  <c r="AE9" i="77"/>
  <c r="U11" i="60"/>
  <c r="U67" i="50"/>
  <c r="AH9" i="66"/>
  <c r="AQ9" i="66" s="1"/>
  <c r="AN8" i="70"/>
  <c r="AI8" i="70"/>
  <c r="Y10" i="26"/>
  <c r="X10" i="26"/>
  <c r="AH9" i="22"/>
  <c r="AQ9" i="22" s="1"/>
  <c r="Y10" i="31"/>
  <c r="X10" i="31"/>
  <c r="U67" i="42"/>
  <c r="U67" i="85"/>
  <c r="U37" i="93"/>
  <c r="U45" i="44"/>
  <c r="AI9" i="17"/>
  <c r="AN9" i="17"/>
  <c r="Z10" i="31" l="1"/>
  <c r="AE10" i="31" s="1"/>
  <c r="W11" i="31"/>
  <c r="AG10" i="31"/>
  <c r="AP10" i="31" s="1"/>
  <c r="AF10" i="31"/>
  <c r="AO10" i="31" s="1"/>
  <c r="U57" i="83"/>
  <c r="U46" i="20"/>
  <c r="U65" i="18"/>
  <c r="U64" i="18" s="1"/>
  <c r="U46" i="92"/>
  <c r="U37" i="101"/>
  <c r="U67" i="10"/>
  <c r="U37" i="47"/>
  <c r="U48" i="100"/>
  <c r="AG9" i="81"/>
  <c r="AP9" i="81" s="1"/>
  <c r="AF9" i="81"/>
  <c r="AO9" i="81" s="1"/>
  <c r="AE9" i="81"/>
  <c r="W10" i="81"/>
  <c r="U37" i="105"/>
  <c r="U38" i="53"/>
  <c r="U10" i="64"/>
  <c r="U46" i="84"/>
  <c r="U37" i="52"/>
  <c r="Y10" i="22"/>
  <c r="X10" i="22"/>
  <c r="AN9" i="62"/>
  <c r="AI9" i="62"/>
  <c r="U65" i="102"/>
  <c r="U57" i="55"/>
  <c r="U34" i="89"/>
  <c r="U56" i="43"/>
  <c r="U47" i="96"/>
  <c r="U37" i="86"/>
  <c r="U36" i="86" s="1"/>
  <c r="U57" i="87"/>
  <c r="U10" i="80"/>
  <c r="AH10" i="26"/>
  <c r="AQ10" i="26" s="1"/>
  <c r="AF9" i="74"/>
  <c r="AO9" i="74" s="1"/>
  <c r="AE9" i="74"/>
  <c r="W10" i="74"/>
  <c r="AG9" i="74"/>
  <c r="AP9" i="74" s="1"/>
  <c r="AE10" i="69"/>
  <c r="W11" i="69"/>
  <c r="AG10" i="69"/>
  <c r="AP10" i="69" s="1"/>
  <c r="AF10" i="69"/>
  <c r="AO10" i="69" s="1"/>
  <c r="U11" i="34"/>
  <c r="U46" i="51"/>
  <c r="U66" i="98"/>
  <c r="U67" i="48"/>
  <c r="U57" i="103"/>
  <c r="U66" i="94"/>
  <c r="U11" i="76"/>
  <c r="U37" i="32"/>
  <c r="U47" i="54"/>
  <c r="U11" i="72"/>
  <c r="U57" i="91"/>
  <c r="U58" i="49"/>
  <c r="U9" i="12"/>
  <c r="AN9" i="14"/>
  <c r="AI9" i="14"/>
  <c r="Y11" i="78"/>
  <c r="X11" i="78"/>
  <c r="AN9" i="73"/>
  <c r="AI9" i="73"/>
  <c r="AN9" i="36"/>
  <c r="AI9" i="36"/>
  <c r="U44" i="44"/>
  <c r="U10" i="60"/>
  <c r="Y10" i="37"/>
  <c r="X10" i="37"/>
  <c r="U10" i="25"/>
  <c r="U10" i="29"/>
  <c r="AH9" i="70"/>
  <c r="AQ9" i="70" s="1"/>
  <c r="Y10" i="27"/>
  <c r="X10" i="27"/>
  <c r="U36" i="97"/>
  <c r="AH9" i="65"/>
  <c r="AQ9" i="65" s="1"/>
  <c r="Y10" i="73"/>
  <c r="X10" i="73"/>
  <c r="AF9" i="23"/>
  <c r="AO9" i="23" s="1"/>
  <c r="AG9" i="23"/>
  <c r="AP9" i="23" s="1"/>
  <c r="W10" i="23"/>
  <c r="AE9" i="23"/>
  <c r="AN9" i="77"/>
  <c r="AI9" i="77"/>
  <c r="AH10" i="17"/>
  <c r="AQ10" i="17" s="1"/>
  <c r="U48" i="88"/>
  <c r="U47" i="88" s="1"/>
  <c r="U36" i="93"/>
  <c r="Z10" i="26"/>
  <c r="Z10" i="17"/>
  <c r="U66" i="35"/>
  <c r="Y10" i="77"/>
  <c r="X10" i="77"/>
  <c r="Z10" i="77" s="1"/>
  <c r="U47" i="45"/>
  <c r="U35" i="15"/>
  <c r="AR9" i="31"/>
  <c r="U57" i="99"/>
  <c r="U10" i="68"/>
  <c r="U67" i="82"/>
  <c r="U67" i="90"/>
  <c r="AR8" i="23"/>
  <c r="W10" i="40"/>
  <c r="AF9" i="40"/>
  <c r="AO9" i="40" s="1"/>
  <c r="AE9" i="40"/>
  <c r="AG9" i="40"/>
  <c r="AP9" i="40" s="1"/>
  <c r="U38" i="46"/>
  <c r="AF9" i="61"/>
  <c r="AO9" i="61" s="1"/>
  <c r="AE9" i="61"/>
  <c r="AG9" i="61"/>
  <c r="AP9" i="61" s="1"/>
  <c r="W10" i="61"/>
  <c r="Z9" i="70"/>
  <c r="AI9" i="27"/>
  <c r="AN9" i="27"/>
  <c r="U46" i="104"/>
  <c r="U58" i="41"/>
  <c r="U57" i="41" s="1"/>
  <c r="AG9" i="30"/>
  <c r="AP9" i="30" s="1"/>
  <c r="W10" i="30"/>
  <c r="AF9" i="30"/>
  <c r="AO9" i="30" s="1"/>
  <c r="AE9" i="30"/>
  <c r="Z9" i="65"/>
  <c r="U55" i="16"/>
  <c r="Y10" i="66"/>
  <c r="X10" i="66"/>
  <c r="U10" i="39"/>
  <c r="AR8" i="65"/>
  <c r="AN10" i="78"/>
  <c r="AI10" i="78"/>
  <c r="Y10" i="62"/>
  <c r="X10" i="62"/>
  <c r="Y10" i="36"/>
  <c r="X10" i="36"/>
  <c r="U66" i="42"/>
  <c r="AH10" i="31"/>
  <c r="AQ10" i="31" s="1"/>
  <c r="AR9" i="17"/>
  <c r="U66" i="85"/>
  <c r="AR8" i="70"/>
  <c r="U66" i="50"/>
  <c r="U47" i="13"/>
  <c r="U46" i="13" s="1"/>
  <c r="AH9" i="23"/>
  <c r="AQ9" i="23" s="1"/>
  <c r="AN9" i="37"/>
  <c r="AI9" i="37"/>
  <c r="AR9" i="26"/>
  <c r="U10" i="21"/>
  <c r="U54" i="95"/>
  <c r="U56" i="11"/>
  <c r="AI9" i="22"/>
  <c r="AN9" i="22"/>
  <c r="AN9" i="66"/>
  <c r="AI9" i="66"/>
  <c r="Y10" i="14"/>
  <c r="X10" i="14"/>
  <c r="Z11" i="78" l="1"/>
  <c r="Z10" i="22"/>
  <c r="AF10" i="22" s="1"/>
  <c r="AO10" i="22" s="1"/>
  <c r="Z10" i="66"/>
  <c r="W11" i="66" s="1"/>
  <c r="Z10" i="14"/>
  <c r="W11" i="14" s="1"/>
  <c r="W11" i="22"/>
  <c r="AE10" i="22"/>
  <c r="AG10" i="22"/>
  <c r="AP10" i="22" s="1"/>
  <c r="AE10" i="14"/>
  <c r="AG10" i="14"/>
  <c r="AP10" i="14" s="1"/>
  <c r="AF10" i="14"/>
  <c r="AO10" i="14" s="1"/>
  <c r="AG10" i="66"/>
  <c r="AP10" i="66" s="1"/>
  <c r="AF10" i="66"/>
  <c r="AO10" i="66" s="1"/>
  <c r="AE10" i="66"/>
  <c r="U53" i="95"/>
  <c r="Z10" i="36"/>
  <c r="AH10" i="36"/>
  <c r="AQ10" i="36" s="1"/>
  <c r="U45" i="104"/>
  <c r="AN9" i="61"/>
  <c r="AI9" i="61"/>
  <c r="AH10" i="77"/>
  <c r="AQ10" i="77" s="1"/>
  <c r="W11" i="26"/>
  <c r="AE10" i="26"/>
  <c r="AF10" i="26"/>
  <c r="AO10" i="26" s="1"/>
  <c r="AG10" i="26"/>
  <c r="AP10" i="26" s="1"/>
  <c r="U9" i="25"/>
  <c r="AH11" i="78"/>
  <c r="AQ11" i="78" s="1"/>
  <c r="U8" i="12"/>
  <c r="U10" i="72"/>
  <c r="U10" i="76"/>
  <c r="U66" i="48"/>
  <c r="U10" i="34"/>
  <c r="Y10" i="74"/>
  <c r="X10" i="74"/>
  <c r="U9" i="80"/>
  <c r="U46" i="96"/>
  <c r="U56" i="55"/>
  <c r="Y10" i="81"/>
  <c r="X10" i="81"/>
  <c r="U65" i="50"/>
  <c r="Y10" i="30"/>
  <c r="X10" i="30"/>
  <c r="Y10" i="40"/>
  <c r="X10" i="40"/>
  <c r="U66" i="82"/>
  <c r="U65" i="82" s="1"/>
  <c r="AE10" i="77"/>
  <c r="AF10" i="77"/>
  <c r="AO10" i="77" s="1"/>
  <c r="W11" i="77"/>
  <c r="AG10" i="77"/>
  <c r="AP10" i="77" s="1"/>
  <c r="AR9" i="77"/>
  <c r="AH10" i="73"/>
  <c r="AQ10" i="73" s="1"/>
  <c r="AH10" i="37"/>
  <c r="AQ10" i="37" s="1"/>
  <c r="U43" i="44"/>
  <c r="W12" i="78"/>
  <c r="AG11" i="78"/>
  <c r="AP11" i="78" s="1"/>
  <c r="AF11" i="78"/>
  <c r="AO11" i="78" s="1"/>
  <c r="AE11" i="78"/>
  <c r="AN9" i="74"/>
  <c r="AI9" i="74"/>
  <c r="U9" i="64"/>
  <c r="AN9" i="81"/>
  <c r="AI9" i="81"/>
  <c r="U36" i="47"/>
  <c r="U45" i="92"/>
  <c r="U56" i="83"/>
  <c r="AH10" i="14"/>
  <c r="AQ10" i="14" s="1"/>
  <c r="AR9" i="22"/>
  <c r="U9" i="21"/>
  <c r="AH10" i="62"/>
  <c r="AQ10" i="62" s="1"/>
  <c r="AR9" i="27"/>
  <c r="U35" i="93"/>
  <c r="Z10" i="73"/>
  <c r="U35" i="97"/>
  <c r="Z10" i="37"/>
  <c r="AR9" i="36"/>
  <c r="U57" i="49"/>
  <c r="U46" i="54"/>
  <c r="U65" i="94"/>
  <c r="U65" i="98"/>
  <c r="U56" i="87"/>
  <c r="U55" i="43"/>
  <c r="U64" i="102"/>
  <c r="U37" i="46"/>
  <c r="U9" i="68"/>
  <c r="U34" i="15"/>
  <c r="AN9" i="23"/>
  <c r="AI9" i="23"/>
  <c r="AH10" i="27"/>
  <c r="AQ10" i="27" s="1"/>
  <c r="AR9" i="14"/>
  <c r="Y11" i="69"/>
  <c r="X11" i="69"/>
  <c r="Z11" i="69" s="1"/>
  <c r="AR9" i="62"/>
  <c r="U36" i="52"/>
  <c r="U37" i="53"/>
  <c r="U66" i="10"/>
  <c r="U63" i="18"/>
  <c r="U9" i="39"/>
  <c r="AG9" i="65"/>
  <c r="AP9" i="65" s="1"/>
  <c r="AE9" i="65"/>
  <c r="W10" i="65"/>
  <c r="AF9" i="65"/>
  <c r="AO9" i="65" s="1"/>
  <c r="U56" i="41"/>
  <c r="Y10" i="61"/>
  <c r="X10" i="61"/>
  <c r="U65" i="35"/>
  <c r="U46" i="88"/>
  <c r="Y10" i="23"/>
  <c r="X10" i="23"/>
  <c r="Z10" i="23" s="1"/>
  <c r="Z10" i="27"/>
  <c r="U9" i="29"/>
  <c r="AR9" i="73"/>
  <c r="U56" i="91"/>
  <c r="U36" i="32"/>
  <c r="U56" i="103"/>
  <c r="U45" i="51"/>
  <c r="AI10" i="69"/>
  <c r="AN10" i="69"/>
  <c r="U35" i="86"/>
  <c r="U33" i="89"/>
  <c r="U32" i="89" s="1"/>
  <c r="U31" i="89" s="1"/>
  <c r="Y11" i="31"/>
  <c r="X11" i="31"/>
  <c r="Z10" i="62"/>
  <c r="U54" i="16"/>
  <c r="AF9" i="70"/>
  <c r="AO9" i="70" s="1"/>
  <c r="W10" i="70"/>
  <c r="AE9" i="70"/>
  <c r="AG9" i="70"/>
  <c r="AP9" i="70" s="1"/>
  <c r="U55" i="11"/>
  <c r="AR9" i="66"/>
  <c r="AR9" i="37"/>
  <c r="U45" i="13"/>
  <c r="U65" i="85"/>
  <c r="U65" i="42"/>
  <c r="AR10" i="78"/>
  <c r="AH10" i="66"/>
  <c r="AQ10" i="66" s="1"/>
  <c r="AI9" i="30"/>
  <c r="AN9" i="30"/>
  <c r="AN9" i="40"/>
  <c r="AI9" i="40"/>
  <c r="U66" i="90"/>
  <c r="U56" i="99"/>
  <c r="U46" i="45"/>
  <c r="W11" i="17"/>
  <c r="AE10" i="17"/>
  <c r="AF10" i="17"/>
  <c r="AO10" i="17" s="1"/>
  <c r="AG10" i="17"/>
  <c r="AP10" i="17" s="1"/>
  <c r="U9" i="60"/>
  <c r="AH10" i="22"/>
  <c r="AQ10" i="22" s="1"/>
  <c r="U45" i="84"/>
  <c r="U36" i="105"/>
  <c r="U47" i="100"/>
  <c r="U36" i="101"/>
  <c r="U45" i="20"/>
  <c r="AN10" i="31"/>
  <c r="AI10" i="31"/>
  <c r="Z10" i="40" l="1"/>
  <c r="W11" i="40"/>
  <c r="AE10" i="40"/>
  <c r="AF10" i="40"/>
  <c r="AO10" i="40" s="1"/>
  <c r="AG10" i="40"/>
  <c r="AP10" i="40" s="1"/>
  <c r="U8" i="39"/>
  <c r="AF10" i="62"/>
  <c r="AO10" i="62" s="1"/>
  <c r="AE10" i="62"/>
  <c r="AG10" i="62"/>
  <c r="AP10" i="62" s="1"/>
  <c r="W11" i="62"/>
  <c r="AH10" i="61"/>
  <c r="AQ10" i="61" s="1"/>
  <c r="U44" i="84"/>
  <c r="U55" i="99"/>
  <c r="U64" i="42"/>
  <c r="AH11" i="31"/>
  <c r="AQ11" i="31" s="1"/>
  <c r="AR10" i="31"/>
  <c r="U46" i="100"/>
  <c r="U45" i="100" s="1"/>
  <c r="Y11" i="17"/>
  <c r="X11" i="17"/>
  <c r="U65" i="90"/>
  <c r="U64" i="85"/>
  <c r="AR10" i="69"/>
  <c r="U35" i="32"/>
  <c r="U8" i="29"/>
  <c r="U45" i="88"/>
  <c r="AH11" i="69"/>
  <c r="AQ11" i="69" s="1"/>
  <c r="U8" i="68"/>
  <c r="U54" i="43"/>
  <c r="U64" i="94"/>
  <c r="U34" i="93"/>
  <c r="U8" i="21"/>
  <c r="U55" i="83"/>
  <c r="Y11" i="77"/>
  <c r="X11" i="77"/>
  <c r="U64" i="50"/>
  <c r="U9" i="76"/>
  <c r="Y11" i="26"/>
  <c r="X11" i="26"/>
  <c r="U44" i="104"/>
  <c r="AI10" i="66"/>
  <c r="AN10" i="66"/>
  <c r="AI10" i="14"/>
  <c r="AN10" i="14"/>
  <c r="W12" i="69"/>
  <c r="AG11" i="69"/>
  <c r="AP11" i="69" s="1"/>
  <c r="AF11" i="69"/>
  <c r="AO11" i="69" s="1"/>
  <c r="AE11" i="69"/>
  <c r="AR9" i="23"/>
  <c r="AH10" i="81"/>
  <c r="AQ10" i="81" s="1"/>
  <c r="U45" i="96"/>
  <c r="Y11" i="14"/>
  <c r="X11" i="14"/>
  <c r="U44" i="20"/>
  <c r="U35" i="105"/>
  <c r="U8" i="60"/>
  <c r="U45" i="45"/>
  <c r="U44" i="13"/>
  <c r="U54" i="11"/>
  <c r="U53" i="16"/>
  <c r="U30" i="89"/>
  <c r="U44" i="51"/>
  <c r="U55" i="91"/>
  <c r="AH10" i="23"/>
  <c r="AQ10" i="23" s="1"/>
  <c r="U64" i="35"/>
  <c r="U36" i="46"/>
  <c r="U55" i="87"/>
  <c r="U45" i="54"/>
  <c r="U44" i="92"/>
  <c r="U8" i="64"/>
  <c r="Y12" i="78"/>
  <c r="X12" i="78"/>
  <c r="AN10" i="77"/>
  <c r="AI10" i="77"/>
  <c r="AH10" i="30"/>
  <c r="AQ10" i="30" s="1"/>
  <c r="Z10" i="81"/>
  <c r="U9" i="34"/>
  <c r="U9" i="72"/>
  <c r="U8" i="25"/>
  <c r="AF10" i="27"/>
  <c r="AO10" i="27" s="1"/>
  <c r="AE10" i="27"/>
  <c r="W11" i="27"/>
  <c r="AG10" i="27"/>
  <c r="AP10" i="27" s="1"/>
  <c r="U62" i="18"/>
  <c r="U34" i="97"/>
  <c r="AR9" i="74"/>
  <c r="Z10" i="30"/>
  <c r="U8" i="80"/>
  <c r="AR9" i="61"/>
  <c r="W11" i="36"/>
  <c r="AE10" i="36"/>
  <c r="AF10" i="36"/>
  <c r="AO10" i="36" s="1"/>
  <c r="AG10" i="36"/>
  <c r="AP10" i="36" s="1"/>
  <c r="Y11" i="66"/>
  <c r="X11" i="66"/>
  <c r="AR9" i="40"/>
  <c r="U55" i="41"/>
  <c r="U36" i="53"/>
  <c r="AF10" i="37"/>
  <c r="AO10" i="37" s="1"/>
  <c r="W11" i="37"/>
  <c r="AG10" i="37"/>
  <c r="AP10" i="37" s="1"/>
  <c r="AE10" i="37"/>
  <c r="U34" i="86"/>
  <c r="U55" i="103"/>
  <c r="Z10" i="61"/>
  <c r="AN9" i="65"/>
  <c r="AI9" i="65"/>
  <c r="U33" i="15"/>
  <c r="U63" i="102"/>
  <c r="U64" i="98"/>
  <c r="U56" i="49"/>
  <c r="W11" i="73"/>
  <c r="AG10" i="73"/>
  <c r="AP10" i="73" s="1"/>
  <c r="AF10" i="73"/>
  <c r="AO10" i="73" s="1"/>
  <c r="AE10" i="73"/>
  <c r="U35" i="47"/>
  <c r="U42" i="44"/>
  <c r="U64" i="82"/>
  <c r="AH10" i="74"/>
  <c r="AQ10" i="74" s="1"/>
  <c r="U65" i="48"/>
  <c r="U7" i="12"/>
  <c r="AN10" i="22"/>
  <c r="AI10" i="22"/>
  <c r="W11" i="23"/>
  <c r="AF10" i="23"/>
  <c r="AO10" i="23" s="1"/>
  <c r="AG10" i="23"/>
  <c r="AP10" i="23" s="1"/>
  <c r="AE10" i="23"/>
  <c r="Y10" i="65"/>
  <c r="X10" i="65"/>
  <c r="U35" i="52"/>
  <c r="U35" i="101"/>
  <c r="AR9" i="30"/>
  <c r="AI9" i="70"/>
  <c r="AN9" i="70"/>
  <c r="AI10" i="17"/>
  <c r="AN10" i="17"/>
  <c r="Y10" i="70"/>
  <c r="X10" i="70"/>
  <c r="Z11" i="31"/>
  <c r="U65" i="10"/>
  <c r="AR9" i="81"/>
  <c r="AN11" i="78"/>
  <c r="AI11" i="78"/>
  <c r="AH10" i="40"/>
  <c r="AQ10" i="40" s="1"/>
  <c r="U55" i="55"/>
  <c r="Z10" i="74"/>
  <c r="AN10" i="26"/>
  <c r="AI10" i="26"/>
  <c r="U52" i="95"/>
  <c r="U51" i="95" s="1"/>
  <c r="Y11" i="22"/>
  <c r="X11" i="22"/>
  <c r="Z10" i="65" l="1"/>
  <c r="AG10" i="65" s="1"/>
  <c r="AP10" i="65" s="1"/>
  <c r="AF10" i="65"/>
  <c r="AO10" i="65" s="1"/>
  <c r="AE10" i="65"/>
  <c r="W11" i="65"/>
  <c r="U63" i="82"/>
  <c r="U63" i="98"/>
  <c r="AI10" i="37"/>
  <c r="AN10" i="37"/>
  <c r="AI10" i="27"/>
  <c r="AN10" i="27"/>
  <c r="U44" i="96"/>
  <c r="AR10" i="66"/>
  <c r="U33" i="93"/>
  <c r="U7" i="68"/>
  <c r="U7" i="29"/>
  <c r="U63" i="85"/>
  <c r="AR11" i="78"/>
  <c r="W11" i="74"/>
  <c r="AF10" i="74"/>
  <c r="AO10" i="74" s="1"/>
  <c r="AG10" i="74"/>
  <c r="AP10" i="74" s="1"/>
  <c r="AE10" i="74"/>
  <c r="AE10" i="61"/>
  <c r="W11" i="61"/>
  <c r="AG10" i="61"/>
  <c r="AP10" i="61" s="1"/>
  <c r="AF10" i="61"/>
  <c r="AO10" i="61" s="1"/>
  <c r="U54" i="41"/>
  <c r="U33" i="97"/>
  <c r="U8" i="34"/>
  <c r="AH12" i="78"/>
  <c r="AQ12" i="78" s="1"/>
  <c r="U43" i="92"/>
  <c r="U35" i="46"/>
  <c r="U54" i="91"/>
  <c r="U52" i="16"/>
  <c r="U44" i="45"/>
  <c r="U43" i="20"/>
  <c r="U8" i="76"/>
  <c r="U44" i="100"/>
  <c r="U63" i="42"/>
  <c r="U7" i="39"/>
  <c r="U64" i="48"/>
  <c r="U63" i="48" s="1"/>
  <c r="U41" i="44"/>
  <c r="Y11" i="73"/>
  <c r="X11" i="73"/>
  <c r="U62" i="102"/>
  <c r="Y11" i="37"/>
  <c r="X11" i="37"/>
  <c r="U7" i="80"/>
  <c r="AF10" i="81"/>
  <c r="AO10" i="81" s="1"/>
  <c r="AG10" i="81"/>
  <c r="AP10" i="81" s="1"/>
  <c r="AE10" i="81"/>
  <c r="W11" i="81"/>
  <c r="Z12" i="78"/>
  <c r="AH11" i="14"/>
  <c r="AQ11" i="14" s="1"/>
  <c r="Y12" i="69"/>
  <c r="X12" i="69"/>
  <c r="U43" i="104"/>
  <c r="U54" i="83"/>
  <c r="U63" i="94"/>
  <c r="U34" i="32"/>
  <c r="U64" i="90"/>
  <c r="Y11" i="62"/>
  <c r="X11" i="62"/>
  <c r="AE11" i="31"/>
  <c r="AF11" i="31"/>
  <c r="AO11" i="31" s="1"/>
  <c r="AG11" i="31"/>
  <c r="AP11" i="31" s="1"/>
  <c r="W12" i="31"/>
  <c r="AE10" i="30"/>
  <c r="AG10" i="30"/>
  <c r="AP10" i="30" s="1"/>
  <c r="W11" i="30"/>
  <c r="AF10" i="30"/>
  <c r="AO10" i="30" s="1"/>
  <c r="U61" i="18"/>
  <c r="U7" i="25"/>
  <c r="U44" i="54"/>
  <c r="U63" i="35"/>
  <c r="U43" i="51"/>
  <c r="U53" i="11"/>
  <c r="U7" i="60"/>
  <c r="Z11" i="14"/>
  <c r="AH11" i="26"/>
  <c r="AQ11" i="26" s="1"/>
  <c r="U63" i="50"/>
  <c r="AH11" i="17"/>
  <c r="AQ11" i="17" s="1"/>
  <c r="U54" i="99"/>
  <c r="U6" i="12"/>
  <c r="AH10" i="70"/>
  <c r="AQ10" i="70" s="1"/>
  <c r="U34" i="52"/>
  <c r="Y11" i="23"/>
  <c r="X11" i="23"/>
  <c r="Z11" i="23" s="1"/>
  <c r="U54" i="55"/>
  <c r="AR10" i="22"/>
  <c r="U34" i="47"/>
  <c r="U33" i="47" s="1"/>
  <c r="U32" i="47" s="1"/>
  <c r="U31" i="47" s="1"/>
  <c r="U55" i="49"/>
  <c r="U32" i="15"/>
  <c r="AH11" i="66"/>
  <c r="AQ11" i="66" s="1"/>
  <c r="Y11" i="36"/>
  <c r="X11" i="36"/>
  <c r="Z11" i="36" s="1"/>
  <c r="AR10" i="14"/>
  <c r="Z11" i="26"/>
  <c r="AH11" i="77"/>
  <c r="AQ11" i="77" s="1"/>
  <c r="U7" i="21"/>
  <c r="U53" i="43"/>
  <c r="U44" i="88"/>
  <c r="Z11" i="17"/>
  <c r="AI10" i="62"/>
  <c r="AN10" i="62"/>
  <c r="AI10" i="40"/>
  <c r="AN10" i="40"/>
  <c r="AH11" i="22"/>
  <c r="AQ11" i="22" s="1"/>
  <c r="Z11" i="22"/>
  <c r="AR9" i="70"/>
  <c r="Z10" i="70"/>
  <c r="AH10" i="65"/>
  <c r="AQ10" i="65" s="1"/>
  <c r="U54" i="103"/>
  <c r="AI10" i="36"/>
  <c r="AN10" i="36"/>
  <c r="U50" i="95"/>
  <c r="AR10" i="26"/>
  <c r="U64" i="10"/>
  <c r="AR10" i="17"/>
  <c r="U34" i="101"/>
  <c r="AI10" i="23"/>
  <c r="AN10" i="23"/>
  <c r="AI10" i="73"/>
  <c r="AN10" i="73"/>
  <c r="AR9" i="65"/>
  <c r="U33" i="86"/>
  <c r="U35" i="53"/>
  <c r="Z11" i="66"/>
  <c r="Y11" i="27"/>
  <c r="X11" i="27"/>
  <c r="U8" i="72"/>
  <c r="AR10" i="77"/>
  <c r="U7" i="64"/>
  <c r="U54" i="87"/>
  <c r="U29" i="89"/>
  <c r="U43" i="13"/>
  <c r="U34" i="105"/>
  <c r="AN11" i="69"/>
  <c r="AI11" i="69"/>
  <c r="Z11" i="77"/>
  <c r="U43" i="84"/>
  <c r="Y11" i="40"/>
  <c r="X11" i="40"/>
  <c r="U52" i="43" l="1"/>
  <c r="U30" i="47"/>
  <c r="W12" i="23"/>
  <c r="AE11" i="23"/>
  <c r="AF11" i="23"/>
  <c r="AO11" i="23" s="1"/>
  <c r="AG11" i="23"/>
  <c r="AP11" i="23" s="1"/>
  <c r="U6" i="60"/>
  <c r="U62" i="35"/>
  <c r="U60" i="18"/>
  <c r="AI10" i="74"/>
  <c r="AN10" i="74"/>
  <c r="AH11" i="40"/>
  <c r="AQ11" i="40" s="1"/>
  <c r="U33" i="101"/>
  <c r="U53" i="103"/>
  <c r="W12" i="22"/>
  <c r="AF11" i="22"/>
  <c r="AO11" i="22" s="1"/>
  <c r="AG11" i="22"/>
  <c r="AP11" i="22" s="1"/>
  <c r="AE11" i="22"/>
  <c r="AR10" i="62"/>
  <c r="U5" i="12"/>
  <c r="X5" i="12" s="1"/>
  <c r="U62" i="50"/>
  <c r="U63" i="90"/>
  <c r="U53" i="83"/>
  <c r="U40" i="44"/>
  <c r="U62" i="42"/>
  <c r="U42" i="20"/>
  <c r="U53" i="91"/>
  <c r="U53" i="41"/>
  <c r="U62" i="85"/>
  <c r="U32" i="93"/>
  <c r="AR10" i="27"/>
  <c r="U62" i="82"/>
  <c r="W12" i="17"/>
  <c r="AG11" i="17"/>
  <c r="AP11" i="17" s="1"/>
  <c r="AF11" i="17"/>
  <c r="AO11" i="17" s="1"/>
  <c r="AE11" i="17"/>
  <c r="U6" i="21"/>
  <c r="AH11" i="36"/>
  <c r="AQ11" i="36" s="1"/>
  <c r="U31" i="15"/>
  <c r="U52" i="11"/>
  <c r="U43" i="54"/>
  <c r="Y11" i="30"/>
  <c r="X11" i="30"/>
  <c r="AI11" i="31"/>
  <c r="AN11" i="31"/>
  <c r="U61" i="102"/>
  <c r="Y11" i="65"/>
  <c r="X11" i="65"/>
  <c r="AF11" i="77"/>
  <c r="AO11" i="77" s="1"/>
  <c r="W12" i="77"/>
  <c r="AG11" i="77"/>
  <c r="AP11" i="77" s="1"/>
  <c r="AE11" i="77"/>
  <c r="U33" i="52"/>
  <c r="U53" i="99"/>
  <c r="AH11" i="62"/>
  <c r="AQ11" i="62" s="1"/>
  <c r="U33" i="32"/>
  <c r="U42" i="104"/>
  <c r="AF12" i="78"/>
  <c r="AO12" i="78" s="1"/>
  <c r="AE12" i="78"/>
  <c r="W13" i="78"/>
  <c r="AG12" i="78"/>
  <c r="AP12" i="78" s="1"/>
  <c r="U6" i="80"/>
  <c r="AH11" i="73"/>
  <c r="AQ11" i="73" s="1"/>
  <c r="U62" i="48"/>
  <c r="U61" i="48" s="1"/>
  <c r="U43" i="100"/>
  <c r="U43" i="45"/>
  <c r="U34" i="46"/>
  <c r="U7" i="34"/>
  <c r="Y11" i="74"/>
  <c r="X11" i="74"/>
  <c r="Z11" i="74" s="1"/>
  <c r="U6" i="29"/>
  <c r="AR10" i="37"/>
  <c r="AN10" i="65"/>
  <c r="AI10" i="65"/>
  <c r="U42" i="13"/>
  <c r="AR11" i="69"/>
  <c r="W12" i="66"/>
  <c r="AG11" i="66"/>
  <c r="AP11" i="66" s="1"/>
  <c r="AF11" i="66"/>
  <c r="AO11" i="66" s="1"/>
  <c r="AE11" i="66"/>
  <c r="Z11" i="40"/>
  <c r="U28" i="89"/>
  <c r="AR10" i="73"/>
  <c r="U49" i="95"/>
  <c r="U33" i="105"/>
  <c r="U7" i="72"/>
  <c r="AG10" i="70"/>
  <c r="AP10" i="70" s="1"/>
  <c r="AE10" i="70"/>
  <c r="AF10" i="70"/>
  <c r="AO10" i="70" s="1"/>
  <c r="W11" i="70"/>
  <c r="U43" i="88"/>
  <c r="U54" i="49"/>
  <c r="U53" i="55"/>
  <c r="AE11" i="14"/>
  <c r="W12" i="14"/>
  <c r="AF11" i="14"/>
  <c r="AO11" i="14" s="1"/>
  <c r="AG11" i="14"/>
  <c r="AP11" i="14" s="1"/>
  <c r="U42" i="51"/>
  <c r="U6" i="25"/>
  <c r="AN10" i="30"/>
  <c r="AI10" i="30"/>
  <c r="Z11" i="62"/>
  <c r="AH12" i="69"/>
  <c r="AQ12" i="69" s="1"/>
  <c r="Y11" i="81"/>
  <c r="X11" i="81"/>
  <c r="AH11" i="37"/>
  <c r="AQ11" i="37" s="1"/>
  <c r="Z11" i="73"/>
  <c r="Y11" i="61"/>
  <c r="X11" i="61"/>
  <c r="U6" i="64"/>
  <c r="U34" i="53"/>
  <c r="AE11" i="36"/>
  <c r="AG11" i="36"/>
  <c r="AP11" i="36" s="1"/>
  <c r="AF11" i="36"/>
  <c r="AO11" i="36" s="1"/>
  <c r="W12" i="36"/>
  <c r="U53" i="87"/>
  <c r="U42" i="84"/>
  <c r="Z11" i="27"/>
  <c r="AH11" i="27"/>
  <c r="AQ11" i="27" s="1"/>
  <c r="U32" i="86"/>
  <c r="AR10" i="23"/>
  <c r="U63" i="10"/>
  <c r="U62" i="10" s="1"/>
  <c r="AR10" i="36"/>
  <c r="AR10" i="40"/>
  <c r="AG11" i="26"/>
  <c r="AP11" i="26" s="1"/>
  <c r="AF11" i="26"/>
  <c r="AO11" i="26" s="1"/>
  <c r="W12" i="26"/>
  <c r="AE11" i="26"/>
  <c r="AH11" i="23"/>
  <c r="AQ11" i="23" s="1"/>
  <c r="Y12" i="31"/>
  <c r="X12" i="31"/>
  <c r="U62" i="94"/>
  <c r="Z12" i="69"/>
  <c r="AI10" i="81"/>
  <c r="AN10" i="81"/>
  <c r="Z11" i="37"/>
  <c r="U6" i="39"/>
  <c r="U7" i="76"/>
  <c r="U51" i="16"/>
  <c r="U42" i="92"/>
  <c r="U32" i="97"/>
  <c r="AN10" i="61"/>
  <c r="AI10" i="61"/>
  <c r="U6" i="68"/>
  <c r="U43" i="96"/>
  <c r="U62" i="98"/>
  <c r="Z11" i="61" l="1"/>
  <c r="Z11" i="81"/>
  <c r="AF11" i="81" s="1"/>
  <c r="AO11" i="81" s="1"/>
  <c r="AE11" i="81"/>
  <c r="W12" i="81"/>
  <c r="AG11" i="81"/>
  <c r="AP11" i="81" s="1"/>
  <c r="AE11" i="61"/>
  <c r="W12" i="61"/>
  <c r="AG11" i="61"/>
  <c r="AP11" i="61" s="1"/>
  <c r="AF11" i="61"/>
  <c r="AO11" i="61" s="1"/>
  <c r="AF11" i="37"/>
  <c r="AO11" i="37" s="1"/>
  <c r="AG11" i="37"/>
  <c r="AP11" i="37" s="1"/>
  <c r="AE11" i="37"/>
  <c r="W12" i="37"/>
  <c r="U31" i="86"/>
  <c r="Y12" i="14"/>
  <c r="X12" i="14"/>
  <c r="U41" i="13"/>
  <c r="U5" i="29"/>
  <c r="X5" i="29" s="1"/>
  <c r="AH11" i="65"/>
  <c r="AQ11" i="65" s="1"/>
  <c r="AR11" i="31"/>
  <c r="AN11" i="23"/>
  <c r="AI11" i="23"/>
  <c r="U50" i="16"/>
  <c r="U52" i="87"/>
  <c r="U33" i="53"/>
  <c r="U32" i="53" s="1"/>
  <c r="AF11" i="73"/>
  <c r="AO11" i="73" s="1"/>
  <c r="AG11" i="73"/>
  <c r="AP11" i="73" s="1"/>
  <c r="AE11" i="73"/>
  <c r="W12" i="73"/>
  <c r="U5" i="25"/>
  <c r="X5" i="25" s="1"/>
  <c r="AI11" i="14"/>
  <c r="AN11" i="14"/>
  <c r="U42" i="88"/>
  <c r="U6" i="72"/>
  <c r="AR10" i="65"/>
  <c r="AH11" i="74"/>
  <c r="AQ11" i="74" s="1"/>
  <c r="U33" i="46"/>
  <c r="U60" i="48"/>
  <c r="Y13" i="78"/>
  <c r="Z13" i="78" s="1"/>
  <c r="X13" i="78"/>
  <c r="U32" i="32"/>
  <c r="U32" i="52"/>
  <c r="Z11" i="65"/>
  <c r="AH11" i="30"/>
  <c r="AQ11" i="30" s="1"/>
  <c r="U51" i="11"/>
  <c r="U5" i="21"/>
  <c r="X5" i="21" s="1"/>
  <c r="U61" i="82"/>
  <c r="U61" i="85"/>
  <c r="U41" i="20"/>
  <c r="U52" i="83"/>
  <c r="U23" i="2"/>
  <c r="Z5" i="12"/>
  <c r="AH5" i="12"/>
  <c r="AQ5" i="12" s="1"/>
  <c r="Y12" i="22"/>
  <c r="X12" i="22"/>
  <c r="U61" i="35"/>
  <c r="Y12" i="23"/>
  <c r="X12" i="23"/>
  <c r="Y12" i="26"/>
  <c r="X12" i="26"/>
  <c r="Y12" i="36"/>
  <c r="X12" i="36"/>
  <c r="Y11" i="70"/>
  <c r="Z11" i="70" s="1"/>
  <c r="X11" i="70"/>
  <c r="Y12" i="66"/>
  <c r="X12" i="66"/>
  <c r="AE11" i="74"/>
  <c r="W12" i="74"/>
  <c r="AG11" i="74"/>
  <c r="AP11" i="74" s="1"/>
  <c r="AF11" i="74"/>
  <c r="AO11" i="74" s="1"/>
  <c r="AI12" i="78"/>
  <c r="AN12" i="78"/>
  <c r="AN11" i="77"/>
  <c r="AI11" i="77"/>
  <c r="Z11" i="30"/>
  <c r="AI11" i="17"/>
  <c r="AN11" i="17"/>
  <c r="AH12" i="31"/>
  <c r="AQ12" i="31" s="1"/>
  <c r="U6" i="76"/>
  <c r="U5" i="64"/>
  <c r="X5" i="64" s="1"/>
  <c r="U52" i="55"/>
  <c r="U32" i="105"/>
  <c r="U27" i="89"/>
  <c r="U42" i="45"/>
  <c r="U30" i="15"/>
  <c r="U52" i="41"/>
  <c r="U61" i="42"/>
  <c r="U60" i="42" s="1"/>
  <c r="U62" i="90"/>
  <c r="U52" i="103"/>
  <c r="AR10" i="74"/>
  <c r="U5" i="60"/>
  <c r="X5" i="60" s="1"/>
  <c r="U29" i="47"/>
  <c r="AR10" i="61"/>
  <c r="Z12" i="31"/>
  <c r="AR10" i="81"/>
  <c r="U61" i="10"/>
  <c r="U42" i="96"/>
  <c r="U31" i="97"/>
  <c r="U30" i="97" s="1"/>
  <c r="U29" i="97" s="1"/>
  <c r="AF12" i="69"/>
  <c r="AO12" i="69" s="1"/>
  <c r="AE12" i="69"/>
  <c r="W13" i="69"/>
  <c r="AG12" i="69"/>
  <c r="AP12" i="69" s="1"/>
  <c r="AF11" i="62"/>
  <c r="AO11" i="62" s="1"/>
  <c r="W12" i="62"/>
  <c r="AG11" i="62"/>
  <c r="AP11" i="62" s="1"/>
  <c r="AE11" i="62"/>
  <c r="U41" i="51"/>
  <c r="AH11" i="61"/>
  <c r="AQ11" i="61" s="1"/>
  <c r="AH11" i="81"/>
  <c r="AQ11" i="81" s="1"/>
  <c r="AR10" i="30"/>
  <c r="AI10" i="70"/>
  <c r="AN10" i="70"/>
  <c r="AE11" i="40"/>
  <c r="AG11" i="40"/>
  <c r="AP11" i="40" s="1"/>
  <c r="W12" i="40"/>
  <c r="AF11" i="40"/>
  <c r="AO11" i="40" s="1"/>
  <c r="Y12" i="77"/>
  <c r="X12" i="77"/>
  <c r="U60" i="102"/>
  <c r="AN11" i="22"/>
  <c r="AI11" i="22"/>
  <c r="U61" i="98"/>
  <c r="W12" i="27"/>
  <c r="AE11" i="27"/>
  <c r="AF11" i="27"/>
  <c r="AO11" i="27" s="1"/>
  <c r="AG11" i="27"/>
  <c r="AP11" i="27" s="1"/>
  <c r="U5" i="68"/>
  <c r="X5" i="68" s="1"/>
  <c r="U41" i="92"/>
  <c r="U5" i="39"/>
  <c r="X5" i="39" s="1"/>
  <c r="U61" i="94"/>
  <c r="AI11" i="26"/>
  <c r="AN11" i="26"/>
  <c r="U41" i="84"/>
  <c r="AN11" i="36"/>
  <c r="AI11" i="36"/>
  <c r="U53" i="49"/>
  <c r="U48" i="95"/>
  <c r="AN11" i="66"/>
  <c r="AI11" i="66"/>
  <c r="U6" i="34"/>
  <c r="U42" i="100"/>
  <c r="U5" i="80"/>
  <c r="X5" i="80" s="1"/>
  <c r="U41" i="104"/>
  <c r="U52" i="99"/>
  <c r="U42" i="54"/>
  <c r="Y12" i="17"/>
  <c r="X12" i="17"/>
  <c r="Z12" i="17" s="1"/>
  <c r="U31" i="93"/>
  <c r="U52" i="91"/>
  <c r="U39" i="44"/>
  <c r="U61" i="50"/>
  <c r="U32" i="101"/>
  <c r="U59" i="18"/>
  <c r="U51" i="43"/>
  <c r="Z12" i="77" l="1"/>
  <c r="Z12" i="26"/>
  <c r="AG12" i="26" s="1"/>
  <c r="AP12" i="26" s="1"/>
  <c r="W13" i="26"/>
  <c r="AE12" i="26"/>
  <c r="AF12" i="26"/>
  <c r="AO12" i="26" s="1"/>
  <c r="AE11" i="70"/>
  <c r="W12" i="70"/>
  <c r="AG11" i="70"/>
  <c r="AP11" i="70" s="1"/>
  <c r="AF11" i="70"/>
  <c r="AO11" i="70" s="1"/>
  <c r="W14" i="78"/>
  <c r="AG13" i="78"/>
  <c r="AP13" i="78" s="1"/>
  <c r="AF13" i="78"/>
  <c r="AO13" i="78" s="1"/>
  <c r="AE13" i="78"/>
  <c r="AF12" i="77"/>
  <c r="AO12" i="77" s="1"/>
  <c r="AE12" i="77"/>
  <c r="AG12" i="77"/>
  <c r="AP12" i="77" s="1"/>
  <c r="W13" i="77"/>
  <c r="AH12" i="17"/>
  <c r="AQ12" i="17" s="1"/>
  <c r="U51" i="99"/>
  <c r="U41" i="100"/>
  <c r="U47" i="95"/>
  <c r="U40" i="84"/>
  <c r="U23" i="38"/>
  <c r="AH5" i="39"/>
  <c r="AQ5" i="39" s="1"/>
  <c r="Z5" i="39"/>
  <c r="AG12" i="31"/>
  <c r="AP12" i="31" s="1"/>
  <c r="AE12" i="31"/>
  <c r="AF12" i="31"/>
  <c r="AO12" i="31" s="1"/>
  <c r="W13" i="31"/>
  <c r="U23" i="59"/>
  <c r="AH5" i="60"/>
  <c r="AQ5" i="60" s="1"/>
  <c r="Z5" i="60"/>
  <c r="U61" i="90"/>
  <c r="U29" i="15"/>
  <c r="U31" i="105"/>
  <c r="U5" i="76"/>
  <c r="X5" i="76" s="1"/>
  <c r="AR11" i="77"/>
  <c r="Y12" i="74"/>
  <c r="X12" i="74"/>
  <c r="U60" i="35"/>
  <c r="U40" i="20"/>
  <c r="U23" i="19"/>
  <c r="AH5" i="21"/>
  <c r="AQ5" i="21" s="1"/>
  <c r="Z5" i="21"/>
  <c r="U41" i="88"/>
  <c r="AN11" i="73"/>
  <c r="AI11" i="73"/>
  <c r="U51" i="87"/>
  <c r="U40" i="13"/>
  <c r="Y12" i="37"/>
  <c r="X12" i="37"/>
  <c r="Z12" i="37" s="1"/>
  <c r="Y12" i="61"/>
  <c r="Z12" i="61"/>
  <c r="X12" i="61"/>
  <c r="U58" i="18"/>
  <c r="AI11" i="27"/>
  <c r="AN11" i="27"/>
  <c r="Y12" i="40"/>
  <c r="X12" i="40"/>
  <c r="U40" i="51"/>
  <c r="Y13" i="69"/>
  <c r="Z13" i="69"/>
  <c r="X13" i="69"/>
  <c r="U41" i="96"/>
  <c r="AI11" i="74"/>
  <c r="AN11" i="74"/>
  <c r="AH12" i="22"/>
  <c r="AQ12" i="22" s="1"/>
  <c r="AE5" i="12"/>
  <c r="W6" i="12"/>
  <c r="AF5" i="12"/>
  <c r="AO5" i="12" s="1"/>
  <c r="AG5" i="12"/>
  <c r="AP5" i="12" s="1"/>
  <c r="U31" i="52"/>
  <c r="AH12" i="14"/>
  <c r="AQ12" i="14" s="1"/>
  <c r="AN11" i="37"/>
  <c r="AI11" i="37"/>
  <c r="AN11" i="61"/>
  <c r="AI11" i="61"/>
  <c r="U40" i="104"/>
  <c r="AR11" i="26"/>
  <c r="U40" i="92"/>
  <c r="Y12" i="27"/>
  <c r="X12" i="27"/>
  <c r="Z12" i="27" s="1"/>
  <c r="U59" i="102"/>
  <c r="AN11" i="62"/>
  <c r="AI11" i="62"/>
  <c r="AN12" i="69"/>
  <c r="AI12" i="69"/>
  <c r="U59" i="42"/>
  <c r="U41" i="45"/>
  <c r="U51" i="55"/>
  <c r="AH12" i="66"/>
  <c r="AQ12" i="66" s="1"/>
  <c r="AH12" i="36"/>
  <c r="AQ12" i="36" s="1"/>
  <c r="AH12" i="23"/>
  <c r="AQ12" i="23" s="1"/>
  <c r="Z12" i="22"/>
  <c r="U22" i="2"/>
  <c r="U60" i="85"/>
  <c r="U50" i="11"/>
  <c r="U59" i="48"/>
  <c r="AR11" i="14"/>
  <c r="U49" i="16"/>
  <c r="Z12" i="14"/>
  <c r="AN11" i="40"/>
  <c r="AI11" i="40"/>
  <c r="U60" i="10"/>
  <c r="U59" i="10" s="1"/>
  <c r="AR12" i="78"/>
  <c r="Z12" i="66"/>
  <c r="Z12" i="36"/>
  <c r="Z12" i="23"/>
  <c r="U31" i="32"/>
  <c r="AR11" i="23"/>
  <c r="Y12" i="81"/>
  <c r="X12" i="81"/>
  <c r="Z12" i="81" s="1"/>
  <c r="AE12" i="17"/>
  <c r="AF12" i="17"/>
  <c r="AO12" i="17" s="1"/>
  <c r="AG12" i="17"/>
  <c r="AP12" i="17" s="1"/>
  <c r="W13" i="17"/>
  <c r="U52" i="49"/>
  <c r="U51" i="91"/>
  <c r="U50" i="91" s="1"/>
  <c r="AR11" i="66"/>
  <c r="U41" i="54"/>
  <c r="U23" i="79"/>
  <c r="AH5" i="80"/>
  <c r="AQ5" i="80" s="1"/>
  <c r="Z5" i="80"/>
  <c r="U60" i="94"/>
  <c r="U23" i="67"/>
  <c r="AH5" i="68"/>
  <c r="AQ5" i="68" s="1"/>
  <c r="Z5" i="68"/>
  <c r="U60" i="98"/>
  <c r="Y12" i="62"/>
  <c r="X12" i="62"/>
  <c r="U28" i="47"/>
  <c r="U51" i="103"/>
  <c r="U51" i="41"/>
  <c r="U26" i="89"/>
  <c r="U23" i="63"/>
  <c r="AH5" i="64"/>
  <c r="AQ5" i="64" s="1"/>
  <c r="Z5" i="64"/>
  <c r="AR11" i="17"/>
  <c r="U51" i="83"/>
  <c r="U60" i="82"/>
  <c r="AH13" i="78"/>
  <c r="AQ13" i="78" s="1"/>
  <c r="U32" i="46"/>
  <c r="U5" i="72"/>
  <c r="X5" i="72" s="1"/>
  <c r="U23" i="24"/>
  <c r="AH5" i="25"/>
  <c r="AQ5" i="25" s="1"/>
  <c r="Z5" i="25"/>
  <c r="U31" i="53"/>
  <c r="U23" i="28"/>
  <c r="AH5" i="29"/>
  <c r="AQ5" i="29" s="1"/>
  <c r="Z5" i="29"/>
  <c r="AN11" i="81"/>
  <c r="AI11" i="81"/>
  <c r="U38" i="44"/>
  <c r="U5" i="34"/>
  <c r="X5" i="34" s="1"/>
  <c r="U31" i="101"/>
  <c r="AR11" i="36"/>
  <c r="AH12" i="77"/>
  <c r="AQ12" i="77" s="1"/>
  <c r="U50" i="43"/>
  <c r="U49" i="43" s="1"/>
  <c r="U60" i="50"/>
  <c r="U30" i="93"/>
  <c r="AR11" i="22"/>
  <c r="AR10" i="70"/>
  <c r="U28" i="97"/>
  <c r="U27" i="97" s="1"/>
  <c r="AE11" i="30"/>
  <c r="AF11" i="30"/>
  <c r="AO11" i="30" s="1"/>
  <c r="AG11" i="30"/>
  <c r="AP11" i="30" s="1"/>
  <c r="W12" i="30"/>
  <c r="AH11" i="70"/>
  <c r="AQ11" i="70" s="1"/>
  <c r="AH12" i="26"/>
  <c r="AQ12" i="26" s="1"/>
  <c r="AE11" i="65"/>
  <c r="W12" i="65"/>
  <c r="AF11" i="65"/>
  <c r="AO11" i="65" s="1"/>
  <c r="AG11" i="65"/>
  <c r="AP11" i="65" s="1"/>
  <c r="Y12" i="73"/>
  <c r="X12" i="73"/>
  <c r="U30" i="86"/>
  <c r="Z12" i="74" l="1"/>
  <c r="AF12" i="74" s="1"/>
  <c r="AO12" i="74" s="1"/>
  <c r="AG12" i="74"/>
  <c r="AP12" i="74" s="1"/>
  <c r="W13" i="74"/>
  <c r="AE12" i="74"/>
  <c r="AH12" i="62"/>
  <c r="AQ12" i="62" s="1"/>
  <c r="U40" i="54"/>
  <c r="U51" i="49"/>
  <c r="AG12" i="81"/>
  <c r="AP12" i="81" s="1"/>
  <c r="W13" i="81"/>
  <c r="AF12" i="81"/>
  <c r="AO12" i="81" s="1"/>
  <c r="AE12" i="81"/>
  <c r="AF12" i="23"/>
  <c r="AO12" i="23" s="1"/>
  <c r="AE12" i="23"/>
  <c r="W13" i="23"/>
  <c r="AG12" i="23"/>
  <c r="AP12" i="23" s="1"/>
  <c r="U58" i="10"/>
  <c r="U50" i="55"/>
  <c r="AG12" i="27"/>
  <c r="AP12" i="27" s="1"/>
  <c r="W13" i="27"/>
  <c r="AE12" i="27"/>
  <c r="AF12" i="27"/>
  <c r="AO12" i="27" s="1"/>
  <c r="Y6" i="12"/>
  <c r="X6" i="12"/>
  <c r="U39" i="51"/>
  <c r="W13" i="37"/>
  <c r="AE12" i="37"/>
  <c r="AF12" i="37"/>
  <c r="AO12" i="37" s="1"/>
  <c r="AG12" i="37"/>
  <c r="AP12" i="37" s="1"/>
  <c r="AR11" i="73"/>
  <c r="W6" i="21"/>
  <c r="AF5" i="21"/>
  <c r="AO5" i="21" s="1"/>
  <c r="AE5" i="21"/>
  <c r="AG5" i="21"/>
  <c r="AP5" i="21" s="1"/>
  <c r="U59" i="35"/>
  <c r="U22" i="59"/>
  <c r="AN13" i="78"/>
  <c r="AI13" i="78"/>
  <c r="Y12" i="70"/>
  <c r="X12" i="70"/>
  <c r="U29" i="93"/>
  <c r="W6" i="64"/>
  <c r="AG5" i="64"/>
  <c r="AP5" i="64" s="1"/>
  <c r="AF5" i="64"/>
  <c r="AO5" i="64" s="1"/>
  <c r="AE5" i="64"/>
  <c r="U50" i="41"/>
  <c r="Z12" i="62"/>
  <c r="AG5" i="68"/>
  <c r="AP5" i="68" s="1"/>
  <c r="AE5" i="68"/>
  <c r="W6" i="68"/>
  <c r="AF5" i="68"/>
  <c r="AO5" i="68" s="1"/>
  <c r="Y13" i="17"/>
  <c r="X13" i="17"/>
  <c r="AG12" i="36"/>
  <c r="AP12" i="36" s="1"/>
  <c r="W13" i="36"/>
  <c r="AE12" i="36"/>
  <c r="AF12" i="36"/>
  <c r="AO12" i="36" s="1"/>
  <c r="AR11" i="40"/>
  <c r="U59" i="85"/>
  <c r="AR11" i="62"/>
  <c r="U39" i="104"/>
  <c r="AN5" i="12"/>
  <c r="AI5" i="12"/>
  <c r="U40" i="96"/>
  <c r="AH12" i="40"/>
  <c r="AQ12" i="40" s="1"/>
  <c r="U57" i="18"/>
  <c r="AH12" i="74"/>
  <c r="AQ12" i="74" s="1"/>
  <c r="U23" i="75"/>
  <c r="AH5" i="76"/>
  <c r="AQ5" i="76" s="1"/>
  <c r="Z5" i="76"/>
  <c r="U60" i="90"/>
  <c r="Y13" i="31"/>
  <c r="X13" i="31"/>
  <c r="W6" i="39"/>
  <c r="AE5" i="39"/>
  <c r="AG5" i="39"/>
  <c r="AP5" i="39" s="1"/>
  <c r="AF5" i="39"/>
  <c r="AO5" i="39" s="1"/>
  <c r="U46" i="95"/>
  <c r="AN11" i="70"/>
  <c r="AI11" i="70"/>
  <c r="U59" i="82"/>
  <c r="Y12" i="65"/>
  <c r="X12" i="65"/>
  <c r="AH12" i="73"/>
  <c r="AQ12" i="73" s="1"/>
  <c r="U59" i="50"/>
  <c r="U37" i="44"/>
  <c r="W6" i="25"/>
  <c r="AE5" i="25"/>
  <c r="AF5" i="25"/>
  <c r="AO5" i="25" s="1"/>
  <c r="AG5" i="25"/>
  <c r="AP5" i="25" s="1"/>
  <c r="U31" i="46"/>
  <c r="U50" i="83"/>
  <c r="AF5" i="80"/>
  <c r="AO5" i="80" s="1"/>
  <c r="AE5" i="80"/>
  <c r="W6" i="80"/>
  <c r="AG5" i="80"/>
  <c r="AP5" i="80" s="1"/>
  <c r="AG12" i="66"/>
  <c r="AP12" i="66" s="1"/>
  <c r="AF12" i="66"/>
  <c r="AO12" i="66" s="1"/>
  <c r="AE12" i="66"/>
  <c r="W13" i="66"/>
  <c r="U40" i="45"/>
  <c r="AR11" i="61"/>
  <c r="AH13" i="69"/>
  <c r="AQ13" i="69" s="1"/>
  <c r="Z12" i="40"/>
  <c r="AH12" i="61"/>
  <c r="AQ12" i="61" s="1"/>
  <c r="U22" i="19"/>
  <c r="Y13" i="77"/>
  <c r="X13" i="77"/>
  <c r="U29" i="86"/>
  <c r="Y12" i="30"/>
  <c r="X12" i="30"/>
  <c r="Z12" i="73"/>
  <c r="W13" i="14"/>
  <c r="AF12" i="14"/>
  <c r="AO12" i="14" s="1"/>
  <c r="AG12" i="14"/>
  <c r="AP12" i="14" s="1"/>
  <c r="AE12" i="14"/>
  <c r="U21" i="2"/>
  <c r="U39" i="92"/>
  <c r="U30" i="52"/>
  <c r="AF13" i="69"/>
  <c r="AO13" i="69" s="1"/>
  <c r="AG13" i="69"/>
  <c r="AP13" i="69" s="1"/>
  <c r="W14" i="69"/>
  <c r="AE13" i="69"/>
  <c r="W13" i="61"/>
  <c r="AE12" i="61"/>
  <c r="AG12" i="61"/>
  <c r="AP12" i="61" s="1"/>
  <c r="AF12" i="61"/>
  <c r="AO12" i="61" s="1"/>
  <c r="U39" i="13"/>
  <c r="U40" i="88"/>
  <c r="U30" i="105"/>
  <c r="AI12" i="31"/>
  <c r="AN12" i="31"/>
  <c r="U22" i="38"/>
  <c r="U40" i="100"/>
  <c r="Y14" i="78"/>
  <c r="X14" i="78"/>
  <c r="AI12" i="26"/>
  <c r="AN12" i="26"/>
  <c r="U26" i="97"/>
  <c r="U25" i="97" s="1"/>
  <c r="U23" i="33"/>
  <c r="AH5" i="34"/>
  <c r="AQ5" i="34" s="1"/>
  <c r="Z5" i="34"/>
  <c r="U23" i="71"/>
  <c r="AH5" i="72"/>
  <c r="AQ5" i="72" s="1"/>
  <c r="Z5" i="72"/>
  <c r="AE5" i="29"/>
  <c r="W6" i="29"/>
  <c r="AG5" i="29"/>
  <c r="AP5" i="29" s="1"/>
  <c r="AF5" i="29"/>
  <c r="AO5" i="29" s="1"/>
  <c r="AN11" i="65"/>
  <c r="AI11" i="65"/>
  <c r="AR11" i="81"/>
  <c r="U22" i="28"/>
  <c r="U22" i="63"/>
  <c r="U50" i="103"/>
  <c r="U22" i="67"/>
  <c r="U58" i="48"/>
  <c r="AN11" i="30"/>
  <c r="AI11" i="30"/>
  <c r="U48" i="43"/>
  <c r="U30" i="101"/>
  <c r="U22" i="24"/>
  <c r="U59" i="98"/>
  <c r="U22" i="79"/>
  <c r="U49" i="91"/>
  <c r="AN12" i="17"/>
  <c r="AI12" i="17"/>
  <c r="AE12" i="22"/>
  <c r="AF12" i="22"/>
  <c r="AO12" i="22" s="1"/>
  <c r="AG12" i="22"/>
  <c r="AP12" i="22" s="1"/>
  <c r="W13" i="22"/>
  <c r="U58" i="42"/>
  <c r="U58" i="102"/>
  <c r="AR11" i="37"/>
  <c r="U39" i="20"/>
  <c r="AF5" i="60"/>
  <c r="AO5" i="60" s="1"/>
  <c r="AE5" i="60"/>
  <c r="W6" i="60"/>
  <c r="AG5" i="60"/>
  <c r="AP5" i="60" s="1"/>
  <c r="AI12" i="77"/>
  <c r="AN12" i="77"/>
  <c r="Y13" i="26"/>
  <c r="X13" i="26"/>
  <c r="Z13" i="26" s="1"/>
  <c r="U30" i="53"/>
  <c r="U25" i="89"/>
  <c r="U27" i="47"/>
  <c r="U59" i="94"/>
  <c r="AH12" i="81"/>
  <c r="AQ12" i="81" s="1"/>
  <c r="U30" i="32"/>
  <c r="U48" i="16"/>
  <c r="U49" i="11"/>
  <c r="AR12" i="69"/>
  <c r="AH12" i="27"/>
  <c r="AQ12" i="27" s="1"/>
  <c r="AR11" i="74"/>
  <c r="AR11" i="27"/>
  <c r="AH12" i="37"/>
  <c r="AQ12" i="37" s="1"/>
  <c r="U50" i="87"/>
  <c r="U28" i="15"/>
  <c r="U39" i="84"/>
  <c r="U50" i="99"/>
  <c r="W14" i="26" l="1"/>
  <c r="AF13" i="26"/>
  <c r="AO13" i="26" s="1"/>
  <c r="AG13" i="26"/>
  <c r="AP13" i="26" s="1"/>
  <c r="AE13" i="26"/>
  <c r="W6" i="72"/>
  <c r="AG5" i="72"/>
  <c r="AP5" i="72" s="1"/>
  <c r="AF5" i="72"/>
  <c r="AO5" i="72" s="1"/>
  <c r="AE5" i="72"/>
  <c r="AH14" i="78"/>
  <c r="AQ14" i="78" s="1"/>
  <c r="U21" i="38"/>
  <c r="U39" i="88"/>
  <c r="Y13" i="61"/>
  <c r="X13" i="61"/>
  <c r="U29" i="52"/>
  <c r="AN12" i="66"/>
  <c r="AI12" i="66"/>
  <c r="U58" i="50"/>
  <c r="AH13" i="17"/>
  <c r="AQ13" i="17" s="1"/>
  <c r="U58" i="35"/>
  <c r="U38" i="51"/>
  <c r="Y13" i="27"/>
  <c r="X13" i="27"/>
  <c r="Y13" i="81"/>
  <c r="X13" i="81"/>
  <c r="U49" i="87"/>
  <c r="U24" i="89"/>
  <c r="AR12" i="77"/>
  <c r="U38" i="20"/>
  <c r="U57" i="42"/>
  <c r="U58" i="98"/>
  <c r="U47" i="43"/>
  <c r="U21" i="67"/>
  <c r="U21" i="28"/>
  <c r="U22" i="33"/>
  <c r="Z14" i="78"/>
  <c r="AI13" i="69"/>
  <c r="AN13" i="69"/>
  <c r="U21" i="19"/>
  <c r="AN5" i="25"/>
  <c r="AI5" i="25"/>
  <c r="U58" i="82"/>
  <c r="U22" i="75"/>
  <c r="U38" i="104"/>
  <c r="Z13" i="17"/>
  <c r="AE12" i="62"/>
  <c r="AG12" i="62"/>
  <c r="AP12" i="62" s="1"/>
  <c r="AF12" i="62"/>
  <c r="AO12" i="62" s="1"/>
  <c r="W13" i="62"/>
  <c r="Y6" i="64"/>
  <c r="Z6" i="64"/>
  <c r="X6" i="64"/>
  <c r="AR13" i="78"/>
  <c r="AH6" i="12"/>
  <c r="AQ6" i="12" s="1"/>
  <c r="Y13" i="23"/>
  <c r="X13" i="23"/>
  <c r="U29" i="53"/>
  <c r="Y13" i="22"/>
  <c r="X13" i="22"/>
  <c r="AR11" i="30"/>
  <c r="Y6" i="29"/>
  <c r="X6" i="29"/>
  <c r="U22" i="71"/>
  <c r="AR12" i="31"/>
  <c r="U38" i="13"/>
  <c r="U37" i="13" s="1"/>
  <c r="Y14" i="69"/>
  <c r="X14" i="69"/>
  <c r="U38" i="92"/>
  <c r="Y13" i="14"/>
  <c r="X13" i="14"/>
  <c r="U28" i="86"/>
  <c r="U49" i="83"/>
  <c r="Y6" i="25"/>
  <c r="X6" i="25"/>
  <c r="AR11" i="70"/>
  <c r="AN5" i="39"/>
  <c r="AI5" i="39"/>
  <c r="U59" i="90"/>
  <c r="AI5" i="21"/>
  <c r="AN5" i="21"/>
  <c r="Z6" i="12"/>
  <c r="AN12" i="23"/>
  <c r="AI12" i="23"/>
  <c r="AN12" i="74"/>
  <c r="AI12" i="74"/>
  <c r="U48" i="11"/>
  <c r="AR12" i="17"/>
  <c r="U48" i="91"/>
  <c r="U49" i="103"/>
  <c r="AI5" i="29"/>
  <c r="AN5" i="29"/>
  <c r="U24" i="97"/>
  <c r="W13" i="73"/>
  <c r="AG12" i="73"/>
  <c r="AP12" i="73" s="1"/>
  <c r="AF12" i="73"/>
  <c r="AO12" i="73" s="1"/>
  <c r="AE12" i="73"/>
  <c r="AH13" i="77"/>
  <c r="AQ13" i="77" s="1"/>
  <c r="AH12" i="65"/>
  <c r="AQ12" i="65" s="1"/>
  <c r="Y6" i="39"/>
  <c r="X6" i="39"/>
  <c r="U39" i="96"/>
  <c r="AN12" i="36"/>
  <c r="AI12" i="36"/>
  <c r="U49" i="41"/>
  <c r="U28" i="93"/>
  <c r="AI12" i="37"/>
  <c r="AN12" i="37"/>
  <c r="U49" i="55"/>
  <c r="U48" i="55" s="1"/>
  <c r="U50" i="49"/>
  <c r="Y13" i="74"/>
  <c r="X13" i="74"/>
  <c r="U49" i="99"/>
  <c r="U47" i="16"/>
  <c r="Y6" i="60"/>
  <c r="X6" i="60"/>
  <c r="U27" i="15"/>
  <c r="U29" i="32"/>
  <c r="U26" i="47"/>
  <c r="AN5" i="60"/>
  <c r="AI5" i="60"/>
  <c r="AR11" i="65"/>
  <c r="U39" i="100"/>
  <c r="U29" i="105"/>
  <c r="U20" i="2"/>
  <c r="U19" i="2" s="1"/>
  <c r="AH12" i="30"/>
  <c r="AQ12" i="30" s="1"/>
  <c r="Z13" i="77"/>
  <c r="AG12" i="40"/>
  <c r="AP12" i="40" s="1"/>
  <c r="W13" i="40"/>
  <c r="AE12" i="40"/>
  <c r="AF12" i="40"/>
  <c r="AO12" i="40" s="1"/>
  <c r="U39" i="45"/>
  <c r="Y6" i="80"/>
  <c r="X6" i="80"/>
  <c r="Z6" i="80" s="1"/>
  <c r="U30" i="46"/>
  <c r="U29" i="46" s="1"/>
  <c r="U36" i="44"/>
  <c r="Z12" i="65"/>
  <c r="AH13" i="31"/>
  <c r="AQ13" i="31" s="1"/>
  <c r="AR5" i="12"/>
  <c r="Y13" i="36"/>
  <c r="X13" i="36"/>
  <c r="Y6" i="68"/>
  <c r="X6" i="68"/>
  <c r="AN5" i="64"/>
  <c r="AI5" i="64"/>
  <c r="AH12" i="70"/>
  <c r="AQ12" i="70" s="1"/>
  <c r="U21" i="59"/>
  <c r="Y6" i="21"/>
  <c r="X6" i="21"/>
  <c r="Y13" i="37"/>
  <c r="X13" i="37"/>
  <c r="AN12" i="81"/>
  <c r="AI12" i="81"/>
  <c r="U38" i="84"/>
  <c r="U58" i="94"/>
  <c r="AH13" i="26"/>
  <c r="AQ13" i="26" s="1"/>
  <c r="U21" i="24"/>
  <c r="U57" i="102"/>
  <c r="AI12" i="22"/>
  <c r="AN12" i="22"/>
  <c r="U21" i="79"/>
  <c r="U29" i="101"/>
  <c r="U57" i="48"/>
  <c r="U21" i="63"/>
  <c r="AF5" i="34"/>
  <c r="AO5" i="34" s="1"/>
  <c r="AG5" i="34"/>
  <c r="AP5" i="34" s="1"/>
  <c r="W6" i="34"/>
  <c r="AE5" i="34"/>
  <c r="AR12" i="26"/>
  <c r="AI12" i="61"/>
  <c r="AN12" i="61"/>
  <c r="AI12" i="14"/>
  <c r="AN12" i="14"/>
  <c r="Z12" i="30"/>
  <c r="Y13" i="66"/>
  <c r="X13" i="66"/>
  <c r="AN5" i="80"/>
  <c r="AI5" i="80"/>
  <c r="U45" i="95"/>
  <c r="Z13" i="31"/>
  <c r="W6" i="76"/>
  <c r="AG5" i="76"/>
  <c r="AP5" i="76" s="1"/>
  <c r="AF5" i="76"/>
  <c r="AO5" i="76" s="1"/>
  <c r="AE5" i="76"/>
  <c r="U56" i="18"/>
  <c r="U58" i="85"/>
  <c r="AN5" i="68"/>
  <c r="AI5" i="68"/>
  <c r="Z12" i="70"/>
  <c r="AI12" i="27"/>
  <c r="AN12" i="27"/>
  <c r="U57" i="10"/>
  <c r="U39" i="54"/>
  <c r="Z6" i="68" l="1"/>
  <c r="Z13" i="36"/>
  <c r="Z6" i="29"/>
  <c r="Z13" i="61"/>
  <c r="Z13" i="27"/>
  <c r="AF13" i="27" s="1"/>
  <c r="AO13" i="27" s="1"/>
  <c r="Z13" i="37"/>
  <c r="AF13" i="37" s="1"/>
  <c r="AO13" i="37" s="1"/>
  <c r="Z13" i="66"/>
  <c r="AE13" i="66" s="1"/>
  <c r="AF6" i="68"/>
  <c r="AO6" i="68" s="1"/>
  <c r="AE6" i="68"/>
  <c r="W7" i="68"/>
  <c r="AG6" i="68"/>
  <c r="AP6" i="68" s="1"/>
  <c r="W14" i="27"/>
  <c r="AF13" i="66"/>
  <c r="AO13" i="66" s="1"/>
  <c r="W14" i="66"/>
  <c r="AE13" i="31"/>
  <c r="AF13" i="31"/>
  <c r="AO13" i="31" s="1"/>
  <c r="AG13" i="31"/>
  <c r="AP13" i="31" s="1"/>
  <c r="W14" i="31"/>
  <c r="AR12" i="61"/>
  <c r="U28" i="101"/>
  <c r="U56" i="102"/>
  <c r="U57" i="94"/>
  <c r="U20" i="59"/>
  <c r="U38" i="45"/>
  <c r="AH6" i="60"/>
  <c r="AQ6" i="60" s="1"/>
  <c r="U48" i="99"/>
  <c r="AH6" i="39"/>
  <c r="AQ6" i="39" s="1"/>
  <c r="U23" i="97"/>
  <c r="U22" i="97" s="1"/>
  <c r="U47" i="91"/>
  <c r="AH6" i="25"/>
  <c r="AQ6" i="25" s="1"/>
  <c r="U27" i="86"/>
  <c r="Z14" i="69"/>
  <c r="AH14" i="69"/>
  <c r="AQ14" i="69" s="1"/>
  <c r="AH13" i="23"/>
  <c r="AQ13" i="23" s="1"/>
  <c r="U21" i="33"/>
  <c r="U46" i="43"/>
  <c r="U37" i="20"/>
  <c r="U48" i="87"/>
  <c r="U28" i="52"/>
  <c r="U28" i="46"/>
  <c r="U38" i="100"/>
  <c r="U25" i="47"/>
  <c r="Z6" i="60"/>
  <c r="AH13" i="74"/>
  <c r="AQ13" i="74" s="1"/>
  <c r="U47" i="55"/>
  <c r="U48" i="41"/>
  <c r="Z6" i="39"/>
  <c r="AN12" i="73"/>
  <c r="AI12" i="73"/>
  <c r="AR12" i="23"/>
  <c r="U58" i="90"/>
  <c r="Z6" i="25"/>
  <c r="AH13" i="14"/>
  <c r="AQ13" i="14" s="1"/>
  <c r="U21" i="71"/>
  <c r="AH13" i="22"/>
  <c r="AQ13" i="22" s="1"/>
  <c r="Z13" i="23"/>
  <c r="U21" i="75"/>
  <c r="U20" i="19"/>
  <c r="AH13" i="81"/>
  <c r="AQ13" i="81" s="1"/>
  <c r="AH13" i="61"/>
  <c r="AQ13" i="61" s="1"/>
  <c r="U20" i="38"/>
  <c r="Y6" i="72"/>
  <c r="X6" i="72"/>
  <c r="AR12" i="27"/>
  <c r="W13" i="30"/>
  <c r="AF12" i="30"/>
  <c r="AO12" i="30" s="1"/>
  <c r="AE12" i="30"/>
  <c r="AG12" i="30"/>
  <c r="AP12" i="30" s="1"/>
  <c r="U20" i="24"/>
  <c r="U37" i="84"/>
  <c r="AH6" i="21"/>
  <c r="AQ6" i="21" s="1"/>
  <c r="AH13" i="36"/>
  <c r="AQ13" i="36" s="1"/>
  <c r="AH6" i="80"/>
  <c r="AQ6" i="80" s="1"/>
  <c r="AN12" i="40"/>
  <c r="AI12" i="40"/>
  <c r="Z13" i="74"/>
  <c r="AR12" i="36"/>
  <c r="AR5" i="29"/>
  <c r="AR5" i="39"/>
  <c r="Z13" i="14"/>
  <c r="AH6" i="29"/>
  <c r="AQ6" i="29" s="1"/>
  <c r="Z13" i="22"/>
  <c r="AH6" i="64"/>
  <c r="AQ6" i="64" s="1"/>
  <c r="AN12" i="62"/>
  <c r="AI12" i="62"/>
  <c r="U20" i="28"/>
  <c r="U57" i="98"/>
  <c r="U56" i="98" s="1"/>
  <c r="Z13" i="81"/>
  <c r="U37" i="51"/>
  <c r="U57" i="50"/>
  <c r="W14" i="61"/>
  <c r="AG13" i="61"/>
  <c r="AP13" i="61" s="1"/>
  <c r="AF13" i="61"/>
  <c r="AO13" i="61" s="1"/>
  <c r="AE13" i="61"/>
  <c r="AI13" i="26"/>
  <c r="AN13" i="26"/>
  <c r="AE12" i="65"/>
  <c r="AF12" i="65"/>
  <c r="AO12" i="65" s="1"/>
  <c r="W13" i="65"/>
  <c r="AG12" i="65"/>
  <c r="AP12" i="65" s="1"/>
  <c r="U18" i="2"/>
  <c r="U28" i="32"/>
  <c r="AE6" i="12"/>
  <c r="AG6" i="12"/>
  <c r="AP6" i="12" s="1"/>
  <c r="AF6" i="12"/>
  <c r="AO6" i="12" s="1"/>
  <c r="W7" i="12"/>
  <c r="U36" i="13"/>
  <c r="AG6" i="29"/>
  <c r="AP6" i="29" s="1"/>
  <c r="AF6" i="29"/>
  <c r="AO6" i="29" s="1"/>
  <c r="W7" i="29"/>
  <c r="AE6" i="29"/>
  <c r="AE6" i="64"/>
  <c r="AF6" i="64"/>
  <c r="AO6" i="64" s="1"/>
  <c r="AG6" i="64"/>
  <c r="AP6" i="64" s="1"/>
  <c r="W7" i="64"/>
  <c r="AF13" i="17"/>
  <c r="AO13" i="17" s="1"/>
  <c r="AE13" i="17"/>
  <c r="W14" i="17"/>
  <c r="AG13" i="17"/>
  <c r="AP13" i="17" s="1"/>
  <c r="U57" i="82"/>
  <c r="AR13" i="69"/>
  <c r="AR12" i="66"/>
  <c r="AG12" i="70"/>
  <c r="AP12" i="70" s="1"/>
  <c r="AE12" i="70"/>
  <c r="AF12" i="70"/>
  <c r="AO12" i="70" s="1"/>
  <c r="W13" i="70"/>
  <c r="U38" i="54"/>
  <c r="AN5" i="76"/>
  <c r="AI5" i="76"/>
  <c r="U20" i="79"/>
  <c r="AR5" i="80"/>
  <c r="AI5" i="34"/>
  <c r="AN5" i="34"/>
  <c r="Z6" i="21"/>
  <c r="AE13" i="36"/>
  <c r="AF13" i="36"/>
  <c r="AO13" i="36" s="1"/>
  <c r="AG13" i="36"/>
  <c r="AP13" i="36" s="1"/>
  <c r="W14" i="36"/>
  <c r="W7" i="80"/>
  <c r="AE6" i="80"/>
  <c r="AG6" i="80"/>
  <c r="AP6" i="80" s="1"/>
  <c r="AF6" i="80"/>
  <c r="AO6" i="80" s="1"/>
  <c r="AR12" i="37"/>
  <c r="U56" i="10"/>
  <c r="AR12" i="14"/>
  <c r="Y6" i="34"/>
  <c r="X6" i="34"/>
  <c r="U56" i="48"/>
  <c r="AR12" i="22"/>
  <c r="AR5" i="60"/>
  <c r="U46" i="16"/>
  <c r="Y13" i="73"/>
  <c r="X13" i="73"/>
  <c r="Z13" i="73" s="1"/>
  <c r="U48" i="103"/>
  <c r="U47" i="11"/>
  <c r="U48" i="83"/>
  <c r="U47" i="83" s="1"/>
  <c r="AR5" i="25"/>
  <c r="AE14" i="78"/>
  <c r="W15" i="78"/>
  <c r="AG14" i="78"/>
  <c r="AP14" i="78" s="1"/>
  <c r="AF14" i="78"/>
  <c r="AO14" i="78" s="1"/>
  <c r="U20" i="67"/>
  <c r="U56" i="42"/>
  <c r="U23" i="89"/>
  <c r="AH13" i="27"/>
  <c r="AQ13" i="27" s="1"/>
  <c r="U57" i="35"/>
  <c r="AN5" i="72"/>
  <c r="AI5" i="72"/>
  <c r="U55" i="18"/>
  <c r="AR5" i="68"/>
  <c r="U44" i="95"/>
  <c r="U20" i="63"/>
  <c r="AR12" i="81"/>
  <c r="AR5" i="64"/>
  <c r="Y13" i="40"/>
  <c r="Z13" i="40" s="1"/>
  <c r="X13" i="40"/>
  <c r="U57" i="85"/>
  <c r="Y6" i="76"/>
  <c r="X6" i="76"/>
  <c r="Z6" i="76" s="1"/>
  <c r="AH13" i="66"/>
  <c r="AQ13" i="66" s="1"/>
  <c r="AH13" i="37"/>
  <c r="AQ13" i="37" s="1"/>
  <c r="AH6" i="68"/>
  <c r="AQ6" i="68" s="1"/>
  <c r="U35" i="44"/>
  <c r="AG13" i="77"/>
  <c r="AP13" i="77" s="1"/>
  <c r="AE13" i="77"/>
  <c r="W14" i="77"/>
  <c r="AF13" i="77"/>
  <c r="AO13" i="77" s="1"/>
  <c r="U28" i="105"/>
  <c r="U26" i="15"/>
  <c r="U49" i="49"/>
  <c r="U27" i="93"/>
  <c r="U38" i="96"/>
  <c r="AR12" i="74"/>
  <c r="AR5" i="21"/>
  <c r="U37" i="92"/>
  <c r="U28" i="53"/>
  <c r="Y13" i="62"/>
  <c r="X13" i="62"/>
  <c r="U37" i="104"/>
  <c r="U38" i="88"/>
  <c r="Y14" i="26"/>
  <c r="X14" i="26"/>
  <c r="AG13" i="37" l="1"/>
  <c r="AP13" i="37" s="1"/>
  <c r="AG13" i="27"/>
  <c r="AP13" i="27" s="1"/>
  <c r="W14" i="37"/>
  <c r="AE13" i="37"/>
  <c r="AE13" i="27"/>
  <c r="AG13" i="66"/>
  <c r="AP13" i="66" s="1"/>
  <c r="AE13" i="40"/>
  <c r="W14" i="40"/>
  <c r="AG13" i="40"/>
  <c r="AP13" i="40" s="1"/>
  <c r="AF13" i="40"/>
  <c r="AO13" i="40" s="1"/>
  <c r="U36" i="104"/>
  <c r="AH13" i="62"/>
  <c r="AQ13" i="62" s="1"/>
  <c r="U25" i="15"/>
  <c r="Z13" i="62"/>
  <c r="U43" i="95"/>
  <c r="AG13" i="73"/>
  <c r="AP13" i="73" s="1"/>
  <c r="AE13" i="73"/>
  <c r="AF13" i="73"/>
  <c r="AO13" i="73" s="1"/>
  <c r="W14" i="73"/>
  <c r="U27" i="53"/>
  <c r="U48" i="49"/>
  <c r="Y14" i="77"/>
  <c r="X14" i="77"/>
  <c r="AH6" i="76"/>
  <c r="AQ6" i="76" s="1"/>
  <c r="U45" i="16"/>
  <c r="U55" i="48"/>
  <c r="AN6" i="80"/>
  <c r="AI6" i="80"/>
  <c r="W7" i="21"/>
  <c r="AE6" i="21"/>
  <c r="AF6" i="21"/>
  <c r="AO6" i="21" s="1"/>
  <c r="AG6" i="21"/>
  <c r="AP6" i="21" s="1"/>
  <c r="U19" i="79"/>
  <c r="Y7" i="29"/>
  <c r="X7" i="29"/>
  <c r="U17" i="2"/>
  <c r="AR13" i="26"/>
  <c r="U56" i="50"/>
  <c r="AE13" i="74"/>
  <c r="W14" i="74"/>
  <c r="AF13" i="74"/>
  <c r="AO13" i="74" s="1"/>
  <c r="AG13" i="74"/>
  <c r="AP13" i="74" s="1"/>
  <c r="U36" i="84"/>
  <c r="Y13" i="30"/>
  <c r="X13" i="30"/>
  <c r="AE6" i="39"/>
  <c r="AF6" i="39"/>
  <c r="AO6" i="39" s="1"/>
  <c r="AG6" i="39"/>
  <c r="AP6" i="39" s="1"/>
  <c r="W7" i="39"/>
  <c r="U26" i="86"/>
  <c r="U47" i="99"/>
  <c r="Y14" i="66"/>
  <c r="X14" i="66"/>
  <c r="AF6" i="76"/>
  <c r="AO6" i="76" s="1"/>
  <c r="W7" i="76"/>
  <c r="AE6" i="76"/>
  <c r="AG6" i="76"/>
  <c r="AP6" i="76" s="1"/>
  <c r="U19" i="63"/>
  <c r="U54" i="18"/>
  <c r="U19" i="67"/>
  <c r="U47" i="103"/>
  <c r="AH6" i="34"/>
  <c r="AQ6" i="34" s="1"/>
  <c r="U55" i="10"/>
  <c r="U54" i="10" s="1"/>
  <c r="Y7" i="80"/>
  <c r="X7" i="80"/>
  <c r="AR5" i="76"/>
  <c r="AN12" i="70"/>
  <c r="AI12" i="70"/>
  <c r="Y7" i="64"/>
  <c r="X7" i="64"/>
  <c r="AN13" i="61"/>
  <c r="AI13" i="61"/>
  <c r="U19" i="28"/>
  <c r="AG13" i="22"/>
  <c r="AP13" i="22" s="1"/>
  <c r="AE13" i="22"/>
  <c r="W14" i="22"/>
  <c r="AF13" i="22"/>
  <c r="AO13" i="22" s="1"/>
  <c r="AR12" i="40"/>
  <c r="U19" i="38"/>
  <c r="U19" i="19"/>
  <c r="U57" i="90"/>
  <c r="AG6" i="60"/>
  <c r="AP6" i="60" s="1"/>
  <c r="W7" i="60"/>
  <c r="AF6" i="60"/>
  <c r="AO6" i="60" s="1"/>
  <c r="AE6" i="60"/>
  <c r="U27" i="46"/>
  <c r="U36" i="20"/>
  <c r="U21" i="97"/>
  <c r="U19" i="59"/>
  <c r="U18" i="59" s="1"/>
  <c r="U27" i="101"/>
  <c r="AI13" i="31"/>
  <c r="AN13" i="31"/>
  <c r="Y14" i="27"/>
  <c r="X14" i="27"/>
  <c r="U36" i="92"/>
  <c r="AR5" i="72"/>
  <c r="AH13" i="73"/>
  <c r="AQ13" i="73" s="1"/>
  <c r="Z6" i="34"/>
  <c r="Y14" i="36"/>
  <c r="X14" i="36"/>
  <c r="AR5" i="34"/>
  <c r="U56" i="82"/>
  <c r="AN6" i="12"/>
  <c r="AI6" i="12"/>
  <c r="Y13" i="65"/>
  <c r="X13" i="65"/>
  <c r="Z13" i="65" s="1"/>
  <c r="U36" i="51"/>
  <c r="AR12" i="62"/>
  <c r="U19" i="24"/>
  <c r="U20" i="71"/>
  <c r="U47" i="41"/>
  <c r="AN13" i="66"/>
  <c r="AI13" i="66"/>
  <c r="W14" i="81"/>
  <c r="AG13" i="81"/>
  <c r="AP13" i="81" s="1"/>
  <c r="AF13" i="81"/>
  <c r="AO13" i="81" s="1"/>
  <c r="AE13" i="81"/>
  <c r="AH6" i="72"/>
  <c r="AQ6" i="72" s="1"/>
  <c r="U20" i="75"/>
  <c r="U24" i="47"/>
  <c r="U23" i="47" s="1"/>
  <c r="U27" i="52"/>
  <c r="U26" i="52" s="1"/>
  <c r="U45" i="43"/>
  <c r="U56" i="94"/>
  <c r="AI13" i="37"/>
  <c r="AN13" i="37"/>
  <c r="Y7" i="68"/>
  <c r="X7" i="68"/>
  <c r="AH14" i="26"/>
  <c r="AQ14" i="26" s="1"/>
  <c r="AI13" i="77"/>
  <c r="AN13" i="77"/>
  <c r="Z14" i="26"/>
  <c r="U37" i="96"/>
  <c r="U22" i="89"/>
  <c r="U26" i="93"/>
  <c r="U27" i="105"/>
  <c r="U34" i="44"/>
  <c r="U56" i="85"/>
  <c r="Y15" i="78"/>
  <c r="X15" i="78"/>
  <c r="Z15" i="78" s="1"/>
  <c r="U37" i="54"/>
  <c r="Y14" i="17"/>
  <c r="X14" i="17"/>
  <c r="AN6" i="64"/>
  <c r="AI6" i="64"/>
  <c r="U35" i="13"/>
  <c r="U27" i="32"/>
  <c r="AN12" i="65"/>
  <c r="AI12" i="65"/>
  <c r="Y14" i="61"/>
  <c r="X14" i="61"/>
  <c r="AI12" i="30"/>
  <c r="AN12" i="30"/>
  <c r="Z6" i="72"/>
  <c r="W14" i="23"/>
  <c r="AE13" i="23"/>
  <c r="AF13" i="23"/>
  <c r="AO13" i="23" s="1"/>
  <c r="AG13" i="23"/>
  <c r="AP13" i="23" s="1"/>
  <c r="AR12" i="73"/>
  <c r="U46" i="55"/>
  <c r="W15" i="69"/>
  <c r="AG14" i="69"/>
  <c r="AP14" i="69" s="1"/>
  <c r="AF14" i="69"/>
  <c r="AO14" i="69" s="1"/>
  <c r="AE14" i="69"/>
  <c r="Y14" i="31"/>
  <c r="X14" i="31"/>
  <c r="AN6" i="68"/>
  <c r="AI6" i="68"/>
  <c r="U46" i="83"/>
  <c r="U37" i="88"/>
  <c r="AH13" i="40"/>
  <c r="AQ13" i="40" s="1"/>
  <c r="U56" i="35"/>
  <c r="U55" i="42"/>
  <c r="AN14" i="78"/>
  <c r="AI14" i="78"/>
  <c r="U46" i="11"/>
  <c r="AI13" i="36"/>
  <c r="AN13" i="36"/>
  <c r="Y13" i="70"/>
  <c r="X13" i="70"/>
  <c r="AI13" i="17"/>
  <c r="AN13" i="17"/>
  <c r="AN6" i="29"/>
  <c r="AI6" i="29"/>
  <c r="Y7" i="12"/>
  <c r="X7" i="12"/>
  <c r="U55" i="98"/>
  <c r="W14" i="14"/>
  <c r="AG13" i="14"/>
  <c r="AP13" i="14" s="1"/>
  <c r="AF13" i="14"/>
  <c r="AO13" i="14" s="1"/>
  <c r="AE13" i="14"/>
  <c r="AE6" i="25"/>
  <c r="AF6" i="25"/>
  <c r="AO6" i="25" s="1"/>
  <c r="AG6" i="25"/>
  <c r="AP6" i="25" s="1"/>
  <c r="W7" i="25"/>
  <c r="U37" i="100"/>
  <c r="U47" i="87"/>
  <c r="U20" i="33"/>
  <c r="U46" i="91"/>
  <c r="U37" i="45"/>
  <c r="U55" i="102"/>
  <c r="Y14" i="37"/>
  <c r="X14" i="37"/>
  <c r="Z14" i="37" s="1"/>
  <c r="AI13" i="27"/>
  <c r="AN13" i="27"/>
  <c r="Z14" i="66" l="1"/>
  <c r="Z14" i="17"/>
  <c r="AE14" i="17" s="1"/>
  <c r="Z14" i="36"/>
  <c r="AG14" i="36" s="1"/>
  <c r="AP14" i="36" s="1"/>
  <c r="AE14" i="66"/>
  <c r="W15" i="66"/>
  <c r="AG14" i="66"/>
  <c r="AP14" i="66" s="1"/>
  <c r="AF14" i="66"/>
  <c r="AO14" i="66" s="1"/>
  <c r="AF15" i="78"/>
  <c r="AO15" i="78" s="1"/>
  <c r="W16" i="78"/>
  <c r="AG15" i="78"/>
  <c r="AP15" i="78" s="1"/>
  <c r="AE15" i="78"/>
  <c r="W15" i="17"/>
  <c r="AF14" i="17"/>
  <c r="AO14" i="17" s="1"/>
  <c r="AG14" i="17"/>
  <c r="AP14" i="17" s="1"/>
  <c r="AE14" i="36"/>
  <c r="AF14" i="36"/>
  <c r="AO14" i="36" s="1"/>
  <c r="W15" i="36"/>
  <c r="AH13" i="70"/>
  <c r="AQ13" i="70" s="1"/>
  <c r="Z13" i="70"/>
  <c r="AR6" i="68"/>
  <c r="AR6" i="29"/>
  <c r="AH14" i="37"/>
  <c r="AQ14" i="37" s="1"/>
  <c r="U36" i="45"/>
  <c r="U46" i="87"/>
  <c r="AN6" i="25"/>
  <c r="AI6" i="25"/>
  <c r="U54" i="98"/>
  <c r="AR13" i="17"/>
  <c r="U45" i="55"/>
  <c r="Y14" i="23"/>
  <c r="X14" i="23"/>
  <c r="U34" i="13"/>
  <c r="U55" i="85"/>
  <c r="U25" i="93"/>
  <c r="U44" i="43"/>
  <c r="U19" i="75"/>
  <c r="AN6" i="60"/>
  <c r="AI6" i="60"/>
  <c r="AR13" i="61"/>
  <c r="U46" i="103"/>
  <c r="U18" i="63"/>
  <c r="Y7" i="39"/>
  <c r="Z7" i="39" s="1"/>
  <c r="X7" i="39"/>
  <c r="AI13" i="74"/>
  <c r="AN13" i="74"/>
  <c r="U16" i="2"/>
  <c r="U26" i="53"/>
  <c r="U42" i="95"/>
  <c r="Z7" i="12"/>
  <c r="AH7" i="12"/>
  <c r="AQ7" i="12" s="1"/>
  <c r="U55" i="35"/>
  <c r="U45" i="83"/>
  <c r="AN14" i="69"/>
  <c r="AI14" i="69"/>
  <c r="AG6" i="72"/>
  <c r="AP6" i="72" s="1"/>
  <c r="AF6" i="72"/>
  <c r="AO6" i="72" s="1"/>
  <c r="AE6" i="72"/>
  <c r="W7" i="72"/>
  <c r="AR12" i="65"/>
  <c r="AR6" i="64"/>
  <c r="U36" i="54"/>
  <c r="AR13" i="77"/>
  <c r="Y14" i="81"/>
  <c r="X14" i="81"/>
  <c r="U19" i="71"/>
  <c r="U35" i="51"/>
  <c r="AR13" i="31"/>
  <c r="U20" i="97"/>
  <c r="U18" i="19"/>
  <c r="X14" i="22"/>
  <c r="Z14" i="22" s="1"/>
  <c r="Y14" i="22"/>
  <c r="U53" i="10"/>
  <c r="AH7" i="29"/>
  <c r="AQ7" i="29" s="1"/>
  <c r="U54" i="48"/>
  <c r="Z14" i="77"/>
  <c r="AH14" i="77"/>
  <c r="AQ14" i="77" s="1"/>
  <c r="Y14" i="73"/>
  <c r="X14" i="73"/>
  <c r="Z14" i="73" s="1"/>
  <c r="W14" i="62"/>
  <c r="AF13" i="62"/>
  <c r="AO13" i="62" s="1"/>
  <c r="AG13" i="62"/>
  <c r="AP13" i="62" s="1"/>
  <c r="AE13" i="62"/>
  <c r="U35" i="104"/>
  <c r="U36" i="100"/>
  <c r="AR14" i="78"/>
  <c r="U33" i="44"/>
  <c r="U21" i="89"/>
  <c r="AR13" i="37"/>
  <c r="U25" i="52"/>
  <c r="AR13" i="66"/>
  <c r="AH13" i="65"/>
  <c r="AQ13" i="65" s="1"/>
  <c r="U55" i="82"/>
  <c r="W7" i="34"/>
  <c r="AF6" i="34"/>
  <c r="AO6" i="34" s="1"/>
  <c r="AE6" i="34"/>
  <c r="AG6" i="34"/>
  <c r="AP6" i="34" s="1"/>
  <c r="U35" i="92"/>
  <c r="Y7" i="60"/>
  <c r="X7" i="60"/>
  <c r="AN13" i="22"/>
  <c r="AI13" i="22"/>
  <c r="AH7" i="64"/>
  <c r="AQ7" i="64" s="1"/>
  <c r="U18" i="67"/>
  <c r="AN6" i="76"/>
  <c r="AI6" i="76"/>
  <c r="U35" i="84"/>
  <c r="U55" i="50"/>
  <c r="Z7" i="29"/>
  <c r="AN6" i="21"/>
  <c r="AI6" i="21"/>
  <c r="U18" i="24"/>
  <c r="AG13" i="65"/>
  <c r="AP13" i="65" s="1"/>
  <c r="AF13" i="65"/>
  <c r="AO13" i="65" s="1"/>
  <c r="AE13" i="65"/>
  <c r="W14" i="65"/>
  <c r="AH14" i="27"/>
  <c r="AQ14" i="27" s="1"/>
  <c r="U26" i="101"/>
  <c r="U35" i="20"/>
  <c r="U18" i="38"/>
  <c r="Z7" i="64"/>
  <c r="AH7" i="80"/>
  <c r="AQ7" i="80" s="1"/>
  <c r="Y7" i="76"/>
  <c r="X7" i="76"/>
  <c r="U46" i="99"/>
  <c r="AI6" i="39"/>
  <c r="AN6" i="39"/>
  <c r="Y7" i="21"/>
  <c r="X7" i="21"/>
  <c r="U44" i="16"/>
  <c r="AN13" i="73"/>
  <c r="AI13" i="73"/>
  <c r="U24" i="15"/>
  <c r="W15" i="37"/>
  <c r="AG14" i="37"/>
  <c r="AP14" i="37" s="1"/>
  <c r="AE14" i="37"/>
  <c r="AF14" i="37"/>
  <c r="AO14" i="37" s="1"/>
  <c r="AN13" i="14"/>
  <c r="AI13" i="14"/>
  <c r="U45" i="11"/>
  <c r="U45" i="91"/>
  <c r="AH15" i="78"/>
  <c r="AQ15" i="78" s="1"/>
  <c r="AR12" i="30"/>
  <c r="U54" i="102"/>
  <c r="Y14" i="14"/>
  <c r="X14" i="14"/>
  <c r="Z14" i="14" s="1"/>
  <c r="AH14" i="31"/>
  <c r="AQ14" i="31" s="1"/>
  <c r="Y15" i="69"/>
  <c r="X15" i="69"/>
  <c r="AH14" i="61"/>
  <c r="AQ14" i="61" s="1"/>
  <c r="U26" i="32"/>
  <c r="U26" i="105"/>
  <c r="U36" i="96"/>
  <c r="AH7" i="68"/>
  <c r="AQ7" i="68" s="1"/>
  <c r="U55" i="94"/>
  <c r="U22" i="47"/>
  <c r="AI13" i="81"/>
  <c r="AN13" i="81"/>
  <c r="Z14" i="27"/>
  <c r="Z7" i="80"/>
  <c r="U53" i="18"/>
  <c r="AH13" i="30"/>
  <c r="AQ13" i="30" s="1"/>
  <c r="AR6" i="80"/>
  <c r="U47" i="49"/>
  <c r="Y14" i="40"/>
  <c r="X14" i="40"/>
  <c r="Y7" i="25"/>
  <c r="X7" i="25"/>
  <c r="AH14" i="17"/>
  <c r="AQ14" i="17" s="1"/>
  <c r="U19" i="33"/>
  <c r="AR13" i="27"/>
  <c r="AR13" i="36"/>
  <c r="U54" i="42"/>
  <c r="U53" i="42" s="1"/>
  <c r="U36" i="88"/>
  <c r="Z14" i="31"/>
  <c r="AN13" i="23"/>
  <c r="AI13" i="23"/>
  <c r="Z14" i="61"/>
  <c r="AG14" i="26"/>
  <c r="AP14" i="26" s="1"/>
  <c r="AF14" i="26"/>
  <c r="AO14" i="26" s="1"/>
  <c r="AE14" i="26"/>
  <c r="W15" i="26"/>
  <c r="Z7" i="68"/>
  <c r="U46" i="41"/>
  <c r="AR6" i="12"/>
  <c r="AH14" i="36"/>
  <c r="AQ14" i="36" s="1"/>
  <c r="U17" i="59"/>
  <c r="U26" i="46"/>
  <c r="U56" i="90"/>
  <c r="U18" i="28"/>
  <c r="AR12" i="70"/>
  <c r="AH14" i="66"/>
  <c r="AQ14" i="66" s="1"/>
  <c r="U25" i="86"/>
  <c r="Z13" i="30"/>
  <c r="Y14" i="74"/>
  <c r="X14" i="74"/>
  <c r="U18" i="79"/>
  <c r="AN13" i="40"/>
  <c r="AI13" i="40"/>
  <c r="Z7" i="21" l="1"/>
  <c r="AF7" i="21" s="1"/>
  <c r="AO7" i="21" s="1"/>
  <c r="AE7" i="39"/>
  <c r="W8" i="39"/>
  <c r="AG7" i="39"/>
  <c r="AP7" i="39" s="1"/>
  <c r="AF7" i="39"/>
  <c r="AO7" i="39" s="1"/>
  <c r="AE7" i="21"/>
  <c r="AG7" i="21"/>
  <c r="AP7" i="21" s="1"/>
  <c r="AH14" i="74"/>
  <c r="AQ14" i="74" s="1"/>
  <c r="U52" i="42"/>
  <c r="U54" i="82"/>
  <c r="AG14" i="73"/>
  <c r="AP14" i="73" s="1"/>
  <c r="AF14" i="73"/>
  <c r="AO14" i="73" s="1"/>
  <c r="W15" i="73"/>
  <c r="AE14" i="73"/>
  <c r="U17" i="79"/>
  <c r="U24" i="86"/>
  <c r="U17" i="28"/>
  <c r="U16" i="59"/>
  <c r="U45" i="41"/>
  <c r="AG14" i="61"/>
  <c r="AP14" i="61" s="1"/>
  <c r="AF14" i="61"/>
  <c r="AO14" i="61" s="1"/>
  <c r="W15" i="61"/>
  <c r="AE14" i="61"/>
  <c r="AF7" i="80"/>
  <c r="AO7" i="80" s="1"/>
  <c r="AE7" i="80"/>
  <c r="W8" i="80"/>
  <c r="AG7" i="80"/>
  <c r="AP7" i="80" s="1"/>
  <c r="U35" i="96"/>
  <c r="AH14" i="14"/>
  <c r="AQ14" i="14" s="1"/>
  <c r="U44" i="11"/>
  <c r="Y15" i="37"/>
  <c r="X15" i="37"/>
  <c r="U43" i="16"/>
  <c r="U34" i="20"/>
  <c r="AN13" i="65"/>
  <c r="AI13" i="65"/>
  <c r="AR6" i="76"/>
  <c r="AH14" i="73"/>
  <c r="AQ14" i="73" s="1"/>
  <c r="U52" i="10"/>
  <c r="U25" i="53"/>
  <c r="U44" i="55"/>
  <c r="Y16" i="78"/>
  <c r="X16" i="78"/>
  <c r="AR13" i="23"/>
  <c r="W15" i="27"/>
  <c r="AE14" i="27"/>
  <c r="AG14" i="27"/>
  <c r="AP14" i="27" s="1"/>
  <c r="AF14" i="27"/>
  <c r="AO14" i="27" s="1"/>
  <c r="AR13" i="14"/>
  <c r="AG7" i="29"/>
  <c r="AP7" i="29" s="1"/>
  <c r="W8" i="29"/>
  <c r="AE7" i="29"/>
  <c r="AF7" i="29"/>
  <c r="AO7" i="29" s="1"/>
  <c r="U24" i="52"/>
  <c r="AE14" i="22"/>
  <c r="AF14" i="22"/>
  <c r="AO14" i="22" s="1"/>
  <c r="W15" i="22"/>
  <c r="AG14" i="22"/>
  <c r="AP14" i="22" s="1"/>
  <c r="Y7" i="72"/>
  <c r="Z7" i="72" s="1"/>
  <c r="X7" i="72"/>
  <c r="U23" i="15"/>
  <c r="AH7" i="76"/>
  <c r="AQ7" i="76" s="1"/>
  <c r="W8" i="64"/>
  <c r="AE7" i="64"/>
  <c r="AG7" i="64"/>
  <c r="AP7" i="64" s="1"/>
  <c r="AF7" i="64"/>
  <c r="AO7" i="64" s="1"/>
  <c r="U25" i="101"/>
  <c r="AN13" i="62"/>
  <c r="AI13" i="62"/>
  <c r="AH14" i="81"/>
  <c r="AQ14" i="81" s="1"/>
  <c r="U35" i="54"/>
  <c r="AI6" i="72"/>
  <c r="AN6" i="72"/>
  <c r="U44" i="83"/>
  <c r="W8" i="12"/>
  <c r="AG7" i="12"/>
  <c r="AP7" i="12" s="1"/>
  <c r="AF7" i="12"/>
  <c r="AO7" i="12" s="1"/>
  <c r="AE7" i="12"/>
  <c r="U15" i="2"/>
  <c r="AR6" i="60"/>
  <c r="AH14" i="23"/>
  <c r="AQ14" i="23" s="1"/>
  <c r="U45" i="87"/>
  <c r="AN14" i="17"/>
  <c r="AI14" i="17"/>
  <c r="W8" i="68"/>
  <c r="AG7" i="68"/>
  <c r="AP7" i="68" s="1"/>
  <c r="AF7" i="68"/>
  <c r="AO7" i="68" s="1"/>
  <c r="AE7" i="68"/>
  <c r="AH14" i="40"/>
  <c r="AQ14" i="40" s="1"/>
  <c r="U54" i="94"/>
  <c r="AH15" i="69"/>
  <c r="AQ15" i="69" s="1"/>
  <c r="AH7" i="21"/>
  <c r="AQ7" i="21" s="1"/>
  <c r="U34" i="92"/>
  <c r="U34" i="104"/>
  <c r="U19" i="97"/>
  <c r="U33" i="13"/>
  <c r="Z14" i="74"/>
  <c r="U55" i="90"/>
  <c r="Y15" i="26"/>
  <c r="X15" i="26"/>
  <c r="U25" i="105"/>
  <c r="AR13" i="40"/>
  <c r="AN14" i="26"/>
  <c r="AI14" i="26"/>
  <c r="AF14" i="31"/>
  <c r="AO14" i="31" s="1"/>
  <c r="W15" i="31"/>
  <c r="AE14" i="31"/>
  <c r="AG14" i="31"/>
  <c r="AP14" i="31" s="1"/>
  <c r="AR13" i="81"/>
  <c r="AR13" i="73"/>
  <c r="Z7" i="76"/>
  <c r="U54" i="50"/>
  <c r="U17" i="67"/>
  <c r="AH7" i="60"/>
  <c r="AQ7" i="60" s="1"/>
  <c r="AN6" i="34"/>
  <c r="AI6" i="34"/>
  <c r="AH14" i="22"/>
  <c r="AQ14" i="22" s="1"/>
  <c r="Z14" i="81"/>
  <c r="U17" i="63"/>
  <c r="U24" i="93"/>
  <c r="Z14" i="23"/>
  <c r="Y15" i="36"/>
  <c r="X15" i="36"/>
  <c r="Y15" i="17"/>
  <c r="X15" i="17"/>
  <c r="Z15" i="69"/>
  <c r="AE13" i="30"/>
  <c r="AF13" i="30"/>
  <c r="AO13" i="30" s="1"/>
  <c r="AG13" i="30"/>
  <c r="AP13" i="30" s="1"/>
  <c r="W14" i="30"/>
  <c r="U25" i="46"/>
  <c r="AH7" i="25"/>
  <c r="AQ7" i="25" s="1"/>
  <c r="U25" i="32"/>
  <c r="U53" i="102"/>
  <c r="U44" i="91"/>
  <c r="AN14" i="37"/>
  <c r="AI14" i="37"/>
  <c r="U17" i="38"/>
  <c r="U17" i="24"/>
  <c r="Z7" i="60"/>
  <c r="U54" i="35"/>
  <c r="U41" i="95"/>
  <c r="AR13" i="74"/>
  <c r="U53" i="98"/>
  <c r="U35" i="45"/>
  <c r="AN15" i="78"/>
  <c r="AI15" i="78"/>
  <c r="Y15" i="66"/>
  <c r="X15" i="66"/>
  <c r="U18" i="33"/>
  <c r="AG14" i="14"/>
  <c r="AP14" i="14" s="1"/>
  <c r="AE14" i="14"/>
  <c r="W15" i="14"/>
  <c r="AF14" i="14"/>
  <c r="AO14" i="14" s="1"/>
  <c r="U45" i="99"/>
  <c r="AR13" i="22"/>
  <c r="U32" i="44"/>
  <c r="U53" i="48"/>
  <c r="U18" i="71"/>
  <c r="U43" i="43"/>
  <c r="Z14" i="40"/>
  <c r="U35" i="88"/>
  <c r="Z7" i="25"/>
  <c r="U46" i="49"/>
  <c r="U52" i="18"/>
  <c r="U51" i="18" s="1"/>
  <c r="U50" i="18" s="1"/>
  <c r="U21" i="47"/>
  <c r="AR6" i="39"/>
  <c r="Y14" i="65"/>
  <c r="X14" i="65"/>
  <c r="AR6" i="21"/>
  <c r="U34" i="84"/>
  <c r="Y7" i="34"/>
  <c r="X7" i="34"/>
  <c r="U20" i="89"/>
  <c r="U35" i="100"/>
  <c r="Y14" i="62"/>
  <c r="X14" i="62"/>
  <c r="AG14" i="77"/>
  <c r="AP14" i="77" s="1"/>
  <c r="AF14" i="77"/>
  <c r="AO14" i="77" s="1"/>
  <c r="AE14" i="77"/>
  <c r="W15" i="77"/>
  <c r="U17" i="19"/>
  <c r="U34" i="51"/>
  <c r="AR14" i="69"/>
  <c r="AH7" i="39"/>
  <c r="AQ7" i="39" s="1"/>
  <c r="U45" i="103"/>
  <c r="U18" i="75"/>
  <c r="U54" i="85"/>
  <c r="AR6" i="25"/>
  <c r="W14" i="70"/>
  <c r="AE13" i="70"/>
  <c r="AG13" i="70"/>
  <c r="AP13" i="70" s="1"/>
  <c r="AF13" i="70"/>
  <c r="AO13" i="70" s="1"/>
  <c r="AN14" i="36"/>
  <c r="AI14" i="36"/>
  <c r="AN14" i="66"/>
  <c r="AI14" i="66"/>
  <c r="W8" i="21" l="1"/>
  <c r="Z7" i="34"/>
  <c r="Z15" i="66"/>
  <c r="Z15" i="17"/>
  <c r="Z15" i="36"/>
  <c r="W16" i="36" s="1"/>
  <c r="Z14" i="62"/>
  <c r="W15" i="62" s="1"/>
  <c r="U45" i="49"/>
  <c r="U16" i="38"/>
  <c r="U52" i="102"/>
  <c r="AG15" i="69"/>
  <c r="AP15" i="69" s="1"/>
  <c r="AF15" i="69"/>
  <c r="AO15" i="69" s="1"/>
  <c r="AE15" i="69"/>
  <c r="W16" i="69"/>
  <c r="W15" i="81"/>
  <c r="AG14" i="81"/>
  <c r="AP14" i="81" s="1"/>
  <c r="AF14" i="81"/>
  <c r="AO14" i="81" s="1"/>
  <c r="AE14" i="81"/>
  <c r="AF7" i="76"/>
  <c r="AO7" i="76" s="1"/>
  <c r="AG7" i="76"/>
  <c r="AP7" i="76" s="1"/>
  <c r="AE7" i="76"/>
  <c r="W8" i="76"/>
  <c r="AN14" i="31"/>
  <c r="AI14" i="31"/>
  <c r="AR14" i="31" s="1"/>
  <c r="U18" i="97"/>
  <c r="AR14" i="17"/>
  <c r="AF7" i="72"/>
  <c r="AO7" i="72" s="1"/>
  <c r="AE7" i="72"/>
  <c r="W8" i="72"/>
  <c r="AG7" i="72"/>
  <c r="AP7" i="72" s="1"/>
  <c r="U43" i="55"/>
  <c r="U33" i="20"/>
  <c r="AN14" i="73"/>
  <c r="AI14" i="73"/>
  <c r="W16" i="66"/>
  <c r="AG15" i="66"/>
  <c r="AP15" i="66" s="1"/>
  <c r="AF15" i="66"/>
  <c r="AO15" i="66" s="1"/>
  <c r="AE15" i="66"/>
  <c r="AN13" i="70"/>
  <c r="AI13" i="70"/>
  <c r="U16" i="19"/>
  <c r="AH7" i="34"/>
  <c r="AQ7" i="34" s="1"/>
  <c r="AE7" i="25"/>
  <c r="AF7" i="25"/>
  <c r="AO7" i="25" s="1"/>
  <c r="AG7" i="25"/>
  <c r="AP7" i="25" s="1"/>
  <c r="W8" i="25"/>
  <c r="AN14" i="14"/>
  <c r="AI14" i="14"/>
  <c r="U52" i="98"/>
  <c r="U51" i="98" s="1"/>
  <c r="U53" i="35"/>
  <c r="AR14" i="37"/>
  <c r="U24" i="46"/>
  <c r="AH15" i="17"/>
  <c r="AQ15" i="17" s="1"/>
  <c r="AF14" i="23"/>
  <c r="AO14" i="23" s="1"/>
  <c r="AG14" i="23"/>
  <c r="AP14" i="23" s="1"/>
  <c r="W15" i="23"/>
  <c r="AE14" i="23"/>
  <c r="Y15" i="31"/>
  <c r="X15" i="31"/>
  <c r="U54" i="90"/>
  <c r="Y8" i="12"/>
  <c r="X8" i="12"/>
  <c r="U34" i="54"/>
  <c r="U24" i="101"/>
  <c r="U23" i="52"/>
  <c r="U43" i="11"/>
  <c r="Y8" i="80"/>
  <c r="X8" i="80"/>
  <c r="U16" i="28"/>
  <c r="Y15" i="73"/>
  <c r="X15" i="73"/>
  <c r="U51" i="42"/>
  <c r="AN7" i="21"/>
  <c r="AI7" i="21"/>
  <c r="U31" i="44"/>
  <c r="Y14" i="70"/>
  <c r="X14" i="70"/>
  <c r="Y15" i="77"/>
  <c r="Z15" i="77" s="1"/>
  <c r="X15" i="77"/>
  <c r="AH14" i="65"/>
  <c r="AQ14" i="65" s="1"/>
  <c r="U20" i="47"/>
  <c r="AR15" i="78"/>
  <c r="AF7" i="60"/>
  <c r="AO7" i="60" s="1"/>
  <c r="AE7" i="60"/>
  <c r="AG7" i="60"/>
  <c r="AP7" i="60" s="1"/>
  <c r="W8" i="60"/>
  <c r="U24" i="32"/>
  <c r="Y14" i="30"/>
  <c r="X14" i="30"/>
  <c r="Z14" i="30" s="1"/>
  <c r="AG15" i="17"/>
  <c r="AP15" i="17" s="1"/>
  <c r="AF15" i="17"/>
  <c r="AO15" i="17" s="1"/>
  <c r="AE15" i="17"/>
  <c r="W16" i="17"/>
  <c r="U24" i="105"/>
  <c r="AF14" i="74"/>
  <c r="AO14" i="74" s="1"/>
  <c r="AE14" i="74"/>
  <c r="W15" i="74"/>
  <c r="AG14" i="74"/>
  <c r="AP14" i="74" s="1"/>
  <c r="U33" i="104"/>
  <c r="AI7" i="68"/>
  <c r="AN7" i="68"/>
  <c r="AH16" i="78"/>
  <c r="AQ16" i="78" s="1"/>
  <c r="U24" i="53"/>
  <c r="U23" i="53" s="1"/>
  <c r="U22" i="53" s="1"/>
  <c r="U42" i="16"/>
  <c r="AI7" i="80"/>
  <c r="AN7" i="80"/>
  <c r="U19" i="89"/>
  <c r="X15" i="14"/>
  <c r="Y15" i="14"/>
  <c r="AR14" i="66"/>
  <c r="U34" i="88"/>
  <c r="U23" i="93"/>
  <c r="U22" i="93" s="1"/>
  <c r="AR6" i="34"/>
  <c r="U16" i="67"/>
  <c r="AR14" i="26"/>
  <c r="AH15" i="26"/>
  <c r="AQ15" i="26" s="1"/>
  <c r="U44" i="87"/>
  <c r="U14" i="2"/>
  <c r="U43" i="83"/>
  <c r="Y15" i="22"/>
  <c r="X15" i="22"/>
  <c r="AI7" i="29"/>
  <c r="AN7" i="29"/>
  <c r="Z16" i="78"/>
  <c r="AR13" i="65"/>
  <c r="AH15" i="37"/>
  <c r="AQ15" i="37" s="1"/>
  <c r="U44" i="41"/>
  <c r="U23" i="86"/>
  <c r="U53" i="85"/>
  <c r="AH14" i="62"/>
  <c r="AQ14" i="62" s="1"/>
  <c r="U42" i="43"/>
  <c r="AE7" i="34"/>
  <c r="AF7" i="34"/>
  <c r="AO7" i="34" s="1"/>
  <c r="AG7" i="34"/>
  <c r="AP7" i="34" s="1"/>
  <c r="W8" i="34"/>
  <c r="AN14" i="77"/>
  <c r="AI14" i="77"/>
  <c r="Z14" i="65"/>
  <c r="U44" i="103"/>
  <c r="U34" i="100"/>
  <c r="U49" i="18"/>
  <c r="W15" i="40"/>
  <c r="AE14" i="40"/>
  <c r="AG14" i="40"/>
  <c r="AP14" i="40" s="1"/>
  <c r="AF14" i="40"/>
  <c r="AO14" i="40" s="1"/>
  <c r="U52" i="48"/>
  <c r="U44" i="99"/>
  <c r="U17" i="33"/>
  <c r="U16" i="24"/>
  <c r="U43" i="91"/>
  <c r="AH15" i="36"/>
  <c r="AQ15" i="36" s="1"/>
  <c r="Z15" i="26"/>
  <c r="U32" i="13"/>
  <c r="U33" i="92"/>
  <c r="AI7" i="12"/>
  <c r="AN7" i="12"/>
  <c r="AR13" i="62"/>
  <c r="AI7" i="64"/>
  <c r="AN7" i="64"/>
  <c r="U22" i="15"/>
  <c r="Y8" i="29"/>
  <c r="X8" i="29"/>
  <c r="AN14" i="27"/>
  <c r="AI14" i="27"/>
  <c r="AR14" i="27" s="1"/>
  <c r="U51" i="10"/>
  <c r="Z15" i="37"/>
  <c r="AI14" i="61"/>
  <c r="AN14" i="61"/>
  <c r="Y8" i="21"/>
  <c r="X8" i="21"/>
  <c r="Y8" i="39"/>
  <c r="X8" i="39"/>
  <c r="U17" i="75"/>
  <c r="U17" i="71"/>
  <c r="AR14" i="36"/>
  <c r="U33" i="51"/>
  <c r="U33" i="84"/>
  <c r="AH15" i="66"/>
  <c r="AQ15" i="66" s="1"/>
  <c r="U34" i="45"/>
  <c r="U40" i="95"/>
  <c r="AN13" i="30"/>
  <c r="AI13" i="30"/>
  <c r="U16" i="63"/>
  <c r="U53" i="50"/>
  <c r="U53" i="94"/>
  <c r="U52" i="94" s="1"/>
  <c r="Y8" i="68"/>
  <c r="X8" i="68"/>
  <c r="AR6" i="72"/>
  <c r="Y8" i="64"/>
  <c r="X8" i="64"/>
  <c r="Z8" i="64" s="1"/>
  <c r="AH7" i="72"/>
  <c r="AQ7" i="72" s="1"/>
  <c r="AN14" i="22"/>
  <c r="AI14" i="22"/>
  <c r="Y15" i="27"/>
  <c r="X15" i="27"/>
  <c r="U34" i="96"/>
  <c r="Y15" i="61"/>
  <c r="X15" i="61"/>
  <c r="U15" i="59"/>
  <c r="U16" i="79"/>
  <c r="U53" i="82"/>
  <c r="AN7" i="39"/>
  <c r="AI7" i="39"/>
  <c r="Z15" i="73" l="1"/>
  <c r="AE14" i="62"/>
  <c r="Z15" i="27"/>
  <c r="AE15" i="36"/>
  <c r="AG14" i="62"/>
  <c r="AP14" i="62" s="1"/>
  <c r="AF15" i="36"/>
  <c r="AO15" i="36" s="1"/>
  <c r="AF14" i="62"/>
  <c r="AO14" i="62" s="1"/>
  <c r="AG15" i="36"/>
  <c r="AP15" i="36" s="1"/>
  <c r="Z8" i="29"/>
  <c r="AG8" i="29" s="1"/>
  <c r="AP8" i="29" s="1"/>
  <c r="AF15" i="73"/>
  <c r="AO15" i="73" s="1"/>
  <c r="AE15" i="73"/>
  <c r="W16" i="73"/>
  <c r="AG15" i="73"/>
  <c r="AP15" i="73" s="1"/>
  <c r="W9" i="29"/>
  <c r="AE8" i="29"/>
  <c r="AF8" i="29"/>
  <c r="AO8" i="29" s="1"/>
  <c r="AF15" i="77"/>
  <c r="AO15" i="77" s="1"/>
  <c r="AG15" i="77"/>
  <c r="AP15" i="77" s="1"/>
  <c r="AE15" i="77"/>
  <c r="W16" i="77"/>
  <c r="AF15" i="27"/>
  <c r="AO15" i="27" s="1"/>
  <c r="AG15" i="27"/>
  <c r="AP15" i="27" s="1"/>
  <c r="W16" i="27"/>
  <c r="AE15" i="27"/>
  <c r="U39" i="95"/>
  <c r="U14" i="59"/>
  <c r="AH15" i="27"/>
  <c r="AQ15" i="27" s="1"/>
  <c r="AG15" i="37"/>
  <c r="AP15" i="37" s="1"/>
  <c r="AE15" i="37"/>
  <c r="AF15" i="37"/>
  <c r="AO15" i="37" s="1"/>
  <c r="W16" i="37"/>
  <c r="U42" i="91"/>
  <c r="U43" i="99"/>
  <c r="Y15" i="40"/>
  <c r="X15" i="40"/>
  <c r="U43" i="103"/>
  <c r="AR7" i="29"/>
  <c r="Z15" i="14"/>
  <c r="AI14" i="74"/>
  <c r="AN14" i="74"/>
  <c r="U23" i="32"/>
  <c r="U30" i="44"/>
  <c r="U23" i="101"/>
  <c r="Y15" i="23"/>
  <c r="X15" i="23"/>
  <c r="U23" i="46"/>
  <c r="U50" i="98"/>
  <c r="AI7" i="25"/>
  <c r="AN7" i="25"/>
  <c r="AR13" i="70"/>
  <c r="AR14" i="73"/>
  <c r="Y16" i="69"/>
  <c r="X16" i="69"/>
  <c r="U52" i="50"/>
  <c r="U32" i="84"/>
  <c r="U16" i="71"/>
  <c r="AH8" i="21"/>
  <c r="AQ8" i="21" s="1"/>
  <c r="U31" i="13"/>
  <c r="AF14" i="65"/>
  <c r="AO14" i="65" s="1"/>
  <c r="AE14" i="65"/>
  <c r="W15" i="65"/>
  <c r="AG14" i="65"/>
  <c r="AP14" i="65" s="1"/>
  <c r="AN7" i="34"/>
  <c r="AI7" i="34"/>
  <c r="U52" i="85"/>
  <c r="AH15" i="22"/>
  <c r="AQ15" i="22" s="1"/>
  <c r="U13" i="2"/>
  <c r="U21" i="93"/>
  <c r="AH15" i="14"/>
  <c r="AQ15" i="14" s="1"/>
  <c r="U41" i="16"/>
  <c r="AR7" i="68"/>
  <c r="Y8" i="60"/>
  <c r="X8" i="60"/>
  <c r="Z8" i="60" s="1"/>
  <c r="AR7" i="21"/>
  <c r="U53" i="90"/>
  <c r="AR14" i="14"/>
  <c r="Y8" i="72"/>
  <c r="X8" i="72"/>
  <c r="U17" i="97"/>
  <c r="AN15" i="69"/>
  <c r="AI15" i="69"/>
  <c r="U15" i="38"/>
  <c r="AN14" i="62"/>
  <c r="AI14" i="62"/>
  <c r="U50" i="10"/>
  <c r="W16" i="26"/>
  <c r="AF15" i="26"/>
  <c r="AO15" i="26" s="1"/>
  <c r="AE15" i="26"/>
  <c r="AG15" i="26"/>
  <c r="AP15" i="26" s="1"/>
  <c r="U15" i="24"/>
  <c r="U14" i="24" s="1"/>
  <c r="U51" i="48"/>
  <c r="U48" i="18"/>
  <c r="AR14" i="77"/>
  <c r="Z15" i="22"/>
  <c r="AH14" i="30"/>
  <c r="AQ14" i="30" s="1"/>
  <c r="U19" i="47"/>
  <c r="AH14" i="70"/>
  <c r="AQ14" i="70" s="1"/>
  <c r="U42" i="11"/>
  <c r="U33" i="54"/>
  <c r="AH15" i="31"/>
  <c r="AQ15" i="31" s="1"/>
  <c r="AN15" i="66"/>
  <c r="AI15" i="66"/>
  <c r="AN7" i="72"/>
  <c r="AI7" i="72"/>
  <c r="AN14" i="81"/>
  <c r="AI14" i="81"/>
  <c r="AN15" i="36"/>
  <c r="AI15" i="36"/>
  <c r="AF8" i="64"/>
  <c r="AO8" i="64" s="1"/>
  <c r="W9" i="64"/>
  <c r="AG8" i="64"/>
  <c r="AP8" i="64" s="1"/>
  <c r="AE8" i="64"/>
  <c r="U21" i="15"/>
  <c r="U41" i="43"/>
  <c r="U22" i="86"/>
  <c r="U43" i="87"/>
  <c r="U15" i="67"/>
  <c r="U14" i="67" s="1"/>
  <c r="U33" i="88"/>
  <c r="U18" i="89"/>
  <c r="U21" i="53"/>
  <c r="U32" i="104"/>
  <c r="U31" i="104" s="1"/>
  <c r="U30" i="104" s="1"/>
  <c r="U23" i="105"/>
  <c r="AE14" i="30"/>
  <c r="AG14" i="30"/>
  <c r="AP14" i="30" s="1"/>
  <c r="W15" i="30"/>
  <c r="AF14" i="30"/>
  <c r="AO14" i="30" s="1"/>
  <c r="AN7" i="60"/>
  <c r="AI7" i="60"/>
  <c r="Z14" i="70"/>
  <c r="U15" i="28"/>
  <c r="AH8" i="12"/>
  <c r="AQ8" i="12" s="1"/>
  <c r="Z15" i="31"/>
  <c r="Y8" i="25"/>
  <c r="X8" i="25"/>
  <c r="U32" i="20"/>
  <c r="U44" i="49"/>
  <c r="U52" i="82"/>
  <c r="AH8" i="64"/>
  <c r="AQ8" i="64" s="1"/>
  <c r="Z8" i="21"/>
  <c r="U33" i="45"/>
  <c r="U15" i="79"/>
  <c r="AH8" i="39"/>
  <c r="AQ8" i="39" s="1"/>
  <c r="U16" i="33"/>
  <c r="U33" i="100"/>
  <c r="Y8" i="34"/>
  <c r="X8" i="34"/>
  <c r="AG16" i="78"/>
  <c r="AP16" i="78" s="1"/>
  <c r="AF16" i="78"/>
  <c r="AO16" i="78" s="1"/>
  <c r="AE16" i="78"/>
  <c r="W17" i="78"/>
  <c r="Y16" i="17"/>
  <c r="X16" i="17"/>
  <c r="U50" i="42"/>
  <c r="AH8" i="80"/>
  <c r="AQ8" i="80" s="1"/>
  <c r="U22" i="52"/>
  <c r="Z8" i="12"/>
  <c r="U52" i="35"/>
  <c r="Y8" i="76"/>
  <c r="X8" i="76"/>
  <c r="AH15" i="61"/>
  <c r="AQ15" i="61" s="1"/>
  <c r="AH8" i="68"/>
  <c r="AQ8" i="68" s="1"/>
  <c r="Z15" i="61"/>
  <c r="Z8" i="68"/>
  <c r="AR14" i="22"/>
  <c r="U15" i="63"/>
  <c r="U32" i="51"/>
  <c r="U16" i="75"/>
  <c r="AR7" i="12"/>
  <c r="AR13" i="30"/>
  <c r="AR7" i="39"/>
  <c r="U33" i="96"/>
  <c r="U51" i="94"/>
  <c r="Z8" i="39"/>
  <c r="AR14" i="61"/>
  <c r="AH8" i="29"/>
  <c r="AQ8" i="29" s="1"/>
  <c r="AR7" i="64"/>
  <c r="U32" i="92"/>
  <c r="AN14" i="40"/>
  <c r="AI14" i="40"/>
  <c r="U43" i="41"/>
  <c r="U42" i="83"/>
  <c r="AR7" i="80"/>
  <c r="Y15" i="74"/>
  <c r="X15" i="74"/>
  <c r="AI15" i="17"/>
  <c r="AN15" i="17"/>
  <c r="AH15" i="77"/>
  <c r="AQ15" i="77" s="1"/>
  <c r="AH15" i="73"/>
  <c r="AQ15" i="73" s="1"/>
  <c r="Z8" i="80"/>
  <c r="AN14" i="23"/>
  <c r="AI14" i="23"/>
  <c r="AR14" i="23" s="1"/>
  <c r="U15" i="19"/>
  <c r="Y16" i="66"/>
  <c r="X16" i="66"/>
  <c r="U42" i="55"/>
  <c r="AN7" i="76"/>
  <c r="AI7" i="76"/>
  <c r="Y15" i="81"/>
  <c r="X15" i="81"/>
  <c r="U51" i="102"/>
  <c r="Y15" i="62"/>
  <c r="X15" i="62"/>
  <c r="Y16" i="36"/>
  <c r="X16" i="36"/>
  <c r="Z16" i="36" s="1"/>
  <c r="Z15" i="74" l="1"/>
  <c r="Z15" i="23"/>
  <c r="AE15" i="23" s="1"/>
  <c r="AG15" i="23"/>
  <c r="AP15" i="23" s="1"/>
  <c r="AF15" i="23"/>
  <c r="AO15" i="23" s="1"/>
  <c r="W16" i="23"/>
  <c r="W16" i="74"/>
  <c r="AF15" i="74"/>
  <c r="AO15" i="74" s="1"/>
  <c r="AG15" i="74"/>
  <c r="AP15" i="74" s="1"/>
  <c r="AE15" i="74"/>
  <c r="AF16" i="36"/>
  <c r="AO16" i="36" s="1"/>
  <c r="AE16" i="36"/>
  <c r="AG16" i="36"/>
  <c r="AP16" i="36" s="1"/>
  <c r="W17" i="36"/>
  <c r="U14" i="19"/>
  <c r="U50" i="94"/>
  <c r="AH8" i="76"/>
  <c r="AQ8" i="76" s="1"/>
  <c r="AR7" i="76"/>
  <c r="AH16" i="36"/>
  <c r="AQ16" i="36" s="1"/>
  <c r="AE8" i="21"/>
  <c r="AF8" i="21"/>
  <c r="AO8" i="21" s="1"/>
  <c r="W9" i="21"/>
  <c r="AG8" i="21"/>
  <c r="AP8" i="21" s="1"/>
  <c r="U14" i="28"/>
  <c r="Y9" i="64"/>
  <c r="X9" i="64"/>
  <c r="AR7" i="72"/>
  <c r="U13" i="24"/>
  <c r="U49" i="10"/>
  <c r="AH8" i="60"/>
  <c r="AQ8" i="60" s="1"/>
  <c r="U40" i="16"/>
  <c r="U12" i="2"/>
  <c r="U30" i="13"/>
  <c r="AR7" i="25"/>
  <c r="AN15" i="37"/>
  <c r="AI15" i="37"/>
  <c r="Y16" i="77"/>
  <c r="X16" i="77"/>
  <c r="Z16" i="77" s="1"/>
  <c r="Y9" i="29"/>
  <c r="X9" i="29"/>
  <c r="AF8" i="39"/>
  <c r="AO8" i="39" s="1"/>
  <c r="AE8" i="39"/>
  <c r="W9" i="39"/>
  <c r="AG8" i="39"/>
  <c r="AP8" i="39" s="1"/>
  <c r="U15" i="75"/>
  <c r="U51" i="35"/>
  <c r="X17" i="78"/>
  <c r="Y17" i="78"/>
  <c r="U43" i="49"/>
  <c r="AF15" i="31"/>
  <c r="AO15" i="31" s="1"/>
  <c r="W16" i="31"/>
  <c r="AE15" i="31"/>
  <c r="AG15" i="31"/>
  <c r="AP15" i="31" s="1"/>
  <c r="W15" i="70"/>
  <c r="AF14" i="70"/>
  <c r="AO14" i="70" s="1"/>
  <c r="AE14" i="70"/>
  <c r="AG14" i="70"/>
  <c r="AP14" i="70" s="1"/>
  <c r="AN14" i="30"/>
  <c r="AI14" i="30"/>
  <c r="U20" i="53"/>
  <c r="U13" i="67"/>
  <c r="U40" i="43"/>
  <c r="U32" i="54"/>
  <c r="U18" i="47"/>
  <c r="AR14" i="62"/>
  <c r="AF8" i="60"/>
  <c r="AO8" i="60" s="1"/>
  <c r="AG8" i="60"/>
  <c r="AP8" i="60" s="1"/>
  <c r="W9" i="60"/>
  <c r="AE8" i="60"/>
  <c r="U31" i="84"/>
  <c r="U22" i="32"/>
  <c r="U42" i="99"/>
  <c r="U38" i="95"/>
  <c r="AI15" i="77"/>
  <c r="AN15" i="77"/>
  <c r="AF8" i="68"/>
  <c r="AO8" i="68" s="1"/>
  <c r="AE8" i="68"/>
  <c r="W9" i="68"/>
  <c r="AG8" i="68"/>
  <c r="AP8" i="68" s="1"/>
  <c r="W9" i="12"/>
  <c r="AG8" i="12"/>
  <c r="AP8" i="12" s="1"/>
  <c r="AE8" i="12"/>
  <c r="AF8" i="12"/>
  <c r="AO8" i="12" s="1"/>
  <c r="AN16" i="78"/>
  <c r="AI16" i="78"/>
  <c r="U32" i="100"/>
  <c r="AR7" i="60"/>
  <c r="AR15" i="36"/>
  <c r="AR15" i="66"/>
  <c r="U47" i="18"/>
  <c r="AN15" i="26"/>
  <c r="AI15" i="26"/>
  <c r="U16" i="97"/>
  <c r="Y15" i="65"/>
  <c r="X15" i="65"/>
  <c r="U49" i="98"/>
  <c r="U42" i="103"/>
  <c r="AI15" i="27"/>
  <c r="AN15" i="27"/>
  <c r="AH15" i="62"/>
  <c r="AQ15" i="62" s="1"/>
  <c r="W16" i="61"/>
  <c r="AF15" i="61"/>
  <c r="AO15" i="61" s="1"/>
  <c r="AE15" i="61"/>
  <c r="AG15" i="61"/>
  <c r="AP15" i="61" s="1"/>
  <c r="U14" i="79"/>
  <c r="U31" i="20"/>
  <c r="U22" i="105"/>
  <c r="U17" i="89"/>
  <c r="U42" i="87"/>
  <c r="U20" i="15"/>
  <c r="U41" i="11"/>
  <c r="AH8" i="72"/>
  <c r="AQ8" i="72" s="1"/>
  <c r="U52" i="90"/>
  <c r="AN14" i="65"/>
  <c r="AI14" i="65"/>
  <c r="U51" i="50"/>
  <c r="U22" i="101"/>
  <c r="AR14" i="74"/>
  <c r="AH15" i="40"/>
  <c r="AQ15" i="40" s="1"/>
  <c r="U41" i="91"/>
  <c r="X16" i="27"/>
  <c r="Y16" i="27"/>
  <c r="Y16" i="73"/>
  <c r="X16" i="73"/>
  <c r="AH15" i="81"/>
  <c r="AQ15" i="81" s="1"/>
  <c r="AR14" i="40"/>
  <c r="AH16" i="66"/>
  <c r="AQ16" i="66" s="1"/>
  <c r="U49" i="42"/>
  <c r="Z15" i="62"/>
  <c r="Z16" i="66"/>
  <c r="AF8" i="80"/>
  <c r="AO8" i="80" s="1"/>
  <c r="AE8" i="80"/>
  <c r="W9" i="80"/>
  <c r="AG8" i="80"/>
  <c r="AP8" i="80" s="1"/>
  <c r="AR15" i="17"/>
  <c r="Z8" i="76"/>
  <c r="U21" i="52"/>
  <c r="AH16" i="17"/>
  <c r="AQ16" i="17" s="1"/>
  <c r="U15" i="33"/>
  <c r="AH8" i="25"/>
  <c r="AQ8" i="25" s="1"/>
  <c r="AN8" i="64"/>
  <c r="AI8" i="64"/>
  <c r="AR14" i="81"/>
  <c r="AE15" i="22"/>
  <c r="W16" i="22"/>
  <c r="AG15" i="22"/>
  <c r="AP15" i="22" s="1"/>
  <c r="AF15" i="22"/>
  <c r="AO15" i="22" s="1"/>
  <c r="U50" i="48"/>
  <c r="Y16" i="26"/>
  <c r="X16" i="26"/>
  <c r="Z16" i="26" s="1"/>
  <c r="U14" i="38"/>
  <c r="Z8" i="72"/>
  <c r="U20" i="93"/>
  <c r="U51" i="85"/>
  <c r="AH16" i="69"/>
  <c r="AQ16" i="69" s="1"/>
  <c r="U22" i="46"/>
  <c r="AG15" i="14"/>
  <c r="AP15" i="14" s="1"/>
  <c r="W16" i="14"/>
  <c r="AE15" i="14"/>
  <c r="AF15" i="14"/>
  <c r="AO15" i="14" s="1"/>
  <c r="Z15" i="40"/>
  <c r="Y16" i="37"/>
  <c r="X16" i="37"/>
  <c r="Z16" i="37" s="1"/>
  <c r="AN15" i="73"/>
  <c r="AI15" i="73"/>
  <c r="U50" i="102"/>
  <c r="U49" i="102" s="1"/>
  <c r="U42" i="41"/>
  <c r="U41" i="55"/>
  <c r="Z15" i="81"/>
  <c r="U31" i="51"/>
  <c r="AH15" i="74"/>
  <c r="AQ15" i="74" s="1"/>
  <c r="U41" i="83"/>
  <c r="U31" i="92"/>
  <c r="U32" i="96"/>
  <c r="U14" i="63"/>
  <c r="Z16" i="17"/>
  <c r="Z8" i="34"/>
  <c r="AH8" i="34"/>
  <c r="AQ8" i="34" s="1"/>
  <c r="U32" i="45"/>
  <c r="U51" i="82"/>
  <c r="Z8" i="25"/>
  <c r="Y15" i="30"/>
  <c r="X15" i="30"/>
  <c r="U29" i="104"/>
  <c r="U32" i="88"/>
  <c r="U21" i="86"/>
  <c r="AR15" i="69"/>
  <c r="AR7" i="34"/>
  <c r="U15" i="71"/>
  <c r="Z16" i="69"/>
  <c r="AH15" i="23"/>
  <c r="AQ15" i="23" s="1"/>
  <c r="U29" i="44"/>
  <c r="U13" i="59"/>
  <c r="AN8" i="29"/>
  <c r="AI8" i="29"/>
  <c r="Z15" i="65" l="1"/>
  <c r="Z16" i="73"/>
  <c r="AE16" i="73" s="1"/>
  <c r="Z16" i="27"/>
  <c r="Z9" i="64"/>
  <c r="AF9" i="64" s="1"/>
  <c r="AO9" i="64" s="1"/>
  <c r="AE9" i="64"/>
  <c r="W10" i="64"/>
  <c r="AG16" i="73"/>
  <c r="AP16" i="73" s="1"/>
  <c r="W17" i="73"/>
  <c r="AF16" i="73"/>
  <c r="AO16" i="73" s="1"/>
  <c r="AG15" i="65"/>
  <c r="AP15" i="65" s="1"/>
  <c r="AF15" i="65"/>
  <c r="AO15" i="65" s="1"/>
  <c r="AE15" i="65"/>
  <c r="W16" i="65"/>
  <c r="W17" i="69"/>
  <c r="AF16" i="69"/>
  <c r="AO16" i="69" s="1"/>
  <c r="AG16" i="69"/>
  <c r="AP16" i="69" s="1"/>
  <c r="AE16" i="69"/>
  <c r="U50" i="82"/>
  <c r="U31" i="96"/>
  <c r="AH16" i="37"/>
  <c r="AQ16" i="37" s="1"/>
  <c r="Y16" i="14"/>
  <c r="Z16" i="14" s="1"/>
  <c r="X16" i="14"/>
  <c r="U13" i="38"/>
  <c r="AR8" i="64"/>
  <c r="U14" i="33"/>
  <c r="AG16" i="66"/>
  <c r="AP16" i="66" s="1"/>
  <c r="AF16" i="66"/>
  <c r="AO16" i="66" s="1"/>
  <c r="AE16" i="66"/>
  <c r="W17" i="66"/>
  <c r="U19" i="15"/>
  <c r="U21" i="105"/>
  <c r="AN15" i="61"/>
  <c r="AI15" i="61"/>
  <c r="AR15" i="27"/>
  <c r="AI8" i="68"/>
  <c r="AN8" i="68"/>
  <c r="AI8" i="60"/>
  <c r="AN8" i="60"/>
  <c r="Y16" i="31"/>
  <c r="X16" i="31"/>
  <c r="AH17" i="78"/>
  <c r="AQ17" i="78" s="1"/>
  <c r="Y9" i="39"/>
  <c r="X9" i="39"/>
  <c r="AH16" i="77"/>
  <c r="AQ16" i="77" s="1"/>
  <c r="U39" i="16"/>
  <c r="AI8" i="21"/>
  <c r="AN8" i="21"/>
  <c r="Y17" i="36"/>
  <c r="X17" i="36"/>
  <c r="U41" i="41"/>
  <c r="AE16" i="37"/>
  <c r="AG16" i="37"/>
  <c r="AP16" i="37" s="1"/>
  <c r="W17" i="37"/>
  <c r="AF16" i="37"/>
  <c r="AO16" i="37" s="1"/>
  <c r="U50" i="85"/>
  <c r="AH16" i="26"/>
  <c r="AQ16" i="26" s="1"/>
  <c r="AG15" i="62"/>
  <c r="AP15" i="62" s="1"/>
  <c r="AE15" i="62"/>
  <c r="W16" i="62"/>
  <c r="AF15" i="62"/>
  <c r="AO15" i="62" s="1"/>
  <c r="AG16" i="27"/>
  <c r="AP16" i="27" s="1"/>
  <c r="AE16" i="27"/>
  <c r="AF16" i="27"/>
  <c r="AO16" i="27" s="1"/>
  <c r="W17" i="27"/>
  <c r="U50" i="50"/>
  <c r="U46" i="18"/>
  <c r="AI8" i="12"/>
  <c r="AN8" i="12"/>
  <c r="U41" i="99"/>
  <c r="Y9" i="60"/>
  <c r="X9" i="60"/>
  <c r="U17" i="47"/>
  <c r="U12" i="67"/>
  <c r="AN14" i="70"/>
  <c r="AI14" i="70"/>
  <c r="AR14" i="70" s="1"/>
  <c r="AN8" i="39"/>
  <c r="AI8" i="39"/>
  <c r="AF16" i="77"/>
  <c r="AO16" i="77" s="1"/>
  <c r="AG16" i="77"/>
  <c r="AP16" i="77" s="1"/>
  <c r="AE16" i="77"/>
  <c r="W17" i="77"/>
  <c r="U12" i="24"/>
  <c r="Y16" i="74"/>
  <c r="X16" i="74"/>
  <c r="U30" i="92"/>
  <c r="AG16" i="26"/>
  <c r="AP16" i="26" s="1"/>
  <c r="AF16" i="26"/>
  <c r="AO16" i="26" s="1"/>
  <c r="AE16" i="26"/>
  <c r="W17" i="26"/>
  <c r="Y16" i="22"/>
  <c r="X16" i="22"/>
  <c r="AR14" i="65"/>
  <c r="U41" i="87"/>
  <c r="U30" i="20"/>
  <c r="Y16" i="61"/>
  <c r="X16" i="61"/>
  <c r="U41" i="103"/>
  <c r="U50" i="35"/>
  <c r="U49" i="35" s="1"/>
  <c r="U29" i="13"/>
  <c r="U13" i="28"/>
  <c r="AN16" i="36"/>
  <c r="AI16" i="36"/>
  <c r="Y16" i="23"/>
  <c r="X16" i="23"/>
  <c r="AF15" i="81"/>
  <c r="AO15" i="81" s="1"/>
  <c r="AE15" i="81"/>
  <c r="W16" i="81"/>
  <c r="AG15" i="81"/>
  <c r="AP15" i="81" s="1"/>
  <c r="Y9" i="80"/>
  <c r="X9" i="80"/>
  <c r="U48" i="42"/>
  <c r="AH16" i="27"/>
  <c r="AQ16" i="27" s="1"/>
  <c r="U15" i="97"/>
  <c r="U31" i="100"/>
  <c r="Y9" i="12"/>
  <c r="X9" i="12"/>
  <c r="AR15" i="77"/>
  <c r="U21" i="32"/>
  <c r="U31" i="54"/>
  <c r="U19" i="53"/>
  <c r="Y15" i="70"/>
  <c r="X15" i="70"/>
  <c r="U42" i="49"/>
  <c r="AH9" i="29"/>
  <c r="AQ9" i="29" s="1"/>
  <c r="AR15" i="37"/>
  <c r="U49" i="94"/>
  <c r="AF8" i="34"/>
  <c r="AO8" i="34" s="1"/>
  <c r="W9" i="34"/>
  <c r="AG8" i="34"/>
  <c r="AP8" i="34" s="1"/>
  <c r="AE8" i="34"/>
  <c r="AH15" i="30"/>
  <c r="AQ15" i="30" s="1"/>
  <c r="U30" i="51"/>
  <c r="U14" i="71"/>
  <c r="Z15" i="30"/>
  <c r="U48" i="102"/>
  <c r="W16" i="40"/>
  <c r="AG15" i="40"/>
  <c r="AP15" i="40" s="1"/>
  <c r="AE15" i="40"/>
  <c r="AF15" i="40"/>
  <c r="AO15" i="40" s="1"/>
  <c r="U21" i="46"/>
  <c r="U19" i="93"/>
  <c r="AI15" i="22"/>
  <c r="AN15" i="22"/>
  <c r="U28" i="44"/>
  <c r="U13" i="63"/>
  <c r="U40" i="83"/>
  <c r="AR15" i="73"/>
  <c r="W9" i="72"/>
  <c r="AG8" i="72"/>
  <c r="AP8" i="72" s="1"/>
  <c r="AF8" i="72"/>
  <c r="AO8" i="72" s="1"/>
  <c r="AE8" i="72"/>
  <c r="U20" i="52"/>
  <c r="AI8" i="80"/>
  <c r="AN8" i="80"/>
  <c r="AH16" i="73"/>
  <c r="AQ16" i="73" s="1"/>
  <c r="U40" i="11"/>
  <c r="U16" i="89"/>
  <c r="U13" i="79"/>
  <c r="U48" i="98"/>
  <c r="AR15" i="26"/>
  <c r="AR16" i="78"/>
  <c r="AR14" i="30"/>
  <c r="Z17" i="78"/>
  <c r="U14" i="75"/>
  <c r="Z9" i="29"/>
  <c r="U11" i="2"/>
  <c r="AH9" i="64"/>
  <c r="AQ9" i="64" s="1"/>
  <c r="Y9" i="21"/>
  <c r="X9" i="21"/>
  <c r="AI15" i="74"/>
  <c r="AN15" i="74"/>
  <c r="AN15" i="23"/>
  <c r="AI15" i="23"/>
  <c r="U28" i="104"/>
  <c r="U12" i="59"/>
  <c r="AG16" i="17"/>
  <c r="AP16" i="17" s="1"/>
  <c r="W17" i="17"/>
  <c r="AE16" i="17"/>
  <c r="AF16" i="17"/>
  <c r="AO16" i="17" s="1"/>
  <c r="U20" i="86"/>
  <c r="U31" i="45"/>
  <c r="AR8" i="29"/>
  <c r="U31" i="88"/>
  <c r="AG8" i="25"/>
  <c r="AP8" i="25" s="1"/>
  <c r="W9" i="25"/>
  <c r="AE8" i="25"/>
  <c r="AF8" i="25"/>
  <c r="AO8" i="25" s="1"/>
  <c r="U40" i="55"/>
  <c r="AN15" i="14"/>
  <c r="AI15" i="14"/>
  <c r="U49" i="48"/>
  <c r="W9" i="76"/>
  <c r="AE8" i="76"/>
  <c r="AF8" i="76"/>
  <c r="AO8" i="76" s="1"/>
  <c r="AG8" i="76"/>
  <c r="AP8" i="76" s="1"/>
  <c r="U40" i="91"/>
  <c r="U21" i="101"/>
  <c r="U51" i="90"/>
  <c r="AH15" i="65"/>
  <c r="AQ15" i="65" s="1"/>
  <c r="Y9" i="68"/>
  <c r="X9" i="68"/>
  <c r="U37" i="95"/>
  <c r="U30" i="84"/>
  <c r="U39" i="43"/>
  <c r="AN15" i="31"/>
  <c r="AI15" i="31"/>
  <c r="U48" i="10"/>
  <c r="U13" i="19"/>
  <c r="Z15" i="70" l="1"/>
  <c r="AG9" i="64"/>
  <c r="AP9" i="64" s="1"/>
  <c r="Z16" i="61"/>
  <c r="AG16" i="61" s="1"/>
  <c r="AP16" i="61" s="1"/>
  <c r="Z16" i="74"/>
  <c r="AG15" i="70"/>
  <c r="AP15" i="70" s="1"/>
  <c r="AF15" i="70"/>
  <c r="AO15" i="70" s="1"/>
  <c r="AE15" i="70"/>
  <c r="W16" i="70"/>
  <c r="W17" i="74"/>
  <c r="AF16" i="74"/>
  <c r="AO16" i="74" s="1"/>
  <c r="AG16" i="74"/>
  <c r="AP16" i="74" s="1"/>
  <c r="AE16" i="74"/>
  <c r="AE16" i="14"/>
  <c r="W17" i="14"/>
  <c r="AF16" i="14"/>
  <c r="AO16" i="14" s="1"/>
  <c r="AG16" i="14"/>
  <c r="AP16" i="14" s="1"/>
  <c r="W17" i="61"/>
  <c r="AF16" i="61"/>
  <c r="AO16" i="61" s="1"/>
  <c r="U39" i="55"/>
  <c r="U30" i="88"/>
  <c r="U19" i="86"/>
  <c r="U11" i="59"/>
  <c r="AR15" i="74"/>
  <c r="W18" i="78"/>
  <c r="AG17" i="78"/>
  <c r="AP17" i="78" s="1"/>
  <c r="AF17" i="78"/>
  <c r="AO17" i="78" s="1"/>
  <c r="AE17" i="78"/>
  <c r="U15" i="89"/>
  <c r="AR8" i="80"/>
  <c r="Y9" i="72"/>
  <c r="X9" i="72"/>
  <c r="Z9" i="72" s="1"/>
  <c r="U12" i="63"/>
  <c r="U18" i="93"/>
  <c r="Y16" i="40"/>
  <c r="X16" i="40"/>
  <c r="Y9" i="34"/>
  <c r="X9" i="34"/>
  <c r="U28" i="13"/>
  <c r="AN16" i="26"/>
  <c r="AI16" i="26"/>
  <c r="U45" i="18"/>
  <c r="AN16" i="37"/>
  <c r="AI16" i="37"/>
  <c r="AH9" i="39"/>
  <c r="AQ9" i="39" s="1"/>
  <c r="U18" i="15"/>
  <c r="U13" i="33"/>
  <c r="Y16" i="65"/>
  <c r="X16" i="65"/>
  <c r="Z16" i="65" s="1"/>
  <c r="AN16" i="73"/>
  <c r="AI16" i="73"/>
  <c r="U47" i="10"/>
  <c r="AH9" i="21"/>
  <c r="AQ9" i="21" s="1"/>
  <c r="U29" i="51"/>
  <c r="U20" i="32"/>
  <c r="Y16" i="81"/>
  <c r="X16" i="81"/>
  <c r="AR16" i="36"/>
  <c r="U11" i="67"/>
  <c r="AR8" i="21"/>
  <c r="Z9" i="39"/>
  <c r="AR15" i="61"/>
  <c r="Y17" i="66"/>
  <c r="Z17" i="66"/>
  <c r="X17" i="66"/>
  <c r="U49" i="82"/>
  <c r="AN15" i="65"/>
  <c r="AI15" i="65"/>
  <c r="U20" i="101"/>
  <c r="AN16" i="17"/>
  <c r="AI16" i="17"/>
  <c r="U10" i="2"/>
  <c r="U47" i="98"/>
  <c r="U39" i="11"/>
  <c r="U19" i="52"/>
  <c r="U27" i="44"/>
  <c r="U20" i="46"/>
  <c r="U47" i="102"/>
  <c r="U30" i="100"/>
  <c r="U47" i="42"/>
  <c r="AN15" i="81"/>
  <c r="AI15" i="81"/>
  <c r="U48" i="35"/>
  <c r="AH16" i="22"/>
  <c r="AQ16" i="22" s="1"/>
  <c r="AR8" i="39"/>
  <c r="U40" i="99"/>
  <c r="U49" i="50"/>
  <c r="Y16" i="62"/>
  <c r="X16" i="62"/>
  <c r="U49" i="85"/>
  <c r="U40" i="41"/>
  <c r="AR8" i="60"/>
  <c r="AN16" i="66"/>
  <c r="AI16" i="66"/>
  <c r="AN16" i="69"/>
  <c r="AI16" i="69"/>
  <c r="AR15" i="23"/>
  <c r="AN8" i="72"/>
  <c r="AI8" i="72"/>
  <c r="AE15" i="30"/>
  <c r="W16" i="30"/>
  <c r="AG15" i="30"/>
  <c r="AP15" i="30" s="1"/>
  <c r="AF15" i="30"/>
  <c r="AO15" i="30" s="1"/>
  <c r="U48" i="94"/>
  <c r="U18" i="53"/>
  <c r="AH9" i="80"/>
  <c r="AQ9" i="80" s="1"/>
  <c r="U29" i="20"/>
  <c r="Z16" i="22"/>
  <c r="U11" i="24"/>
  <c r="U16" i="47"/>
  <c r="Y17" i="27"/>
  <c r="X17" i="27"/>
  <c r="AN15" i="62"/>
  <c r="AI15" i="62"/>
  <c r="AH17" i="36"/>
  <c r="AQ17" i="36" s="1"/>
  <c r="U38" i="16"/>
  <c r="Y10" i="64"/>
  <c r="X10" i="64"/>
  <c r="U39" i="91"/>
  <c r="Z9" i="21"/>
  <c r="U36" i="95"/>
  <c r="U35" i="95" s="1"/>
  <c r="AR15" i="14"/>
  <c r="Y17" i="17"/>
  <c r="X17" i="17"/>
  <c r="U50" i="90"/>
  <c r="U30" i="45"/>
  <c r="U12" i="79"/>
  <c r="U39" i="83"/>
  <c r="AR15" i="22"/>
  <c r="AN15" i="40"/>
  <c r="AI15" i="40"/>
  <c r="AN8" i="34"/>
  <c r="AI8" i="34"/>
  <c r="U41" i="49"/>
  <c r="AH9" i="12"/>
  <c r="AQ9" i="12" s="1"/>
  <c r="U14" i="97"/>
  <c r="Z9" i="80"/>
  <c r="AH16" i="23"/>
  <c r="AQ16" i="23" s="1"/>
  <c r="U12" i="28"/>
  <c r="U40" i="103"/>
  <c r="U29" i="92"/>
  <c r="Y17" i="77"/>
  <c r="X17" i="77"/>
  <c r="AH9" i="60"/>
  <c r="AQ9" i="60" s="1"/>
  <c r="AR8" i="12"/>
  <c r="Y17" i="37"/>
  <c r="X17" i="37"/>
  <c r="Z17" i="36"/>
  <c r="AR8" i="68"/>
  <c r="U20" i="105"/>
  <c r="U12" i="38"/>
  <c r="AN9" i="64"/>
  <c r="AI9" i="64"/>
  <c r="Y9" i="76"/>
  <c r="X9" i="76"/>
  <c r="U29" i="84"/>
  <c r="U28" i="84" s="1"/>
  <c r="AR15" i="31"/>
  <c r="U48" i="48"/>
  <c r="AI8" i="25"/>
  <c r="AN8" i="25"/>
  <c r="U27" i="104"/>
  <c r="Y9" i="25"/>
  <c r="X9" i="25"/>
  <c r="W10" i="29"/>
  <c r="AG9" i="29"/>
  <c r="AP9" i="29" s="1"/>
  <c r="AE9" i="29"/>
  <c r="AF9" i="29"/>
  <c r="AO9" i="29" s="1"/>
  <c r="AH9" i="68"/>
  <c r="AQ9" i="68" s="1"/>
  <c r="U12" i="19"/>
  <c r="U38" i="43"/>
  <c r="Z9" i="68"/>
  <c r="AN8" i="76"/>
  <c r="AI8" i="76"/>
  <c r="U13" i="75"/>
  <c r="U13" i="71"/>
  <c r="AH15" i="70"/>
  <c r="AQ15" i="70" s="1"/>
  <c r="U30" i="54"/>
  <c r="Z9" i="12"/>
  <c r="Z16" i="23"/>
  <c r="AH16" i="61"/>
  <c r="AQ16" i="61" s="1"/>
  <c r="U40" i="87"/>
  <c r="Y17" i="26"/>
  <c r="X17" i="26"/>
  <c r="AH16" i="74"/>
  <c r="AQ16" i="74" s="1"/>
  <c r="AI16" i="77"/>
  <c r="AN16" i="77"/>
  <c r="Z9" i="60"/>
  <c r="AI16" i="27"/>
  <c r="AN16" i="27"/>
  <c r="Z16" i="31"/>
  <c r="AH16" i="31"/>
  <c r="AQ16" i="31" s="1"/>
  <c r="AH16" i="14"/>
  <c r="AQ16" i="14" s="1"/>
  <c r="U30" i="96"/>
  <c r="Y17" i="69"/>
  <c r="X17" i="69"/>
  <c r="Y17" i="73"/>
  <c r="X17" i="73"/>
  <c r="Z17" i="26" l="1"/>
  <c r="Z16" i="81"/>
  <c r="AE16" i="61"/>
  <c r="Z10" i="64"/>
  <c r="AG10" i="64" s="1"/>
  <c r="AP10" i="64" s="1"/>
  <c r="AF10" i="64"/>
  <c r="AO10" i="64" s="1"/>
  <c r="AE10" i="64"/>
  <c r="AF9" i="68"/>
  <c r="AO9" i="68" s="1"/>
  <c r="W10" i="68"/>
  <c r="AG9" i="68"/>
  <c r="AP9" i="68" s="1"/>
  <c r="AE9" i="68"/>
  <c r="U27" i="84"/>
  <c r="AR15" i="40"/>
  <c r="AH17" i="17"/>
  <c r="AQ17" i="17" s="1"/>
  <c r="U34" i="95"/>
  <c r="AH16" i="62"/>
  <c r="AQ16" i="62" s="1"/>
  <c r="U39" i="99"/>
  <c r="U47" i="35"/>
  <c r="U29" i="100"/>
  <c r="U26" i="44"/>
  <c r="U46" i="98"/>
  <c r="U19" i="101"/>
  <c r="W18" i="66"/>
  <c r="AG17" i="66"/>
  <c r="AP17" i="66" s="1"/>
  <c r="AF17" i="66"/>
  <c r="AO17" i="66" s="1"/>
  <c r="AE17" i="66"/>
  <c r="W17" i="81"/>
  <c r="AG16" i="81"/>
  <c r="AP16" i="81" s="1"/>
  <c r="AF16" i="81"/>
  <c r="AO16" i="81" s="1"/>
  <c r="AE16" i="81"/>
  <c r="U27" i="13"/>
  <c r="W10" i="72"/>
  <c r="AG9" i="72"/>
  <c r="AP9" i="72" s="1"/>
  <c r="AF9" i="72"/>
  <c r="AO9" i="72" s="1"/>
  <c r="AE9" i="72"/>
  <c r="AN17" i="78"/>
  <c r="AI17" i="78"/>
  <c r="W10" i="60"/>
  <c r="AG9" i="60"/>
  <c r="AP9" i="60" s="1"/>
  <c r="AE9" i="60"/>
  <c r="AF9" i="60"/>
  <c r="AO9" i="60" s="1"/>
  <c r="AF16" i="23"/>
  <c r="AO16" i="23" s="1"/>
  <c r="AG16" i="23"/>
  <c r="AP16" i="23" s="1"/>
  <c r="AE16" i="23"/>
  <c r="W17" i="23"/>
  <c r="AH9" i="25"/>
  <c r="AQ9" i="25" s="1"/>
  <c r="W18" i="36"/>
  <c r="AG17" i="36"/>
  <c r="AP17" i="36" s="1"/>
  <c r="AE17" i="36"/>
  <c r="AF17" i="36"/>
  <c r="AO17" i="36" s="1"/>
  <c r="AF9" i="12"/>
  <c r="AO9" i="12" s="1"/>
  <c r="AG9" i="12"/>
  <c r="AP9" i="12" s="1"/>
  <c r="W10" i="12"/>
  <c r="AE9" i="12"/>
  <c r="U12" i="71"/>
  <c r="Z9" i="25"/>
  <c r="AH9" i="76"/>
  <c r="AQ9" i="76" s="1"/>
  <c r="U11" i="38"/>
  <c r="AH17" i="37"/>
  <c r="AQ17" i="37" s="1"/>
  <c r="U28" i="92"/>
  <c r="U11" i="79"/>
  <c r="Z17" i="17"/>
  <c r="W10" i="21"/>
  <c r="AF9" i="21"/>
  <c r="AO9" i="21" s="1"/>
  <c r="AE9" i="21"/>
  <c r="AG9" i="21"/>
  <c r="AP9" i="21" s="1"/>
  <c r="AH17" i="27"/>
  <c r="AQ17" i="27" s="1"/>
  <c r="U10" i="24"/>
  <c r="Z16" i="62"/>
  <c r="AR15" i="81"/>
  <c r="AR15" i="65"/>
  <c r="AH16" i="65"/>
  <c r="AQ16" i="65" s="1"/>
  <c r="U17" i="15"/>
  <c r="AH9" i="34"/>
  <c r="AQ9" i="34" s="1"/>
  <c r="U10" i="59"/>
  <c r="U38" i="55"/>
  <c r="Y17" i="74"/>
  <c r="X17" i="74"/>
  <c r="AH17" i="69"/>
  <c r="AQ17" i="69" s="1"/>
  <c r="W18" i="26"/>
  <c r="AG17" i="26"/>
  <c r="AP17" i="26" s="1"/>
  <c r="AF17" i="26"/>
  <c r="AO17" i="26" s="1"/>
  <c r="AE17" i="26"/>
  <c r="AR16" i="77"/>
  <c r="U47" i="48"/>
  <c r="Z9" i="76"/>
  <c r="Z17" i="37"/>
  <c r="AG9" i="80"/>
  <c r="AP9" i="80" s="1"/>
  <c r="AF9" i="80"/>
  <c r="AO9" i="80" s="1"/>
  <c r="AE9" i="80"/>
  <c r="W10" i="80"/>
  <c r="U37" i="16"/>
  <c r="Z17" i="27"/>
  <c r="AG16" i="22"/>
  <c r="AP16" i="22" s="1"/>
  <c r="AE16" i="22"/>
  <c r="W17" i="22"/>
  <c r="AF16" i="22"/>
  <c r="AO16" i="22" s="1"/>
  <c r="Y16" i="30"/>
  <c r="X16" i="30"/>
  <c r="AR16" i="69"/>
  <c r="U46" i="102"/>
  <c r="U18" i="52"/>
  <c r="U9" i="2"/>
  <c r="U10" i="67"/>
  <c r="AF16" i="65"/>
  <c r="AO16" i="65" s="1"/>
  <c r="AG16" i="65"/>
  <c r="AP16" i="65" s="1"/>
  <c r="AE16" i="65"/>
  <c r="W17" i="65"/>
  <c r="U44" i="18"/>
  <c r="Z9" i="34"/>
  <c r="U17" i="93"/>
  <c r="AN16" i="61"/>
  <c r="AI16" i="61"/>
  <c r="Y17" i="14"/>
  <c r="X17" i="14"/>
  <c r="Y16" i="70"/>
  <c r="X16" i="70"/>
  <c r="AR8" i="25"/>
  <c r="Z17" i="69"/>
  <c r="AE16" i="31"/>
  <c r="AF16" i="31"/>
  <c r="AO16" i="31" s="1"/>
  <c r="W17" i="31"/>
  <c r="AG16" i="31"/>
  <c r="AP16" i="31" s="1"/>
  <c r="U39" i="103"/>
  <c r="U40" i="49"/>
  <c r="U29" i="45"/>
  <c r="U38" i="91"/>
  <c r="U17" i="53"/>
  <c r="AN15" i="30"/>
  <c r="AI15" i="30"/>
  <c r="U39" i="41"/>
  <c r="AR16" i="17"/>
  <c r="U19" i="32"/>
  <c r="AR16" i="26"/>
  <c r="Y18" i="78"/>
  <c r="X18" i="78"/>
  <c r="U18" i="86"/>
  <c r="AI16" i="14"/>
  <c r="AN16" i="14"/>
  <c r="AN15" i="70"/>
  <c r="AI15" i="70"/>
  <c r="AR15" i="70" s="1"/>
  <c r="U37" i="43"/>
  <c r="AH17" i="73"/>
  <c r="AQ17" i="73" s="1"/>
  <c r="U39" i="87"/>
  <c r="U29" i="54"/>
  <c r="U12" i="75"/>
  <c r="AI9" i="29"/>
  <c r="AN9" i="29"/>
  <c r="U19" i="105"/>
  <c r="AH17" i="77"/>
  <c r="AQ17" i="77" s="1"/>
  <c r="Z17" i="73"/>
  <c r="U29" i="96"/>
  <c r="AR8" i="76"/>
  <c r="U11" i="19"/>
  <c r="U26" i="104"/>
  <c r="AR9" i="64"/>
  <c r="Z17" i="77"/>
  <c r="U13" i="97"/>
  <c r="AR8" i="34"/>
  <c r="AH10" i="64"/>
  <c r="AQ10" i="64" s="1"/>
  <c r="U28" i="20"/>
  <c r="AR8" i="72"/>
  <c r="AR16" i="66"/>
  <c r="U48" i="50"/>
  <c r="U46" i="42"/>
  <c r="U19" i="46"/>
  <c r="U38" i="11"/>
  <c r="U37" i="11" s="1"/>
  <c r="U48" i="82"/>
  <c r="AE9" i="39"/>
  <c r="W10" i="39"/>
  <c r="AF9" i="39"/>
  <c r="AO9" i="39" s="1"/>
  <c r="AG9" i="39"/>
  <c r="AP9" i="39" s="1"/>
  <c r="U46" i="10"/>
  <c r="AH16" i="40"/>
  <c r="AQ16" i="40" s="1"/>
  <c r="U11" i="63"/>
  <c r="AN16" i="74"/>
  <c r="AI16" i="74"/>
  <c r="AR16" i="27"/>
  <c r="AH17" i="26"/>
  <c r="AQ17" i="26" s="1"/>
  <c r="Y10" i="29"/>
  <c r="X10" i="29"/>
  <c r="U11" i="28"/>
  <c r="U38" i="83"/>
  <c r="U49" i="90"/>
  <c r="AR15" i="62"/>
  <c r="U15" i="47"/>
  <c r="U47" i="94"/>
  <c r="U48" i="85"/>
  <c r="AH17" i="66"/>
  <c r="AQ17" i="66" s="1"/>
  <c r="AH16" i="81"/>
  <c r="AQ16" i="81" s="1"/>
  <c r="U28" i="51"/>
  <c r="AR16" i="73"/>
  <c r="U12" i="33"/>
  <c r="AR16" i="37"/>
  <c r="Z16" i="40"/>
  <c r="AH9" i="72"/>
  <c r="AQ9" i="72" s="1"/>
  <c r="U14" i="89"/>
  <c r="U29" i="88"/>
  <c r="Y17" i="61"/>
  <c r="Z17" i="61" s="1"/>
  <c r="X17" i="61"/>
  <c r="Z17" i="74" l="1"/>
  <c r="W11" i="64"/>
  <c r="Z10" i="29"/>
  <c r="Z17" i="14"/>
  <c r="AE17" i="14" s="1"/>
  <c r="Z16" i="30"/>
  <c r="AG16" i="30" s="1"/>
  <c r="AP16" i="30" s="1"/>
  <c r="W17" i="30"/>
  <c r="AF10" i="29"/>
  <c r="AO10" i="29" s="1"/>
  <c r="AG10" i="29"/>
  <c r="AP10" i="29" s="1"/>
  <c r="W11" i="29"/>
  <c r="AE10" i="29"/>
  <c r="AE17" i="61"/>
  <c r="W18" i="61"/>
  <c r="AG17" i="61"/>
  <c r="AP17" i="61" s="1"/>
  <c r="AF17" i="61"/>
  <c r="AO17" i="61" s="1"/>
  <c r="W18" i="14"/>
  <c r="AF17" i="14"/>
  <c r="AO17" i="14" s="1"/>
  <c r="U14" i="47"/>
  <c r="U11" i="33"/>
  <c r="U46" i="94"/>
  <c r="U48" i="90"/>
  <c r="AR16" i="74"/>
  <c r="U38" i="41"/>
  <c r="U37" i="91"/>
  <c r="U38" i="103"/>
  <c r="W10" i="34"/>
  <c r="AG9" i="34"/>
  <c r="AP9" i="34" s="1"/>
  <c r="AE9" i="34"/>
  <c r="AF9" i="34"/>
  <c r="AO9" i="34" s="1"/>
  <c r="U17" i="52"/>
  <c r="AE17" i="27"/>
  <c r="AG17" i="27"/>
  <c r="AP17" i="27" s="1"/>
  <c r="AF17" i="27"/>
  <c r="AO17" i="27" s="1"/>
  <c r="W18" i="27"/>
  <c r="U16" i="15"/>
  <c r="U10" i="79"/>
  <c r="U10" i="38"/>
  <c r="U11" i="71"/>
  <c r="AI17" i="36"/>
  <c r="AN17" i="36"/>
  <c r="Y17" i="23"/>
  <c r="X17" i="23"/>
  <c r="Z17" i="23" s="1"/>
  <c r="Y10" i="68"/>
  <c r="X10" i="68"/>
  <c r="U45" i="10"/>
  <c r="U47" i="82"/>
  <c r="U45" i="42"/>
  <c r="U18" i="105"/>
  <c r="U28" i="54"/>
  <c r="U36" i="43"/>
  <c r="U17" i="86"/>
  <c r="AR15" i="30"/>
  <c r="AE17" i="37"/>
  <c r="AG17" i="37"/>
  <c r="AP17" i="37" s="1"/>
  <c r="W18" i="37"/>
  <c r="AF17" i="37"/>
  <c r="AO17" i="37" s="1"/>
  <c r="AN17" i="26"/>
  <c r="AI17" i="26"/>
  <c r="AH17" i="74"/>
  <c r="AQ17" i="74" s="1"/>
  <c r="U9" i="59"/>
  <c r="AE16" i="62"/>
  <c r="AF16" i="62"/>
  <c r="AO16" i="62" s="1"/>
  <c r="W17" i="62"/>
  <c r="AG16" i="62"/>
  <c r="AP16" i="62" s="1"/>
  <c r="AN9" i="21"/>
  <c r="AI9" i="21"/>
  <c r="AI9" i="12"/>
  <c r="AN9" i="12"/>
  <c r="AI16" i="23"/>
  <c r="AN16" i="23"/>
  <c r="Y10" i="60"/>
  <c r="X10" i="60"/>
  <c r="Z10" i="60" s="1"/>
  <c r="Y10" i="72"/>
  <c r="X10" i="72"/>
  <c r="Y17" i="81"/>
  <c r="X17" i="81"/>
  <c r="U18" i="101"/>
  <c r="U28" i="100"/>
  <c r="AG16" i="40"/>
  <c r="AP16" i="40" s="1"/>
  <c r="W17" i="40"/>
  <c r="AE16" i="40"/>
  <c r="AF16" i="40"/>
  <c r="AO16" i="40" s="1"/>
  <c r="U25" i="104"/>
  <c r="U24" i="104" s="1"/>
  <c r="U28" i="96"/>
  <c r="AH18" i="78"/>
  <c r="AQ18" i="78" s="1"/>
  <c r="U18" i="32"/>
  <c r="U28" i="45"/>
  <c r="Y17" i="31"/>
  <c r="X17" i="31"/>
  <c r="Z17" i="31" s="1"/>
  <c r="AH16" i="70"/>
  <c r="AQ16" i="70" s="1"/>
  <c r="AR16" i="61"/>
  <c r="U43" i="18"/>
  <c r="U9" i="67"/>
  <c r="U45" i="102"/>
  <c r="U36" i="16"/>
  <c r="W10" i="76"/>
  <c r="AG9" i="76"/>
  <c r="AP9" i="76" s="1"/>
  <c r="AF9" i="76"/>
  <c r="AO9" i="76" s="1"/>
  <c r="AE9" i="76"/>
  <c r="AF17" i="74"/>
  <c r="AO17" i="74" s="1"/>
  <c r="AE17" i="74"/>
  <c r="W18" i="74"/>
  <c r="AG17" i="74"/>
  <c r="AP17" i="74" s="1"/>
  <c r="U27" i="92"/>
  <c r="Y10" i="12"/>
  <c r="X10" i="12"/>
  <c r="Y18" i="36"/>
  <c r="X18" i="36"/>
  <c r="AR17" i="78"/>
  <c r="AN17" i="66"/>
  <c r="AI17" i="66"/>
  <c r="AR17" i="66" s="1"/>
  <c r="Y11" i="64"/>
  <c r="X11" i="64"/>
  <c r="W18" i="73"/>
  <c r="AE17" i="73"/>
  <c r="AF17" i="73"/>
  <c r="AO17" i="73" s="1"/>
  <c r="AG17" i="73"/>
  <c r="AP17" i="73" s="1"/>
  <c r="U38" i="87"/>
  <c r="Z18" i="78"/>
  <c r="Z16" i="70"/>
  <c r="Y17" i="65"/>
  <c r="X17" i="65"/>
  <c r="Y17" i="22"/>
  <c r="X17" i="22"/>
  <c r="Y10" i="80"/>
  <c r="X10" i="80"/>
  <c r="U9" i="24"/>
  <c r="Y10" i="21"/>
  <c r="X10" i="21"/>
  <c r="Z10" i="21" s="1"/>
  <c r="U26" i="13"/>
  <c r="U45" i="98"/>
  <c r="U46" i="35"/>
  <c r="U33" i="95"/>
  <c r="U26" i="84"/>
  <c r="AI10" i="64"/>
  <c r="AN10" i="64"/>
  <c r="U10" i="63"/>
  <c r="U47" i="50"/>
  <c r="U27" i="20"/>
  <c r="U12" i="97"/>
  <c r="AR9" i="29"/>
  <c r="AH17" i="61"/>
  <c r="AQ17" i="61" s="1"/>
  <c r="U13" i="89"/>
  <c r="U27" i="51"/>
  <c r="U47" i="85"/>
  <c r="U10" i="28"/>
  <c r="Y10" i="39"/>
  <c r="X10" i="39"/>
  <c r="AG17" i="77"/>
  <c r="AP17" i="77" s="1"/>
  <c r="AE17" i="77"/>
  <c r="AF17" i="77"/>
  <c r="AO17" i="77" s="1"/>
  <c r="W18" i="77"/>
  <c r="U10" i="19"/>
  <c r="U16" i="53"/>
  <c r="U39" i="49"/>
  <c r="AI16" i="31"/>
  <c r="AR16" i="31" s="1"/>
  <c r="AN16" i="31"/>
  <c r="AI16" i="65"/>
  <c r="AN16" i="65"/>
  <c r="U8" i="2"/>
  <c r="AI16" i="22"/>
  <c r="AN16" i="22"/>
  <c r="AN9" i="80"/>
  <c r="AI9" i="80"/>
  <c r="U46" i="48"/>
  <c r="U45" i="48" s="1"/>
  <c r="Y18" i="26"/>
  <c r="X18" i="26"/>
  <c r="Z18" i="26" s="1"/>
  <c r="AE17" i="17"/>
  <c r="AG17" i="17"/>
  <c r="AP17" i="17" s="1"/>
  <c r="W18" i="17"/>
  <c r="AF17" i="17"/>
  <c r="AO17" i="17" s="1"/>
  <c r="AG9" i="25"/>
  <c r="AP9" i="25" s="1"/>
  <c r="W10" i="25"/>
  <c r="AE9" i="25"/>
  <c r="AF9" i="25"/>
  <c r="AO9" i="25" s="1"/>
  <c r="AN9" i="72"/>
  <c r="AI9" i="72"/>
  <c r="AI16" i="81"/>
  <c r="AN16" i="81"/>
  <c r="AN9" i="68"/>
  <c r="AI9" i="68"/>
  <c r="U28" i="88"/>
  <c r="U37" i="83"/>
  <c r="U36" i="11"/>
  <c r="AH10" i="29"/>
  <c r="AQ10" i="29" s="1"/>
  <c r="AN9" i="39"/>
  <c r="AI9" i="39"/>
  <c r="U18" i="46"/>
  <c r="U11" i="75"/>
  <c r="AR16" i="14"/>
  <c r="AF17" i="69"/>
  <c r="AO17" i="69" s="1"/>
  <c r="AG17" i="69"/>
  <c r="AP17" i="69" s="1"/>
  <c r="W18" i="69"/>
  <c r="AE17" i="69"/>
  <c r="AH17" i="14"/>
  <c r="AQ17" i="14" s="1"/>
  <c r="U16" i="93"/>
  <c r="AH16" i="30"/>
  <c r="AQ16" i="30" s="1"/>
  <c r="U37" i="55"/>
  <c r="AI9" i="60"/>
  <c r="AN9" i="60"/>
  <c r="Y18" i="66"/>
  <c r="X18" i="66"/>
  <c r="Z18" i="66" s="1"/>
  <c r="U25" i="44"/>
  <c r="U38" i="99"/>
  <c r="AG17" i="14" l="1"/>
  <c r="AP17" i="14" s="1"/>
  <c r="AF16" i="30"/>
  <c r="AO16" i="30" s="1"/>
  <c r="Z17" i="81"/>
  <c r="AE16" i="30"/>
  <c r="AE18" i="66"/>
  <c r="W19" i="66"/>
  <c r="AG18" i="66"/>
  <c r="AP18" i="66" s="1"/>
  <c r="AF18" i="66"/>
  <c r="AO18" i="66" s="1"/>
  <c r="U36" i="83"/>
  <c r="AH10" i="39"/>
  <c r="AQ10" i="39" s="1"/>
  <c r="U46" i="85"/>
  <c r="U26" i="20"/>
  <c r="AR10" i="64"/>
  <c r="U45" i="35"/>
  <c r="AF10" i="21"/>
  <c r="AO10" i="21" s="1"/>
  <c r="AE10" i="21"/>
  <c r="AG10" i="21"/>
  <c r="AP10" i="21" s="1"/>
  <c r="W11" i="21"/>
  <c r="U27" i="45"/>
  <c r="U27" i="96"/>
  <c r="AG17" i="81"/>
  <c r="AP17" i="81" s="1"/>
  <c r="W18" i="81"/>
  <c r="AF17" i="81"/>
  <c r="AO17" i="81" s="1"/>
  <c r="AE17" i="81"/>
  <c r="W11" i="60"/>
  <c r="AE10" i="60"/>
  <c r="AF10" i="60"/>
  <c r="AO10" i="60" s="1"/>
  <c r="AG10" i="60"/>
  <c r="AP10" i="60" s="1"/>
  <c r="AR9" i="21"/>
  <c r="AG17" i="23"/>
  <c r="AP17" i="23" s="1"/>
  <c r="AE17" i="23"/>
  <c r="AF17" i="23"/>
  <c r="AO17" i="23" s="1"/>
  <c r="W18" i="23"/>
  <c r="Y18" i="27"/>
  <c r="X18" i="27"/>
  <c r="U36" i="55"/>
  <c r="AR16" i="22"/>
  <c r="U9" i="19"/>
  <c r="Z10" i="39"/>
  <c r="AH17" i="22"/>
  <c r="AQ17" i="22" s="1"/>
  <c r="AF16" i="70"/>
  <c r="AO16" i="70" s="1"/>
  <c r="AE16" i="70"/>
  <c r="W17" i="70"/>
  <c r="AG16" i="70"/>
  <c r="AP16" i="70" s="1"/>
  <c r="AI17" i="73"/>
  <c r="AN17" i="73"/>
  <c r="AH10" i="12"/>
  <c r="AQ10" i="12" s="1"/>
  <c r="Y18" i="74"/>
  <c r="X18" i="74"/>
  <c r="Y10" i="76"/>
  <c r="X10" i="76"/>
  <c r="U8" i="67"/>
  <c r="U8" i="59"/>
  <c r="Y18" i="37"/>
  <c r="X18" i="37"/>
  <c r="U16" i="86"/>
  <c r="U17" i="105"/>
  <c r="U44" i="10"/>
  <c r="U9" i="38"/>
  <c r="AN9" i="34"/>
  <c r="AI9" i="34"/>
  <c r="U36" i="91"/>
  <c r="U47" i="90"/>
  <c r="U13" i="47"/>
  <c r="Y18" i="77"/>
  <c r="X18" i="77"/>
  <c r="U26" i="51"/>
  <c r="U46" i="50"/>
  <c r="U25" i="84"/>
  <c r="U44" i="98"/>
  <c r="Z17" i="22"/>
  <c r="W19" i="78"/>
  <c r="AG18" i="78"/>
  <c r="AP18" i="78" s="1"/>
  <c r="AE18" i="78"/>
  <c r="AF18" i="78"/>
  <c r="AO18" i="78" s="1"/>
  <c r="Y18" i="73"/>
  <c r="X18" i="73"/>
  <c r="Z10" i="12"/>
  <c r="AN17" i="74"/>
  <c r="AI17" i="74"/>
  <c r="AH17" i="31"/>
  <c r="AQ17" i="31" s="1"/>
  <c r="U17" i="32"/>
  <c r="U23" i="104"/>
  <c r="U27" i="100"/>
  <c r="AH10" i="72"/>
  <c r="AQ10" i="72" s="1"/>
  <c r="AH10" i="68"/>
  <c r="AQ10" i="68" s="1"/>
  <c r="Y18" i="61"/>
  <c r="X18" i="61"/>
  <c r="U8" i="24"/>
  <c r="AH11" i="64"/>
  <c r="AQ11" i="64" s="1"/>
  <c r="U35" i="16"/>
  <c r="U42" i="18"/>
  <c r="U41" i="18" s="1"/>
  <c r="W18" i="31"/>
  <c r="AG17" i="31"/>
  <c r="AP17" i="31" s="1"/>
  <c r="AF17" i="31"/>
  <c r="AO17" i="31" s="1"/>
  <c r="AE17" i="31"/>
  <c r="Z10" i="72"/>
  <c r="AR16" i="23"/>
  <c r="Y17" i="62"/>
  <c r="X17" i="62"/>
  <c r="AN17" i="37"/>
  <c r="AI17" i="37"/>
  <c r="U35" i="43"/>
  <c r="U44" i="42"/>
  <c r="Z10" i="68"/>
  <c r="AR17" i="36"/>
  <c r="U9" i="79"/>
  <c r="AN17" i="27"/>
  <c r="AI17" i="27"/>
  <c r="Y10" i="34"/>
  <c r="X10" i="34"/>
  <c r="U37" i="41"/>
  <c r="U45" i="94"/>
  <c r="AN17" i="14"/>
  <c r="AI17" i="14"/>
  <c r="AN17" i="61"/>
  <c r="AI17" i="61"/>
  <c r="AH18" i="66"/>
  <c r="AQ18" i="66" s="1"/>
  <c r="AE18" i="26"/>
  <c r="W19" i="26"/>
  <c r="AF18" i="26"/>
  <c r="AO18" i="26" s="1"/>
  <c r="AG18" i="26"/>
  <c r="AP18" i="26" s="1"/>
  <c r="AR9" i="72"/>
  <c r="X18" i="69"/>
  <c r="Y18" i="69"/>
  <c r="Z18" i="69" s="1"/>
  <c r="U10" i="75"/>
  <c r="U27" i="88"/>
  <c r="Y18" i="17"/>
  <c r="X18" i="17"/>
  <c r="U37" i="99"/>
  <c r="U44" i="48"/>
  <c r="AR9" i="60"/>
  <c r="U15" i="93"/>
  <c r="U17" i="46"/>
  <c r="U35" i="11"/>
  <c r="AN9" i="25"/>
  <c r="AI9" i="25"/>
  <c r="AN17" i="17"/>
  <c r="AI17" i="17"/>
  <c r="AR9" i="80"/>
  <c r="AN17" i="77"/>
  <c r="AI17" i="77"/>
  <c r="U9" i="28"/>
  <c r="U12" i="89"/>
  <c r="U11" i="97"/>
  <c r="U9" i="63"/>
  <c r="U32" i="95"/>
  <c r="U25" i="13"/>
  <c r="AH10" i="80"/>
  <c r="AQ10" i="80" s="1"/>
  <c r="AH17" i="65"/>
  <c r="AQ17" i="65" s="1"/>
  <c r="U37" i="87"/>
  <c r="Z11" i="64"/>
  <c r="AH18" i="36"/>
  <c r="AQ18" i="36" s="1"/>
  <c r="AN9" i="76"/>
  <c r="AI9" i="76"/>
  <c r="AN16" i="40"/>
  <c r="AI16" i="40"/>
  <c r="U17" i="101"/>
  <c r="AR17" i="26"/>
  <c r="AI10" i="29"/>
  <c r="AN10" i="29"/>
  <c r="AI16" i="30"/>
  <c r="AN16" i="30"/>
  <c r="AR16" i="81"/>
  <c r="AN17" i="69"/>
  <c r="AI17" i="69"/>
  <c r="AR9" i="68"/>
  <c r="U7" i="2"/>
  <c r="U38" i="49"/>
  <c r="U24" i="44"/>
  <c r="AR9" i="39"/>
  <c r="Y10" i="25"/>
  <c r="X10" i="25"/>
  <c r="AH18" i="26"/>
  <c r="AQ18" i="26" s="1"/>
  <c r="AR16" i="65"/>
  <c r="U15" i="53"/>
  <c r="AH10" i="21"/>
  <c r="AQ10" i="21" s="1"/>
  <c r="Z10" i="80"/>
  <c r="Z17" i="65"/>
  <c r="Z18" i="36"/>
  <c r="U26" i="92"/>
  <c r="U25" i="92" s="1"/>
  <c r="U44" i="102"/>
  <c r="Y17" i="40"/>
  <c r="X17" i="40"/>
  <c r="AH17" i="81"/>
  <c r="AQ17" i="81" s="1"/>
  <c r="AH10" i="60"/>
  <c r="AQ10" i="60" s="1"/>
  <c r="AR9" i="12"/>
  <c r="AN16" i="62"/>
  <c r="AI16" i="62"/>
  <c r="U27" i="54"/>
  <c r="U46" i="82"/>
  <c r="AH17" i="23"/>
  <c r="AQ17" i="23" s="1"/>
  <c r="U10" i="71"/>
  <c r="U9" i="71" s="1"/>
  <c r="U15" i="15"/>
  <c r="U16" i="52"/>
  <c r="U37" i="103"/>
  <c r="U10" i="33"/>
  <c r="Y18" i="14"/>
  <c r="X18" i="14"/>
  <c r="Y11" i="29"/>
  <c r="X11" i="29"/>
  <c r="Y17" i="30"/>
  <c r="X17" i="30"/>
  <c r="Z17" i="30" s="1"/>
  <c r="Z18" i="14" l="1"/>
  <c r="Z18" i="37"/>
  <c r="Z18" i="74"/>
  <c r="W19" i="69"/>
  <c r="AF18" i="69"/>
  <c r="AO18" i="69" s="1"/>
  <c r="AG18" i="69"/>
  <c r="AP18" i="69" s="1"/>
  <c r="AE18" i="69"/>
  <c r="AH11" i="29"/>
  <c r="AQ11" i="29" s="1"/>
  <c r="AF17" i="65"/>
  <c r="AO17" i="65" s="1"/>
  <c r="AE17" i="65"/>
  <c r="AG17" i="65"/>
  <c r="AP17" i="65" s="1"/>
  <c r="W18" i="65"/>
  <c r="U37" i="49"/>
  <c r="AR10" i="29"/>
  <c r="AR17" i="77"/>
  <c r="AR9" i="25"/>
  <c r="U26" i="88"/>
  <c r="AR17" i="37"/>
  <c r="U22" i="104"/>
  <c r="AN18" i="78"/>
  <c r="AI18" i="78"/>
  <c r="AH18" i="77"/>
  <c r="AQ18" i="77" s="1"/>
  <c r="U46" i="90"/>
  <c r="U8" i="38"/>
  <c r="U15" i="86"/>
  <c r="AF18" i="74"/>
  <c r="AO18" i="74" s="1"/>
  <c r="W19" i="74"/>
  <c r="AG18" i="74"/>
  <c r="AP18" i="74" s="1"/>
  <c r="AE18" i="74"/>
  <c r="AG10" i="39"/>
  <c r="AP10" i="39" s="1"/>
  <c r="AE10" i="39"/>
  <c r="AF10" i="39"/>
  <c r="AO10" i="39" s="1"/>
  <c r="W11" i="39"/>
  <c r="U35" i="55"/>
  <c r="AN17" i="23"/>
  <c r="AI17" i="23"/>
  <c r="AN10" i="60"/>
  <c r="AI10" i="60"/>
  <c r="AN10" i="21"/>
  <c r="AI10" i="21"/>
  <c r="U16" i="101"/>
  <c r="AH17" i="30"/>
  <c r="AQ17" i="30" s="1"/>
  <c r="AH18" i="14"/>
  <c r="AQ18" i="14" s="1"/>
  <c r="U36" i="103"/>
  <c r="U8" i="71"/>
  <c r="U26" i="54"/>
  <c r="AF10" i="80"/>
  <c r="AO10" i="80" s="1"/>
  <c r="AG10" i="80"/>
  <c r="AP10" i="80" s="1"/>
  <c r="AE10" i="80"/>
  <c r="W11" i="80"/>
  <c r="AR9" i="76"/>
  <c r="U36" i="87"/>
  <c r="U24" i="13"/>
  <c r="U10" i="97"/>
  <c r="U14" i="93"/>
  <c r="U36" i="99"/>
  <c r="U44" i="94"/>
  <c r="AR17" i="27"/>
  <c r="AG10" i="68"/>
  <c r="AP10" i="68" s="1"/>
  <c r="W11" i="68"/>
  <c r="AF10" i="68"/>
  <c r="AO10" i="68" s="1"/>
  <c r="AE10" i="68"/>
  <c r="AG10" i="72"/>
  <c r="AP10" i="72" s="1"/>
  <c r="AF10" i="72"/>
  <c r="AO10" i="72" s="1"/>
  <c r="W11" i="72"/>
  <c r="AE10" i="72"/>
  <c r="U40" i="18"/>
  <c r="U7" i="24"/>
  <c r="AF10" i="12"/>
  <c r="AO10" i="12" s="1"/>
  <c r="AG10" i="12"/>
  <c r="AP10" i="12" s="1"/>
  <c r="W11" i="12"/>
  <c r="AE10" i="12"/>
  <c r="U24" i="84"/>
  <c r="Z18" i="77"/>
  <c r="AH18" i="37"/>
  <c r="AQ18" i="37" s="1"/>
  <c r="U7" i="67"/>
  <c r="Y17" i="70"/>
  <c r="X17" i="70"/>
  <c r="Z17" i="70" s="1"/>
  <c r="AH18" i="27"/>
  <c r="AQ18" i="27" s="1"/>
  <c r="Y11" i="60"/>
  <c r="X11" i="60"/>
  <c r="U26" i="96"/>
  <c r="U25" i="20"/>
  <c r="U35" i="83"/>
  <c r="U23" i="44"/>
  <c r="W18" i="30"/>
  <c r="AE17" i="30"/>
  <c r="AF17" i="30"/>
  <c r="AO17" i="30" s="1"/>
  <c r="AG17" i="30"/>
  <c r="AP17" i="30" s="1"/>
  <c r="AR16" i="62"/>
  <c r="U43" i="102"/>
  <c r="U6" i="2"/>
  <c r="AH18" i="17"/>
  <c r="AQ18" i="17" s="1"/>
  <c r="U9" i="75"/>
  <c r="U8" i="75" s="1"/>
  <c r="AR17" i="61"/>
  <c r="AH17" i="62"/>
  <c r="AQ17" i="62" s="1"/>
  <c r="AI17" i="31"/>
  <c r="AN17" i="31"/>
  <c r="AH18" i="61"/>
  <c r="AQ18" i="61" s="1"/>
  <c r="U16" i="32"/>
  <c r="AH18" i="73"/>
  <c r="AQ18" i="73" s="1"/>
  <c r="Y19" i="78"/>
  <c r="Z19" i="78" s="1"/>
  <c r="X19" i="78"/>
  <c r="U35" i="91"/>
  <c r="U34" i="91" s="1"/>
  <c r="U43" i="10"/>
  <c r="AE18" i="37"/>
  <c r="AF18" i="37"/>
  <c r="AO18" i="37" s="1"/>
  <c r="W19" i="37"/>
  <c r="AG18" i="37"/>
  <c r="AP18" i="37" s="1"/>
  <c r="AH10" i="76"/>
  <c r="AQ10" i="76" s="1"/>
  <c r="AN16" i="70"/>
  <c r="AI16" i="70"/>
  <c r="U8" i="19"/>
  <c r="Z18" i="27"/>
  <c r="AN17" i="81"/>
  <c r="AI17" i="81"/>
  <c r="AH17" i="40"/>
  <c r="AQ17" i="40" s="1"/>
  <c r="AE18" i="14"/>
  <c r="W19" i="14"/>
  <c r="AF18" i="14"/>
  <c r="AO18" i="14" s="1"/>
  <c r="AG18" i="14"/>
  <c r="AP18" i="14" s="1"/>
  <c r="U15" i="52"/>
  <c r="U31" i="95"/>
  <c r="U11" i="89"/>
  <c r="U34" i="11"/>
  <c r="U33" i="11" s="1"/>
  <c r="U32" i="11" s="1"/>
  <c r="Z18" i="17"/>
  <c r="U36" i="41"/>
  <c r="U43" i="42"/>
  <c r="Z17" i="62"/>
  <c r="U34" i="16"/>
  <c r="Z18" i="61"/>
  <c r="Z18" i="73"/>
  <c r="AE17" i="22"/>
  <c r="AF17" i="22"/>
  <c r="AO17" i="22" s="1"/>
  <c r="W18" i="22"/>
  <c r="AG17" i="22"/>
  <c r="AP17" i="22" s="1"/>
  <c r="U45" i="50"/>
  <c r="AR9" i="34"/>
  <c r="Z10" i="76"/>
  <c r="U26" i="45"/>
  <c r="U44" i="35"/>
  <c r="U45" i="85"/>
  <c r="U26" i="100"/>
  <c r="U12" i="47"/>
  <c r="U16" i="105"/>
  <c r="Y18" i="23"/>
  <c r="X18" i="23"/>
  <c r="Y18" i="81"/>
  <c r="X18" i="81"/>
  <c r="Z18" i="81" s="1"/>
  <c r="Y11" i="21"/>
  <c r="X11" i="21"/>
  <c r="Y19" i="66"/>
  <c r="X19" i="66"/>
  <c r="Z19" i="66" s="1"/>
  <c r="U24" i="92"/>
  <c r="AH10" i="25"/>
  <c r="AQ10" i="25" s="1"/>
  <c r="AR16" i="30"/>
  <c r="AR17" i="17"/>
  <c r="Y19" i="26"/>
  <c r="X19" i="26"/>
  <c r="AR17" i="14"/>
  <c r="AH10" i="34"/>
  <c r="AQ10" i="34" s="1"/>
  <c r="U8" i="79"/>
  <c r="Z11" i="29"/>
  <c r="U9" i="33"/>
  <c r="U14" i="15"/>
  <c r="U45" i="82"/>
  <c r="Z17" i="40"/>
  <c r="AE18" i="36"/>
  <c r="W19" i="36"/>
  <c r="AG18" i="36"/>
  <c r="AP18" i="36" s="1"/>
  <c r="AF18" i="36"/>
  <c r="AO18" i="36" s="1"/>
  <c r="U14" i="53"/>
  <c r="Z10" i="25"/>
  <c r="AR17" i="69"/>
  <c r="AR16" i="40"/>
  <c r="AE11" i="64"/>
  <c r="W12" i="64"/>
  <c r="AF11" i="64"/>
  <c r="AO11" i="64" s="1"/>
  <c r="AG11" i="64"/>
  <c r="AP11" i="64" s="1"/>
  <c r="U8" i="63"/>
  <c r="U8" i="28"/>
  <c r="U16" i="46"/>
  <c r="U43" i="48"/>
  <c r="AH18" i="69"/>
  <c r="AQ18" i="69" s="1"/>
  <c r="AI18" i="26"/>
  <c r="AN18" i="26"/>
  <c r="Z10" i="34"/>
  <c r="U34" i="43"/>
  <c r="Y18" i="31"/>
  <c r="X18" i="31"/>
  <c r="Z18" i="31" s="1"/>
  <c r="AR17" i="74"/>
  <c r="U43" i="98"/>
  <c r="U42" i="98" s="1"/>
  <c r="U25" i="51"/>
  <c r="U7" i="59"/>
  <c r="AH18" i="74"/>
  <c r="AQ18" i="74" s="1"/>
  <c r="AR17" i="73"/>
  <c r="AN18" i="66"/>
  <c r="AI18" i="66"/>
  <c r="Z11" i="21" l="1"/>
  <c r="AE11" i="21"/>
  <c r="AF11" i="21"/>
  <c r="AO11" i="21" s="1"/>
  <c r="W12" i="21"/>
  <c r="AG11" i="21"/>
  <c r="AP11" i="21" s="1"/>
  <c r="AR18" i="26"/>
  <c r="U6" i="59"/>
  <c r="W11" i="34"/>
  <c r="AG10" i="34"/>
  <c r="AP10" i="34" s="1"/>
  <c r="AE10" i="34"/>
  <c r="AF10" i="34"/>
  <c r="AO10" i="34" s="1"/>
  <c r="U7" i="63"/>
  <c r="AH19" i="26"/>
  <c r="AQ19" i="26" s="1"/>
  <c r="AH18" i="31"/>
  <c r="AQ18" i="31" s="1"/>
  <c r="U7" i="79"/>
  <c r="Z19" i="26"/>
  <c r="AN17" i="22"/>
  <c r="AI17" i="22"/>
  <c r="U31" i="11"/>
  <c r="U14" i="52"/>
  <c r="AR16" i="70"/>
  <c r="AH19" i="78"/>
  <c r="AQ19" i="78" s="1"/>
  <c r="U15" i="32"/>
  <c r="U22" i="44"/>
  <c r="U25" i="96"/>
  <c r="AH17" i="70"/>
  <c r="AQ17" i="70" s="1"/>
  <c r="AN10" i="72"/>
  <c r="AI10" i="72"/>
  <c r="Y11" i="68"/>
  <c r="X11" i="68"/>
  <c r="Y11" i="80"/>
  <c r="X11" i="80"/>
  <c r="AR10" i="60"/>
  <c r="Y11" i="39"/>
  <c r="X11" i="39"/>
  <c r="Z11" i="39" s="1"/>
  <c r="Y19" i="74"/>
  <c r="X19" i="74"/>
  <c r="AH18" i="23"/>
  <c r="AQ18" i="23" s="1"/>
  <c r="AR17" i="81"/>
  <c r="AH11" i="60"/>
  <c r="AQ11" i="60" s="1"/>
  <c r="AF17" i="70"/>
  <c r="AO17" i="70" s="1"/>
  <c r="W18" i="70"/>
  <c r="AG17" i="70"/>
  <c r="AP17" i="70" s="1"/>
  <c r="AE17" i="70"/>
  <c r="AF18" i="77"/>
  <c r="AO18" i="77" s="1"/>
  <c r="AE18" i="77"/>
  <c r="W19" i="77"/>
  <c r="AG18" i="77"/>
  <c r="AP18" i="77" s="1"/>
  <c r="Y11" i="72"/>
  <c r="X11" i="72"/>
  <c r="U35" i="99"/>
  <c r="U23" i="13"/>
  <c r="AI10" i="80"/>
  <c r="AN10" i="80"/>
  <c r="U7" i="71"/>
  <c r="U45" i="90"/>
  <c r="U21" i="104"/>
  <c r="U36" i="49"/>
  <c r="U24" i="51"/>
  <c r="Y12" i="64"/>
  <c r="X12" i="64"/>
  <c r="AE10" i="25"/>
  <c r="AF10" i="25"/>
  <c r="AO10" i="25" s="1"/>
  <c r="W11" i="25"/>
  <c r="AG10" i="25"/>
  <c r="AP10" i="25" s="1"/>
  <c r="AN18" i="36"/>
  <c r="AI18" i="36"/>
  <c r="Z18" i="23"/>
  <c r="U44" i="50"/>
  <c r="AG18" i="61"/>
  <c r="AP18" i="61" s="1"/>
  <c r="AF18" i="61"/>
  <c r="AO18" i="61" s="1"/>
  <c r="AE18" i="61"/>
  <c r="W19" i="61"/>
  <c r="U10" i="89"/>
  <c r="U5" i="2"/>
  <c r="X5" i="2" s="1"/>
  <c r="U34" i="83"/>
  <c r="Z11" i="60"/>
  <c r="AR17" i="23"/>
  <c r="AI10" i="39"/>
  <c r="AN10" i="39"/>
  <c r="Y18" i="65"/>
  <c r="X18" i="65"/>
  <c r="Z18" i="65" s="1"/>
  <c r="AN18" i="69"/>
  <c r="AI18" i="69"/>
  <c r="AH11" i="21"/>
  <c r="AQ11" i="21" s="1"/>
  <c r="U43" i="35"/>
  <c r="AN18" i="37"/>
  <c r="AI18" i="37"/>
  <c r="AG19" i="78"/>
  <c r="AP19" i="78" s="1"/>
  <c r="W20" i="78"/>
  <c r="AF19" i="78"/>
  <c r="AO19" i="78" s="1"/>
  <c r="AE19" i="78"/>
  <c r="U7" i="28"/>
  <c r="AN11" i="64"/>
  <c r="AI11" i="64"/>
  <c r="AE17" i="40"/>
  <c r="AG17" i="40"/>
  <c r="AP17" i="40" s="1"/>
  <c r="W18" i="40"/>
  <c r="AF17" i="40"/>
  <c r="AO17" i="40" s="1"/>
  <c r="U8" i="33"/>
  <c r="U23" i="92"/>
  <c r="U25" i="100"/>
  <c r="U25" i="45"/>
  <c r="U35" i="41"/>
  <c r="Y19" i="14"/>
  <c r="X19" i="14"/>
  <c r="Z19" i="14" s="1"/>
  <c r="W19" i="27"/>
  <c r="AE18" i="27"/>
  <c r="AF18" i="27"/>
  <c r="AO18" i="27" s="1"/>
  <c r="AG18" i="27"/>
  <c r="AP18" i="27" s="1"/>
  <c r="U42" i="10"/>
  <c r="AI17" i="30"/>
  <c r="AN17" i="30"/>
  <c r="U23" i="84"/>
  <c r="U6" i="24"/>
  <c r="U13" i="93"/>
  <c r="U35" i="87"/>
  <c r="U35" i="103"/>
  <c r="U15" i="101"/>
  <c r="U14" i="86"/>
  <c r="AF18" i="31"/>
  <c r="AO18" i="31" s="1"/>
  <c r="AE18" i="31"/>
  <c r="AG18" i="31"/>
  <c r="AP18" i="31" s="1"/>
  <c r="W19" i="31"/>
  <c r="Y19" i="36"/>
  <c r="X19" i="36"/>
  <c r="U11" i="47"/>
  <c r="U42" i="42"/>
  <c r="U41" i="98"/>
  <c r="AR18" i="66"/>
  <c r="U33" i="43"/>
  <c r="U13" i="53"/>
  <c r="AG11" i="29"/>
  <c r="AP11" i="29" s="1"/>
  <c r="AE11" i="29"/>
  <c r="W12" i="29"/>
  <c r="AF11" i="29"/>
  <c r="AO11" i="29" s="1"/>
  <c r="AH19" i="66"/>
  <c r="AQ19" i="66" s="1"/>
  <c r="AH18" i="81"/>
  <c r="AQ18" i="81" s="1"/>
  <c r="W11" i="76"/>
  <c r="AG10" i="76"/>
  <c r="AP10" i="76" s="1"/>
  <c r="AF10" i="76"/>
  <c r="AO10" i="76" s="1"/>
  <c r="AE10" i="76"/>
  <c r="Y18" i="22"/>
  <c r="X18" i="22"/>
  <c r="U33" i="16"/>
  <c r="AF18" i="17"/>
  <c r="AO18" i="17" s="1"/>
  <c r="AE18" i="17"/>
  <c r="AG18" i="17"/>
  <c r="AP18" i="17" s="1"/>
  <c r="W19" i="17"/>
  <c r="U30" i="95"/>
  <c r="AN18" i="14"/>
  <c r="AI18" i="14"/>
  <c r="AR17" i="31"/>
  <c r="U7" i="75"/>
  <c r="U42" i="102"/>
  <c r="Y18" i="30"/>
  <c r="X18" i="30"/>
  <c r="U24" i="20"/>
  <c r="U6" i="67"/>
  <c r="AI10" i="12"/>
  <c r="AN10" i="12"/>
  <c r="AN10" i="68"/>
  <c r="AI10" i="68"/>
  <c r="AR10" i="21"/>
  <c r="AI18" i="74"/>
  <c r="AR18" i="74" s="1"/>
  <c r="AN18" i="74"/>
  <c r="AR18" i="78"/>
  <c r="AN17" i="65"/>
  <c r="AI17" i="65"/>
  <c r="U15" i="46"/>
  <c r="U14" i="46" s="1"/>
  <c r="U13" i="15"/>
  <c r="AF18" i="73"/>
  <c r="AO18" i="73" s="1"/>
  <c r="AG18" i="73"/>
  <c r="AP18" i="73" s="1"/>
  <c r="AE18" i="73"/>
  <c r="W19" i="73"/>
  <c r="U42" i="48"/>
  <c r="U44" i="82"/>
  <c r="U43" i="82" s="1"/>
  <c r="AE19" i="66"/>
  <c r="AG19" i="66"/>
  <c r="AP19" i="66" s="1"/>
  <c r="AF19" i="66"/>
  <c r="AO19" i="66" s="1"/>
  <c r="W20" i="66"/>
  <c r="AE18" i="81"/>
  <c r="W19" i="81"/>
  <c r="AG18" i="81"/>
  <c r="AP18" i="81" s="1"/>
  <c r="AF18" i="81"/>
  <c r="AO18" i="81" s="1"/>
  <c r="U15" i="105"/>
  <c r="U44" i="85"/>
  <c r="W18" i="62"/>
  <c r="AF17" i="62"/>
  <c r="AO17" i="62" s="1"/>
  <c r="AE17" i="62"/>
  <c r="AG17" i="62"/>
  <c r="AP17" i="62" s="1"/>
  <c r="U7" i="19"/>
  <c r="Y19" i="37"/>
  <c r="X19" i="37"/>
  <c r="U33" i="91"/>
  <c r="Y11" i="12"/>
  <c r="X11" i="12"/>
  <c r="Z11" i="12" s="1"/>
  <c r="U39" i="18"/>
  <c r="U43" i="94"/>
  <c r="U9" i="97"/>
  <c r="U25" i="54"/>
  <c r="U34" i="55"/>
  <c r="U7" i="38"/>
  <c r="U25" i="88"/>
  <c r="Y19" i="69"/>
  <c r="Z19" i="69" s="1"/>
  <c r="X19" i="69"/>
  <c r="Z18" i="22" l="1"/>
  <c r="Z19" i="37"/>
  <c r="Z18" i="30"/>
  <c r="AE18" i="30" s="1"/>
  <c r="Z12" i="64"/>
  <c r="AG12" i="64" s="1"/>
  <c r="AP12" i="64" s="1"/>
  <c r="Z19" i="74"/>
  <c r="W20" i="74" s="1"/>
  <c r="Z11" i="68"/>
  <c r="AG11" i="68" s="1"/>
  <c r="AP11" i="68" s="1"/>
  <c r="AF18" i="30"/>
  <c r="AO18" i="30" s="1"/>
  <c r="AG18" i="30"/>
  <c r="AP18" i="30" s="1"/>
  <c r="W19" i="30"/>
  <c r="AF19" i="69"/>
  <c r="AO19" i="69" s="1"/>
  <c r="AE19" i="69"/>
  <c r="W20" i="69"/>
  <c r="AG19" i="69"/>
  <c r="AP19" i="69" s="1"/>
  <c r="AF11" i="12"/>
  <c r="AO11" i="12" s="1"/>
  <c r="W12" i="12"/>
  <c r="AG11" i="12"/>
  <c r="AP11" i="12" s="1"/>
  <c r="AE11" i="12"/>
  <c r="AF18" i="22"/>
  <c r="AO18" i="22" s="1"/>
  <c r="AE18" i="22"/>
  <c r="AG18" i="22"/>
  <c r="AP18" i="22" s="1"/>
  <c r="W19" i="22"/>
  <c r="U6" i="19"/>
  <c r="AR18" i="14"/>
  <c r="AN18" i="17"/>
  <c r="AI18" i="17"/>
  <c r="U10" i="47"/>
  <c r="U34" i="103"/>
  <c r="U5" i="24"/>
  <c r="X5" i="24" s="1"/>
  <c r="U41" i="10"/>
  <c r="AF19" i="14"/>
  <c r="AO19" i="14" s="1"/>
  <c r="AE19" i="14"/>
  <c r="AG19" i="14"/>
  <c r="AP19" i="14" s="1"/>
  <c r="W20" i="14"/>
  <c r="AR18" i="37"/>
  <c r="AR18" i="69"/>
  <c r="AR10" i="39"/>
  <c r="W13" i="64"/>
  <c r="AE12" i="64"/>
  <c r="AF12" i="64"/>
  <c r="AO12" i="64" s="1"/>
  <c r="AH11" i="72"/>
  <c r="AQ11" i="72" s="1"/>
  <c r="AG19" i="74"/>
  <c r="AP19" i="74" s="1"/>
  <c r="AF19" i="74"/>
  <c r="AO19" i="74" s="1"/>
  <c r="AE19" i="74"/>
  <c r="U24" i="96"/>
  <c r="U30" i="11"/>
  <c r="U43" i="85"/>
  <c r="U32" i="91"/>
  <c r="Y20" i="66"/>
  <c r="X20" i="66"/>
  <c r="AR10" i="68"/>
  <c r="U41" i="102"/>
  <c r="AI10" i="76"/>
  <c r="AN10" i="76"/>
  <c r="Z19" i="36"/>
  <c r="AH19" i="36"/>
  <c r="AQ19" i="36" s="1"/>
  <c r="U24" i="100"/>
  <c r="Y18" i="40"/>
  <c r="Z18" i="40" s="1"/>
  <c r="X18" i="40"/>
  <c r="U6" i="28"/>
  <c r="U23" i="9"/>
  <c r="Z5" i="2"/>
  <c r="AH5" i="2"/>
  <c r="AQ5" i="2" s="1"/>
  <c r="U20" i="104"/>
  <c r="AR10" i="80"/>
  <c r="Z11" i="72"/>
  <c r="AI17" i="70"/>
  <c r="AN17" i="70"/>
  <c r="AH11" i="80"/>
  <c r="AQ11" i="80" s="1"/>
  <c r="AR10" i="72"/>
  <c r="AR17" i="22"/>
  <c r="AN10" i="34"/>
  <c r="AI10" i="34"/>
  <c r="U24" i="54"/>
  <c r="U14" i="105"/>
  <c r="U12" i="15"/>
  <c r="U23" i="20"/>
  <c r="U12" i="53"/>
  <c r="U40" i="98"/>
  <c r="U13" i="86"/>
  <c r="U34" i="87"/>
  <c r="U22" i="84"/>
  <c r="AN19" i="78"/>
  <c r="AI19" i="78"/>
  <c r="AR19" i="78" s="1"/>
  <c r="AH18" i="65"/>
  <c r="AQ18" i="65" s="1"/>
  <c r="Y11" i="25"/>
  <c r="X11" i="25"/>
  <c r="Z11" i="25" s="1"/>
  <c r="AH11" i="39"/>
  <c r="AQ11" i="39" s="1"/>
  <c r="Z11" i="80"/>
  <c r="U21" i="44"/>
  <c r="U33" i="55"/>
  <c r="U42" i="82"/>
  <c r="W20" i="37"/>
  <c r="AG19" i="37"/>
  <c r="AP19" i="37" s="1"/>
  <c r="AF19" i="37"/>
  <c r="AO19" i="37" s="1"/>
  <c r="AE19" i="37"/>
  <c r="U29" i="95"/>
  <c r="U32" i="16"/>
  <c r="X19" i="31"/>
  <c r="Y19" i="31"/>
  <c r="AI18" i="27"/>
  <c r="AN18" i="27"/>
  <c r="U34" i="41"/>
  <c r="U22" i="92"/>
  <c r="AN17" i="40"/>
  <c r="AI17" i="40"/>
  <c r="U42" i="35"/>
  <c r="AE18" i="65"/>
  <c r="AF18" i="65"/>
  <c r="AO18" i="65" s="1"/>
  <c r="AG18" i="65"/>
  <c r="AP18" i="65" s="1"/>
  <c r="W19" i="65"/>
  <c r="W12" i="60"/>
  <c r="AG11" i="60"/>
  <c r="AP11" i="60" s="1"/>
  <c r="AF11" i="60"/>
  <c r="AO11" i="60" s="1"/>
  <c r="AE11" i="60"/>
  <c r="U9" i="89"/>
  <c r="U8" i="89" s="1"/>
  <c r="U43" i="50"/>
  <c r="U23" i="51"/>
  <c r="U44" i="90"/>
  <c r="U22" i="13"/>
  <c r="Y18" i="70"/>
  <c r="X18" i="70"/>
  <c r="W12" i="39"/>
  <c r="AG11" i="39"/>
  <c r="AP11" i="39" s="1"/>
  <c r="AE11" i="39"/>
  <c r="AF11" i="39"/>
  <c r="AO11" i="39" s="1"/>
  <c r="AF19" i="26"/>
  <c r="AO19" i="26" s="1"/>
  <c r="AG19" i="26"/>
  <c r="AP19" i="26" s="1"/>
  <c r="W20" i="26"/>
  <c r="AE19" i="26"/>
  <c r="Y11" i="34"/>
  <c r="X11" i="34"/>
  <c r="Y12" i="21"/>
  <c r="X12" i="21"/>
  <c r="U5" i="67"/>
  <c r="X5" i="67" s="1"/>
  <c r="U24" i="88"/>
  <c r="U38" i="18"/>
  <c r="AN17" i="62"/>
  <c r="AI17" i="62"/>
  <c r="U41" i="48"/>
  <c r="Y19" i="73"/>
  <c r="X19" i="73"/>
  <c r="U6" i="75"/>
  <c r="AH19" i="69"/>
  <c r="AQ19" i="69" s="1"/>
  <c r="U6" i="38"/>
  <c r="U8" i="97"/>
  <c r="Y18" i="62"/>
  <c r="X18" i="62"/>
  <c r="AN19" i="66"/>
  <c r="AI19" i="66"/>
  <c r="AN18" i="73"/>
  <c r="AI18" i="73"/>
  <c r="U13" i="46"/>
  <c r="AR10" i="12"/>
  <c r="Y19" i="17"/>
  <c r="X19" i="17"/>
  <c r="AH18" i="22"/>
  <c r="AQ18" i="22" s="1"/>
  <c r="Y11" i="76"/>
  <c r="X11" i="76"/>
  <c r="Y12" i="29"/>
  <c r="X12" i="29"/>
  <c r="U32" i="43"/>
  <c r="U41" i="42"/>
  <c r="U14" i="101"/>
  <c r="U12" i="93"/>
  <c r="AR17" i="30"/>
  <c r="Y19" i="27"/>
  <c r="X19" i="27"/>
  <c r="Z19" i="27" s="1"/>
  <c r="AR11" i="64"/>
  <c r="Y20" i="78"/>
  <c r="X20" i="78"/>
  <c r="Y19" i="61"/>
  <c r="X19" i="61"/>
  <c r="W19" i="23"/>
  <c r="AG18" i="23"/>
  <c r="AP18" i="23" s="1"/>
  <c r="AE18" i="23"/>
  <c r="AF18" i="23"/>
  <c r="AO18" i="23" s="1"/>
  <c r="AN10" i="25"/>
  <c r="AI10" i="25"/>
  <c r="Y19" i="77"/>
  <c r="X19" i="77"/>
  <c r="AH11" i="68"/>
  <c r="AQ11" i="68" s="1"/>
  <c r="U14" i="32"/>
  <c r="U13" i="52"/>
  <c r="U42" i="94"/>
  <c r="AN18" i="81"/>
  <c r="AI18" i="81"/>
  <c r="AH19" i="37"/>
  <c r="AQ19" i="37" s="1"/>
  <c r="AH11" i="12"/>
  <c r="AQ11" i="12" s="1"/>
  <c r="AH18" i="30"/>
  <c r="AQ18" i="30" s="1"/>
  <c r="Y19" i="81"/>
  <c r="X19" i="81"/>
  <c r="Z19" i="81" s="1"/>
  <c r="AR17" i="65"/>
  <c r="AI11" i="29"/>
  <c r="AN11" i="29"/>
  <c r="AN18" i="31"/>
  <c r="AI18" i="31"/>
  <c r="AH19" i="14"/>
  <c r="AQ19" i="14" s="1"/>
  <c r="U24" i="45"/>
  <c r="U7" i="33"/>
  <c r="U33" i="83"/>
  <c r="AN18" i="61"/>
  <c r="AI18" i="61"/>
  <c r="AR18" i="36"/>
  <c r="AH12" i="64"/>
  <c r="AQ12" i="64" s="1"/>
  <c r="U35" i="49"/>
  <c r="U6" i="71"/>
  <c r="U34" i="99"/>
  <c r="AI18" i="77"/>
  <c r="AN18" i="77"/>
  <c r="AH19" i="74"/>
  <c r="AQ19" i="74" s="1"/>
  <c r="U6" i="79"/>
  <c r="U6" i="63"/>
  <c r="U5" i="59"/>
  <c r="X5" i="59" s="1"/>
  <c r="AI11" i="21"/>
  <c r="AN11" i="21"/>
  <c r="W12" i="68" l="1"/>
  <c r="AE11" i="68"/>
  <c r="AF11" i="68"/>
  <c r="AO11" i="68" s="1"/>
  <c r="Z11" i="34"/>
  <c r="AF11" i="34" s="1"/>
  <c r="AO11" i="34" s="1"/>
  <c r="AE11" i="34"/>
  <c r="AG11" i="34"/>
  <c r="AP11" i="34" s="1"/>
  <c r="U6" i="33"/>
  <c r="AH19" i="77"/>
  <c r="AQ19" i="77" s="1"/>
  <c r="AN18" i="23"/>
  <c r="AI18" i="23"/>
  <c r="AH20" i="78"/>
  <c r="AQ20" i="78" s="1"/>
  <c r="W20" i="27"/>
  <c r="AE19" i="27"/>
  <c r="AF19" i="27"/>
  <c r="AO19" i="27" s="1"/>
  <c r="AG19" i="27"/>
  <c r="AP19" i="27" s="1"/>
  <c r="AH12" i="29"/>
  <c r="AQ12" i="29" s="1"/>
  <c r="AH19" i="73"/>
  <c r="AQ19" i="73" s="1"/>
  <c r="AH5" i="67"/>
  <c r="AQ5" i="67" s="1"/>
  <c r="Z5" i="67"/>
  <c r="AI11" i="39"/>
  <c r="AN11" i="39"/>
  <c r="AH19" i="31"/>
  <c r="AQ19" i="31" s="1"/>
  <c r="U32" i="55"/>
  <c r="AH11" i="25"/>
  <c r="AQ11" i="25" s="1"/>
  <c r="U12" i="86"/>
  <c r="U22" i="20"/>
  <c r="U23" i="54"/>
  <c r="AE18" i="40"/>
  <c r="AF18" i="40"/>
  <c r="AO18" i="40" s="1"/>
  <c r="W19" i="40"/>
  <c r="AG18" i="40"/>
  <c r="AP18" i="40" s="1"/>
  <c r="W20" i="36"/>
  <c r="AG19" i="36"/>
  <c r="AP19" i="36" s="1"/>
  <c r="AE19" i="36"/>
  <c r="AF19" i="36"/>
  <c r="AO19" i="36" s="1"/>
  <c r="Y20" i="74"/>
  <c r="X20" i="74"/>
  <c r="Z20" i="74" s="1"/>
  <c r="AN19" i="14"/>
  <c r="AI19" i="14"/>
  <c r="AN18" i="22"/>
  <c r="AI18" i="22"/>
  <c r="U5" i="71"/>
  <c r="X5" i="71" s="1"/>
  <c r="AR18" i="61"/>
  <c r="U12" i="52"/>
  <c r="Z19" i="77"/>
  <c r="Z20" i="78"/>
  <c r="U13" i="101"/>
  <c r="Z12" i="29"/>
  <c r="AH18" i="62"/>
  <c r="AQ18" i="62" s="1"/>
  <c r="U5" i="38"/>
  <c r="X5" i="38" s="1"/>
  <c r="Z19" i="73"/>
  <c r="AH12" i="21"/>
  <c r="AQ12" i="21" s="1"/>
  <c r="AN19" i="26"/>
  <c r="AI19" i="26"/>
  <c r="U21" i="13"/>
  <c r="U42" i="50"/>
  <c r="Y12" i="60"/>
  <c r="X12" i="60"/>
  <c r="U41" i="35"/>
  <c r="U40" i="35" s="1"/>
  <c r="U33" i="41"/>
  <c r="AE11" i="25"/>
  <c r="AF11" i="25"/>
  <c r="AO11" i="25" s="1"/>
  <c r="AG11" i="25"/>
  <c r="AP11" i="25" s="1"/>
  <c r="W12" i="25"/>
  <c r="AR10" i="34"/>
  <c r="AG5" i="2"/>
  <c r="AP5" i="2" s="1"/>
  <c r="AF5" i="2"/>
  <c r="AO5" i="2" s="1"/>
  <c r="W6" i="2"/>
  <c r="AE5" i="2"/>
  <c r="AH20" i="66"/>
  <c r="AQ20" i="66" s="1"/>
  <c r="U42" i="85"/>
  <c r="AI19" i="74"/>
  <c r="AN19" i="74"/>
  <c r="U33" i="103"/>
  <c r="Y20" i="69"/>
  <c r="X20" i="69"/>
  <c r="AR18" i="77"/>
  <c r="U23" i="45"/>
  <c r="AR11" i="29"/>
  <c r="AR18" i="81"/>
  <c r="Y19" i="23"/>
  <c r="X19" i="23"/>
  <c r="AH19" i="17"/>
  <c r="AQ19" i="17" s="1"/>
  <c r="U12" i="46"/>
  <c r="Z18" i="62"/>
  <c r="U37" i="18"/>
  <c r="Z12" i="21"/>
  <c r="Y20" i="26"/>
  <c r="X20" i="26"/>
  <c r="Y12" i="39"/>
  <c r="X12" i="39"/>
  <c r="Y19" i="65"/>
  <c r="X19" i="65"/>
  <c r="Z19" i="65" s="1"/>
  <c r="AR17" i="40"/>
  <c r="U31" i="16"/>
  <c r="Y20" i="37"/>
  <c r="X20" i="37"/>
  <c r="U20" i="44"/>
  <c r="U21" i="84"/>
  <c r="U39" i="98"/>
  <c r="U11" i="15"/>
  <c r="U22" i="9"/>
  <c r="AR10" i="76"/>
  <c r="Z20" i="66"/>
  <c r="AN12" i="64"/>
  <c r="AI12" i="64"/>
  <c r="AI11" i="12"/>
  <c r="AN11" i="12"/>
  <c r="AN19" i="69"/>
  <c r="AI19" i="69"/>
  <c r="Y12" i="68"/>
  <c r="X12" i="68"/>
  <c r="AH19" i="61"/>
  <c r="AQ19" i="61" s="1"/>
  <c r="U40" i="42"/>
  <c r="AH11" i="76"/>
  <c r="AQ11" i="76" s="1"/>
  <c r="Z19" i="17"/>
  <c r="AR18" i="73"/>
  <c r="AH18" i="70"/>
  <c r="AQ18" i="70" s="1"/>
  <c r="U43" i="90"/>
  <c r="U7" i="89"/>
  <c r="AR18" i="27"/>
  <c r="AF11" i="80"/>
  <c r="AO11" i="80" s="1"/>
  <c r="AE11" i="80"/>
  <c r="W12" i="80"/>
  <c r="AG11" i="80"/>
  <c r="AP11" i="80" s="1"/>
  <c r="U19" i="104"/>
  <c r="U23" i="100"/>
  <c r="U29" i="11"/>
  <c r="Y13" i="64"/>
  <c r="X13" i="64"/>
  <c r="U40" i="10"/>
  <c r="U9" i="47"/>
  <c r="U5" i="19"/>
  <c r="X5" i="19" s="1"/>
  <c r="AN11" i="68"/>
  <c r="AI11" i="68"/>
  <c r="U23" i="58"/>
  <c r="AH5" i="59"/>
  <c r="AQ5" i="59" s="1"/>
  <c r="Z5" i="59"/>
  <c r="U5" i="63"/>
  <c r="X5" i="63" s="1"/>
  <c r="AR10" i="25"/>
  <c r="U5" i="79"/>
  <c r="X5" i="79" s="1"/>
  <c r="U32" i="83"/>
  <c r="Z19" i="61"/>
  <c r="Z11" i="76"/>
  <c r="U40" i="48"/>
  <c r="U23" i="88"/>
  <c r="AH11" i="34"/>
  <c r="AQ11" i="34" s="1"/>
  <c r="Z18" i="70"/>
  <c r="AI11" i="60"/>
  <c r="AN11" i="60"/>
  <c r="U28" i="95"/>
  <c r="U41" i="82"/>
  <c r="U33" i="87"/>
  <c r="U11" i="53"/>
  <c r="U13" i="105"/>
  <c r="AR17" i="70"/>
  <c r="U5" i="28"/>
  <c r="X5" i="28" s="1"/>
  <c r="U40" i="102"/>
  <c r="Y20" i="14"/>
  <c r="X20" i="14"/>
  <c r="AR18" i="17"/>
  <c r="Y19" i="22"/>
  <c r="X19" i="22"/>
  <c r="Y12" i="12"/>
  <c r="X12" i="12"/>
  <c r="AI18" i="30"/>
  <c r="AN18" i="30"/>
  <c r="W20" i="81"/>
  <c r="AG19" i="81"/>
  <c r="AP19" i="81" s="1"/>
  <c r="AF19" i="81"/>
  <c r="AO19" i="81" s="1"/>
  <c r="AE19" i="81"/>
  <c r="U34" i="49"/>
  <c r="U13" i="32"/>
  <c r="AR11" i="21"/>
  <c r="U33" i="99"/>
  <c r="AR18" i="31"/>
  <c r="AH19" i="81"/>
  <c r="AQ19" i="81" s="1"/>
  <c r="U41" i="94"/>
  <c r="AH19" i="27"/>
  <c r="AQ19" i="27" s="1"/>
  <c r="U11" i="93"/>
  <c r="U10" i="93" s="1"/>
  <c r="U31" i="43"/>
  <c r="AR19" i="66"/>
  <c r="U7" i="97"/>
  <c r="U5" i="75"/>
  <c r="X5" i="75" s="1"/>
  <c r="AR17" i="62"/>
  <c r="U22" i="51"/>
  <c r="AN18" i="65"/>
  <c r="AI18" i="65"/>
  <c r="U21" i="92"/>
  <c r="Z19" i="31"/>
  <c r="AN19" i="37"/>
  <c r="AI19" i="37"/>
  <c r="AR19" i="37" s="1"/>
  <c r="AF11" i="72"/>
  <c r="AO11" i="72" s="1"/>
  <c r="AG11" i="72"/>
  <c r="AP11" i="72" s="1"/>
  <c r="AE11" i="72"/>
  <c r="W12" i="72"/>
  <c r="AH18" i="40"/>
  <c r="AQ18" i="40" s="1"/>
  <c r="U31" i="91"/>
  <c r="U23" i="96"/>
  <c r="AH5" i="24"/>
  <c r="AQ5" i="24" s="1"/>
  <c r="Z5" i="24"/>
  <c r="Y19" i="30"/>
  <c r="X19" i="30"/>
  <c r="Z20" i="26" l="1"/>
  <c r="W12" i="34"/>
  <c r="Z19" i="22"/>
  <c r="Z19" i="30"/>
  <c r="W20" i="30" s="1"/>
  <c r="AF19" i="30"/>
  <c r="AO19" i="30" s="1"/>
  <c r="AG19" i="30"/>
  <c r="AP19" i="30" s="1"/>
  <c r="AG19" i="22"/>
  <c r="AP19" i="22" s="1"/>
  <c r="AF19" i="22"/>
  <c r="AO19" i="22" s="1"/>
  <c r="AE19" i="22"/>
  <c r="W20" i="22"/>
  <c r="U33" i="49"/>
  <c r="U32" i="49" s="1"/>
  <c r="AH13" i="64"/>
  <c r="AQ13" i="64" s="1"/>
  <c r="U22" i="100"/>
  <c r="U42" i="90"/>
  <c r="AH12" i="68"/>
  <c r="AQ12" i="68" s="1"/>
  <c r="AR11" i="12"/>
  <c r="AG19" i="65"/>
  <c r="AP19" i="65" s="1"/>
  <c r="AF19" i="65"/>
  <c r="AO19" i="65" s="1"/>
  <c r="AE19" i="65"/>
  <c r="W20" i="65"/>
  <c r="W21" i="26"/>
  <c r="AF20" i="26"/>
  <c r="AO20" i="26" s="1"/>
  <c r="AG20" i="26"/>
  <c r="AP20" i="26" s="1"/>
  <c r="AE20" i="26"/>
  <c r="U22" i="45"/>
  <c r="AF19" i="77"/>
  <c r="AO19" i="77" s="1"/>
  <c r="AG19" i="77"/>
  <c r="AP19" i="77" s="1"/>
  <c r="W20" i="77"/>
  <c r="AE19" i="77"/>
  <c r="AH5" i="71"/>
  <c r="AQ5" i="71" s="1"/>
  <c r="Z5" i="71"/>
  <c r="AG20" i="74"/>
  <c r="AP20" i="74" s="1"/>
  <c r="AE20" i="74"/>
  <c r="AF20" i="74"/>
  <c r="AO20" i="74" s="1"/>
  <c r="W21" i="74"/>
  <c r="AE5" i="24"/>
  <c r="AG5" i="24"/>
  <c r="AP5" i="24" s="1"/>
  <c r="AF5" i="24"/>
  <c r="AO5" i="24" s="1"/>
  <c r="W6" i="24"/>
  <c r="U32" i="99"/>
  <c r="AN19" i="81"/>
  <c r="AI19" i="81"/>
  <c r="AH12" i="12"/>
  <c r="AQ12" i="12" s="1"/>
  <c r="U39" i="102"/>
  <c r="U12" i="105"/>
  <c r="U11" i="105" s="1"/>
  <c r="U40" i="82"/>
  <c r="AG11" i="76"/>
  <c r="AP11" i="76" s="1"/>
  <c r="W12" i="76"/>
  <c r="AF11" i="76"/>
  <c r="AO11" i="76" s="1"/>
  <c r="AE11" i="76"/>
  <c r="AF5" i="59"/>
  <c r="AO5" i="59" s="1"/>
  <c r="AE5" i="59"/>
  <c r="AG5" i="59"/>
  <c r="AP5" i="59" s="1"/>
  <c r="W6" i="59"/>
  <c r="AH5" i="19"/>
  <c r="AQ5" i="19" s="1"/>
  <c r="Z5" i="19"/>
  <c r="Z13" i="64"/>
  <c r="Z12" i="68"/>
  <c r="AR12" i="64"/>
  <c r="U21" i="9"/>
  <c r="U20" i="84"/>
  <c r="U11" i="46"/>
  <c r="U32" i="103"/>
  <c r="U32" i="41"/>
  <c r="AR18" i="22"/>
  <c r="Y19" i="40"/>
  <c r="X19" i="40"/>
  <c r="U21" i="20"/>
  <c r="U31" i="55"/>
  <c r="U5" i="33"/>
  <c r="X5" i="33" s="1"/>
  <c r="U30" i="43"/>
  <c r="AR18" i="30"/>
  <c r="AH5" i="79"/>
  <c r="AQ5" i="79" s="1"/>
  <c r="Z5" i="79"/>
  <c r="U21" i="51"/>
  <c r="Z12" i="12"/>
  <c r="AF19" i="61"/>
  <c r="AO19" i="61" s="1"/>
  <c r="AE19" i="61"/>
  <c r="W20" i="61"/>
  <c r="AG19" i="61"/>
  <c r="AP19" i="61" s="1"/>
  <c r="U18" i="104"/>
  <c r="U30" i="16"/>
  <c r="AH12" i="39"/>
  <c r="AQ12" i="39" s="1"/>
  <c r="W13" i="21"/>
  <c r="AG12" i="21"/>
  <c r="AP12" i="21" s="1"/>
  <c r="AE12" i="21"/>
  <c r="AF12" i="21"/>
  <c r="AO12" i="21" s="1"/>
  <c r="AI5" i="2"/>
  <c r="AN5" i="2"/>
  <c r="Y12" i="25"/>
  <c r="X12" i="25"/>
  <c r="Z12" i="25" s="1"/>
  <c r="U41" i="50"/>
  <c r="AF12" i="29"/>
  <c r="AO12" i="29" s="1"/>
  <c r="AG12" i="29"/>
  <c r="AP12" i="29" s="1"/>
  <c r="W13" i="29"/>
  <c r="AE12" i="29"/>
  <c r="U11" i="52"/>
  <c r="U10" i="52" s="1"/>
  <c r="W6" i="67"/>
  <c r="AG5" i="67"/>
  <c r="AP5" i="67" s="1"/>
  <c r="AF5" i="67"/>
  <c r="AO5" i="67" s="1"/>
  <c r="AE5" i="67"/>
  <c r="AR18" i="23"/>
  <c r="Y12" i="34"/>
  <c r="X12" i="34"/>
  <c r="Z5" i="75"/>
  <c r="AH5" i="75"/>
  <c r="AQ5" i="75" s="1"/>
  <c r="U40" i="94"/>
  <c r="U39" i="48"/>
  <c r="AN11" i="72"/>
  <c r="AI11" i="72"/>
  <c r="AH20" i="14"/>
  <c r="AQ20" i="14" s="1"/>
  <c r="U10" i="53"/>
  <c r="U27" i="95"/>
  <c r="U22" i="58"/>
  <c r="U8" i="47"/>
  <c r="U39" i="42"/>
  <c r="AR19" i="69"/>
  <c r="AG20" i="66"/>
  <c r="AP20" i="66" s="1"/>
  <c r="AF20" i="66"/>
  <c r="AO20" i="66" s="1"/>
  <c r="AE20" i="66"/>
  <c r="W21" i="66"/>
  <c r="U10" i="15"/>
  <c r="U19" i="44"/>
  <c r="U18" i="44" s="1"/>
  <c r="Z12" i="39"/>
  <c r="AH20" i="69"/>
  <c r="AQ20" i="69" s="1"/>
  <c r="AR19" i="74"/>
  <c r="Y6" i="2"/>
  <c r="X6" i="2"/>
  <c r="U39" i="35"/>
  <c r="AE19" i="73"/>
  <c r="AF19" i="73"/>
  <c r="AO19" i="73" s="1"/>
  <c r="W20" i="73"/>
  <c r="AG19" i="73"/>
  <c r="AP19" i="73" s="1"/>
  <c r="AR19" i="14"/>
  <c r="AI19" i="36"/>
  <c r="AN19" i="36"/>
  <c r="AN18" i="40"/>
  <c r="AI18" i="40"/>
  <c r="U11" i="86"/>
  <c r="AF19" i="31"/>
  <c r="AO19" i="31" s="1"/>
  <c r="AG19" i="31"/>
  <c r="AP19" i="31" s="1"/>
  <c r="AE19" i="31"/>
  <c r="W20" i="31"/>
  <c r="U9" i="93"/>
  <c r="U22" i="96"/>
  <c r="AH5" i="28"/>
  <c r="AQ5" i="28" s="1"/>
  <c r="Z5" i="28"/>
  <c r="U20" i="92"/>
  <c r="U12" i="32"/>
  <c r="Y20" i="81"/>
  <c r="X20" i="81"/>
  <c r="AH19" i="22"/>
  <c r="AQ19" i="22" s="1"/>
  <c r="Z20" i="14"/>
  <c r="U22" i="88"/>
  <c r="U31" i="83"/>
  <c r="AH5" i="63"/>
  <c r="AQ5" i="63" s="1"/>
  <c r="Z5" i="63"/>
  <c r="AR11" i="68"/>
  <c r="U28" i="11"/>
  <c r="Y12" i="80"/>
  <c r="Z12" i="80" s="1"/>
  <c r="X12" i="80"/>
  <c r="U6" i="89"/>
  <c r="AH20" i="37"/>
  <c r="AQ20" i="37" s="1"/>
  <c r="U36" i="18"/>
  <c r="AH19" i="23"/>
  <c r="AQ19" i="23" s="1"/>
  <c r="Z20" i="69"/>
  <c r="AH12" i="60"/>
  <c r="AQ12" i="60" s="1"/>
  <c r="U20" i="13"/>
  <c r="U12" i="101"/>
  <c r="AI19" i="27"/>
  <c r="AN19" i="27"/>
  <c r="AN11" i="34"/>
  <c r="AI11" i="34"/>
  <c r="AF18" i="70"/>
  <c r="AO18" i="70" s="1"/>
  <c r="AE18" i="70"/>
  <c r="W19" i="70"/>
  <c r="AG18" i="70"/>
  <c r="AP18" i="70" s="1"/>
  <c r="AH19" i="30"/>
  <c r="AQ19" i="30" s="1"/>
  <c r="Y12" i="72"/>
  <c r="X12" i="72"/>
  <c r="U6" i="97"/>
  <c r="U30" i="91"/>
  <c r="AR18" i="65"/>
  <c r="U32" i="87"/>
  <c r="AR11" i="60"/>
  <c r="U39" i="10"/>
  <c r="AN11" i="80"/>
  <c r="AI11" i="80"/>
  <c r="AF19" i="17"/>
  <c r="AO19" i="17" s="1"/>
  <c r="AE19" i="17"/>
  <c r="W20" i="17"/>
  <c r="AG19" i="17"/>
  <c r="AP19" i="17" s="1"/>
  <c r="U38" i="98"/>
  <c r="Z20" i="37"/>
  <c r="AH19" i="65"/>
  <c r="AQ19" i="65" s="1"/>
  <c r="AH20" i="26"/>
  <c r="AQ20" i="26" s="1"/>
  <c r="W19" i="62"/>
  <c r="AE18" i="62"/>
  <c r="AG18" i="62"/>
  <c r="AP18" i="62" s="1"/>
  <c r="AF18" i="62"/>
  <c r="AO18" i="62" s="1"/>
  <c r="Z19" i="23"/>
  <c r="U41" i="85"/>
  <c r="AN11" i="25"/>
  <c r="AI11" i="25"/>
  <c r="Z12" i="60"/>
  <c r="AR19" i="26"/>
  <c r="AH5" i="38"/>
  <c r="AQ5" i="38" s="1"/>
  <c r="Z5" i="38"/>
  <c r="W21" i="78"/>
  <c r="AF20" i="78"/>
  <c r="AO20" i="78" s="1"/>
  <c r="AE20" i="78"/>
  <c r="AG20" i="78"/>
  <c r="AP20" i="78" s="1"/>
  <c r="AH20" i="74"/>
  <c r="AQ20" i="74" s="1"/>
  <c r="Y20" i="36"/>
  <c r="X20" i="36"/>
  <c r="U22" i="54"/>
  <c r="AR11" i="39"/>
  <c r="Y20" i="27"/>
  <c r="X20" i="27"/>
  <c r="Z20" i="27" s="1"/>
  <c r="Z19" i="40" l="1"/>
  <c r="AE19" i="30"/>
  <c r="Z20" i="36"/>
  <c r="Z6" i="2"/>
  <c r="W7" i="2" s="1"/>
  <c r="Z20" i="81"/>
  <c r="AE20" i="81" s="1"/>
  <c r="AF6" i="2"/>
  <c r="AO6" i="2" s="1"/>
  <c r="AG6" i="2"/>
  <c r="AP6" i="2" s="1"/>
  <c r="AE19" i="40"/>
  <c r="AF19" i="40"/>
  <c r="AO19" i="40" s="1"/>
  <c r="AG19" i="40"/>
  <c r="AP19" i="40" s="1"/>
  <c r="W20" i="40"/>
  <c r="W21" i="27"/>
  <c r="AE20" i="27"/>
  <c r="AF20" i="27"/>
  <c r="AO20" i="27" s="1"/>
  <c r="AG20" i="27"/>
  <c r="AP20" i="27" s="1"/>
  <c r="AF20" i="81"/>
  <c r="AO20" i="81" s="1"/>
  <c r="U21" i="54"/>
  <c r="AE5" i="38"/>
  <c r="AF5" i="38"/>
  <c r="AO5" i="38" s="1"/>
  <c r="AG5" i="38"/>
  <c r="AP5" i="38" s="1"/>
  <c r="W6" i="38"/>
  <c r="AN18" i="62"/>
  <c r="AI18" i="62"/>
  <c r="AF20" i="37"/>
  <c r="AO20" i="37" s="1"/>
  <c r="AG20" i="37"/>
  <c r="AP20" i="37" s="1"/>
  <c r="W21" i="37"/>
  <c r="AE20" i="37"/>
  <c r="U29" i="91"/>
  <c r="AR11" i="34"/>
  <c r="U5" i="89"/>
  <c r="X5" i="89" s="1"/>
  <c r="U9" i="52"/>
  <c r="U40" i="50"/>
  <c r="AN19" i="61"/>
  <c r="AI19" i="61"/>
  <c r="U29" i="43"/>
  <c r="U20" i="20"/>
  <c r="AG12" i="68"/>
  <c r="AP12" i="68" s="1"/>
  <c r="W13" i="68"/>
  <c r="AF12" i="68"/>
  <c r="AO12" i="68" s="1"/>
  <c r="AE12" i="68"/>
  <c r="Y6" i="59"/>
  <c r="X6" i="59"/>
  <c r="Y12" i="76"/>
  <c r="X12" i="76"/>
  <c r="Y21" i="74"/>
  <c r="X21" i="74"/>
  <c r="AG5" i="71"/>
  <c r="AP5" i="71" s="1"/>
  <c r="AF5" i="71"/>
  <c r="AO5" i="71" s="1"/>
  <c r="AE5" i="71"/>
  <c r="W6" i="71"/>
  <c r="Y20" i="65"/>
  <c r="X20" i="65"/>
  <c r="AH20" i="36"/>
  <c r="AQ20" i="36" s="1"/>
  <c r="AN20" i="78"/>
  <c r="AI20" i="78"/>
  <c r="AR20" i="78" s="1"/>
  <c r="Y19" i="62"/>
  <c r="X19" i="62"/>
  <c r="AR11" i="80"/>
  <c r="U19" i="13"/>
  <c r="AH12" i="80"/>
  <c r="AQ12" i="80" s="1"/>
  <c r="U30" i="83"/>
  <c r="AH20" i="81"/>
  <c r="AQ20" i="81" s="1"/>
  <c r="U19" i="92"/>
  <c r="U21" i="96"/>
  <c r="AR19" i="36"/>
  <c r="AN19" i="73"/>
  <c r="AI19" i="73"/>
  <c r="U17" i="44"/>
  <c r="U7" i="47"/>
  <c r="U9" i="53"/>
  <c r="U38" i="48"/>
  <c r="W6" i="75"/>
  <c r="AG5" i="75"/>
  <c r="AP5" i="75" s="1"/>
  <c r="AF5" i="75"/>
  <c r="AO5" i="75" s="1"/>
  <c r="AE5" i="75"/>
  <c r="AN5" i="67"/>
  <c r="AI5" i="67"/>
  <c r="AI12" i="29"/>
  <c r="AN12" i="29"/>
  <c r="AH12" i="25"/>
  <c r="AQ12" i="25" s="1"/>
  <c r="AI12" i="21"/>
  <c r="AN12" i="21"/>
  <c r="U29" i="16"/>
  <c r="U28" i="16" s="1"/>
  <c r="AE5" i="79"/>
  <c r="AF5" i="79"/>
  <c r="AO5" i="79" s="1"/>
  <c r="AG5" i="79"/>
  <c r="AP5" i="79" s="1"/>
  <c r="W6" i="79"/>
  <c r="AH19" i="40"/>
  <c r="AQ19" i="40" s="1"/>
  <c r="U31" i="41"/>
  <c r="U19" i="84"/>
  <c r="AE13" i="64"/>
  <c r="W14" i="64"/>
  <c r="AG13" i="64"/>
  <c r="AP13" i="64" s="1"/>
  <c r="AF13" i="64"/>
  <c r="AO13" i="64" s="1"/>
  <c r="U38" i="102"/>
  <c r="U31" i="99"/>
  <c r="U21" i="45"/>
  <c r="AI19" i="65"/>
  <c r="AN19" i="65"/>
  <c r="U37" i="98"/>
  <c r="U31" i="87"/>
  <c r="U35" i="18"/>
  <c r="U34" i="18" s="1"/>
  <c r="AF12" i="80"/>
  <c r="AO12" i="80" s="1"/>
  <c r="AG12" i="80"/>
  <c r="AP12" i="80" s="1"/>
  <c r="AE12" i="80"/>
  <c r="W13" i="80"/>
  <c r="AH12" i="34"/>
  <c r="AQ12" i="34" s="1"/>
  <c r="Y13" i="29"/>
  <c r="X13" i="29"/>
  <c r="AG12" i="25"/>
  <c r="AP12" i="25" s="1"/>
  <c r="AE12" i="25"/>
  <c r="AF12" i="25"/>
  <c r="AO12" i="25" s="1"/>
  <c r="W13" i="25"/>
  <c r="AF12" i="12"/>
  <c r="AO12" i="12" s="1"/>
  <c r="AG12" i="12"/>
  <c r="AP12" i="12" s="1"/>
  <c r="W13" i="12"/>
  <c r="AE12" i="12"/>
  <c r="AH5" i="33"/>
  <c r="AQ5" i="33" s="1"/>
  <c r="Z5" i="33"/>
  <c r="AI5" i="59"/>
  <c r="AN5" i="59"/>
  <c r="Y6" i="24"/>
  <c r="X6" i="24"/>
  <c r="AN20" i="74"/>
  <c r="AI20" i="74"/>
  <c r="AN19" i="77"/>
  <c r="AI19" i="77"/>
  <c r="AI20" i="26"/>
  <c r="AN20" i="26"/>
  <c r="AI19" i="30"/>
  <c r="AN19" i="30"/>
  <c r="AF20" i="36"/>
  <c r="AO20" i="36" s="1"/>
  <c r="AE20" i="36"/>
  <c r="AG20" i="36"/>
  <c r="AP20" i="36" s="1"/>
  <c r="W21" i="36"/>
  <c r="U21" i="88"/>
  <c r="U8" i="93"/>
  <c r="U10" i="86"/>
  <c r="U38" i="35"/>
  <c r="U9" i="15"/>
  <c r="U21" i="58"/>
  <c r="U39" i="94"/>
  <c r="Z12" i="34"/>
  <c r="Y13" i="21"/>
  <c r="X13" i="21"/>
  <c r="U17" i="104"/>
  <c r="U31" i="103"/>
  <c r="U20" i="9"/>
  <c r="U19" i="9" s="1"/>
  <c r="U39" i="82"/>
  <c r="Y20" i="77"/>
  <c r="X20" i="77"/>
  <c r="U41" i="90"/>
  <c r="U31" i="49"/>
  <c r="Y20" i="30"/>
  <c r="X20" i="30"/>
  <c r="AH20" i="27"/>
  <c r="AQ20" i="27" s="1"/>
  <c r="U40" i="85"/>
  <c r="U5" i="97"/>
  <c r="X5" i="97" s="1"/>
  <c r="W20" i="23"/>
  <c r="AF19" i="23"/>
  <c r="AO19" i="23" s="1"/>
  <c r="AE19" i="23"/>
  <c r="AG19" i="23"/>
  <c r="AP19" i="23" s="1"/>
  <c r="AH12" i="72"/>
  <c r="AQ12" i="72" s="1"/>
  <c r="Y19" i="70"/>
  <c r="X19" i="70"/>
  <c r="AR19" i="27"/>
  <c r="AE12" i="60"/>
  <c r="AG12" i="60"/>
  <c r="AP12" i="60" s="1"/>
  <c r="AF12" i="60"/>
  <c r="AO12" i="60" s="1"/>
  <c r="W13" i="60"/>
  <c r="Y20" i="17"/>
  <c r="X20" i="17"/>
  <c r="U38" i="10"/>
  <c r="Z12" i="72"/>
  <c r="AN18" i="70"/>
  <c r="AI18" i="70"/>
  <c r="AF20" i="69"/>
  <c r="AO20" i="69" s="1"/>
  <c r="AE20" i="69"/>
  <c r="W21" i="69"/>
  <c r="AG20" i="69"/>
  <c r="AP20" i="69" s="1"/>
  <c r="AG5" i="63"/>
  <c r="AP5" i="63" s="1"/>
  <c r="AF5" i="63"/>
  <c r="AO5" i="63" s="1"/>
  <c r="AE5" i="63"/>
  <c r="W6" i="63"/>
  <c r="AE20" i="14"/>
  <c r="AF20" i="14"/>
  <c r="AO20" i="14" s="1"/>
  <c r="AG20" i="14"/>
  <c r="AP20" i="14" s="1"/>
  <c r="W21" i="14"/>
  <c r="W6" i="28"/>
  <c r="AE5" i="28"/>
  <c r="AG5" i="28"/>
  <c r="AP5" i="28" s="1"/>
  <c r="AF5" i="28"/>
  <c r="AO5" i="28" s="1"/>
  <c r="Y20" i="31"/>
  <c r="X20" i="31"/>
  <c r="AR18" i="40"/>
  <c r="AH6" i="2"/>
  <c r="AQ6" i="2" s="1"/>
  <c r="Y21" i="66"/>
  <c r="X21" i="66"/>
  <c r="AR11" i="72"/>
  <c r="Y6" i="67"/>
  <c r="X6" i="67"/>
  <c r="U20" i="51"/>
  <c r="U30" i="55"/>
  <c r="W6" i="19"/>
  <c r="AF5" i="19"/>
  <c r="AO5" i="19" s="1"/>
  <c r="AE5" i="19"/>
  <c r="AG5" i="19"/>
  <c r="AP5" i="19" s="1"/>
  <c r="AN11" i="76"/>
  <c r="AI11" i="76"/>
  <c r="AR19" i="81"/>
  <c r="Y20" i="22"/>
  <c r="X20" i="22"/>
  <c r="Y21" i="78"/>
  <c r="X21" i="78"/>
  <c r="AR11" i="25"/>
  <c r="AI19" i="17"/>
  <c r="AN19" i="17"/>
  <c r="U11" i="101"/>
  <c r="U27" i="11"/>
  <c r="U11" i="32"/>
  <c r="AI19" i="31"/>
  <c r="AR19" i="31" s="1"/>
  <c r="AN19" i="31"/>
  <c r="Y20" i="73"/>
  <c r="X20" i="73"/>
  <c r="AF12" i="39"/>
  <c r="AO12" i="39" s="1"/>
  <c r="W13" i="39"/>
  <c r="AG12" i="39"/>
  <c r="AP12" i="39" s="1"/>
  <c r="AE12" i="39"/>
  <c r="AN20" i="66"/>
  <c r="AI20" i="66"/>
  <c r="AR20" i="66" s="1"/>
  <c r="U38" i="42"/>
  <c r="U26" i="95"/>
  <c r="AR5" i="2"/>
  <c r="Y20" i="61"/>
  <c r="X20" i="61"/>
  <c r="U10" i="46"/>
  <c r="U10" i="105"/>
  <c r="AI5" i="24"/>
  <c r="AN5" i="24"/>
  <c r="Y21" i="26"/>
  <c r="X21" i="26"/>
  <c r="U21" i="100"/>
  <c r="AN19" i="22"/>
  <c r="AI19" i="22"/>
  <c r="AG20" i="81" l="1"/>
  <c r="AP20" i="81" s="1"/>
  <c r="Z21" i="26"/>
  <c r="W21" i="81"/>
  <c r="AE6" i="2"/>
  <c r="Z20" i="73"/>
  <c r="AG20" i="73" s="1"/>
  <c r="AP20" i="73" s="1"/>
  <c r="Z20" i="22"/>
  <c r="AG20" i="22" s="1"/>
  <c r="AP20" i="22" s="1"/>
  <c r="Z21" i="74"/>
  <c r="Z20" i="77"/>
  <c r="AE20" i="77" s="1"/>
  <c r="W21" i="77"/>
  <c r="AG20" i="77"/>
  <c r="AP20" i="77" s="1"/>
  <c r="AF20" i="77"/>
  <c r="AO20" i="77" s="1"/>
  <c r="W22" i="74"/>
  <c r="AE21" i="74"/>
  <c r="AG21" i="74"/>
  <c r="AP21" i="74" s="1"/>
  <c r="AF21" i="74"/>
  <c r="AO21" i="74" s="1"/>
  <c r="AG21" i="26"/>
  <c r="AP21" i="26" s="1"/>
  <c r="AE21" i="26"/>
  <c r="AF21" i="26"/>
  <c r="AO21" i="26" s="1"/>
  <c r="W22" i="26"/>
  <c r="AH21" i="26"/>
  <c r="AQ21" i="26" s="1"/>
  <c r="U9" i="105"/>
  <c r="U8" i="105" s="1"/>
  <c r="AH20" i="73"/>
  <c r="AQ20" i="73" s="1"/>
  <c r="U10" i="32"/>
  <c r="AR19" i="17"/>
  <c r="AH20" i="22"/>
  <c r="AQ20" i="22" s="1"/>
  <c r="U29" i="55"/>
  <c r="AN20" i="36"/>
  <c r="AI20" i="36"/>
  <c r="AR19" i="77"/>
  <c r="Y6" i="79"/>
  <c r="X6" i="79"/>
  <c r="AR5" i="67"/>
  <c r="Y6" i="71"/>
  <c r="X6" i="71"/>
  <c r="AN12" i="68"/>
  <c r="AI12" i="68"/>
  <c r="AR18" i="62"/>
  <c r="W21" i="73"/>
  <c r="AE20" i="73"/>
  <c r="AE12" i="72"/>
  <c r="W13" i="72"/>
  <c r="AG12" i="72"/>
  <c r="AP12" i="72" s="1"/>
  <c r="AF12" i="72"/>
  <c r="AO12" i="72" s="1"/>
  <c r="Y13" i="60"/>
  <c r="X13" i="60"/>
  <c r="AH19" i="70"/>
  <c r="AQ19" i="70" s="1"/>
  <c r="AI19" i="23"/>
  <c r="AN19" i="23"/>
  <c r="U39" i="85"/>
  <c r="U30" i="103"/>
  <c r="W13" i="34"/>
  <c r="AG12" i="34"/>
  <c r="AP12" i="34" s="1"/>
  <c r="AE12" i="34"/>
  <c r="AF12" i="34"/>
  <c r="AO12" i="34" s="1"/>
  <c r="U8" i="15"/>
  <c r="U7" i="93"/>
  <c r="AN12" i="12"/>
  <c r="AI12" i="12"/>
  <c r="AN12" i="25"/>
  <c r="AI12" i="25"/>
  <c r="U33" i="18"/>
  <c r="AR19" i="65"/>
  <c r="U37" i="102"/>
  <c r="U36" i="102" s="1"/>
  <c r="U18" i="84"/>
  <c r="AR12" i="21"/>
  <c r="U37" i="48"/>
  <c r="U16" i="44"/>
  <c r="U20" i="96"/>
  <c r="U29" i="83"/>
  <c r="AI5" i="71"/>
  <c r="AN5" i="71"/>
  <c r="AH12" i="76"/>
  <c r="AQ12" i="76" s="1"/>
  <c r="U28" i="43"/>
  <c r="U8" i="52"/>
  <c r="U28" i="91"/>
  <c r="U27" i="91" s="1"/>
  <c r="U20" i="54"/>
  <c r="AI19" i="40"/>
  <c r="AN19" i="40"/>
  <c r="U26" i="11"/>
  <c r="AN5" i="19"/>
  <c r="AI5" i="19"/>
  <c r="U19" i="51"/>
  <c r="AH21" i="66"/>
  <c r="AQ21" i="66" s="1"/>
  <c r="AI20" i="14"/>
  <c r="AN20" i="14"/>
  <c r="Y21" i="69"/>
  <c r="X21" i="69"/>
  <c r="Z19" i="70"/>
  <c r="U30" i="49"/>
  <c r="U29" i="49" s="1"/>
  <c r="AR20" i="74"/>
  <c r="AR5" i="59"/>
  <c r="Y13" i="12"/>
  <c r="X13" i="12"/>
  <c r="Y13" i="80"/>
  <c r="X13" i="80"/>
  <c r="AN5" i="75"/>
  <c r="AI5" i="75"/>
  <c r="AR19" i="73"/>
  <c r="AH19" i="62"/>
  <c r="AQ19" i="62" s="1"/>
  <c r="Z12" i="76"/>
  <c r="Y13" i="68"/>
  <c r="X13" i="68"/>
  <c r="AR19" i="61"/>
  <c r="AN20" i="37"/>
  <c r="AI20" i="37"/>
  <c r="AR20" i="37" s="1"/>
  <c r="Y6" i="38"/>
  <c r="X6" i="38"/>
  <c r="AI20" i="27"/>
  <c r="AN20" i="27"/>
  <c r="Z21" i="66"/>
  <c r="Y6" i="63"/>
  <c r="X6" i="63"/>
  <c r="AN20" i="69"/>
  <c r="AI20" i="69"/>
  <c r="U37" i="10"/>
  <c r="Y20" i="23"/>
  <c r="X20" i="23"/>
  <c r="U38" i="82"/>
  <c r="U16" i="104"/>
  <c r="U15" i="104" s="1"/>
  <c r="U38" i="94"/>
  <c r="U37" i="35"/>
  <c r="U20" i="88"/>
  <c r="AR19" i="30"/>
  <c r="AH13" i="29"/>
  <c r="AQ13" i="29" s="1"/>
  <c r="AN12" i="80"/>
  <c r="AI12" i="80"/>
  <c r="U30" i="87"/>
  <c r="U20" i="45"/>
  <c r="U30" i="41"/>
  <c r="AN5" i="79"/>
  <c r="AI5" i="79"/>
  <c r="U8" i="53"/>
  <c r="U18" i="92"/>
  <c r="Z19" i="62"/>
  <c r="AH20" i="65"/>
  <c r="AQ20" i="65" s="1"/>
  <c r="AH5" i="89"/>
  <c r="AQ5" i="89" s="1"/>
  <c r="Z5" i="89"/>
  <c r="Y21" i="37"/>
  <c r="X21" i="37"/>
  <c r="Y21" i="81"/>
  <c r="X21" i="81"/>
  <c r="Y21" i="27"/>
  <c r="X21" i="27"/>
  <c r="AN6" i="2"/>
  <c r="AI6" i="2"/>
  <c r="AR19" i="22"/>
  <c r="AN12" i="39"/>
  <c r="AI12" i="39"/>
  <c r="AH20" i="61"/>
  <c r="AQ20" i="61" s="1"/>
  <c r="AH21" i="78"/>
  <c r="AQ21" i="78" s="1"/>
  <c r="AH6" i="67"/>
  <c r="AQ6" i="67" s="1"/>
  <c r="AR5" i="24"/>
  <c r="Z20" i="61"/>
  <c r="Y13" i="39"/>
  <c r="X13" i="39"/>
  <c r="Z13" i="39" s="1"/>
  <c r="U10" i="101"/>
  <c r="U9" i="101" s="1"/>
  <c r="Z21" i="78"/>
  <c r="Y6" i="19"/>
  <c r="X6" i="19"/>
  <c r="Z6" i="67"/>
  <c r="AH20" i="31"/>
  <c r="AQ20" i="31" s="1"/>
  <c r="Y6" i="28"/>
  <c r="X6" i="28"/>
  <c r="Z6" i="28" s="1"/>
  <c r="AI5" i="63"/>
  <c r="AN5" i="63"/>
  <c r="AH20" i="17"/>
  <c r="AQ20" i="17" s="1"/>
  <c r="AN12" i="60"/>
  <c r="AI12" i="60"/>
  <c r="AH20" i="30"/>
  <c r="AQ20" i="30" s="1"/>
  <c r="U40" i="90"/>
  <c r="AH13" i="21"/>
  <c r="AQ13" i="21" s="1"/>
  <c r="Y21" i="36"/>
  <c r="X21" i="36"/>
  <c r="AH6" i="24"/>
  <c r="AQ6" i="24" s="1"/>
  <c r="Z13" i="29"/>
  <c r="Y14" i="64"/>
  <c r="X14" i="64"/>
  <c r="Z20" i="65"/>
  <c r="AH21" i="74"/>
  <c r="AQ21" i="74" s="1"/>
  <c r="Z6" i="59"/>
  <c r="AH6" i="59"/>
  <c r="AQ6" i="59" s="1"/>
  <c r="AN20" i="81"/>
  <c r="AI20" i="81"/>
  <c r="Y20" i="40"/>
  <c r="X20" i="40"/>
  <c r="Y7" i="2"/>
  <c r="X7" i="2"/>
  <c r="U9" i="46"/>
  <c r="U25" i="95"/>
  <c r="AI5" i="28"/>
  <c r="AN5" i="28"/>
  <c r="U20" i="100"/>
  <c r="U37" i="42"/>
  <c r="AR11" i="76"/>
  <c r="Z20" i="31"/>
  <c r="Y21" i="14"/>
  <c r="X21" i="14"/>
  <c r="AR18" i="70"/>
  <c r="Z20" i="17"/>
  <c r="AH5" i="97"/>
  <c r="AQ5" i="97" s="1"/>
  <c r="Z5" i="97"/>
  <c r="Z20" i="30"/>
  <c r="AH20" i="77"/>
  <c r="AQ20" i="77" s="1"/>
  <c r="U18" i="9"/>
  <c r="Z13" i="21"/>
  <c r="U20" i="58"/>
  <c r="U9" i="86"/>
  <c r="AR20" i="26"/>
  <c r="Z6" i="24"/>
  <c r="AE5" i="33"/>
  <c r="AG5" i="33"/>
  <c r="AP5" i="33" s="1"/>
  <c r="W6" i="33"/>
  <c r="AF5" i="33"/>
  <c r="AO5" i="33" s="1"/>
  <c r="Y13" i="25"/>
  <c r="X13" i="25"/>
  <c r="U36" i="98"/>
  <c r="U30" i="99"/>
  <c r="AI13" i="64"/>
  <c r="AN13" i="64"/>
  <c r="U27" i="16"/>
  <c r="AR12" i="29"/>
  <c r="Y6" i="75"/>
  <c r="X6" i="75"/>
  <c r="U6" i="47"/>
  <c r="U18" i="13"/>
  <c r="U19" i="20"/>
  <c r="U18" i="20" s="1"/>
  <c r="U39" i="50"/>
  <c r="AI5" i="38"/>
  <c r="AN5" i="38"/>
  <c r="Z6" i="38" l="1"/>
  <c r="Z6" i="63"/>
  <c r="W21" i="22"/>
  <c r="AF20" i="73"/>
  <c r="AO20" i="73" s="1"/>
  <c r="Z6" i="19"/>
  <c r="AE6" i="19" s="1"/>
  <c r="AE20" i="22"/>
  <c r="AI20" i="22" s="1"/>
  <c r="Z6" i="75"/>
  <c r="Z7" i="2"/>
  <c r="AF20" i="22"/>
  <c r="AO20" i="22" s="1"/>
  <c r="Z21" i="36"/>
  <c r="Z13" i="68"/>
  <c r="AG13" i="68" s="1"/>
  <c r="AP13" i="68" s="1"/>
  <c r="Z21" i="69"/>
  <c r="W22" i="69" s="1"/>
  <c r="W7" i="63"/>
  <c r="AG6" i="63"/>
  <c r="AP6" i="63" s="1"/>
  <c r="AF6" i="63"/>
  <c r="AO6" i="63" s="1"/>
  <c r="AE6" i="63"/>
  <c r="AG7" i="2"/>
  <c r="AP7" i="2" s="1"/>
  <c r="W8" i="2"/>
  <c r="AE7" i="2"/>
  <c r="AF7" i="2"/>
  <c r="AO7" i="2" s="1"/>
  <c r="AE6" i="38"/>
  <c r="AF6" i="38"/>
  <c r="AO6" i="38" s="1"/>
  <c r="AG6" i="38"/>
  <c r="AP6" i="38" s="1"/>
  <c r="W7" i="38"/>
  <c r="AH21" i="14"/>
  <c r="AQ21" i="14" s="1"/>
  <c r="AE20" i="65"/>
  <c r="AG20" i="65"/>
  <c r="AP20" i="65" s="1"/>
  <c r="W21" i="65"/>
  <c r="AF20" i="65"/>
  <c r="AO20" i="65" s="1"/>
  <c r="AG6" i="28"/>
  <c r="AP6" i="28" s="1"/>
  <c r="AE6" i="28"/>
  <c r="W7" i="28"/>
  <c r="AF6" i="28"/>
  <c r="AO6" i="28" s="1"/>
  <c r="AE13" i="39"/>
  <c r="W14" i="39"/>
  <c r="AF13" i="39"/>
  <c r="AO13" i="39" s="1"/>
  <c r="AG13" i="39"/>
  <c r="AP13" i="39" s="1"/>
  <c r="AR12" i="39"/>
  <c r="AH21" i="27"/>
  <c r="AQ21" i="27" s="1"/>
  <c r="AH21" i="37"/>
  <c r="AQ21" i="37" s="1"/>
  <c r="AE5" i="89"/>
  <c r="W6" i="89"/>
  <c r="AG5" i="89"/>
  <c r="AP5" i="89" s="1"/>
  <c r="AF5" i="89"/>
  <c r="AO5" i="89" s="1"/>
  <c r="U17" i="92"/>
  <c r="U29" i="41"/>
  <c r="U28" i="41" s="1"/>
  <c r="U19" i="88"/>
  <c r="U14" i="104"/>
  <c r="W14" i="68"/>
  <c r="AH13" i="12"/>
  <c r="AQ13" i="12" s="1"/>
  <c r="U18" i="51"/>
  <c r="AR19" i="40"/>
  <c r="U7" i="52"/>
  <c r="AR5" i="71"/>
  <c r="U15" i="44"/>
  <c r="U17" i="84"/>
  <c r="U32" i="18"/>
  <c r="U6" i="93"/>
  <c r="Y13" i="34"/>
  <c r="Z13" i="34" s="1"/>
  <c r="X13" i="34"/>
  <c r="AR19" i="23"/>
  <c r="Y22" i="26"/>
  <c r="X22" i="26"/>
  <c r="AI21" i="74"/>
  <c r="AN21" i="74"/>
  <c r="Z13" i="25"/>
  <c r="AH13" i="25"/>
  <c r="AQ13" i="25" s="1"/>
  <c r="Y6" i="33"/>
  <c r="Z6" i="33" s="1"/>
  <c r="X6" i="33"/>
  <c r="U38" i="50"/>
  <c r="U8" i="86"/>
  <c r="AF5" i="97"/>
  <c r="AO5" i="97" s="1"/>
  <c r="W6" i="97"/>
  <c r="AG5" i="97"/>
  <c r="AP5" i="97" s="1"/>
  <c r="AE5" i="97"/>
  <c r="Z21" i="14"/>
  <c r="U36" i="42"/>
  <c r="U24" i="95"/>
  <c r="AH20" i="40"/>
  <c r="AQ20" i="40" s="1"/>
  <c r="AH14" i="64"/>
  <c r="AQ14" i="64" s="1"/>
  <c r="Z21" i="27"/>
  <c r="Z21" i="37"/>
  <c r="U36" i="10"/>
  <c r="W22" i="66"/>
  <c r="AG21" i="66"/>
  <c r="AP21" i="66" s="1"/>
  <c r="AE21" i="66"/>
  <c r="AF21" i="66"/>
  <c r="AO21" i="66" s="1"/>
  <c r="AR5" i="75"/>
  <c r="Z13" i="12"/>
  <c r="AR5" i="19"/>
  <c r="AR12" i="25"/>
  <c r="Y22" i="74"/>
  <c r="Z22" i="74" s="1"/>
  <c r="X22" i="74"/>
  <c r="U17" i="20"/>
  <c r="AR5" i="38"/>
  <c r="U29" i="99"/>
  <c r="U17" i="9"/>
  <c r="U5" i="47"/>
  <c r="X5" i="47" s="1"/>
  <c r="AH6" i="75"/>
  <c r="AQ6" i="75" s="1"/>
  <c r="U26" i="16"/>
  <c r="U35" i="98"/>
  <c r="AI5" i="33"/>
  <c r="AN5" i="33"/>
  <c r="Z20" i="40"/>
  <c r="Z14" i="64"/>
  <c r="AH21" i="36"/>
  <c r="AQ21" i="36" s="1"/>
  <c r="U39" i="90"/>
  <c r="AG21" i="78"/>
  <c r="AP21" i="78" s="1"/>
  <c r="AF21" i="78"/>
  <c r="AO21" i="78" s="1"/>
  <c r="AE21" i="78"/>
  <c r="W22" i="78"/>
  <c r="W21" i="61"/>
  <c r="AF20" i="61"/>
  <c r="AO20" i="61" s="1"/>
  <c r="AG20" i="61"/>
  <c r="AP20" i="61" s="1"/>
  <c r="AE20" i="61"/>
  <c r="U7" i="53"/>
  <c r="U19" i="45"/>
  <c r="U36" i="35"/>
  <c r="U37" i="82"/>
  <c r="AR20" i="69"/>
  <c r="W13" i="76"/>
  <c r="AG12" i="76"/>
  <c r="AP12" i="76" s="1"/>
  <c r="AF12" i="76"/>
  <c r="AO12" i="76" s="1"/>
  <c r="AE12" i="76"/>
  <c r="U28" i="49"/>
  <c r="AR20" i="14"/>
  <c r="U19" i="54"/>
  <c r="U27" i="43"/>
  <c r="U28" i="83"/>
  <c r="U36" i="48"/>
  <c r="U35" i="102"/>
  <c r="U7" i="15"/>
  <c r="U29" i="103"/>
  <c r="Y13" i="72"/>
  <c r="X13" i="72"/>
  <c r="AN20" i="73"/>
  <c r="AI20" i="73"/>
  <c r="AR12" i="68"/>
  <c r="AR20" i="36"/>
  <c r="AN21" i="26"/>
  <c r="AI21" i="26"/>
  <c r="U19" i="58"/>
  <c r="W21" i="17"/>
  <c r="AE20" i="17"/>
  <c r="AG20" i="17"/>
  <c r="AP20" i="17" s="1"/>
  <c r="AF20" i="17"/>
  <c r="AO20" i="17" s="1"/>
  <c r="U19" i="100"/>
  <c r="W7" i="59"/>
  <c r="AG6" i="59"/>
  <c r="AP6" i="59" s="1"/>
  <c r="AF6" i="59"/>
  <c r="AO6" i="59" s="1"/>
  <c r="AE6" i="59"/>
  <c r="AH21" i="81"/>
  <c r="AQ21" i="81" s="1"/>
  <c r="AR5" i="79"/>
  <c r="AH20" i="23"/>
  <c r="AQ20" i="23" s="1"/>
  <c r="AR20" i="27"/>
  <c r="AH13" i="80"/>
  <c r="AQ13" i="80" s="1"/>
  <c r="W20" i="70"/>
  <c r="AF19" i="70"/>
  <c r="AO19" i="70" s="1"/>
  <c r="AE19" i="70"/>
  <c r="AG19" i="70"/>
  <c r="AP19" i="70" s="1"/>
  <c r="AR12" i="12"/>
  <c r="AH13" i="60"/>
  <c r="AQ13" i="60" s="1"/>
  <c r="AN12" i="72"/>
  <c r="AI12" i="72"/>
  <c r="Y21" i="73"/>
  <c r="X21" i="73"/>
  <c r="AH6" i="79"/>
  <c r="AQ6" i="79" s="1"/>
  <c r="U7" i="105"/>
  <c r="AG6" i="75"/>
  <c r="AP6" i="75" s="1"/>
  <c r="AF6" i="75"/>
  <c r="AO6" i="75" s="1"/>
  <c r="AE6" i="75"/>
  <c r="W7" i="75"/>
  <c r="AF6" i="24"/>
  <c r="AO6" i="24" s="1"/>
  <c r="AE6" i="24"/>
  <c r="AG6" i="24"/>
  <c r="AP6" i="24" s="1"/>
  <c r="W7" i="24"/>
  <c r="W21" i="30"/>
  <c r="AE20" i="30"/>
  <c r="AF20" i="30"/>
  <c r="AO20" i="30" s="1"/>
  <c r="AG20" i="30"/>
  <c r="AP20" i="30" s="1"/>
  <c r="W21" i="31"/>
  <c r="AE20" i="31"/>
  <c r="AF20" i="31"/>
  <c r="AO20" i="31" s="1"/>
  <c r="AG20" i="31"/>
  <c r="AP20" i="31" s="1"/>
  <c r="U8" i="46"/>
  <c r="AF21" i="36"/>
  <c r="AO21" i="36" s="1"/>
  <c r="AE21" i="36"/>
  <c r="W22" i="36"/>
  <c r="AG21" i="36"/>
  <c r="AP21" i="36" s="1"/>
  <c r="AR13" i="64"/>
  <c r="AG13" i="21"/>
  <c r="AP13" i="21" s="1"/>
  <c r="AF13" i="21"/>
  <c r="AO13" i="21" s="1"/>
  <c r="W14" i="21"/>
  <c r="AE13" i="21"/>
  <c r="AH7" i="2"/>
  <c r="AQ7" i="2" s="1"/>
  <c r="AR20" i="81"/>
  <c r="AF13" i="29"/>
  <c r="AO13" i="29" s="1"/>
  <c r="AG13" i="29"/>
  <c r="AP13" i="29" s="1"/>
  <c r="W14" i="29"/>
  <c r="AE13" i="29"/>
  <c r="AR5" i="63"/>
  <c r="AE6" i="67"/>
  <c r="W7" i="67"/>
  <c r="AG6" i="67"/>
  <c r="AP6" i="67" s="1"/>
  <c r="AF6" i="67"/>
  <c r="AO6" i="67" s="1"/>
  <c r="U8" i="101"/>
  <c r="AR6" i="2"/>
  <c r="Z21" i="81"/>
  <c r="W20" i="62"/>
  <c r="AG19" i="62"/>
  <c r="AP19" i="62" s="1"/>
  <c r="AF19" i="62"/>
  <c r="AO19" i="62" s="1"/>
  <c r="AE19" i="62"/>
  <c r="U29" i="87"/>
  <c r="U37" i="94"/>
  <c r="Z20" i="23"/>
  <c r="AH6" i="63"/>
  <c r="AQ6" i="63" s="1"/>
  <c r="AH6" i="38"/>
  <c r="AQ6" i="38" s="1"/>
  <c r="Z13" i="80"/>
  <c r="AH21" i="69"/>
  <c r="AQ21" i="69" s="1"/>
  <c r="U25" i="11"/>
  <c r="U26" i="91"/>
  <c r="U19" i="96"/>
  <c r="AN12" i="34"/>
  <c r="AI12" i="34"/>
  <c r="U38" i="85"/>
  <c r="Z13" i="60"/>
  <c r="Y21" i="22"/>
  <c r="X21" i="22"/>
  <c r="AH6" i="71"/>
  <c r="AQ6" i="71" s="1"/>
  <c r="Z6" i="79"/>
  <c r="Y21" i="77"/>
  <c r="X21" i="77"/>
  <c r="Z21" i="77" s="1"/>
  <c r="U17" i="13"/>
  <c r="AR5" i="28"/>
  <c r="AR12" i="60"/>
  <c r="AH6" i="28"/>
  <c r="AQ6" i="28" s="1"/>
  <c r="AH6" i="19"/>
  <c r="AQ6" i="19" s="1"/>
  <c r="AH13" i="39"/>
  <c r="AQ13" i="39" s="1"/>
  <c r="AR12" i="80"/>
  <c r="AH13" i="68"/>
  <c r="AQ13" i="68" s="1"/>
  <c r="AN20" i="22"/>
  <c r="Z6" i="71"/>
  <c r="U28" i="55"/>
  <c r="U9" i="32"/>
  <c r="AN20" i="77"/>
  <c r="AI20" i="77"/>
  <c r="AE13" i="68" l="1"/>
  <c r="AG6" i="19"/>
  <c r="AP6" i="19" s="1"/>
  <c r="Z21" i="22"/>
  <c r="AF13" i="68"/>
  <c r="AO13" i="68" s="1"/>
  <c r="W7" i="19"/>
  <c r="AG21" i="69"/>
  <c r="AP21" i="69" s="1"/>
  <c r="AF6" i="19"/>
  <c r="AO6" i="19" s="1"/>
  <c r="AF21" i="69"/>
  <c r="AO21" i="69" s="1"/>
  <c r="AE21" i="69"/>
  <c r="AF22" i="74"/>
  <c r="AO22" i="74" s="1"/>
  <c r="AE22" i="74"/>
  <c r="AG22" i="74"/>
  <c r="AP22" i="74" s="1"/>
  <c r="W23" i="74"/>
  <c r="AE6" i="33"/>
  <c r="AF6" i="33"/>
  <c r="AO6" i="33" s="1"/>
  <c r="AG6" i="33"/>
  <c r="AP6" i="33" s="1"/>
  <c r="W7" i="33"/>
  <c r="U24" i="11"/>
  <c r="U23" i="11" s="1"/>
  <c r="Y20" i="62"/>
  <c r="X20" i="62"/>
  <c r="Z20" i="62" s="1"/>
  <c r="U8" i="32"/>
  <c r="AH21" i="77"/>
  <c r="AQ21" i="77" s="1"/>
  <c r="U37" i="85"/>
  <c r="U25" i="91"/>
  <c r="AG20" i="23"/>
  <c r="AP20" i="23" s="1"/>
  <c r="AF20" i="23"/>
  <c r="AO20" i="23" s="1"/>
  <c r="W21" i="23"/>
  <c r="AE20" i="23"/>
  <c r="Y14" i="21"/>
  <c r="X14" i="21"/>
  <c r="Y22" i="36"/>
  <c r="X22" i="36"/>
  <c r="Y21" i="30"/>
  <c r="X21" i="30"/>
  <c r="AN6" i="75"/>
  <c r="AI6" i="75"/>
  <c r="AN19" i="70"/>
  <c r="AI19" i="70"/>
  <c r="U18" i="100"/>
  <c r="U18" i="58"/>
  <c r="AN12" i="76"/>
  <c r="AI12" i="76"/>
  <c r="Y22" i="78"/>
  <c r="X22" i="78"/>
  <c r="U28" i="99"/>
  <c r="AF13" i="12"/>
  <c r="AO13" i="12" s="1"/>
  <c r="AE13" i="12"/>
  <c r="AG13" i="12"/>
  <c r="AP13" i="12" s="1"/>
  <c r="W14" i="12"/>
  <c r="Y22" i="66"/>
  <c r="X22" i="66"/>
  <c r="U35" i="42"/>
  <c r="AR21" i="74"/>
  <c r="AH13" i="34"/>
  <c r="AQ13" i="34" s="1"/>
  <c r="U31" i="18"/>
  <c r="U17" i="51"/>
  <c r="U27" i="41"/>
  <c r="Y6" i="89"/>
  <c r="X6" i="89"/>
  <c r="AI6" i="28"/>
  <c r="AN6" i="28"/>
  <c r="Y7" i="38"/>
  <c r="X7" i="38"/>
  <c r="Y8" i="2"/>
  <c r="X8" i="2"/>
  <c r="Z8" i="2" s="1"/>
  <c r="AR12" i="34"/>
  <c r="U7" i="101"/>
  <c r="AI21" i="36"/>
  <c r="AN21" i="36"/>
  <c r="AI20" i="31"/>
  <c r="AN20" i="31"/>
  <c r="Y7" i="24"/>
  <c r="X7" i="24"/>
  <c r="AI6" i="59"/>
  <c r="AN6" i="59"/>
  <c r="AR21" i="26"/>
  <c r="AR20" i="73"/>
  <c r="U28" i="103"/>
  <c r="U35" i="48"/>
  <c r="U18" i="54"/>
  <c r="U36" i="82"/>
  <c r="U6" i="53"/>
  <c r="AN21" i="78"/>
  <c r="AI21" i="78"/>
  <c r="U34" i="98"/>
  <c r="U33" i="98" s="1"/>
  <c r="AF21" i="14"/>
  <c r="AO21" i="14" s="1"/>
  <c r="AE21" i="14"/>
  <c r="AG21" i="14"/>
  <c r="AP21" i="14" s="1"/>
  <c r="W22" i="14"/>
  <c r="AH22" i="26"/>
  <c r="AQ22" i="26" s="1"/>
  <c r="W14" i="34"/>
  <c r="AF13" i="34"/>
  <c r="AO13" i="34" s="1"/>
  <c r="AE13" i="34"/>
  <c r="AG13" i="34"/>
  <c r="AP13" i="34" s="1"/>
  <c r="AI5" i="89"/>
  <c r="AN5" i="89"/>
  <c r="Y7" i="19"/>
  <c r="X7" i="19"/>
  <c r="W22" i="22"/>
  <c r="AE21" i="22"/>
  <c r="AF21" i="22"/>
  <c r="AO21" i="22" s="1"/>
  <c r="AG21" i="22"/>
  <c r="AP21" i="22" s="1"/>
  <c r="Y21" i="31"/>
  <c r="X21" i="31"/>
  <c r="AH21" i="73"/>
  <c r="AQ21" i="73" s="1"/>
  <c r="Y20" i="70"/>
  <c r="Z20" i="70"/>
  <c r="X20" i="70"/>
  <c r="AN20" i="61"/>
  <c r="AI20" i="61"/>
  <c r="AE14" i="64"/>
  <c r="AF14" i="64"/>
  <c r="AO14" i="64" s="1"/>
  <c r="AG14" i="64"/>
  <c r="AP14" i="64" s="1"/>
  <c r="W15" i="64"/>
  <c r="AH5" i="47"/>
  <c r="AQ5" i="47" s="1"/>
  <c r="Z5" i="47"/>
  <c r="U35" i="10"/>
  <c r="U7" i="86"/>
  <c r="Z22" i="26"/>
  <c r="U16" i="84"/>
  <c r="U6" i="52"/>
  <c r="U13" i="104"/>
  <c r="U16" i="92"/>
  <c r="AN6" i="63"/>
  <c r="AI6" i="63"/>
  <c r="AR20" i="77"/>
  <c r="Y14" i="29"/>
  <c r="X14" i="29"/>
  <c r="AN6" i="24"/>
  <c r="AI6" i="24"/>
  <c r="Z21" i="73"/>
  <c r="AI20" i="17"/>
  <c r="AR20" i="17" s="1"/>
  <c r="AN20" i="17"/>
  <c r="AH13" i="72"/>
  <c r="AQ13" i="72" s="1"/>
  <c r="U6" i="15"/>
  <c r="U27" i="83"/>
  <c r="Y13" i="76"/>
  <c r="X13" i="76"/>
  <c r="U35" i="35"/>
  <c r="AE20" i="40"/>
  <c r="AF20" i="40"/>
  <c r="AO20" i="40" s="1"/>
  <c r="AG20" i="40"/>
  <c r="AP20" i="40" s="1"/>
  <c r="W21" i="40"/>
  <c r="U25" i="16"/>
  <c r="AF21" i="37"/>
  <c r="AO21" i="37" s="1"/>
  <c r="AG21" i="37"/>
  <c r="AP21" i="37" s="1"/>
  <c r="W22" i="37"/>
  <c r="AE21" i="37"/>
  <c r="AN5" i="97"/>
  <c r="AI5" i="97"/>
  <c r="Y14" i="68"/>
  <c r="X14" i="68"/>
  <c r="Z14" i="68" s="1"/>
  <c r="AI6" i="19"/>
  <c r="AN6" i="19"/>
  <c r="Y21" i="65"/>
  <c r="X21" i="65"/>
  <c r="AI6" i="38"/>
  <c r="AN6" i="38"/>
  <c r="AG21" i="77"/>
  <c r="AP21" i="77" s="1"/>
  <c r="W22" i="77"/>
  <c r="AF21" i="77"/>
  <c r="AO21" i="77" s="1"/>
  <c r="AE21" i="77"/>
  <c r="U36" i="94"/>
  <c r="AI13" i="29"/>
  <c r="AN13" i="29"/>
  <c r="AG6" i="71"/>
  <c r="AP6" i="71" s="1"/>
  <c r="AF6" i="71"/>
  <c r="AO6" i="71" s="1"/>
  <c r="AE6" i="71"/>
  <c r="W7" i="71"/>
  <c r="AG6" i="79"/>
  <c r="AP6" i="79" s="1"/>
  <c r="AF6" i="79"/>
  <c r="AO6" i="79" s="1"/>
  <c r="AE6" i="79"/>
  <c r="W7" i="79"/>
  <c r="W22" i="81"/>
  <c r="AF21" i="81"/>
  <c r="AO21" i="81" s="1"/>
  <c r="AE21" i="81"/>
  <c r="AG21" i="81"/>
  <c r="AP21" i="81" s="1"/>
  <c r="W14" i="60"/>
  <c r="AG13" i="60"/>
  <c r="AP13" i="60" s="1"/>
  <c r="AF13" i="60"/>
  <c r="AO13" i="60" s="1"/>
  <c r="AE13" i="60"/>
  <c r="U18" i="96"/>
  <c r="U28" i="87"/>
  <c r="Y7" i="67"/>
  <c r="X7" i="67"/>
  <c r="U7" i="46"/>
  <c r="U6" i="46" s="1"/>
  <c r="U6" i="105"/>
  <c r="Y7" i="59"/>
  <c r="X7" i="59"/>
  <c r="Y21" i="17"/>
  <c r="Z21" i="17"/>
  <c r="X21" i="17"/>
  <c r="Z13" i="72"/>
  <c r="U16" i="9"/>
  <c r="U16" i="20"/>
  <c r="AN21" i="66"/>
  <c r="AI21" i="66"/>
  <c r="AF21" i="27"/>
  <c r="AO21" i="27" s="1"/>
  <c r="AG21" i="27"/>
  <c r="AP21" i="27" s="1"/>
  <c r="AE21" i="27"/>
  <c r="W22" i="27"/>
  <c r="U23" i="95"/>
  <c r="U37" i="50"/>
  <c r="W14" i="25"/>
  <c r="AF13" i="25"/>
  <c r="AO13" i="25" s="1"/>
  <c r="AG13" i="25"/>
  <c r="AP13" i="25" s="1"/>
  <c r="AE13" i="25"/>
  <c r="U5" i="93"/>
  <c r="X5" i="93" s="1"/>
  <c r="U14" i="44"/>
  <c r="AN13" i="68"/>
  <c r="AI13" i="68"/>
  <c r="U18" i="88"/>
  <c r="Y14" i="39"/>
  <c r="X14" i="39"/>
  <c r="Z14" i="39" s="1"/>
  <c r="AN21" i="69"/>
  <c r="AH21" i="22"/>
  <c r="AQ21" i="22" s="1"/>
  <c r="U27" i="55"/>
  <c r="AR20" i="22"/>
  <c r="U16" i="13"/>
  <c r="AG13" i="80"/>
  <c r="AP13" i="80" s="1"/>
  <c r="AF13" i="80"/>
  <c r="AO13" i="80" s="1"/>
  <c r="W14" i="80"/>
  <c r="AE13" i="80"/>
  <c r="AN19" i="62"/>
  <c r="AI19" i="62"/>
  <c r="AN6" i="67"/>
  <c r="AI6" i="67"/>
  <c r="AN13" i="21"/>
  <c r="AI13" i="21"/>
  <c r="AI20" i="30"/>
  <c r="AN20" i="30"/>
  <c r="Y7" i="75"/>
  <c r="X7" i="75"/>
  <c r="AR12" i="72"/>
  <c r="U34" i="102"/>
  <c r="U26" i="43"/>
  <c r="U27" i="49"/>
  <c r="U18" i="45"/>
  <c r="Y21" i="61"/>
  <c r="X21" i="61"/>
  <c r="U38" i="90"/>
  <c r="AR5" i="33"/>
  <c r="AH22" i="74"/>
  <c r="AQ22" i="74" s="1"/>
  <c r="Y6" i="97"/>
  <c r="X6" i="97"/>
  <c r="AH6" i="33"/>
  <c r="AQ6" i="33" s="1"/>
  <c r="AN13" i="39"/>
  <c r="AI13" i="39"/>
  <c r="Y7" i="28"/>
  <c r="X7" i="28"/>
  <c r="AI20" i="65"/>
  <c r="AN20" i="65"/>
  <c r="Y22" i="69"/>
  <c r="X22" i="69"/>
  <c r="AI7" i="2"/>
  <c r="AN7" i="2"/>
  <c r="Y7" i="63"/>
  <c r="X7" i="63"/>
  <c r="Z22" i="69" l="1"/>
  <c r="Z7" i="19"/>
  <c r="Z22" i="36"/>
  <c r="AG22" i="36" s="1"/>
  <c r="AP22" i="36" s="1"/>
  <c r="AI21" i="69"/>
  <c r="AE22" i="36"/>
  <c r="W23" i="36"/>
  <c r="AF22" i="36"/>
  <c r="AO22" i="36" s="1"/>
  <c r="AF22" i="69"/>
  <c r="AO22" i="69" s="1"/>
  <c r="AG22" i="69"/>
  <c r="AP22" i="69" s="1"/>
  <c r="W23" i="69"/>
  <c r="AE22" i="69"/>
  <c r="AH6" i="97"/>
  <c r="AQ6" i="97" s="1"/>
  <c r="U26" i="55"/>
  <c r="AE14" i="39"/>
  <c r="AF14" i="39"/>
  <c r="AO14" i="39" s="1"/>
  <c r="AG14" i="39"/>
  <c r="AP14" i="39" s="1"/>
  <c r="W15" i="39"/>
  <c r="Y22" i="27"/>
  <c r="X22" i="27"/>
  <c r="AG21" i="17"/>
  <c r="AP21" i="17" s="1"/>
  <c r="AF21" i="17"/>
  <c r="AO21" i="17" s="1"/>
  <c r="AE21" i="17"/>
  <c r="W22" i="17"/>
  <c r="U5" i="105"/>
  <c r="X5" i="105" s="1"/>
  <c r="Y7" i="79"/>
  <c r="X7" i="79"/>
  <c r="AN21" i="77"/>
  <c r="AI21" i="77"/>
  <c r="AH21" i="65"/>
  <c r="AQ21" i="65" s="1"/>
  <c r="W15" i="68"/>
  <c r="AE14" i="68"/>
  <c r="AF14" i="68"/>
  <c r="AO14" i="68" s="1"/>
  <c r="AG14" i="68"/>
  <c r="AP14" i="68" s="1"/>
  <c r="AH14" i="29"/>
  <c r="AQ14" i="29" s="1"/>
  <c r="U5" i="52"/>
  <c r="X5" i="52" s="1"/>
  <c r="AH21" i="31"/>
  <c r="AQ21" i="31" s="1"/>
  <c r="Y22" i="22"/>
  <c r="X22" i="22"/>
  <c r="Z22" i="22" s="1"/>
  <c r="Y22" i="14"/>
  <c r="X22" i="14"/>
  <c r="AR21" i="78"/>
  <c r="AH7" i="24"/>
  <c r="AQ7" i="24" s="1"/>
  <c r="AR21" i="36"/>
  <c r="AF8" i="2"/>
  <c r="AO8" i="2" s="1"/>
  <c r="AG8" i="2"/>
  <c r="AP8" i="2" s="1"/>
  <c r="W9" i="2"/>
  <c r="AE8" i="2"/>
  <c r="AR6" i="28"/>
  <c r="U27" i="99"/>
  <c r="AR6" i="75"/>
  <c r="Y21" i="23"/>
  <c r="X21" i="23"/>
  <c r="U36" i="85"/>
  <c r="AE20" i="62"/>
  <c r="W21" i="62"/>
  <c r="AF20" i="62"/>
  <c r="AO20" i="62" s="1"/>
  <c r="AG20" i="62"/>
  <c r="AP20" i="62" s="1"/>
  <c r="AH7" i="63"/>
  <c r="AQ7" i="63" s="1"/>
  <c r="Z7" i="63"/>
  <c r="AR13" i="39"/>
  <c r="Z6" i="97"/>
  <c r="U17" i="45"/>
  <c r="U33" i="102"/>
  <c r="AR19" i="62"/>
  <c r="U13" i="44"/>
  <c r="Y14" i="25"/>
  <c r="X14" i="25"/>
  <c r="AI21" i="27"/>
  <c r="AN21" i="27"/>
  <c r="U15" i="20"/>
  <c r="U27" i="87"/>
  <c r="Y14" i="60"/>
  <c r="X14" i="60"/>
  <c r="AN6" i="79"/>
  <c r="AI6" i="79"/>
  <c r="Z21" i="65"/>
  <c r="AI20" i="40"/>
  <c r="AN20" i="40"/>
  <c r="Z14" i="29"/>
  <c r="U34" i="10"/>
  <c r="Y15" i="64"/>
  <c r="X15" i="64"/>
  <c r="AH20" i="70"/>
  <c r="AQ20" i="70" s="1"/>
  <c r="Z21" i="31"/>
  <c r="AH7" i="19"/>
  <c r="AQ7" i="19" s="1"/>
  <c r="AI13" i="34"/>
  <c r="AN13" i="34"/>
  <c r="U17" i="54"/>
  <c r="Z7" i="24"/>
  <c r="AH6" i="89"/>
  <c r="AQ6" i="89" s="1"/>
  <c r="U16" i="51"/>
  <c r="Y14" i="12"/>
  <c r="X14" i="12"/>
  <c r="AH22" i="78"/>
  <c r="AQ22" i="78" s="1"/>
  <c r="U17" i="58"/>
  <c r="AN6" i="33"/>
  <c r="AI6" i="33"/>
  <c r="U37" i="90"/>
  <c r="U36" i="90" s="1"/>
  <c r="AR20" i="30"/>
  <c r="U15" i="13"/>
  <c r="AH7" i="59"/>
  <c r="AQ7" i="59" s="1"/>
  <c r="U5" i="46"/>
  <c r="X5" i="46" s="1"/>
  <c r="Y22" i="77"/>
  <c r="Z22" i="77"/>
  <c r="X22" i="77"/>
  <c r="AR5" i="97"/>
  <c r="U26" i="83"/>
  <c r="U15" i="92"/>
  <c r="U15" i="84"/>
  <c r="AF20" i="70"/>
  <c r="AO20" i="70" s="1"/>
  <c r="W21" i="70"/>
  <c r="AG20" i="70"/>
  <c r="AP20" i="70" s="1"/>
  <c r="AE20" i="70"/>
  <c r="AG7" i="19"/>
  <c r="AP7" i="19" s="1"/>
  <c r="AE7" i="19"/>
  <c r="W8" i="19"/>
  <c r="AF7" i="19"/>
  <c r="AO7" i="19" s="1"/>
  <c r="AN21" i="14"/>
  <c r="AI21" i="14"/>
  <c r="U6" i="101"/>
  <c r="AH7" i="38"/>
  <c r="AQ7" i="38" s="1"/>
  <c r="Z6" i="89"/>
  <c r="Z22" i="78"/>
  <c r="AH21" i="30"/>
  <c r="AQ21" i="30" s="1"/>
  <c r="AH14" i="21"/>
  <c r="AQ14" i="21" s="1"/>
  <c r="Y23" i="74"/>
  <c r="X23" i="74"/>
  <c r="U26" i="49"/>
  <c r="AR13" i="21"/>
  <c r="AR21" i="69"/>
  <c r="U17" i="88"/>
  <c r="U36" i="50"/>
  <c r="U15" i="9"/>
  <c r="Z7" i="59"/>
  <c r="AH7" i="67"/>
  <c r="AQ7" i="67" s="1"/>
  <c r="U17" i="96"/>
  <c r="AN21" i="81"/>
  <c r="AI21" i="81"/>
  <c r="AR13" i="29"/>
  <c r="U24" i="16"/>
  <c r="U34" i="35"/>
  <c r="AF21" i="73"/>
  <c r="AO21" i="73" s="1"/>
  <c r="W22" i="73"/>
  <c r="AG21" i="73"/>
  <c r="AP21" i="73" s="1"/>
  <c r="AE21" i="73"/>
  <c r="AF22" i="26"/>
  <c r="AO22" i="26" s="1"/>
  <c r="W23" i="26"/>
  <c r="AG22" i="26"/>
  <c r="AP22" i="26" s="1"/>
  <c r="AE22" i="26"/>
  <c r="Y14" i="34"/>
  <c r="X14" i="34"/>
  <c r="U5" i="53"/>
  <c r="X5" i="53" s="1"/>
  <c r="U34" i="48"/>
  <c r="Z7" i="38"/>
  <c r="U30" i="18"/>
  <c r="U29" i="18" s="1"/>
  <c r="U34" i="42"/>
  <c r="AN13" i="12"/>
  <c r="AI13" i="12"/>
  <c r="U17" i="100"/>
  <c r="Z21" i="30"/>
  <c r="Z14" i="21"/>
  <c r="U22" i="11"/>
  <c r="Y7" i="71"/>
  <c r="X7" i="71"/>
  <c r="Z7" i="71" s="1"/>
  <c r="AR6" i="19"/>
  <c r="AI21" i="37"/>
  <c r="AN21" i="37"/>
  <c r="Y21" i="40"/>
  <c r="X21" i="40"/>
  <c r="AH13" i="76"/>
  <c r="AQ13" i="76" s="1"/>
  <c r="U5" i="15"/>
  <c r="X5" i="15" s="1"/>
  <c r="AR6" i="24"/>
  <c r="U12" i="104"/>
  <c r="AN14" i="64"/>
  <c r="AI14" i="64"/>
  <c r="AR20" i="31"/>
  <c r="AH22" i="66"/>
  <c r="AQ22" i="66" s="1"/>
  <c r="AR12" i="76"/>
  <c r="AR19" i="70"/>
  <c r="U24" i="91"/>
  <c r="U7" i="32"/>
  <c r="Y7" i="33"/>
  <c r="X7" i="33"/>
  <c r="AI22" i="74"/>
  <c r="AN22" i="74"/>
  <c r="AR20" i="65"/>
  <c r="AH21" i="61"/>
  <c r="AQ21" i="61" s="1"/>
  <c r="AN13" i="80"/>
  <c r="AI13" i="80"/>
  <c r="Z5" i="93"/>
  <c r="AH5" i="93"/>
  <c r="AQ5" i="93" s="1"/>
  <c r="AR7" i="2"/>
  <c r="AH7" i="28"/>
  <c r="AQ7" i="28" s="1"/>
  <c r="Z21" i="61"/>
  <c r="AH7" i="75"/>
  <c r="AQ7" i="75" s="1"/>
  <c r="Y14" i="80"/>
  <c r="X14" i="80"/>
  <c r="AR13" i="68"/>
  <c r="AN13" i="25"/>
  <c r="AI13" i="25"/>
  <c r="AR21" i="66"/>
  <c r="W14" i="72"/>
  <c r="AG13" i="72"/>
  <c r="AP13" i="72" s="1"/>
  <c r="AE13" i="72"/>
  <c r="AF13" i="72"/>
  <c r="AO13" i="72" s="1"/>
  <c r="Z7" i="67"/>
  <c r="AN13" i="60"/>
  <c r="AI13" i="60"/>
  <c r="AH22" i="69"/>
  <c r="AQ22" i="69" s="1"/>
  <c r="Z7" i="28"/>
  <c r="U25" i="43"/>
  <c r="Z7" i="75"/>
  <c r="AR6" i="67"/>
  <c r="AH14" i="39"/>
  <c r="AQ14" i="39" s="1"/>
  <c r="U22" i="95"/>
  <c r="AH21" i="17"/>
  <c r="AQ21" i="17" s="1"/>
  <c r="Y22" i="81"/>
  <c r="X22" i="81"/>
  <c r="AN6" i="71"/>
  <c r="AI6" i="71"/>
  <c r="U35" i="94"/>
  <c r="AR6" i="38"/>
  <c r="AH14" i="68"/>
  <c r="AQ14" i="68" s="1"/>
  <c r="Y22" i="37"/>
  <c r="Z22" i="37" s="1"/>
  <c r="X22" i="37"/>
  <c r="Z13" i="76"/>
  <c r="AR6" i="63"/>
  <c r="U6" i="86"/>
  <c r="AF5" i="47"/>
  <c r="AO5" i="47" s="1"/>
  <c r="AG5" i="47"/>
  <c r="AP5" i="47" s="1"/>
  <c r="W6" i="47"/>
  <c r="AE5" i="47"/>
  <c r="AR20" i="61"/>
  <c r="AN21" i="22"/>
  <c r="AI21" i="22"/>
  <c r="AR5" i="89"/>
  <c r="U32" i="98"/>
  <c r="U31" i="98" s="1"/>
  <c r="U35" i="82"/>
  <c r="U27" i="103"/>
  <c r="AR6" i="59"/>
  <c r="AH8" i="2"/>
  <c r="AQ8" i="2" s="1"/>
  <c r="U26" i="41"/>
  <c r="Z22" i="66"/>
  <c r="AH22" i="36"/>
  <c r="AQ22" i="36" s="1"/>
  <c r="AI20" i="23"/>
  <c r="AN20" i="23"/>
  <c r="AH20" i="62"/>
  <c r="AQ20" i="62" s="1"/>
  <c r="Z21" i="40" l="1"/>
  <c r="Z14" i="25"/>
  <c r="AG14" i="25" s="1"/>
  <c r="AP14" i="25" s="1"/>
  <c r="Z14" i="60"/>
  <c r="W15" i="60" s="1"/>
  <c r="Z7" i="79"/>
  <c r="Z7" i="33"/>
  <c r="AE7" i="33" s="1"/>
  <c r="Z15" i="64"/>
  <c r="AG15" i="64" s="1"/>
  <c r="AP15" i="64" s="1"/>
  <c r="AF7" i="71"/>
  <c r="AO7" i="71" s="1"/>
  <c r="AE7" i="71"/>
  <c r="W8" i="71"/>
  <c r="AG7" i="71"/>
  <c r="AP7" i="71" s="1"/>
  <c r="W15" i="25"/>
  <c r="AE14" i="25"/>
  <c r="AF14" i="25"/>
  <c r="AO14" i="25" s="1"/>
  <c r="AF7" i="79"/>
  <c r="AO7" i="79" s="1"/>
  <c r="AE7" i="79"/>
  <c r="W8" i="79"/>
  <c r="AG7" i="79"/>
  <c r="AP7" i="79" s="1"/>
  <c r="AG14" i="60"/>
  <c r="AP14" i="60" s="1"/>
  <c r="AF14" i="60"/>
  <c r="AO14" i="60" s="1"/>
  <c r="AE14" i="60"/>
  <c r="W23" i="37"/>
  <c r="AF22" i="37"/>
  <c r="AO22" i="37" s="1"/>
  <c r="AG22" i="37"/>
  <c r="AP22" i="37" s="1"/>
  <c r="AE22" i="37"/>
  <c r="Y6" i="47"/>
  <c r="X6" i="47"/>
  <c r="Z6" i="47" s="1"/>
  <c r="U30" i="98"/>
  <c r="AF7" i="28"/>
  <c r="AO7" i="28" s="1"/>
  <c r="AG7" i="28"/>
  <c r="AP7" i="28" s="1"/>
  <c r="AE7" i="28"/>
  <c r="W8" i="28"/>
  <c r="AR13" i="25"/>
  <c r="AH21" i="40"/>
  <c r="AQ21" i="40" s="1"/>
  <c r="W15" i="21"/>
  <c r="AG14" i="21"/>
  <c r="AP14" i="21" s="1"/>
  <c r="AE14" i="21"/>
  <c r="AF14" i="21"/>
  <c r="AO14" i="21" s="1"/>
  <c r="U33" i="48"/>
  <c r="AN22" i="26"/>
  <c r="AI22" i="26"/>
  <c r="Y22" i="73"/>
  <c r="X22" i="73"/>
  <c r="AE6" i="89"/>
  <c r="W7" i="89"/>
  <c r="AF6" i="89"/>
  <c r="AO6" i="89" s="1"/>
  <c r="AG6" i="89"/>
  <c r="AP6" i="89" s="1"/>
  <c r="AR21" i="14"/>
  <c r="AN20" i="70"/>
  <c r="AI20" i="70"/>
  <c r="AH22" i="77"/>
  <c r="AQ22" i="77" s="1"/>
  <c r="U15" i="51"/>
  <c r="AF7" i="24"/>
  <c r="AO7" i="24" s="1"/>
  <c r="AG7" i="24"/>
  <c r="AP7" i="24" s="1"/>
  <c r="W8" i="24"/>
  <c r="AE7" i="24"/>
  <c r="AR20" i="40"/>
  <c r="AR21" i="27"/>
  <c r="AG6" i="97"/>
  <c r="AP6" i="97" s="1"/>
  <c r="AF6" i="97"/>
  <c r="AO6" i="97" s="1"/>
  <c r="AE6" i="97"/>
  <c r="W7" i="97"/>
  <c r="U35" i="85"/>
  <c r="AH22" i="22"/>
  <c r="AQ22" i="22" s="1"/>
  <c r="Z5" i="52"/>
  <c r="AH5" i="52"/>
  <c r="AQ5" i="52" s="1"/>
  <c r="Y15" i="68"/>
  <c r="X15" i="68"/>
  <c r="AE21" i="30"/>
  <c r="AF21" i="30"/>
  <c r="AO21" i="30" s="1"/>
  <c r="AG21" i="30"/>
  <c r="AP21" i="30" s="1"/>
  <c r="W22" i="30"/>
  <c r="U35" i="90"/>
  <c r="U5" i="86"/>
  <c r="X5" i="86" s="1"/>
  <c r="U34" i="94"/>
  <c r="U35" i="50"/>
  <c r="U14" i="92"/>
  <c r="AH21" i="23"/>
  <c r="AQ21" i="23" s="1"/>
  <c r="AR6" i="71"/>
  <c r="AF5" i="93"/>
  <c r="AO5" i="93" s="1"/>
  <c r="AE5" i="93"/>
  <c r="W6" i="93"/>
  <c r="AG5" i="93"/>
  <c r="AP5" i="93" s="1"/>
  <c r="AR14" i="64"/>
  <c r="AH5" i="53"/>
  <c r="AQ5" i="53" s="1"/>
  <c r="Z5" i="53"/>
  <c r="Y23" i="26"/>
  <c r="X23" i="26"/>
  <c r="AR21" i="81"/>
  <c r="Y21" i="70"/>
  <c r="X21" i="70"/>
  <c r="AR6" i="33"/>
  <c r="AH14" i="12"/>
  <c r="AQ14" i="12" s="1"/>
  <c r="U16" i="54"/>
  <c r="W22" i="31"/>
  <c r="AF21" i="31"/>
  <c r="AO21" i="31" s="1"/>
  <c r="AE21" i="31"/>
  <c r="AG21" i="31"/>
  <c r="AP21" i="31" s="1"/>
  <c r="AR6" i="79"/>
  <c r="U26" i="87"/>
  <c r="Z21" i="23"/>
  <c r="AH22" i="27"/>
  <c r="AQ22" i="27" s="1"/>
  <c r="AI14" i="39"/>
  <c r="AN14" i="39"/>
  <c r="AE21" i="40"/>
  <c r="AF21" i="40"/>
  <c r="AO21" i="40" s="1"/>
  <c r="AG21" i="40"/>
  <c r="AP21" i="40" s="1"/>
  <c r="W22" i="40"/>
  <c r="W22" i="65"/>
  <c r="AE21" i="65"/>
  <c r="AF21" i="65"/>
  <c r="AO21" i="65" s="1"/>
  <c r="AG21" i="65"/>
  <c r="AP21" i="65" s="1"/>
  <c r="AH14" i="25"/>
  <c r="AQ14" i="25" s="1"/>
  <c r="U26" i="99"/>
  <c r="AE22" i="22"/>
  <c r="AF22" i="22"/>
  <c r="AO22" i="22" s="1"/>
  <c r="AG22" i="22"/>
  <c r="AP22" i="22" s="1"/>
  <c r="W23" i="22"/>
  <c r="W8" i="75"/>
  <c r="AG7" i="75"/>
  <c r="AP7" i="75" s="1"/>
  <c r="AF7" i="75"/>
  <c r="AO7" i="75" s="1"/>
  <c r="AE7" i="75"/>
  <c r="Y14" i="72"/>
  <c r="X14" i="72"/>
  <c r="AR13" i="80"/>
  <c r="U6" i="32"/>
  <c r="Z5" i="15"/>
  <c r="AH5" i="15"/>
  <c r="AQ5" i="15" s="1"/>
  <c r="U16" i="100"/>
  <c r="U28" i="18"/>
  <c r="AH14" i="34"/>
  <c r="AQ14" i="34" s="1"/>
  <c r="U33" i="35"/>
  <c r="AF7" i="59"/>
  <c r="AO7" i="59" s="1"/>
  <c r="AE7" i="59"/>
  <c r="AG7" i="59"/>
  <c r="AP7" i="59" s="1"/>
  <c r="W8" i="59"/>
  <c r="U16" i="88"/>
  <c r="U25" i="49"/>
  <c r="Y8" i="19"/>
  <c r="Z8" i="19" s="1"/>
  <c r="X8" i="19"/>
  <c r="U25" i="83"/>
  <c r="U14" i="13"/>
  <c r="Z14" i="12"/>
  <c r="U33" i="10"/>
  <c r="U32" i="102"/>
  <c r="AG7" i="63"/>
  <c r="AP7" i="63" s="1"/>
  <c r="AF7" i="63"/>
  <c r="AO7" i="63" s="1"/>
  <c r="AE7" i="63"/>
  <c r="W8" i="63"/>
  <c r="Y21" i="62"/>
  <c r="X21" i="62"/>
  <c r="AH22" i="14"/>
  <c r="AQ22" i="14" s="1"/>
  <c r="AR21" i="77"/>
  <c r="Z5" i="105"/>
  <c r="AH5" i="105"/>
  <c r="AQ5" i="105" s="1"/>
  <c r="Z22" i="27"/>
  <c r="U25" i="41"/>
  <c r="AH7" i="71"/>
  <c r="AQ7" i="71" s="1"/>
  <c r="AE22" i="77"/>
  <c r="W23" i="77"/>
  <c r="AF22" i="77"/>
  <c r="AO22" i="77" s="1"/>
  <c r="AG22" i="77"/>
  <c r="AP22" i="77" s="1"/>
  <c r="W14" i="76"/>
  <c r="AG13" i="76"/>
  <c r="AP13" i="76" s="1"/>
  <c r="AE13" i="76"/>
  <c r="AF13" i="76"/>
  <c r="AO13" i="76" s="1"/>
  <c r="AH22" i="81"/>
  <c r="AQ22" i="81" s="1"/>
  <c r="U21" i="95"/>
  <c r="AH14" i="80"/>
  <c r="AQ14" i="80" s="1"/>
  <c r="W22" i="61"/>
  <c r="AF21" i="61"/>
  <c r="AO21" i="61" s="1"/>
  <c r="AG21" i="61"/>
  <c r="AP21" i="61" s="1"/>
  <c r="AE21" i="61"/>
  <c r="AR22" i="74"/>
  <c r="AR21" i="37"/>
  <c r="AR13" i="12"/>
  <c r="AF7" i="38"/>
  <c r="AO7" i="38" s="1"/>
  <c r="W8" i="38"/>
  <c r="AE7" i="38"/>
  <c r="AG7" i="38"/>
  <c r="AP7" i="38" s="1"/>
  <c r="Z14" i="34"/>
  <c r="AN21" i="73"/>
  <c r="AI21" i="73"/>
  <c r="AH23" i="74"/>
  <c r="AQ23" i="74" s="1"/>
  <c r="AQ25" i="74" s="1"/>
  <c r="AZ3" i="74"/>
  <c r="AI7" i="19"/>
  <c r="AN7" i="19"/>
  <c r="Z5" i="46"/>
  <c r="AH5" i="46"/>
  <c r="AQ5" i="46" s="1"/>
  <c r="AR13" i="34"/>
  <c r="AF14" i="29"/>
  <c r="AO14" i="29" s="1"/>
  <c r="AE14" i="29"/>
  <c r="AG14" i="29"/>
  <c r="AP14" i="29" s="1"/>
  <c r="W15" i="29"/>
  <c r="AH14" i="60"/>
  <c r="AQ14" i="60" s="1"/>
  <c r="U14" i="20"/>
  <c r="AI20" i="62"/>
  <c r="AN20" i="62"/>
  <c r="AN8" i="2"/>
  <c r="AI8" i="2"/>
  <c r="Z22" i="14"/>
  <c r="Y22" i="17"/>
  <c r="X22" i="17"/>
  <c r="Z22" i="17" s="1"/>
  <c r="U25" i="55"/>
  <c r="AN22" i="69"/>
  <c r="AI22" i="69"/>
  <c r="Y23" i="36"/>
  <c r="X23" i="36"/>
  <c r="Z23" i="36" s="1"/>
  <c r="AN13" i="72"/>
  <c r="AI13" i="72"/>
  <c r="U33" i="42"/>
  <c r="U32" i="42" s="1"/>
  <c r="AR20" i="23"/>
  <c r="U26" i="103"/>
  <c r="AI5" i="47"/>
  <c r="AN5" i="47"/>
  <c r="AR21" i="22"/>
  <c r="AR13" i="60"/>
  <c r="U34" i="82"/>
  <c r="W23" i="66"/>
  <c r="AG22" i="66"/>
  <c r="AP22" i="66" s="1"/>
  <c r="AF22" i="66"/>
  <c r="AO22" i="66" s="1"/>
  <c r="AE22" i="66"/>
  <c r="AH22" i="37"/>
  <c r="AQ22" i="37" s="1"/>
  <c r="Z22" i="81"/>
  <c r="U24" i="43"/>
  <c r="U23" i="43" s="1"/>
  <c r="AE7" i="67"/>
  <c r="W8" i="67"/>
  <c r="AG7" i="67"/>
  <c r="AP7" i="67" s="1"/>
  <c r="AF7" i="67"/>
  <c r="AO7" i="67" s="1"/>
  <c r="Z14" i="80"/>
  <c r="AH7" i="33"/>
  <c r="AQ7" i="33" s="1"/>
  <c r="U23" i="91"/>
  <c r="U11" i="104"/>
  <c r="U21" i="11"/>
  <c r="U23" i="16"/>
  <c r="U16" i="96"/>
  <c r="U14" i="9"/>
  <c r="Z23" i="74"/>
  <c r="W23" i="78"/>
  <c r="AG22" i="78"/>
  <c r="AP22" i="78" s="1"/>
  <c r="AF22" i="78"/>
  <c r="AO22" i="78" s="1"/>
  <c r="AE22" i="78"/>
  <c r="U5" i="101"/>
  <c r="X5" i="101" s="1"/>
  <c r="U14" i="84"/>
  <c r="U16" i="58"/>
  <c r="AH15" i="64"/>
  <c r="AQ15" i="64" s="1"/>
  <c r="U12" i="44"/>
  <c r="U16" i="45"/>
  <c r="Y9" i="2"/>
  <c r="X9" i="2"/>
  <c r="AN14" i="68"/>
  <c r="AI14" i="68"/>
  <c r="AH7" i="79"/>
  <c r="AQ7" i="79" s="1"/>
  <c r="AI21" i="17"/>
  <c r="AN21" i="17"/>
  <c r="Y15" i="39"/>
  <c r="X15" i="39"/>
  <c r="Y23" i="69"/>
  <c r="X23" i="69"/>
  <c r="AN22" i="36"/>
  <c r="AI22" i="36"/>
  <c r="W16" i="64" l="1"/>
  <c r="AF15" i="64"/>
  <c r="AO15" i="64" s="1"/>
  <c r="AG7" i="33"/>
  <c r="AP7" i="33" s="1"/>
  <c r="AF7" i="33"/>
  <c r="AO7" i="33" s="1"/>
  <c r="Z23" i="69"/>
  <c r="AG23" i="69" s="1"/>
  <c r="AP23" i="69" s="1"/>
  <c r="AP25" i="69" s="1"/>
  <c r="Z14" i="72"/>
  <c r="AE14" i="72" s="1"/>
  <c r="Z21" i="70"/>
  <c r="AE15" i="64"/>
  <c r="W8" i="33"/>
  <c r="AE21" i="70"/>
  <c r="W22" i="70"/>
  <c r="AG21" i="70"/>
  <c r="AP21" i="70" s="1"/>
  <c r="AF21" i="70"/>
  <c r="AO21" i="70" s="1"/>
  <c r="AG22" i="17"/>
  <c r="AP22" i="17" s="1"/>
  <c r="W23" i="17"/>
  <c r="AE22" i="17"/>
  <c r="AF22" i="17"/>
  <c r="AO22" i="17" s="1"/>
  <c r="AF23" i="69"/>
  <c r="AO23" i="69" s="1"/>
  <c r="AO25" i="69" s="1"/>
  <c r="AE23" i="69"/>
  <c r="U13" i="84"/>
  <c r="X15" i="29"/>
  <c r="Y15" i="29"/>
  <c r="U22" i="16"/>
  <c r="AH23" i="69"/>
  <c r="AQ23" i="69" s="1"/>
  <c r="AQ25" i="69" s="1"/>
  <c r="AZ3" i="69"/>
  <c r="U15" i="96"/>
  <c r="U10" i="104"/>
  <c r="AF14" i="80"/>
  <c r="AO14" i="80" s="1"/>
  <c r="W15" i="80"/>
  <c r="AE14" i="80"/>
  <c r="AG14" i="80"/>
  <c r="AP14" i="80" s="1"/>
  <c r="U22" i="43"/>
  <c r="AH23" i="36"/>
  <c r="AQ23" i="36" s="1"/>
  <c r="AQ25" i="36" s="1"/>
  <c r="AZ3" i="36"/>
  <c r="U24" i="55"/>
  <c r="AN21" i="61"/>
  <c r="AI21" i="61"/>
  <c r="Y8" i="63"/>
  <c r="X8" i="63"/>
  <c r="Z8" i="63" s="1"/>
  <c r="U24" i="83"/>
  <c r="AE5" i="15"/>
  <c r="W6" i="15"/>
  <c r="AG5" i="15"/>
  <c r="AP5" i="15" s="1"/>
  <c r="AF5" i="15"/>
  <c r="AO5" i="15" s="1"/>
  <c r="Y23" i="22"/>
  <c r="X23" i="22"/>
  <c r="Y22" i="40"/>
  <c r="X22" i="40"/>
  <c r="U15" i="54"/>
  <c r="U13" i="92"/>
  <c r="AH5" i="86"/>
  <c r="AQ5" i="86" s="1"/>
  <c r="Z5" i="86"/>
  <c r="AN21" i="30"/>
  <c r="AI21" i="30"/>
  <c r="Y7" i="89"/>
  <c r="X7" i="89"/>
  <c r="Y15" i="21"/>
  <c r="X15" i="21"/>
  <c r="AN7" i="28"/>
  <c r="AI7" i="28"/>
  <c r="W7" i="47"/>
  <c r="AF6" i="47"/>
  <c r="AO6" i="47" s="1"/>
  <c r="AE6" i="47"/>
  <c r="AG6" i="47"/>
  <c r="AP6" i="47" s="1"/>
  <c r="AN14" i="25"/>
  <c r="AI14" i="25"/>
  <c r="AR7" i="19"/>
  <c r="AF14" i="34"/>
  <c r="AO14" i="34" s="1"/>
  <c r="W15" i="34"/>
  <c r="AG14" i="34"/>
  <c r="AP14" i="34" s="1"/>
  <c r="AE14" i="34"/>
  <c r="U20" i="95"/>
  <c r="Y14" i="76"/>
  <c r="X14" i="76"/>
  <c r="AN7" i="63"/>
  <c r="AI7" i="63"/>
  <c r="U32" i="10"/>
  <c r="AH8" i="19"/>
  <c r="AQ8" i="19" s="1"/>
  <c r="U15" i="88"/>
  <c r="U32" i="35"/>
  <c r="U15" i="100"/>
  <c r="AH15" i="68"/>
  <c r="AQ15" i="68" s="1"/>
  <c r="AG5" i="52"/>
  <c r="AP5" i="52" s="1"/>
  <c r="W6" i="52"/>
  <c r="AE5" i="52"/>
  <c r="AF5" i="52"/>
  <c r="AO5" i="52" s="1"/>
  <c r="Y7" i="97"/>
  <c r="X7" i="97"/>
  <c r="AN6" i="89"/>
  <c r="AI6" i="89"/>
  <c r="Y23" i="37"/>
  <c r="X23" i="37"/>
  <c r="Y8" i="79"/>
  <c r="X8" i="79"/>
  <c r="Y15" i="25"/>
  <c r="X15" i="25"/>
  <c r="Y23" i="66"/>
  <c r="X23" i="66"/>
  <c r="AH22" i="17"/>
  <c r="AQ22" i="17" s="1"/>
  <c r="AX23" i="74"/>
  <c r="S23" i="74" s="1"/>
  <c r="AC23" i="74" s="1"/>
  <c r="AX3" i="74"/>
  <c r="S3" i="74" s="1"/>
  <c r="AC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G14" i="12"/>
  <c r="AP14" i="12" s="1"/>
  <c r="W15" i="12"/>
  <c r="AF14" i="12"/>
  <c r="AO14" i="12" s="1"/>
  <c r="AE14" i="12"/>
  <c r="W9" i="19"/>
  <c r="AG8" i="19"/>
  <c r="AP8" i="19" s="1"/>
  <c r="AE8" i="19"/>
  <c r="AF8" i="19"/>
  <c r="AO8" i="19" s="1"/>
  <c r="Y8" i="59"/>
  <c r="X8" i="59"/>
  <c r="U5" i="32"/>
  <c r="X5" i="32" s="1"/>
  <c r="AN7" i="75"/>
  <c r="AI7" i="75"/>
  <c r="AG21" i="23"/>
  <c r="AP21" i="23" s="1"/>
  <c r="AF21" i="23"/>
  <c r="AO21" i="23" s="1"/>
  <c r="W22" i="23"/>
  <c r="AE21" i="23"/>
  <c r="AN21" i="31"/>
  <c r="AI21" i="31"/>
  <c r="U34" i="50"/>
  <c r="U34" i="90"/>
  <c r="Z15" i="68"/>
  <c r="AN6" i="97"/>
  <c r="AI6" i="97"/>
  <c r="U14" i="51"/>
  <c r="AH22" i="73"/>
  <c r="AQ22" i="73" s="1"/>
  <c r="U32" i="48"/>
  <c r="AN15" i="64"/>
  <c r="AI15" i="64"/>
  <c r="Y8" i="33"/>
  <c r="X8" i="33"/>
  <c r="AI14" i="60"/>
  <c r="AN14" i="60"/>
  <c r="AN7" i="79"/>
  <c r="AI7" i="79"/>
  <c r="AH9" i="2"/>
  <c r="AQ9" i="2" s="1"/>
  <c r="Y23" i="78"/>
  <c r="X23" i="78"/>
  <c r="AG23" i="74"/>
  <c r="AP23" i="74" s="1"/>
  <c r="AP25" i="74" s="1"/>
  <c r="AF23" i="74"/>
  <c r="AO23" i="74" s="1"/>
  <c r="AO25" i="74" s="1"/>
  <c r="AE23" i="74"/>
  <c r="AR20" i="62"/>
  <c r="AX22" i="74"/>
  <c r="S22" i="74" s="1"/>
  <c r="AC22" i="74" s="1"/>
  <c r="AB23" i="74" s="1"/>
  <c r="AH21" i="62"/>
  <c r="AQ21" i="62" s="1"/>
  <c r="AN22" i="22"/>
  <c r="AI22" i="22"/>
  <c r="AN21" i="40"/>
  <c r="AI21" i="40"/>
  <c r="Y22" i="30"/>
  <c r="X22" i="30"/>
  <c r="Z22" i="30" s="1"/>
  <c r="AI7" i="24"/>
  <c r="AN7" i="24"/>
  <c r="Z22" i="73"/>
  <c r="AN7" i="33"/>
  <c r="AI7" i="33"/>
  <c r="Y8" i="71"/>
  <c r="X8" i="71"/>
  <c r="AR21" i="17"/>
  <c r="AE22" i="81"/>
  <c r="AF22" i="81"/>
  <c r="AO22" i="81" s="1"/>
  <c r="W23" i="81"/>
  <c r="AG22" i="81"/>
  <c r="AP22" i="81" s="1"/>
  <c r="AH15" i="39"/>
  <c r="AQ15" i="39" s="1"/>
  <c r="Z5" i="101"/>
  <c r="AH5" i="101"/>
  <c r="AQ5" i="101" s="1"/>
  <c r="Y8" i="67"/>
  <c r="X8" i="67"/>
  <c r="Z8" i="67" s="1"/>
  <c r="U33" i="82"/>
  <c r="AR5" i="47"/>
  <c r="U31" i="42"/>
  <c r="AR22" i="69"/>
  <c r="AN14" i="29"/>
  <c r="AI14" i="29"/>
  <c r="AI7" i="38"/>
  <c r="AN7" i="38"/>
  <c r="Y22" i="61"/>
  <c r="X22" i="61"/>
  <c r="Y8" i="38"/>
  <c r="X8" i="38"/>
  <c r="Z8" i="38" s="1"/>
  <c r="Y23" i="77"/>
  <c r="X23" i="77"/>
  <c r="U24" i="41"/>
  <c r="AE5" i="105"/>
  <c r="AG5" i="105"/>
  <c r="AP5" i="105" s="1"/>
  <c r="W6" i="105"/>
  <c r="AF5" i="105"/>
  <c r="AO5" i="105" s="1"/>
  <c r="Z21" i="62"/>
  <c r="U13" i="13"/>
  <c r="U12" i="13" s="1"/>
  <c r="AI7" i="59"/>
  <c r="AN7" i="59"/>
  <c r="AN21" i="65"/>
  <c r="AI21" i="65"/>
  <c r="U25" i="87"/>
  <c r="Y22" i="31"/>
  <c r="X22" i="31"/>
  <c r="Z22" i="31" s="1"/>
  <c r="AH23" i="26"/>
  <c r="AQ23" i="26" s="1"/>
  <c r="AQ25" i="26" s="1"/>
  <c r="AZ3" i="26"/>
  <c r="AX22" i="26" s="1"/>
  <c r="S22" i="26" s="1"/>
  <c r="AC22" i="26" s="1"/>
  <c r="AB23" i="26" s="1"/>
  <c r="W6" i="53"/>
  <c r="AE5" i="53"/>
  <c r="AF5" i="53"/>
  <c r="AO5" i="53" s="1"/>
  <c r="AG5" i="53"/>
  <c r="AP5" i="53" s="1"/>
  <c r="Y6" i="93"/>
  <c r="X6" i="93"/>
  <c r="U33" i="94"/>
  <c r="Y8" i="24"/>
  <c r="X8" i="24"/>
  <c r="AN14" i="21"/>
  <c r="AI14" i="21"/>
  <c r="U29" i="98"/>
  <c r="X16" i="64"/>
  <c r="Z16" i="64" s="1"/>
  <c r="Y16" i="64"/>
  <c r="AI22" i="37"/>
  <c r="AN22" i="37"/>
  <c r="AI7" i="71"/>
  <c r="AN7" i="71"/>
  <c r="U11" i="44"/>
  <c r="AE23" i="36"/>
  <c r="AF23" i="36"/>
  <c r="AO23" i="36" s="1"/>
  <c r="AO25" i="36" s="1"/>
  <c r="AG23" i="36"/>
  <c r="AP23" i="36" s="1"/>
  <c r="AP25" i="36" s="1"/>
  <c r="Z9" i="2"/>
  <c r="U22" i="91"/>
  <c r="AR22" i="36"/>
  <c r="Z15" i="39"/>
  <c r="AN22" i="78"/>
  <c r="AI22" i="78"/>
  <c r="U13" i="9"/>
  <c r="U20" i="11"/>
  <c r="AN7" i="67"/>
  <c r="AI7" i="67"/>
  <c r="AN22" i="66"/>
  <c r="AI22" i="66"/>
  <c r="AR13" i="72"/>
  <c r="AF22" i="14"/>
  <c r="AO22" i="14" s="1"/>
  <c r="AG22" i="14"/>
  <c r="AP22" i="14" s="1"/>
  <c r="W23" i="14"/>
  <c r="AE22" i="14"/>
  <c r="U13" i="20"/>
  <c r="AR14" i="68"/>
  <c r="U15" i="45"/>
  <c r="U15" i="58"/>
  <c r="U25" i="103"/>
  <c r="AR8" i="2"/>
  <c r="AF5" i="46"/>
  <c r="AO5" i="46" s="1"/>
  <c r="AG5" i="46"/>
  <c r="AP5" i="46" s="1"/>
  <c r="W6" i="46"/>
  <c r="AE5" i="46"/>
  <c r="AR21" i="73"/>
  <c r="AI13" i="76"/>
  <c r="AN13" i="76"/>
  <c r="AI22" i="77"/>
  <c r="AN22" i="77"/>
  <c r="AF22" i="27"/>
  <c r="AO22" i="27" s="1"/>
  <c r="W23" i="27"/>
  <c r="AG22" i="27"/>
  <c r="AP22" i="27" s="1"/>
  <c r="AE22" i="27"/>
  <c r="U31" i="102"/>
  <c r="U24" i="49"/>
  <c r="U27" i="18"/>
  <c r="AH14" i="72"/>
  <c r="AQ14" i="72" s="1"/>
  <c r="Y8" i="75"/>
  <c r="X8" i="75"/>
  <c r="U25" i="99"/>
  <c r="Y22" i="65"/>
  <c r="X22" i="65"/>
  <c r="AR14" i="39"/>
  <c r="AH21" i="70"/>
  <c r="AQ21" i="70" s="1"/>
  <c r="Z23" i="26"/>
  <c r="AN5" i="93"/>
  <c r="AI5" i="93"/>
  <c r="U34" i="85"/>
  <c r="AR20" i="70"/>
  <c r="AR22" i="26"/>
  <c r="Y8" i="28"/>
  <c r="X8" i="28"/>
  <c r="AH6" i="47"/>
  <c r="AQ6" i="47" s="1"/>
  <c r="Y15" i="60"/>
  <c r="X15" i="60"/>
  <c r="AF14" i="72" l="1"/>
  <c r="AO14" i="72" s="1"/>
  <c r="Z15" i="25"/>
  <c r="AG14" i="72"/>
  <c r="AP14" i="72" s="1"/>
  <c r="Z15" i="21"/>
  <c r="AG15" i="21" s="1"/>
  <c r="AP15" i="21" s="1"/>
  <c r="W15" i="72"/>
  <c r="Z8" i="59"/>
  <c r="AE8" i="59" s="1"/>
  <c r="Z23" i="37"/>
  <c r="AF15" i="21"/>
  <c r="AO15" i="21" s="1"/>
  <c r="AE15" i="21"/>
  <c r="AF23" i="37"/>
  <c r="AO23" i="37" s="1"/>
  <c r="AO25" i="37" s="1"/>
  <c r="AG23" i="37"/>
  <c r="AP23" i="37" s="1"/>
  <c r="AP25" i="37" s="1"/>
  <c r="AE23" i="37"/>
  <c r="AG15" i="25"/>
  <c r="AP15" i="25" s="1"/>
  <c r="AE15" i="25"/>
  <c r="AF15" i="25"/>
  <c r="AO15" i="25" s="1"/>
  <c r="W16" i="25"/>
  <c r="AR5" i="93"/>
  <c r="AH8" i="75"/>
  <c r="AQ8" i="75" s="1"/>
  <c r="U26" i="18"/>
  <c r="AR13" i="76"/>
  <c r="AF15" i="39"/>
  <c r="AO15" i="39" s="1"/>
  <c r="W16" i="39"/>
  <c r="AG15" i="39"/>
  <c r="AP15" i="39" s="1"/>
  <c r="AE15" i="39"/>
  <c r="AR7" i="71"/>
  <c r="U24" i="87"/>
  <c r="U11" i="13"/>
  <c r="AN5" i="105"/>
  <c r="AI5" i="105"/>
  <c r="AH8" i="38"/>
  <c r="AQ8" i="38" s="1"/>
  <c r="AH8" i="67"/>
  <c r="AQ8" i="67" s="1"/>
  <c r="AH22" i="30"/>
  <c r="AQ22" i="30" s="1"/>
  <c r="AN23" i="74"/>
  <c r="AN25" i="74" s="1"/>
  <c r="AI23" i="74"/>
  <c r="AR23" i="74" s="1"/>
  <c r="AR25" i="74" s="1"/>
  <c r="AR14" i="60"/>
  <c r="AR6" i="97"/>
  <c r="U33" i="50"/>
  <c r="AN14" i="12"/>
  <c r="AI14" i="12"/>
  <c r="AJ20" i="74"/>
  <c r="AK20" i="74"/>
  <c r="AT20" i="74" s="1"/>
  <c r="AJ14" i="74"/>
  <c r="AK14" i="74"/>
  <c r="AT14" i="74" s="1"/>
  <c r="AK8" i="74"/>
  <c r="AT8" i="74" s="1"/>
  <c r="AJ8" i="74"/>
  <c r="U31" i="10"/>
  <c r="AN6" i="47"/>
  <c r="AI6" i="47"/>
  <c r="AF8" i="63"/>
  <c r="AO8" i="63" s="1"/>
  <c r="AE8" i="63"/>
  <c r="W9" i="63"/>
  <c r="AG8" i="63"/>
  <c r="AP8" i="63" s="1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X15" i="80"/>
  <c r="Z15" i="80" s="1"/>
  <c r="Y15" i="8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15" i="29"/>
  <c r="AQ15" i="29" s="1"/>
  <c r="Y23" i="17"/>
  <c r="X23" i="17"/>
  <c r="AH15" i="60"/>
  <c r="AQ15" i="60" s="1"/>
  <c r="U19" i="11"/>
  <c r="U28" i="98"/>
  <c r="AR21" i="65"/>
  <c r="AF21" i="62"/>
  <c r="AO21" i="62" s="1"/>
  <c r="AG21" i="62"/>
  <c r="AP21" i="62" s="1"/>
  <c r="W22" i="62"/>
  <c r="AE21" i="62"/>
  <c r="AE8" i="38"/>
  <c r="AF8" i="38"/>
  <c r="AO8" i="38" s="1"/>
  <c r="W9" i="38"/>
  <c r="AG8" i="38"/>
  <c r="AP8" i="38" s="1"/>
  <c r="AR7" i="38"/>
  <c r="U30" i="42"/>
  <c r="W9" i="67"/>
  <c r="AE8" i="67"/>
  <c r="AG8" i="67"/>
  <c r="AP8" i="67" s="1"/>
  <c r="AF8" i="67"/>
  <c r="AO8" i="67" s="1"/>
  <c r="AF5" i="101"/>
  <c r="AO5" i="101" s="1"/>
  <c r="W6" i="101"/>
  <c r="AE5" i="101"/>
  <c r="AG5" i="101"/>
  <c r="AP5" i="101" s="1"/>
  <c r="AN22" i="81"/>
  <c r="AI22" i="81"/>
  <c r="AR7" i="33"/>
  <c r="AF22" i="30"/>
  <c r="AO22" i="30" s="1"/>
  <c r="AG22" i="30"/>
  <c r="AP22" i="30" s="1"/>
  <c r="AE22" i="30"/>
  <c r="W23" i="30"/>
  <c r="AH8" i="33"/>
  <c r="AQ8" i="33" s="1"/>
  <c r="U31" i="48"/>
  <c r="U30" i="48" s="1"/>
  <c r="AR21" i="31"/>
  <c r="AR7" i="75"/>
  <c r="AJ19" i="74"/>
  <c r="AK19" i="74"/>
  <c r="AT19" i="74" s="1"/>
  <c r="AJ13" i="74"/>
  <c r="AK13" i="74"/>
  <c r="AT13" i="74" s="1"/>
  <c r="AJ7" i="74"/>
  <c r="AK7" i="74"/>
  <c r="AT7" i="74" s="1"/>
  <c r="U14" i="88"/>
  <c r="AR7" i="63"/>
  <c r="U19" i="95"/>
  <c r="U12" i="92"/>
  <c r="AH23" i="22"/>
  <c r="AQ23" i="22" s="1"/>
  <c r="AQ25" i="22" s="1"/>
  <c r="AZ3" i="22"/>
  <c r="AX22" i="22" s="1"/>
  <c r="S22" i="22" s="1"/>
  <c r="AC22" i="22" s="1"/>
  <c r="AB23" i="22" s="1"/>
  <c r="Y6" i="15"/>
  <c r="X6" i="15"/>
  <c r="AX22" i="69"/>
  <c r="S22" i="69" s="1"/>
  <c r="AC22" i="69" s="1"/>
  <c r="AB23" i="69" s="1"/>
  <c r="Y15" i="72"/>
  <c r="X15" i="72"/>
  <c r="AH22" i="65"/>
  <c r="AQ22" i="65" s="1"/>
  <c r="Z15" i="60"/>
  <c r="U23" i="49"/>
  <c r="AN22" i="14"/>
  <c r="AI22" i="14"/>
  <c r="AR22" i="66"/>
  <c r="AI23" i="36"/>
  <c r="AN23" i="36"/>
  <c r="AN25" i="36" s="1"/>
  <c r="AR22" i="37"/>
  <c r="AR14" i="21"/>
  <c r="U32" i="94"/>
  <c r="U31" i="94" s="1"/>
  <c r="AH22" i="31"/>
  <c r="AQ22" i="31" s="1"/>
  <c r="U23" i="41"/>
  <c r="AR14" i="29"/>
  <c r="Z8" i="33"/>
  <c r="AF15" i="68"/>
  <c r="AO15" i="68" s="1"/>
  <c r="AG15" i="68"/>
  <c r="AP15" i="68" s="1"/>
  <c r="AE15" i="68"/>
  <c r="W16" i="68"/>
  <c r="Y15" i="12"/>
  <c r="X15" i="12"/>
  <c r="AJ18" i="74"/>
  <c r="AS18" i="74" s="1"/>
  <c r="AK18" i="74"/>
  <c r="AK12" i="74"/>
  <c r="AT12" i="74" s="1"/>
  <c r="AJ12" i="74"/>
  <c r="AJ6" i="74"/>
  <c r="AK6" i="74"/>
  <c r="AT6" i="74" s="1"/>
  <c r="AH23" i="66"/>
  <c r="AQ23" i="66" s="1"/>
  <c r="AQ25" i="66" s="1"/>
  <c r="AZ3" i="66"/>
  <c r="AH8" i="79"/>
  <c r="AQ8" i="79" s="1"/>
  <c r="AR6" i="89"/>
  <c r="AN14" i="34"/>
  <c r="AI14" i="34"/>
  <c r="AR14" i="25"/>
  <c r="Y7" i="47"/>
  <c r="X7" i="47"/>
  <c r="AH7" i="89"/>
  <c r="AQ7" i="89" s="1"/>
  <c r="Z23" i="22"/>
  <c r="AI5" i="15"/>
  <c r="AN5" i="15"/>
  <c r="AR21" i="61"/>
  <c r="U12" i="84"/>
  <c r="AN14" i="72"/>
  <c r="AI14" i="72"/>
  <c r="U12" i="20"/>
  <c r="AH6" i="93"/>
  <c r="AQ6" i="93" s="1"/>
  <c r="AI5" i="53"/>
  <c r="AN5" i="53"/>
  <c r="AH23" i="77"/>
  <c r="AQ23" i="77" s="1"/>
  <c r="AQ25" i="77" s="1"/>
  <c r="AZ3" i="77"/>
  <c r="AH22" i="61"/>
  <c r="AQ22" i="61" s="1"/>
  <c r="AE22" i="73"/>
  <c r="W23" i="73"/>
  <c r="AG22" i="73"/>
  <c r="AP22" i="73" s="1"/>
  <c r="AF22" i="73"/>
  <c r="AO22" i="73" s="1"/>
  <c r="AR21" i="40"/>
  <c r="AJ23" i="74"/>
  <c r="AS23" i="74" s="1"/>
  <c r="AK23" i="74"/>
  <c r="AH23" i="78"/>
  <c r="AQ23" i="78" s="1"/>
  <c r="AQ25" i="78" s="1"/>
  <c r="AZ3" i="78"/>
  <c r="AR7" i="79"/>
  <c r="AN21" i="23"/>
  <c r="AI21" i="23"/>
  <c r="AI8" i="19"/>
  <c r="AN8" i="19"/>
  <c r="AJ17" i="74"/>
  <c r="AK17" i="74"/>
  <c r="AT17" i="74" s="1"/>
  <c r="AJ11" i="74"/>
  <c r="AK11" i="74"/>
  <c r="AT11" i="74" s="1"/>
  <c r="AK5" i="74"/>
  <c r="AT5" i="74" s="1"/>
  <c r="AJ5" i="74"/>
  <c r="Z23" i="66"/>
  <c r="Z8" i="79"/>
  <c r="AI5" i="52"/>
  <c r="AN5" i="52"/>
  <c r="U14" i="100"/>
  <c r="AH14" i="76"/>
  <c r="AQ14" i="76" s="1"/>
  <c r="AR7" i="28"/>
  <c r="Z7" i="89"/>
  <c r="U14" i="54"/>
  <c r="U21" i="43"/>
  <c r="U9" i="104"/>
  <c r="AN23" i="69"/>
  <c r="AN25" i="69" s="1"/>
  <c r="AI23" i="69"/>
  <c r="Z8" i="75"/>
  <c r="U14" i="58"/>
  <c r="Y23" i="14"/>
  <c r="X23" i="14"/>
  <c r="Z23" i="14" s="1"/>
  <c r="U12" i="9"/>
  <c r="AE22" i="31"/>
  <c r="AF22" i="31"/>
  <c r="AO22" i="31" s="1"/>
  <c r="AG22" i="31"/>
  <c r="AP22" i="31" s="1"/>
  <c r="W23" i="31"/>
  <c r="U30" i="102"/>
  <c r="AR22" i="77"/>
  <c r="AI5" i="46"/>
  <c r="AN5" i="46"/>
  <c r="AR7" i="67"/>
  <c r="AR22" i="78"/>
  <c r="U21" i="91"/>
  <c r="U10" i="44"/>
  <c r="AH8" i="24"/>
  <c r="AQ8" i="24" s="1"/>
  <c r="Z6" i="93"/>
  <c r="Y6" i="53"/>
  <c r="X6" i="53"/>
  <c r="Z6" i="53" s="1"/>
  <c r="AR7" i="59"/>
  <c r="Y6" i="105"/>
  <c r="X6" i="105"/>
  <c r="Z23" i="77"/>
  <c r="Z22" i="61"/>
  <c r="AH8" i="71"/>
  <c r="AQ8" i="71" s="1"/>
  <c r="Z23" i="78"/>
  <c r="AR15" i="64"/>
  <c r="U33" i="90"/>
  <c r="Y22" i="23"/>
  <c r="X22" i="23"/>
  <c r="Z5" i="32"/>
  <c r="AH5" i="32"/>
  <c r="AQ5" i="32" s="1"/>
  <c r="AJ22" i="74"/>
  <c r="AK22" i="74"/>
  <c r="AT22" i="74" s="1"/>
  <c r="AJ16" i="74"/>
  <c r="AK16" i="74"/>
  <c r="AT16" i="74" s="1"/>
  <c r="AJ10" i="74"/>
  <c r="AK10" i="74"/>
  <c r="AT10" i="74" s="1"/>
  <c r="AB4" i="74"/>
  <c r="AJ3" i="74"/>
  <c r="AH7" i="97"/>
  <c r="AQ7" i="97" s="1"/>
  <c r="Y6" i="52"/>
  <c r="X6" i="52"/>
  <c r="Z14" i="76"/>
  <c r="Y15" i="34"/>
  <c r="X15" i="34"/>
  <c r="AF5" i="86"/>
  <c r="AO5" i="86" s="1"/>
  <c r="AG5" i="86"/>
  <c r="AP5" i="86" s="1"/>
  <c r="AE5" i="86"/>
  <c r="W6" i="86"/>
  <c r="AH22" i="40"/>
  <c r="AQ22" i="40" s="1"/>
  <c r="U23" i="83"/>
  <c r="U21" i="16"/>
  <c r="Y22" i="70"/>
  <c r="X22" i="70"/>
  <c r="Y23" i="27"/>
  <c r="X23" i="27"/>
  <c r="AG23" i="26"/>
  <c r="AP23" i="26" s="1"/>
  <c r="AP25" i="26" s="1"/>
  <c r="AF23" i="26"/>
  <c r="AO23" i="26" s="1"/>
  <c r="AO25" i="26" s="1"/>
  <c r="AE23" i="26"/>
  <c r="Z22" i="65"/>
  <c r="AH8" i="28"/>
  <c r="AQ8" i="28" s="1"/>
  <c r="U14" i="45"/>
  <c r="AE16" i="64"/>
  <c r="W17" i="64"/>
  <c r="AF16" i="64"/>
  <c r="AO16" i="64" s="1"/>
  <c r="AG16" i="64"/>
  <c r="AP16" i="64" s="1"/>
  <c r="Z8" i="28"/>
  <c r="U33" i="85"/>
  <c r="U24" i="99"/>
  <c r="AI22" i="27"/>
  <c r="AN22" i="27"/>
  <c r="Y6" i="46"/>
  <c r="X6" i="46"/>
  <c r="U24" i="103"/>
  <c r="AF9" i="2"/>
  <c r="AO9" i="2" s="1"/>
  <c r="AE9" i="2"/>
  <c r="AG9" i="2"/>
  <c r="AP9" i="2" s="1"/>
  <c r="W10" i="2"/>
  <c r="AH16" i="64"/>
  <c r="AQ16" i="64" s="1"/>
  <c r="Z8" i="24"/>
  <c r="AX3" i="26"/>
  <c r="S3" i="26" s="1"/>
  <c r="AC3" i="26" s="1"/>
  <c r="AX23" i="26"/>
  <c r="S23" i="26" s="1"/>
  <c r="AC23" i="26" s="1"/>
  <c r="AJ23" i="26" s="1"/>
  <c r="AS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32" i="82"/>
  <c r="Y23" i="81"/>
  <c r="X23" i="81"/>
  <c r="Z8" i="71"/>
  <c r="AR7" i="24"/>
  <c r="AR22" i="22"/>
  <c r="U13" i="51"/>
  <c r="AH8" i="59"/>
  <c r="AQ8" i="59" s="1"/>
  <c r="Y9" i="19"/>
  <c r="X9" i="19"/>
  <c r="Z9" i="19" s="1"/>
  <c r="AJ21" i="74"/>
  <c r="AK21" i="74"/>
  <c r="AT21" i="74" s="1"/>
  <c r="AJ15" i="74"/>
  <c r="AK15" i="74"/>
  <c r="AT15" i="74" s="1"/>
  <c r="AJ9" i="74"/>
  <c r="AK9" i="74"/>
  <c r="AT9" i="74" s="1"/>
  <c r="AH15" i="25"/>
  <c r="AQ15" i="25" s="1"/>
  <c r="AH23" i="37"/>
  <c r="AQ23" i="37" s="1"/>
  <c r="AQ25" i="37" s="1"/>
  <c r="AZ3" i="37"/>
  <c r="Z7" i="97"/>
  <c r="U31" i="35"/>
  <c r="AH15" i="21"/>
  <c r="AQ15" i="21" s="1"/>
  <c r="AR21" i="30"/>
  <c r="Z22" i="40"/>
  <c r="AH8" i="63"/>
  <c r="AQ8" i="63" s="1"/>
  <c r="U23" i="55"/>
  <c r="AI14" i="80"/>
  <c r="AN14" i="80"/>
  <c r="U14" i="96"/>
  <c r="Z15" i="29"/>
  <c r="AI22" i="17"/>
  <c r="AN22" i="17"/>
  <c r="AN21" i="70"/>
  <c r="AI21" i="70"/>
  <c r="Z7" i="47" l="1"/>
  <c r="W16" i="21"/>
  <c r="AF8" i="59"/>
  <c r="AO8" i="59" s="1"/>
  <c r="Z22" i="23"/>
  <c r="AG8" i="59"/>
  <c r="AP8" i="59" s="1"/>
  <c r="W9" i="59"/>
  <c r="Y9" i="59" s="1"/>
  <c r="Z6" i="105"/>
  <c r="Z23" i="81"/>
  <c r="Z6" i="46"/>
  <c r="AF6" i="46" s="1"/>
  <c r="AO6" i="46" s="1"/>
  <c r="AE23" i="81"/>
  <c r="AG23" i="81"/>
  <c r="AP23" i="81" s="1"/>
  <c r="AP25" i="81" s="1"/>
  <c r="AF23" i="81"/>
  <c r="AO23" i="81" s="1"/>
  <c r="AO25" i="81" s="1"/>
  <c r="AF6" i="53"/>
  <c r="AO6" i="53" s="1"/>
  <c r="AE6" i="53"/>
  <c r="W7" i="53"/>
  <c r="AG6" i="53"/>
  <c r="AP6" i="53" s="1"/>
  <c r="AG6" i="105"/>
  <c r="AP6" i="105" s="1"/>
  <c r="AF6" i="105"/>
  <c r="AO6" i="105" s="1"/>
  <c r="AE6" i="105"/>
  <c r="W7" i="105"/>
  <c r="AF22" i="23"/>
  <c r="AO22" i="23" s="1"/>
  <c r="AE22" i="23"/>
  <c r="AG22" i="23"/>
  <c r="AP22" i="23" s="1"/>
  <c r="W23" i="23"/>
  <c r="W7" i="46"/>
  <c r="U22" i="55"/>
  <c r="AS9" i="74"/>
  <c r="AL9" i="74"/>
  <c r="AU9" i="74" s="1"/>
  <c r="U12" i="51"/>
  <c r="AS15" i="74"/>
  <c r="AL15" i="74"/>
  <c r="AU15" i="74" s="1"/>
  <c r="AJ18" i="26"/>
  <c r="AK18" i="26"/>
  <c r="AT18" i="26" s="1"/>
  <c r="AE22" i="40"/>
  <c r="AG22" i="40"/>
  <c r="AP22" i="40" s="1"/>
  <c r="AF22" i="40"/>
  <c r="AO22" i="40" s="1"/>
  <c r="W23" i="40"/>
  <c r="U30" i="35"/>
  <c r="AS21" i="74"/>
  <c r="AL21" i="74"/>
  <c r="AU21" i="74" s="1"/>
  <c r="U31" i="82"/>
  <c r="U30" i="82" s="1"/>
  <c r="AJ11" i="26"/>
  <c r="AK11" i="26"/>
  <c r="AT11" i="26" s="1"/>
  <c r="AR22" i="17"/>
  <c r="W8" i="97"/>
  <c r="AE7" i="97"/>
  <c r="AG7" i="97"/>
  <c r="AP7" i="97" s="1"/>
  <c r="AF7" i="97"/>
  <c r="AO7" i="97" s="1"/>
  <c r="AH9" i="19"/>
  <c r="AQ9" i="19" s="1"/>
  <c r="AG8" i="71"/>
  <c r="AP8" i="71" s="1"/>
  <c r="AE8" i="71"/>
  <c r="W9" i="71"/>
  <c r="AF8" i="71"/>
  <c r="AO8" i="71" s="1"/>
  <c r="AK22" i="26"/>
  <c r="AT22" i="26" s="1"/>
  <c r="AJ22" i="26"/>
  <c r="AK16" i="26"/>
  <c r="AT16" i="26" s="1"/>
  <c r="AJ16" i="26"/>
  <c r="AK10" i="26"/>
  <c r="AT10" i="26" s="1"/>
  <c r="AJ10" i="26"/>
  <c r="AI16" i="64"/>
  <c r="AN16" i="64"/>
  <c r="W23" i="65"/>
  <c r="AE22" i="65"/>
  <c r="AG22" i="65"/>
  <c r="AP22" i="65" s="1"/>
  <c r="AF22" i="65"/>
  <c r="AO22" i="65" s="1"/>
  <c r="AN5" i="86"/>
  <c r="AI5" i="86"/>
  <c r="AG14" i="76"/>
  <c r="AP14" i="76" s="1"/>
  <c r="AE14" i="76"/>
  <c r="W15" i="76"/>
  <c r="AF14" i="76"/>
  <c r="AO14" i="76" s="1"/>
  <c r="AG23" i="78"/>
  <c r="AP23" i="78" s="1"/>
  <c r="AP25" i="78" s="1"/>
  <c r="AF23" i="78"/>
  <c r="AO23" i="78" s="1"/>
  <c r="AO25" i="78" s="1"/>
  <c r="AE23" i="78"/>
  <c r="AH6" i="105"/>
  <c r="AQ6" i="105" s="1"/>
  <c r="U13" i="58"/>
  <c r="AR5" i="52"/>
  <c r="AS11" i="74"/>
  <c r="AL11" i="74"/>
  <c r="AU11" i="74" s="1"/>
  <c r="AL23" i="74"/>
  <c r="AU23" i="74" s="1"/>
  <c r="AT23" i="74"/>
  <c r="Y23" i="73"/>
  <c r="X23" i="73"/>
  <c r="U11" i="84"/>
  <c r="AH7" i="47"/>
  <c r="AQ7" i="47" s="1"/>
  <c r="AX22" i="66"/>
  <c r="S22" i="66" s="1"/>
  <c r="AC22" i="66" s="1"/>
  <c r="AB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L18" i="74"/>
  <c r="AU18" i="74" s="1"/>
  <c r="AT18" i="74"/>
  <c r="AI15" i="68"/>
  <c r="AN15" i="68"/>
  <c r="AF15" i="60"/>
  <c r="AO15" i="60" s="1"/>
  <c r="AE15" i="60"/>
  <c r="AG15" i="60"/>
  <c r="AP15" i="60" s="1"/>
  <c r="W16" i="60"/>
  <c r="AJ23" i="69"/>
  <c r="AS23" i="69" s="1"/>
  <c r="AK23" i="69"/>
  <c r="AT23" i="69" s="1"/>
  <c r="AS13" i="74"/>
  <c r="AL13" i="74"/>
  <c r="AU13" i="74" s="1"/>
  <c r="Y23" i="30"/>
  <c r="X23" i="30"/>
  <c r="AR22" i="81"/>
  <c r="U29" i="42"/>
  <c r="AN8" i="38"/>
  <c r="AI8" i="38"/>
  <c r="AJ22" i="69"/>
  <c r="AK22" i="69"/>
  <c r="AT22" i="69" s="1"/>
  <c r="AJ16" i="69"/>
  <c r="AK16" i="69"/>
  <c r="AT16" i="69" s="1"/>
  <c r="AJ10" i="69"/>
  <c r="AK10" i="69"/>
  <c r="AT10" i="69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R6" i="47"/>
  <c r="AN8" i="59"/>
  <c r="AI8" i="59"/>
  <c r="AJ21" i="26"/>
  <c r="AK21" i="26"/>
  <c r="AT21" i="26" s="1"/>
  <c r="AJ15" i="26"/>
  <c r="AK15" i="26"/>
  <c r="AT15" i="26" s="1"/>
  <c r="AK9" i="26"/>
  <c r="AT9" i="26" s="1"/>
  <c r="AJ9" i="26"/>
  <c r="AJ3" i="26"/>
  <c r="AB4" i="26"/>
  <c r="AN9" i="2"/>
  <c r="AI9" i="2"/>
  <c r="U32" i="85"/>
  <c r="AN23" i="26"/>
  <c r="AN25" i="26" s="1"/>
  <c r="AI23" i="26"/>
  <c r="AH22" i="70"/>
  <c r="AQ22" i="70" s="1"/>
  <c r="U22" i="83"/>
  <c r="AH6" i="52"/>
  <c r="AQ6" i="52" s="1"/>
  <c r="AS10" i="74"/>
  <c r="AL10" i="74"/>
  <c r="AU10" i="74" s="1"/>
  <c r="U9" i="44"/>
  <c r="U29" i="102"/>
  <c r="U11" i="9"/>
  <c r="AE8" i="75"/>
  <c r="W9" i="75"/>
  <c r="AF8" i="75"/>
  <c r="AO8" i="75" s="1"/>
  <c r="AG8" i="75"/>
  <c r="AP8" i="75" s="1"/>
  <c r="U20" i="43"/>
  <c r="W9" i="79"/>
  <c r="AF8" i="79"/>
  <c r="AO8" i="79" s="1"/>
  <c r="AG8" i="79"/>
  <c r="AP8" i="79" s="1"/>
  <c r="AE8" i="79"/>
  <c r="AN22" i="73"/>
  <c r="AI22" i="73"/>
  <c r="AR5" i="53"/>
  <c r="AE7" i="47"/>
  <c r="W8" i="47"/>
  <c r="AG7" i="47"/>
  <c r="AP7" i="47" s="1"/>
  <c r="AF7" i="47"/>
  <c r="AO7" i="47" s="1"/>
  <c r="U22" i="41"/>
  <c r="U21" i="41" s="1"/>
  <c r="AH6" i="15"/>
  <c r="AQ6" i="15" s="1"/>
  <c r="AI22" i="30"/>
  <c r="AN22" i="30"/>
  <c r="AN21" i="62"/>
  <c r="AI21" i="62"/>
  <c r="AH23" i="17"/>
  <c r="AQ23" i="17" s="1"/>
  <c r="AQ25" i="17" s="1"/>
  <c r="AZ3" i="17"/>
  <c r="AX22" i="17" s="1"/>
  <c r="S22" i="17" s="1"/>
  <c r="AC22" i="17" s="1"/>
  <c r="AB23" i="17" s="1"/>
  <c r="AK21" i="69"/>
  <c r="AT21" i="69" s="1"/>
  <c r="AJ21" i="69"/>
  <c r="AJ15" i="69"/>
  <c r="AK15" i="69"/>
  <c r="AT15" i="69" s="1"/>
  <c r="AJ9" i="69"/>
  <c r="AK9" i="69"/>
  <c r="AT9" i="69" s="1"/>
  <c r="AB4" i="69"/>
  <c r="AJ3" i="69"/>
  <c r="AJ20" i="36"/>
  <c r="AK20" i="36"/>
  <c r="AT20" i="36" s="1"/>
  <c r="AK14" i="36"/>
  <c r="AT14" i="36" s="1"/>
  <c r="AJ14" i="36"/>
  <c r="AJ8" i="36"/>
  <c r="AK8" i="36"/>
  <c r="AT8" i="36" s="1"/>
  <c r="AS14" i="74"/>
  <c r="AL14" i="74"/>
  <c r="AU14" i="74" s="1"/>
  <c r="U32" i="50"/>
  <c r="U10" i="13"/>
  <c r="AI23" i="37"/>
  <c r="AR23" i="37" s="1"/>
  <c r="AR25" i="37" s="1"/>
  <c r="AN23" i="37"/>
  <c r="AN25" i="37" s="1"/>
  <c r="AJ20" i="26"/>
  <c r="AK20" i="26"/>
  <c r="AT20" i="26" s="1"/>
  <c r="AJ14" i="26"/>
  <c r="AK14" i="26"/>
  <c r="AT14" i="26" s="1"/>
  <c r="AK8" i="26"/>
  <c r="AT8" i="26" s="1"/>
  <c r="AJ8" i="26"/>
  <c r="AG8" i="24"/>
  <c r="AP8" i="24" s="1"/>
  <c r="W9" i="24"/>
  <c r="AE8" i="24"/>
  <c r="AF8" i="24"/>
  <c r="AO8" i="24" s="1"/>
  <c r="AF8" i="28"/>
  <c r="AO8" i="28" s="1"/>
  <c r="AG8" i="28"/>
  <c r="AP8" i="28" s="1"/>
  <c r="W9" i="28"/>
  <c r="AE8" i="28"/>
  <c r="U13" i="45"/>
  <c r="Z22" i="70"/>
  <c r="Z6" i="52"/>
  <c r="W7" i="93"/>
  <c r="AG6" i="93"/>
  <c r="AP6" i="93" s="1"/>
  <c r="AF6" i="93"/>
  <c r="AO6" i="93" s="1"/>
  <c r="AE6" i="93"/>
  <c r="Y23" i="31"/>
  <c r="X23" i="31"/>
  <c r="AH23" i="14"/>
  <c r="AQ23" i="14" s="1"/>
  <c r="AQ25" i="14" s="1"/>
  <c r="AZ3" i="14"/>
  <c r="AR23" i="69"/>
  <c r="AR25" i="69" s="1"/>
  <c r="AL23" i="69"/>
  <c r="AU23" i="69" s="1"/>
  <c r="AG23" i="66"/>
  <c r="AP23" i="66" s="1"/>
  <c r="AP25" i="66" s="1"/>
  <c r="AF23" i="66"/>
  <c r="AO23" i="66" s="1"/>
  <c r="AO25" i="66" s="1"/>
  <c r="AE23" i="66"/>
  <c r="AS17" i="74"/>
  <c r="AL17" i="74"/>
  <c r="AU17" i="74" s="1"/>
  <c r="U11" i="20"/>
  <c r="AH15" i="12"/>
  <c r="AQ15" i="12" s="1"/>
  <c r="AR22" i="14"/>
  <c r="Z6" i="15"/>
  <c r="U11" i="92"/>
  <c r="U13" i="88"/>
  <c r="AS19" i="74"/>
  <c r="AL19" i="74"/>
  <c r="AU19" i="74" s="1"/>
  <c r="U29" i="48"/>
  <c r="Y22" i="62"/>
  <c r="X22" i="62"/>
  <c r="U27" i="98"/>
  <c r="Z23" i="17"/>
  <c r="AJ20" i="69"/>
  <c r="AK20" i="69"/>
  <c r="AT20" i="69" s="1"/>
  <c r="AJ14" i="69"/>
  <c r="AK14" i="69"/>
  <c r="AT14" i="69" s="1"/>
  <c r="AJ8" i="69"/>
  <c r="AK8" i="69"/>
  <c r="AT8" i="69" s="1"/>
  <c r="AF15" i="80"/>
  <c r="AO15" i="80" s="1"/>
  <c r="W16" i="80"/>
  <c r="AG15" i="80"/>
  <c r="AP15" i="80" s="1"/>
  <c r="AE15" i="80"/>
  <c r="AJ19" i="36"/>
  <c r="AK19" i="36"/>
  <c r="AT19" i="36" s="1"/>
  <c r="AK13" i="36"/>
  <c r="AT13" i="36" s="1"/>
  <c r="AJ13" i="36"/>
  <c r="AJ7" i="36"/>
  <c r="AK7" i="36"/>
  <c r="AT7" i="36" s="1"/>
  <c r="AI15" i="39"/>
  <c r="AN15" i="39"/>
  <c r="AN15" i="21"/>
  <c r="AI15" i="21"/>
  <c r="W16" i="29"/>
  <c r="AE15" i="29"/>
  <c r="AG15" i="29"/>
  <c r="AP15" i="29" s="1"/>
  <c r="AF15" i="29"/>
  <c r="AO15" i="29" s="1"/>
  <c r="AJ19" i="26"/>
  <c r="AK19" i="26"/>
  <c r="AT19" i="26" s="1"/>
  <c r="AK13" i="26"/>
  <c r="AT13" i="26" s="1"/>
  <c r="AJ13" i="26"/>
  <c r="AK7" i="26"/>
  <c r="AT7" i="26" s="1"/>
  <c r="AJ7" i="26"/>
  <c r="AR22" i="27"/>
  <c r="AH15" i="34"/>
  <c r="AQ15" i="34" s="1"/>
  <c r="AS16" i="74"/>
  <c r="AL16" i="74"/>
  <c r="AU16" i="74" s="1"/>
  <c r="U32" i="90"/>
  <c r="U20" i="91"/>
  <c r="AR5" i="46"/>
  <c r="AE23" i="14"/>
  <c r="AF23" i="14"/>
  <c r="AO23" i="14" s="1"/>
  <c r="AO25" i="14" s="1"/>
  <c r="AG23" i="14"/>
  <c r="AP23" i="14" s="1"/>
  <c r="AP25" i="14" s="1"/>
  <c r="U13" i="54"/>
  <c r="AS5" i="74"/>
  <c r="AL5" i="74"/>
  <c r="AU5" i="74" s="1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14" i="72"/>
  <c r="AS6" i="74"/>
  <c r="AL6" i="74"/>
  <c r="AU6" i="74" s="1"/>
  <c r="Z15" i="12"/>
  <c r="AE8" i="33"/>
  <c r="AF8" i="33"/>
  <c r="AO8" i="33" s="1"/>
  <c r="W9" i="33"/>
  <c r="AG8" i="33"/>
  <c r="AP8" i="33" s="1"/>
  <c r="AH15" i="72"/>
  <c r="AQ15" i="72" s="1"/>
  <c r="AN8" i="67"/>
  <c r="AI8" i="67"/>
  <c r="AK19" i="69"/>
  <c r="AT19" i="69" s="1"/>
  <c r="AJ19" i="69"/>
  <c r="AJ13" i="69"/>
  <c r="AK13" i="69"/>
  <c r="AT13" i="69" s="1"/>
  <c r="AJ7" i="69"/>
  <c r="AK7" i="69"/>
  <c r="AT7" i="69" s="1"/>
  <c r="AJ18" i="36"/>
  <c r="AK18" i="36"/>
  <c r="AT18" i="36" s="1"/>
  <c r="AJ12" i="36"/>
  <c r="AK12" i="36"/>
  <c r="AT12" i="36" s="1"/>
  <c r="AJ6" i="36"/>
  <c r="AK6" i="36"/>
  <c r="AT6" i="36" s="1"/>
  <c r="Y9" i="63"/>
  <c r="X9" i="63"/>
  <c r="U30" i="10"/>
  <c r="AS20" i="74"/>
  <c r="AL20" i="74"/>
  <c r="AU20" i="74" s="1"/>
  <c r="U23" i="87"/>
  <c r="U25" i="18"/>
  <c r="X16" i="25"/>
  <c r="Y16" i="25"/>
  <c r="Z16" i="25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R21" i="70"/>
  <c r="U13" i="96"/>
  <c r="AK12" i="26"/>
  <c r="AT12" i="26" s="1"/>
  <c r="AJ12" i="26"/>
  <c r="AJ6" i="26"/>
  <c r="AK6" i="26"/>
  <c r="AT6" i="26" s="1"/>
  <c r="U23" i="103"/>
  <c r="AH23" i="27"/>
  <c r="AQ23" i="27" s="1"/>
  <c r="AQ25" i="27" s="1"/>
  <c r="AZ3" i="27"/>
  <c r="Z15" i="34"/>
  <c r="AS3" i="74"/>
  <c r="AL3" i="74"/>
  <c r="AU3" i="74" s="1"/>
  <c r="AG5" i="32"/>
  <c r="AP5" i="32" s="1"/>
  <c r="AE5" i="32"/>
  <c r="W6" i="32"/>
  <c r="AF5" i="32"/>
  <c r="AO5" i="32" s="1"/>
  <c r="W23" i="61"/>
  <c r="AE22" i="61"/>
  <c r="AF22" i="61"/>
  <c r="AO22" i="61" s="1"/>
  <c r="AG22" i="61"/>
  <c r="AP22" i="61" s="1"/>
  <c r="AF7" i="89"/>
  <c r="AO7" i="89" s="1"/>
  <c r="AE7" i="89"/>
  <c r="AG7" i="89"/>
  <c r="AP7" i="89" s="1"/>
  <c r="W8" i="89"/>
  <c r="U13" i="100"/>
  <c r="AR8" i="19"/>
  <c r="AX22" i="78"/>
  <c r="S22" i="78" s="1"/>
  <c r="AC22" i="78" s="1"/>
  <c r="AB23" i="78" s="1"/>
  <c r="AX22" i="77"/>
  <c r="S22" i="77" s="1"/>
  <c r="AC22" i="77" s="1"/>
  <c r="AB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R5" i="15"/>
  <c r="AS12" i="74"/>
  <c r="AL12" i="74"/>
  <c r="AU12" i="74" s="1"/>
  <c r="Z15" i="72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U18" i="95"/>
  <c r="AS7" i="74"/>
  <c r="AL7" i="74"/>
  <c r="AU7" i="74" s="1"/>
  <c r="AI5" i="101"/>
  <c r="AN5" i="101"/>
  <c r="Y9" i="67"/>
  <c r="X9" i="67"/>
  <c r="Y9" i="38"/>
  <c r="X9" i="38"/>
  <c r="Z9" i="38" s="1"/>
  <c r="U18" i="11"/>
  <c r="AJ18" i="69"/>
  <c r="AK18" i="69"/>
  <c r="AT18" i="69" s="1"/>
  <c r="AJ12" i="69"/>
  <c r="AK12" i="69"/>
  <c r="AT12" i="69" s="1"/>
  <c r="AK6" i="69"/>
  <c r="AT6" i="69" s="1"/>
  <c r="AJ6" i="69"/>
  <c r="AH15" i="80"/>
  <c r="AQ15" i="80" s="1"/>
  <c r="AJ17" i="36"/>
  <c r="AK17" i="36"/>
  <c r="AT17" i="36" s="1"/>
  <c r="AJ11" i="36"/>
  <c r="AK11" i="36"/>
  <c r="AT11" i="36" s="1"/>
  <c r="AJ5" i="36"/>
  <c r="AK5" i="36"/>
  <c r="AT5" i="36" s="1"/>
  <c r="AI8" i="63"/>
  <c r="AN8" i="63"/>
  <c r="AS8" i="74"/>
  <c r="AL8" i="74"/>
  <c r="AU8" i="74" s="1"/>
  <c r="AR14" i="12"/>
  <c r="AR5" i="105"/>
  <c r="AK23" i="26"/>
  <c r="AT23" i="26" s="1"/>
  <c r="Y16" i="39"/>
  <c r="X16" i="39"/>
  <c r="Y16" i="21"/>
  <c r="X16" i="21"/>
  <c r="AG9" i="19"/>
  <c r="AP9" i="19" s="1"/>
  <c r="AE9" i="19"/>
  <c r="W10" i="19"/>
  <c r="AF9" i="19"/>
  <c r="AO9" i="19" s="1"/>
  <c r="AH23" i="81"/>
  <c r="AQ23" i="81" s="1"/>
  <c r="AQ25" i="81" s="1"/>
  <c r="AZ3" i="81"/>
  <c r="AX22" i="81" s="1"/>
  <c r="S22" i="81" s="1"/>
  <c r="AC22" i="81" s="1"/>
  <c r="AB23" i="81" s="1"/>
  <c r="AR14" i="80"/>
  <c r="AK17" i="26"/>
  <c r="AT17" i="26" s="1"/>
  <c r="AJ17" i="26"/>
  <c r="AK5" i="26"/>
  <c r="AT5" i="26" s="1"/>
  <c r="AJ5" i="26"/>
  <c r="Y10" i="2"/>
  <c r="Z10" i="2" s="1"/>
  <c r="X10" i="2"/>
  <c r="AH6" i="46"/>
  <c r="AQ6" i="46" s="1"/>
  <c r="U23" i="99"/>
  <c r="Y17" i="64"/>
  <c r="X17" i="64"/>
  <c r="Z17" i="64" s="1"/>
  <c r="Z23" i="27"/>
  <c r="U20" i="16"/>
  <c r="Y6" i="86"/>
  <c r="X6" i="86"/>
  <c r="AJ4" i="74"/>
  <c r="AK4" i="74"/>
  <c r="AT4" i="74" s="1"/>
  <c r="AT25" i="74" s="1"/>
  <c r="AS22" i="74"/>
  <c r="AL22" i="74"/>
  <c r="AU22" i="74" s="1"/>
  <c r="AH22" i="23"/>
  <c r="AQ22" i="23" s="1"/>
  <c r="AE23" i="77"/>
  <c r="AG23" i="77"/>
  <c r="AP23" i="77" s="1"/>
  <c r="AP25" i="77" s="1"/>
  <c r="AF23" i="77"/>
  <c r="AO23" i="77" s="1"/>
  <c r="AO25" i="77" s="1"/>
  <c r="AH6" i="53"/>
  <c r="AQ6" i="53" s="1"/>
  <c r="AI22" i="31"/>
  <c r="AN22" i="31"/>
  <c r="U8" i="104"/>
  <c r="AR21" i="23"/>
  <c r="AE23" i="22"/>
  <c r="AG23" i="22"/>
  <c r="AP23" i="22" s="1"/>
  <c r="AP25" i="22" s="1"/>
  <c r="AF23" i="22"/>
  <c r="AO23" i="22" s="1"/>
  <c r="AO25" i="22" s="1"/>
  <c r="AR14" i="34"/>
  <c r="Y16" i="68"/>
  <c r="X16" i="68"/>
  <c r="U30" i="94"/>
  <c r="AR23" i="36"/>
  <c r="AR25" i="36" s="1"/>
  <c r="U22" i="49"/>
  <c r="AJ23" i="22"/>
  <c r="AS23" i="22" s="1"/>
  <c r="Y6" i="101"/>
  <c r="X6" i="101"/>
  <c r="AK17" i="69"/>
  <c r="AT17" i="69" s="1"/>
  <c r="AJ17" i="69"/>
  <c r="AJ11" i="69"/>
  <c r="AK11" i="69"/>
  <c r="AT11" i="69" s="1"/>
  <c r="AJ5" i="69"/>
  <c r="AK5" i="69"/>
  <c r="AT5" i="69" s="1"/>
  <c r="AK22" i="36"/>
  <c r="AT22" i="36" s="1"/>
  <c r="AJ22" i="36"/>
  <c r="AJ16" i="36"/>
  <c r="AK16" i="36"/>
  <c r="AT16" i="36" s="1"/>
  <c r="AJ10" i="36"/>
  <c r="AK10" i="36"/>
  <c r="AT10" i="36" s="1"/>
  <c r="AJ23" i="36"/>
  <c r="AS23" i="36" s="1"/>
  <c r="AN15" i="25"/>
  <c r="AI15" i="25"/>
  <c r="X9" i="59" l="1"/>
  <c r="Z6" i="86"/>
  <c r="Z9" i="63"/>
  <c r="Z23" i="31"/>
  <c r="AG6" i="46"/>
  <c r="AP6" i="46" s="1"/>
  <c r="Z23" i="30"/>
  <c r="AG23" i="30" s="1"/>
  <c r="AP23" i="30" s="1"/>
  <c r="AP25" i="30" s="1"/>
  <c r="AE6" i="46"/>
  <c r="Z16" i="68"/>
  <c r="W17" i="68" s="1"/>
  <c r="AJ23" i="66"/>
  <c r="AS23" i="66" s="1"/>
  <c r="AG16" i="68"/>
  <c r="AP16" i="68" s="1"/>
  <c r="AE16" i="68"/>
  <c r="AF16" i="68"/>
  <c r="AO16" i="68" s="1"/>
  <c r="AG9" i="38"/>
  <c r="AP9" i="38" s="1"/>
  <c r="AF9" i="38"/>
  <c r="AO9" i="38" s="1"/>
  <c r="AE9" i="38"/>
  <c r="W10" i="38"/>
  <c r="AF23" i="27"/>
  <c r="AO23" i="27" s="1"/>
  <c r="AO25" i="27" s="1"/>
  <c r="AE23" i="27"/>
  <c r="AG23" i="27"/>
  <c r="AP23" i="27" s="1"/>
  <c r="AP25" i="27" s="1"/>
  <c r="AS16" i="36"/>
  <c r="AL16" i="36"/>
  <c r="AU16" i="36" s="1"/>
  <c r="U17" i="11"/>
  <c r="AH9" i="59"/>
  <c r="AQ9" i="59" s="1"/>
  <c r="AH6" i="101"/>
  <c r="AQ6" i="101" s="1"/>
  <c r="Z9" i="59"/>
  <c r="AS10" i="36"/>
  <c r="AL10" i="36"/>
  <c r="AU10" i="36" s="1"/>
  <c r="AS5" i="69"/>
  <c r="AL5" i="69"/>
  <c r="AU5" i="69" s="1"/>
  <c r="Z6" i="101"/>
  <c r="AL23" i="36"/>
  <c r="AU23" i="36" s="1"/>
  <c r="U19" i="16"/>
  <c r="U22" i="99"/>
  <c r="AH10" i="2"/>
  <c r="AQ10" i="2" s="1"/>
  <c r="AR8" i="63"/>
  <c r="AS17" i="36"/>
  <c r="AL17" i="36"/>
  <c r="AU17" i="36" s="1"/>
  <c r="AS12" i="69"/>
  <c r="AL12" i="69"/>
  <c r="AU12" i="69" s="1"/>
  <c r="AR5" i="101"/>
  <c r="AK21" i="22"/>
  <c r="AT21" i="22" s="1"/>
  <c r="AJ21" i="22"/>
  <c r="AJ15" i="22"/>
  <c r="AK15" i="22"/>
  <c r="AT15" i="22" s="1"/>
  <c r="AJ9" i="22"/>
  <c r="AK9" i="22"/>
  <c r="AT9" i="22" s="1"/>
  <c r="AB4" i="22"/>
  <c r="AJ3" i="22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F15" i="34"/>
  <c r="AO15" i="34" s="1"/>
  <c r="AG15" i="34"/>
  <c r="AP15" i="34" s="1"/>
  <c r="AE15" i="34"/>
  <c r="W16" i="34"/>
  <c r="AJ19" i="37"/>
  <c r="AS19" i="37" s="1"/>
  <c r="AK19" i="37"/>
  <c r="AK13" i="37"/>
  <c r="AT13" i="37" s="1"/>
  <c r="AJ13" i="37"/>
  <c r="AJ7" i="37"/>
  <c r="AK7" i="37"/>
  <c r="AT7" i="37" s="1"/>
  <c r="AH16" i="25"/>
  <c r="AQ16" i="25" s="1"/>
  <c r="AR8" i="67"/>
  <c r="AJ17" i="78"/>
  <c r="AK17" i="78"/>
  <c r="AT17" i="78" s="1"/>
  <c r="AJ11" i="78"/>
  <c r="AK11" i="78"/>
  <c r="AT11" i="78" s="1"/>
  <c r="AJ5" i="78"/>
  <c r="AK5" i="78"/>
  <c r="AT5" i="78" s="1"/>
  <c r="U12" i="54"/>
  <c r="AS13" i="26"/>
  <c r="AL13" i="26"/>
  <c r="AU13" i="26" s="1"/>
  <c r="AN15" i="29"/>
  <c r="AI15" i="29"/>
  <c r="AI15" i="80"/>
  <c r="AN15" i="80"/>
  <c r="U26" i="98"/>
  <c r="AG22" i="70"/>
  <c r="AP22" i="70" s="1"/>
  <c r="AE22" i="70"/>
  <c r="W23" i="70"/>
  <c r="AF22" i="70"/>
  <c r="AO22" i="70" s="1"/>
  <c r="AS20" i="36"/>
  <c r="AL20" i="36"/>
  <c r="AU20" i="36" s="1"/>
  <c r="AS15" i="69"/>
  <c r="AL15" i="69"/>
  <c r="AU15" i="69" s="1"/>
  <c r="AR21" i="62"/>
  <c r="AR22" i="73"/>
  <c r="AS9" i="26"/>
  <c r="AL9" i="26"/>
  <c r="AU9" i="26" s="1"/>
  <c r="AR8" i="59"/>
  <c r="AR8" i="38"/>
  <c r="AH23" i="30"/>
  <c r="AQ23" i="30" s="1"/>
  <c r="AQ25" i="30" s="1"/>
  <c r="AZ3" i="30"/>
  <c r="AR15" i="68"/>
  <c r="AJ19" i="66"/>
  <c r="AK19" i="66"/>
  <c r="AT19" i="66" s="1"/>
  <c r="AJ13" i="66"/>
  <c r="AK13" i="66"/>
  <c r="AT13" i="66" s="1"/>
  <c r="AJ7" i="66"/>
  <c r="AK7" i="66"/>
  <c r="AT7" i="66" s="1"/>
  <c r="U12" i="58"/>
  <c r="AN23" i="78"/>
  <c r="AN25" i="78" s="1"/>
  <c r="AI23" i="78"/>
  <c r="Y23" i="65"/>
  <c r="X23" i="65"/>
  <c r="AN7" i="97"/>
  <c r="AI7" i="97"/>
  <c r="Y23" i="40"/>
  <c r="X23" i="40"/>
  <c r="Y7" i="105"/>
  <c r="X7" i="105"/>
  <c r="Z7" i="105" s="1"/>
  <c r="Y7" i="53"/>
  <c r="X7" i="53"/>
  <c r="Z7" i="53" s="1"/>
  <c r="W11" i="2"/>
  <c r="AF10" i="2"/>
  <c r="AO10" i="2" s="1"/>
  <c r="AE10" i="2"/>
  <c r="AG10" i="2"/>
  <c r="AP10" i="2" s="1"/>
  <c r="Y10" i="19"/>
  <c r="X10" i="19"/>
  <c r="AH16" i="39"/>
  <c r="AQ16" i="39" s="1"/>
  <c r="AK20" i="22"/>
  <c r="AT20" i="22" s="1"/>
  <c r="AJ20" i="22"/>
  <c r="AJ14" i="22"/>
  <c r="AK14" i="22"/>
  <c r="AT14" i="22" s="1"/>
  <c r="AJ8" i="22"/>
  <c r="AK8" i="22"/>
  <c r="AT8" i="22" s="1"/>
  <c r="AE15" i="72"/>
  <c r="W16" i="72"/>
  <c r="AG15" i="72"/>
  <c r="AP15" i="72" s="1"/>
  <c r="AF15" i="72"/>
  <c r="AO15" i="72" s="1"/>
  <c r="AJ21" i="77"/>
  <c r="AK21" i="77"/>
  <c r="AT21" i="77" s="1"/>
  <c r="AK15" i="77"/>
  <c r="AT15" i="77" s="1"/>
  <c r="AJ15" i="77"/>
  <c r="AJ9" i="77"/>
  <c r="AK9" i="77"/>
  <c r="AT9" i="77" s="1"/>
  <c r="AB4" i="77"/>
  <c r="AJ3" i="77"/>
  <c r="U12" i="100"/>
  <c r="U11" i="100" s="1"/>
  <c r="Y6" i="32"/>
  <c r="X6" i="32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S6" i="26"/>
  <c r="AL6" i="26"/>
  <c r="AU6" i="26" s="1"/>
  <c r="AJ18" i="37"/>
  <c r="AK18" i="37"/>
  <c r="AT18" i="37" s="1"/>
  <c r="AJ12" i="37"/>
  <c r="AK12" i="37"/>
  <c r="AT12" i="37" s="1"/>
  <c r="AJ6" i="37"/>
  <c r="AK6" i="37"/>
  <c r="AT6" i="37" s="1"/>
  <c r="AS6" i="36"/>
  <c r="AL6" i="36"/>
  <c r="AU6" i="36" s="1"/>
  <c r="AS7" i="69"/>
  <c r="AL7" i="69"/>
  <c r="AU7" i="69" s="1"/>
  <c r="AI8" i="33"/>
  <c r="AN8" i="33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19" i="91"/>
  <c r="Y16" i="29"/>
  <c r="X16" i="29"/>
  <c r="AS7" i="36"/>
  <c r="AL7" i="36"/>
  <c r="AU7" i="36" s="1"/>
  <c r="AS14" i="69"/>
  <c r="AL14" i="69"/>
  <c r="AU14" i="69" s="1"/>
  <c r="Z22" i="62"/>
  <c r="AH22" i="62"/>
  <c r="AQ22" i="62" s="1"/>
  <c r="AX22" i="14"/>
  <c r="S22" i="14" s="1"/>
  <c r="AC22" i="14" s="1"/>
  <c r="AB23" i="14" s="1"/>
  <c r="AK23" i="14" s="1"/>
  <c r="AT23" i="14" s="1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I6" i="93"/>
  <c r="AN6" i="93"/>
  <c r="AS3" i="69"/>
  <c r="AL3" i="69"/>
  <c r="AU3" i="69" s="1"/>
  <c r="AS21" i="69"/>
  <c r="AL21" i="69"/>
  <c r="AU21" i="69" s="1"/>
  <c r="U19" i="43"/>
  <c r="U10" i="9"/>
  <c r="U21" i="83"/>
  <c r="U31" i="85"/>
  <c r="AS9" i="36"/>
  <c r="AL9" i="36"/>
  <c r="AU9" i="36" s="1"/>
  <c r="AS10" i="69"/>
  <c r="AL10" i="69"/>
  <c r="AU10" i="69" s="1"/>
  <c r="Y16" i="60"/>
  <c r="X16" i="60"/>
  <c r="AJ18" i="66"/>
  <c r="AK18" i="66"/>
  <c r="AT18" i="66" s="1"/>
  <c r="AK12" i="66"/>
  <c r="AT12" i="66" s="1"/>
  <c r="AJ12" i="66"/>
  <c r="AJ6" i="66"/>
  <c r="AK6" i="66"/>
  <c r="AT6" i="66" s="1"/>
  <c r="U10" i="84"/>
  <c r="AR5" i="86"/>
  <c r="AS22" i="26"/>
  <c r="AL22" i="26"/>
  <c r="AU22" i="26" s="1"/>
  <c r="Y8" i="97"/>
  <c r="X8" i="97"/>
  <c r="U29" i="82"/>
  <c r="U21" i="55"/>
  <c r="Y23" i="23"/>
  <c r="X23" i="23"/>
  <c r="Z23" i="23" s="1"/>
  <c r="AI6" i="105"/>
  <c r="AN6" i="105"/>
  <c r="AN6" i="53"/>
  <c r="AI6" i="53"/>
  <c r="AH6" i="86"/>
  <c r="AQ6" i="86" s="1"/>
  <c r="AH17" i="64"/>
  <c r="AQ17" i="64" s="1"/>
  <c r="AN9" i="19"/>
  <c r="AI9" i="19"/>
  <c r="Z16" i="39"/>
  <c r="AS5" i="36"/>
  <c r="AL5" i="36"/>
  <c r="AU5" i="36" s="1"/>
  <c r="AS18" i="69"/>
  <c r="AL18" i="69"/>
  <c r="AU18" i="69" s="1"/>
  <c r="AH9" i="67"/>
  <c r="AQ9" i="67" s="1"/>
  <c r="AJ19" i="22"/>
  <c r="AK19" i="22"/>
  <c r="AT19" i="22" s="1"/>
  <c r="AJ13" i="22"/>
  <c r="AK13" i="22"/>
  <c r="AT13" i="22" s="1"/>
  <c r="AK7" i="22"/>
  <c r="AT7" i="22" s="1"/>
  <c r="AJ7" i="22"/>
  <c r="AK20" i="77"/>
  <c r="AT20" i="77" s="1"/>
  <c r="AJ20" i="77"/>
  <c r="AK14" i="77"/>
  <c r="AT14" i="77" s="1"/>
  <c r="AJ14" i="77"/>
  <c r="AK8" i="77"/>
  <c r="AT8" i="77" s="1"/>
  <c r="AJ8" i="77"/>
  <c r="AK23" i="77"/>
  <c r="AT23" i="77" s="1"/>
  <c r="AI5" i="32"/>
  <c r="AN5" i="32"/>
  <c r="AX22" i="27"/>
  <c r="S22" i="27" s="1"/>
  <c r="AC22" i="27" s="1"/>
  <c r="AB23" i="27" s="1"/>
  <c r="AS12" i="26"/>
  <c r="AL12" i="26"/>
  <c r="AU12" i="26" s="1"/>
  <c r="AJ23" i="37"/>
  <c r="AS23" i="37" s="1"/>
  <c r="AK23" i="37"/>
  <c r="AJ17" i="37"/>
  <c r="AK17" i="37"/>
  <c r="AT17" i="37" s="1"/>
  <c r="AK11" i="37"/>
  <c r="AT11" i="37" s="1"/>
  <c r="AJ11" i="37"/>
  <c r="AK5" i="37"/>
  <c r="AT5" i="37" s="1"/>
  <c r="AJ5" i="37"/>
  <c r="U24" i="18"/>
  <c r="U29" i="10"/>
  <c r="W16" i="12"/>
  <c r="AE15" i="12"/>
  <c r="AF15" i="12"/>
  <c r="AO15" i="12" s="1"/>
  <c r="AG15" i="12"/>
  <c r="AP15" i="12" s="1"/>
  <c r="AJ21" i="78"/>
  <c r="AK21" i="78"/>
  <c r="AT21" i="78" s="1"/>
  <c r="AJ15" i="78"/>
  <c r="AK15" i="78"/>
  <c r="AT15" i="78" s="1"/>
  <c r="AK9" i="78"/>
  <c r="AT9" i="78" s="1"/>
  <c r="AJ9" i="78"/>
  <c r="AR15" i="21"/>
  <c r="AS13" i="36"/>
  <c r="AL13" i="36"/>
  <c r="AU13" i="36" s="1"/>
  <c r="Y16" i="80"/>
  <c r="X16" i="80"/>
  <c r="U12" i="88"/>
  <c r="AN23" i="66"/>
  <c r="AN25" i="66" s="1"/>
  <c r="AI23" i="66"/>
  <c r="U12" i="45"/>
  <c r="AI8" i="24"/>
  <c r="AN8" i="24"/>
  <c r="AS14" i="26"/>
  <c r="AL14" i="26"/>
  <c r="AU14" i="26" s="1"/>
  <c r="U9" i="13"/>
  <c r="AS8" i="36"/>
  <c r="AL8" i="36"/>
  <c r="AU8" i="36" s="1"/>
  <c r="AJ4" i="69"/>
  <c r="AK4" i="69"/>
  <c r="AT4" i="69" s="1"/>
  <c r="AT25" i="69" s="1"/>
  <c r="Y8" i="47"/>
  <c r="Z8" i="47"/>
  <c r="X8" i="47"/>
  <c r="AN8" i="79"/>
  <c r="AI8" i="79"/>
  <c r="AR9" i="2"/>
  <c r="AJ17" i="66"/>
  <c r="AS17" i="66" s="1"/>
  <c r="AK17" i="66"/>
  <c r="AJ11" i="66"/>
  <c r="AK11" i="66"/>
  <c r="AT11" i="66" s="1"/>
  <c r="AJ5" i="66"/>
  <c r="AK5" i="66"/>
  <c r="AT5" i="66" s="1"/>
  <c r="AH23" i="73"/>
  <c r="AQ23" i="73" s="1"/>
  <c r="AQ25" i="73" s="1"/>
  <c r="AZ3" i="73"/>
  <c r="AR16" i="64"/>
  <c r="AN23" i="77"/>
  <c r="AN25" i="77" s="1"/>
  <c r="AI23" i="77"/>
  <c r="AS5" i="26"/>
  <c r="AL5" i="26"/>
  <c r="AU5" i="26" s="1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S6" i="69"/>
  <c r="AL6" i="69"/>
  <c r="AU6" i="69" s="1"/>
  <c r="Z9" i="67"/>
  <c r="AJ18" i="22"/>
  <c r="AK18" i="22"/>
  <c r="AT18" i="22" s="1"/>
  <c r="AJ12" i="22"/>
  <c r="AK12" i="22"/>
  <c r="AT12" i="22" s="1"/>
  <c r="AK6" i="22"/>
  <c r="AT6" i="22" s="1"/>
  <c r="AJ6" i="22"/>
  <c r="AJ19" i="77"/>
  <c r="AK19" i="77"/>
  <c r="AT19" i="77" s="1"/>
  <c r="AJ13" i="77"/>
  <c r="AK13" i="77"/>
  <c r="AT13" i="77" s="1"/>
  <c r="AJ7" i="77"/>
  <c r="AK7" i="77"/>
  <c r="AT7" i="77" s="1"/>
  <c r="AJ23" i="78"/>
  <c r="AS23" i="78" s="1"/>
  <c r="AK23" i="78"/>
  <c r="AT23" i="78" s="1"/>
  <c r="Y8" i="89"/>
  <c r="X8" i="89"/>
  <c r="AN22" i="61"/>
  <c r="AI22" i="61"/>
  <c r="AJ22" i="37"/>
  <c r="AK22" i="37"/>
  <c r="AT22" i="37" s="1"/>
  <c r="AJ16" i="37"/>
  <c r="AK16" i="37"/>
  <c r="AT16" i="37" s="1"/>
  <c r="AK10" i="37"/>
  <c r="AT10" i="37" s="1"/>
  <c r="AJ10" i="37"/>
  <c r="AH9" i="63"/>
  <c r="AQ9" i="63" s="1"/>
  <c r="AS12" i="36"/>
  <c r="AL12" i="36"/>
  <c r="AU12" i="36" s="1"/>
  <c r="AS13" i="69"/>
  <c r="AL13" i="69"/>
  <c r="AU13" i="69" s="1"/>
  <c r="AJ20" i="78"/>
  <c r="AS20" i="78" s="1"/>
  <c r="AK20" i="78"/>
  <c r="AJ14" i="78"/>
  <c r="AK14" i="78"/>
  <c r="AT14" i="78" s="1"/>
  <c r="AK8" i="78"/>
  <c r="AT8" i="78" s="1"/>
  <c r="AJ8" i="78"/>
  <c r="AN23" i="14"/>
  <c r="AN25" i="14" s="1"/>
  <c r="AI23" i="14"/>
  <c r="U31" i="90"/>
  <c r="AS19" i="26"/>
  <c r="AL19" i="26"/>
  <c r="AU19" i="26" s="1"/>
  <c r="AS20" i="69"/>
  <c r="AL20" i="69"/>
  <c r="AU20" i="69" s="1"/>
  <c r="AH23" i="31"/>
  <c r="AQ23" i="31" s="1"/>
  <c r="AQ25" i="31" s="1"/>
  <c r="AZ3" i="31"/>
  <c r="AN8" i="28"/>
  <c r="AI8" i="28"/>
  <c r="Y9" i="24"/>
  <c r="X9" i="24"/>
  <c r="AS14" i="36"/>
  <c r="AL14" i="36"/>
  <c r="AU14" i="36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R22" i="30"/>
  <c r="AN7" i="47"/>
  <c r="AI7" i="47"/>
  <c r="U28" i="102"/>
  <c r="AS15" i="26"/>
  <c r="AL15" i="26"/>
  <c r="AU15" i="26" s="1"/>
  <c r="AS15" i="36"/>
  <c r="AL15" i="36"/>
  <c r="AU15" i="36" s="1"/>
  <c r="AS16" i="69"/>
  <c r="AL16" i="69"/>
  <c r="AU16" i="69" s="1"/>
  <c r="U28" i="42"/>
  <c r="AN15" i="60"/>
  <c r="AI15" i="60"/>
  <c r="AJ22" i="66"/>
  <c r="AK22" i="66"/>
  <c r="AT22" i="66" s="1"/>
  <c r="AJ16" i="66"/>
  <c r="AK16" i="66"/>
  <c r="AT16" i="66" s="1"/>
  <c r="AJ10" i="66"/>
  <c r="AK10" i="66"/>
  <c r="AT10" i="66" s="1"/>
  <c r="Z23" i="73"/>
  <c r="AS10" i="26"/>
  <c r="AL10" i="26"/>
  <c r="AU10" i="26" s="1"/>
  <c r="AN22" i="40"/>
  <c r="AI22" i="40"/>
  <c r="U11" i="51"/>
  <c r="X7" i="46"/>
  <c r="Y7" i="46"/>
  <c r="AI22" i="23"/>
  <c r="AN22" i="23"/>
  <c r="AS4" i="74"/>
  <c r="AS25" i="74" s="1"/>
  <c r="AL4" i="74"/>
  <c r="AU4" i="74" s="1"/>
  <c r="AU25" i="74" s="1"/>
  <c r="C11" i="74" s="1"/>
  <c r="F18" i="57" s="1"/>
  <c r="AG17" i="64"/>
  <c r="AP17" i="64" s="1"/>
  <c r="W18" i="64"/>
  <c r="AF17" i="64"/>
  <c r="AO17" i="64" s="1"/>
  <c r="AE17" i="64"/>
  <c r="AH16" i="21"/>
  <c r="AQ16" i="21" s="1"/>
  <c r="AS11" i="36"/>
  <c r="AL11" i="36"/>
  <c r="AU11" i="36" s="1"/>
  <c r="U17" i="95"/>
  <c r="AK17" i="22"/>
  <c r="AT17" i="22" s="1"/>
  <c r="AJ17" i="22"/>
  <c r="AK11" i="22"/>
  <c r="AT11" i="22" s="1"/>
  <c r="AJ11" i="22"/>
  <c r="AK5" i="22"/>
  <c r="AT5" i="22" s="1"/>
  <c r="AJ5" i="22"/>
  <c r="AJ18" i="77"/>
  <c r="AK18" i="77"/>
  <c r="AT18" i="77" s="1"/>
  <c r="AJ12" i="77"/>
  <c r="AK12" i="77"/>
  <c r="AT12" i="77" s="1"/>
  <c r="AJ6" i="77"/>
  <c r="AK6" i="77"/>
  <c r="AT6" i="77" s="1"/>
  <c r="Y23" i="61"/>
  <c r="Z23" i="61" s="1"/>
  <c r="X23" i="61"/>
  <c r="AJ21" i="37"/>
  <c r="AK21" i="37"/>
  <c r="AT21" i="37" s="1"/>
  <c r="AJ15" i="37"/>
  <c r="AK15" i="37"/>
  <c r="AT15" i="37" s="1"/>
  <c r="AJ9" i="37"/>
  <c r="AK9" i="37"/>
  <c r="AT9" i="37" s="1"/>
  <c r="AJ3" i="37"/>
  <c r="AB4" i="37"/>
  <c r="U22" i="87"/>
  <c r="W10" i="63"/>
  <c r="AG9" i="63"/>
  <c r="AP9" i="63" s="1"/>
  <c r="AF9" i="63"/>
  <c r="AO9" i="63" s="1"/>
  <c r="AE9" i="63"/>
  <c r="AS19" i="69"/>
  <c r="AL19" i="69"/>
  <c r="AU19" i="69" s="1"/>
  <c r="AJ19" i="78"/>
  <c r="AS19" i="78" s="1"/>
  <c r="AK19" i="78"/>
  <c r="AK13" i="78"/>
  <c r="AT13" i="78" s="1"/>
  <c r="AJ13" i="78"/>
  <c r="AK7" i="78"/>
  <c r="AT7" i="78" s="1"/>
  <c r="AJ7" i="78"/>
  <c r="AS7" i="26"/>
  <c r="AL7" i="26"/>
  <c r="AU7" i="26" s="1"/>
  <c r="AG23" i="17"/>
  <c r="AP23" i="17" s="1"/>
  <c r="AP25" i="17" s="1"/>
  <c r="AF23" i="17"/>
  <c r="AO23" i="17" s="1"/>
  <c r="AO25" i="17" s="1"/>
  <c r="AE23" i="17"/>
  <c r="U28" i="48"/>
  <c r="U10" i="92"/>
  <c r="AG23" i="31"/>
  <c r="AP23" i="31" s="1"/>
  <c r="AP25" i="31" s="1"/>
  <c r="AE23" i="31"/>
  <c r="AF23" i="31"/>
  <c r="AO23" i="31" s="1"/>
  <c r="AO25" i="31" s="1"/>
  <c r="Y7" i="93"/>
  <c r="X7" i="93"/>
  <c r="Y9" i="28"/>
  <c r="X9" i="28"/>
  <c r="AS20" i="26"/>
  <c r="AL20" i="26"/>
  <c r="AU20" i="26" s="1"/>
  <c r="U31" i="50"/>
  <c r="AS9" i="69"/>
  <c r="AL9" i="69"/>
  <c r="AU9" i="69" s="1"/>
  <c r="AJ23" i="17"/>
  <c r="AS23" i="17" s="1"/>
  <c r="U20" i="41"/>
  <c r="X9" i="75"/>
  <c r="Y9" i="75"/>
  <c r="AR23" i="26"/>
  <c r="AR25" i="26" s="1"/>
  <c r="AL23" i="26"/>
  <c r="AU23" i="26" s="1"/>
  <c r="AK4" i="26"/>
  <c r="AT4" i="26" s="1"/>
  <c r="AT25" i="26" s="1"/>
  <c r="AJ4" i="26"/>
  <c r="AL3" i="36"/>
  <c r="AU3" i="36" s="1"/>
  <c r="AS3" i="36"/>
  <c r="AS21" i="36"/>
  <c r="AL21" i="36"/>
  <c r="AU21" i="36" s="1"/>
  <c r="AJ21" i="66"/>
  <c r="AK21" i="66"/>
  <c r="AT21" i="66" s="1"/>
  <c r="AJ15" i="66"/>
  <c r="AK15" i="66"/>
  <c r="AT15" i="66" s="1"/>
  <c r="AJ9" i="66"/>
  <c r="AK9" i="66"/>
  <c r="AT9" i="66" s="1"/>
  <c r="AJ3" i="66"/>
  <c r="AB4" i="66"/>
  <c r="Y15" i="76"/>
  <c r="X15" i="76"/>
  <c r="Y9" i="71"/>
  <c r="X9" i="71"/>
  <c r="AR15" i="25"/>
  <c r="AS11" i="69"/>
  <c r="AL11" i="69"/>
  <c r="AU11" i="69" s="1"/>
  <c r="AS22" i="36"/>
  <c r="AL22" i="36"/>
  <c r="AU22" i="36" s="1"/>
  <c r="AS17" i="69"/>
  <c r="AL17" i="69"/>
  <c r="AU17" i="69" s="1"/>
  <c r="AK23" i="22"/>
  <c r="AT23" i="22" s="1"/>
  <c r="U29" i="94"/>
  <c r="U7" i="104"/>
  <c r="AF6" i="86"/>
  <c r="AO6" i="86" s="1"/>
  <c r="AG6" i="86"/>
  <c r="AP6" i="86" s="1"/>
  <c r="AE6" i="86"/>
  <c r="W7" i="86"/>
  <c r="AH16" i="68"/>
  <c r="AQ16" i="68" s="1"/>
  <c r="AK23" i="81"/>
  <c r="AT23" i="81" s="1"/>
  <c r="U21" i="49"/>
  <c r="AN23" i="22"/>
  <c r="AN25" i="22" s="1"/>
  <c r="AI23" i="22"/>
  <c r="AR22" i="31"/>
  <c r="AS17" i="26"/>
  <c r="AL17" i="26"/>
  <c r="AU17" i="26" s="1"/>
  <c r="Z16" i="21"/>
  <c r="AH9" i="38"/>
  <c r="AQ9" i="38" s="1"/>
  <c r="AJ22" i="22"/>
  <c r="AK22" i="22"/>
  <c r="AT22" i="22" s="1"/>
  <c r="AJ16" i="22"/>
  <c r="AK16" i="22"/>
  <c r="AT16" i="22" s="1"/>
  <c r="AJ10" i="22"/>
  <c r="AK10" i="22"/>
  <c r="AT10" i="22" s="1"/>
  <c r="AK17" i="77"/>
  <c r="AT17" i="77" s="1"/>
  <c r="AJ17" i="77"/>
  <c r="AJ11" i="77"/>
  <c r="AK11" i="77"/>
  <c r="AT11" i="77" s="1"/>
  <c r="AJ5" i="77"/>
  <c r="AK5" i="77"/>
  <c r="AT5" i="77" s="1"/>
  <c r="AN7" i="89"/>
  <c r="AI7" i="89"/>
  <c r="U22" i="103"/>
  <c r="U12" i="96"/>
  <c r="AJ20" i="37"/>
  <c r="AS20" i="37" s="1"/>
  <c r="AK20" i="37"/>
  <c r="AJ14" i="37"/>
  <c r="AK14" i="37"/>
  <c r="AT14" i="37" s="1"/>
  <c r="AK8" i="37"/>
  <c r="AT8" i="37" s="1"/>
  <c r="AJ8" i="37"/>
  <c r="AF16" i="25"/>
  <c r="AO16" i="25" s="1"/>
  <c r="AE16" i="25"/>
  <c r="AG16" i="25"/>
  <c r="AP16" i="25" s="1"/>
  <c r="W17" i="25"/>
  <c r="AS18" i="36"/>
  <c r="AL18" i="36"/>
  <c r="AU18" i="36" s="1"/>
  <c r="Y9" i="33"/>
  <c r="X9" i="33"/>
  <c r="AJ18" i="78"/>
  <c r="AK18" i="78"/>
  <c r="AT18" i="78" s="1"/>
  <c r="AJ12" i="78"/>
  <c r="AK12" i="78"/>
  <c r="AT12" i="78" s="1"/>
  <c r="AJ6" i="78"/>
  <c r="AK6" i="78"/>
  <c r="AT6" i="78" s="1"/>
  <c r="AR15" i="39"/>
  <c r="AS19" i="36"/>
  <c r="AL19" i="36"/>
  <c r="AU19" i="36" s="1"/>
  <c r="AS8" i="69"/>
  <c r="AL8" i="69"/>
  <c r="AU8" i="69" s="1"/>
  <c r="W7" i="15"/>
  <c r="AE6" i="15"/>
  <c r="AG6" i="15"/>
  <c r="AP6" i="15" s="1"/>
  <c r="AF6" i="15"/>
  <c r="AO6" i="15" s="1"/>
  <c r="U10" i="20"/>
  <c r="W7" i="52"/>
  <c r="AF6" i="52"/>
  <c r="AO6" i="52" s="1"/>
  <c r="AG6" i="52"/>
  <c r="AP6" i="52" s="1"/>
  <c r="AE6" i="52"/>
  <c r="AS8" i="26"/>
  <c r="AL8" i="26"/>
  <c r="AU8" i="26" s="1"/>
  <c r="Y9" i="79"/>
  <c r="X9" i="79"/>
  <c r="AN8" i="75"/>
  <c r="AI8" i="75"/>
  <c r="U8" i="44"/>
  <c r="AL3" i="26"/>
  <c r="AU3" i="26" s="1"/>
  <c r="AS3" i="26"/>
  <c r="AS21" i="26"/>
  <c r="AL21" i="26"/>
  <c r="AU21" i="26" s="1"/>
  <c r="AJ4" i="36"/>
  <c r="AK4" i="36"/>
  <c r="AT4" i="36" s="1"/>
  <c r="AT25" i="36" s="1"/>
  <c r="AS22" i="69"/>
  <c r="AL22" i="69"/>
  <c r="AU22" i="69" s="1"/>
  <c r="AJ20" i="66"/>
  <c r="AS20" i="66" s="1"/>
  <c r="AK20" i="66"/>
  <c r="AJ14" i="66"/>
  <c r="AK14" i="66"/>
  <c r="AT14" i="66" s="1"/>
  <c r="AK8" i="66"/>
  <c r="AT8" i="66" s="1"/>
  <c r="AJ8" i="66"/>
  <c r="AK23" i="66"/>
  <c r="AT23" i="66" s="1"/>
  <c r="AN14" i="76"/>
  <c r="AI14" i="76"/>
  <c r="AN22" i="65"/>
  <c r="AI22" i="65"/>
  <c r="AS16" i="26"/>
  <c r="AL16" i="26"/>
  <c r="AU16" i="26" s="1"/>
  <c r="AI8" i="71"/>
  <c r="AN8" i="71"/>
  <c r="AS11" i="26"/>
  <c r="AL11" i="26"/>
  <c r="AU11" i="26" s="1"/>
  <c r="U29" i="35"/>
  <c r="AS18" i="26"/>
  <c r="AL18" i="26"/>
  <c r="AU18" i="26" s="1"/>
  <c r="AN6" i="46"/>
  <c r="AI6" i="46"/>
  <c r="AN23" i="81"/>
  <c r="AN25" i="81" s="1"/>
  <c r="AI23" i="81"/>
  <c r="AF23" i="30" l="1"/>
  <c r="AO23" i="30" s="1"/>
  <c r="AO25" i="30" s="1"/>
  <c r="AE23" i="30"/>
  <c r="Z9" i="75"/>
  <c r="Z23" i="40"/>
  <c r="Z16" i="29"/>
  <c r="W17" i="29" s="1"/>
  <c r="Z23" i="65"/>
  <c r="AG23" i="65" s="1"/>
  <c r="AP23" i="65" s="1"/>
  <c r="AP25" i="65" s="1"/>
  <c r="Z15" i="76"/>
  <c r="AE15" i="76" s="1"/>
  <c r="Z10" i="19"/>
  <c r="AE10" i="19" s="1"/>
  <c r="Z8" i="89"/>
  <c r="AF8" i="89" s="1"/>
  <c r="AO8" i="89" s="1"/>
  <c r="Z9" i="33"/>
  <c r="AG9" i="33" s="1"/>
  <c r="AP9" i="33" s="1"/>
  <c r="W16" i="76"/>
  <c r="AF15" i="76"/>
  <c r="AO15" i="76" s="1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W10" i="33"/>
  <c r="AE9" i="33"/>
  <c r="AG16" i="29"/>
  <c r="AP16" i="29" s="1"/>
  <c r="AE16" i="29"/>
  <c r="U9" i="20"/>
  <c r="W17" i="21"/>
  <c r="AE16" i="21"/>
  <c r="AF16" i="21"/>
  <c r="AO16" i="21" s="1"/>
  <c r="AG16" i="21"/>
  <c r="AP16" i="21" s="1"/>
  <c r="AJ21" i="17"/>
  <c r="AK21" i="17"/>
  <c r="AT21" i="17" s="1"/>
  <c r="AR8" i="28"/>
  <c r="AS12" i="22"/>
  <c r="AL12" i="22"/>
  <c r="AU12" i="22" s="1"/>
  <c r="AR6" i="46"/>
  <c r="AR22" i="65"/>
  <c r="AR8" i="71"/>
  <c r="AL20" i="66"/>
  <c r="AU20" i="66" s="1"/>
  <c r="AT20" i="66"/>
  <c r="AR8" i="75"/>
  <c r="Y7" i="15"/>
  <c r="X7" i="15"/>
  <c r="AS18" i="78"/>
  <c r="AL18" i="78"/>
  <c r="AU18" i="78" s="1"/>
  <c r="Y17" i="25"/>
  <c r="X17" i="25"/>
  <c r="AR23" i="22"/>
  <c r="AR25" i="22" s="1"/>
  <c r="AL23" i="22"/>
  <c r="AU23" i="22" s="1"/>
  <c r="Y10" i="63"/>
  <c r="X10" i="63"/>
  <c r="AS9" i="37"/>
  <c r="AL9" i="37"/>
  <c r="AU9" i="37" s="1"/>
  <c r="AH23" i="61"/>
  <c r="AQ23" i="61" s="1"/>
  <c r="AQ25" i="61" s="1"/>
  <c r="AZ3" i="61"/>
  <c r="AX22" i="61" s="1"/>
  <c r="S22" i="61" s="1"/>
  <c r="AC22" i="61" s="1"/>
  <c r="AB23" i="61" s="1"/>
  <c r="AS12" i="77"/>
  <c r="AL12" i="77"/>
  <c r="AU12" i="77" s="1"/>
  <c r="AH7" i="46"/>
  <c r="AQ7" i="46" s="1"/>
  <c r="AJ22" i="17"/>
  <c r="AK22" i="17"/>
  <c r="AT22" i="17" s="1"/>
  <c r="AJ16" i="17"/>
  <c r="AK16" i="17"/>
  <c r="AT16" i="17" s="1"/>
  <c r="AJ10" i="17"/>
  <c r="AK10" i="17"/>
  <c r="AT10" i="17" s="1"/>
  <c r="AR23" i="14"/>
  <c r="AR25" i="14" s="1"/>
  <c r="AL23" i="14"/>
  <c r="AU23" i="14" s="1"/>
  <c r="AL20" i="78"/>
  <c r="AU20" i="78" s="1"/>
  <c r="AT20" i="78"/>
  <c r="AS16" i="37"/>
  <c r="AL16" i="37"/>
  <c r="AU16" i="37" s="1"/>
  <c r="AK17" i="81"/>
  <c r="AT17" i="81" s="1"/>
  <c r="AJ17" i="81"/>
  <c r="AK11" i="81"/>
  <c r="AT11" i="81" s="1"/>
  <c r="AJ11" i="81"/>
  <c r="AK5" i="81"/>
  <c r="AT5" i="81" s="1"/>
  <c r="AJ5" i="81"/>
  <c r="AS5" i="66"/>
  <c r="AL5" i="66"/>
  <c r="AU5" i="66" s="1"/>
  <c r="AR23" i="66"/>
  <c r="AR25" i="66" s="1"/>
  <c r="AL23" i="66"/>
  <c r="AU23" i="66" s="1"/>
  <c r="U23" i="18"/>
  <c r="AS17" i="37"/>
  <c r="AL17" i="37"/>
  <c r="AU17" i="37" s="1"/>
  <c r="AS13" i="22"/>
  <c r="AL13" i="22"/>
  <c r="AU13" i="22" s="1"/>
  <c r="AH23" i="23"/>
  <c r="AQ23" i="23" s="1"/>
  <c r="AQ25" i="23" s="1"/>
  <c r="AZ3" i="23"/>
  <c r="U28" i="82"/>
  <c r="AS12" i="66"/>
  <c r="AL12" i="66"/>
  <c r="AU12" i="66" s="1"/>
  <c r="U30" i="85"/>
  <c r="U18" i="43"/>
  <c r="AR6" i="93"/>
  <c r="AJ17" i="14"/>
  <c r="AK17" i="14"/>
  <c r="AT17" i="14" s="1"/>
  <c r="AK11" i="14"/>
  <c r="AT11" i="14" s="1"/>
  <c r="AJ11" i="14"/>
  <c r="AK5" i="14"/>
  <c r="AT5" i="14" s="1"/>
  <c r="AJ5" i="14"/>
  <c r="AG22" i="62"/>
  <c r="AP22" i="62" s="1"/>
  <c r="AF22" i="62"/>
  <c r="AO22" i="62" s="1"/>
  <c r="W23" i="62"/>
  <c r="AE22" i="62"/>
  <c r="AJ18" i="27"/>
  <c r="AK18" i="27"/>
  <c r="AT18" i="27" s="1"/>
  <c r="AK12" i="27"/>
  <c r="AT12" i="27" s="1"/>
  <c r="AJ12" i="27"/>
  <c r="AJ6" i="27"/>
  <c r="AK6" i="27"/>
  <c r="AT6" i="27" s="1"/>
  <c r="AS9" i="77"/>
  <c r="AL9" i="77"/>
  <c r="AU9" i="77" s="1"/>
  <c r="AS14" i="22"/>
  <c r="AL14" i="22"/>
  <c r="AU14" i="22" s="1"/>
  <c r="AH7" i="53"/>
  <c r="AQ7" i="53" s="1"/>
  <c r="AH23" i="40"/>
  <c r="AQ23" i="40" s="1"/>
  <c r="AQ25" i="40" s="1"/>
  <c r="AZ3" i="40"/>
  <c r="AX22" i="40" s="1"/>
  <c r="S22" i="40" s="1"/>
  <c r="AC22" i="40" s="1"/>
  <c r="AB23" i="40" s="1"/>
  <c r="Y16" i="34"/>
  <c r="X16" i="34"/>
  <c r="AS10" i="77"/>
  <c r="AL10" i="77"/>
  <c r="AU10" i="77" s="1"/>
  <c r="AJ4" i="22"/>
  <c r="AK4" i="22"/>
  <c r="AT4" i="22" s="1"/>
  <c r="AT25" i="22" s="1"/>
  <c r="U21" i="99"/>
  <c r="AN16" i="68"/>
  <c r="AI16" i="68"/>
  <c r="U21" i="103"/>
  <c r="AS13" i="77"/>
  <c r="AL13" i="77"/>
  <c r="AU13" i="77" s="1"/>
  <c r="AJ22" i="14"/>
  <c r="AK22" i="14"/>
  <c r="AT22" i="14" s="1"/>
  <c r="AH9" i="33"/>
  <c r="AQ9" i="33" s="1"/>
  <c r="AS15" i="66"/>
  <c r="AL15" i="66"/>
  <c r="AU15" i="66" s="1"/>
  <c r="AH9" i="28"/>
  <c r="AQ9" i="28" s="1"/>
  <c r="AG23" i="73"/>
  <c r="AP23" i="73" s="1"/>
  <c r="AP25" i="73" s="1"/>
  <c r="AF23" i="73"/>
  <c r="AO23" i="73" s="1"/>
  <c r="AO25" i="73" s="1"/>
  <c r="AE23" i="73"/>
  <c r="AS22" i="66"/>
  <c r="AL22" i="66"/>
  <c r="AU22" i="66" s="1"/>
  <c r="U27" i="102"/>
  <c r="AK16" i="81"/>
  <c r="AT16" i="81" s="1"/>
  <c r="AJ16" i="81"/>
  <c r="AL4" i="69"/>
  <c r="AU4" i="69" s="1"/>
  <c r="AU25" i="69" s="1"/>
  <c r="C11" i="69" s="1"/>
  <c r="F13" i="57" s="1"/>
  <c r="AS4" i="69"/>
  <c r="AS25" i="69" s="1"/>
  <c r="AS5" i="37"/>
  <c r="AL5" i="37"/>
  <c r="AU5" i="37" s="1"/>
  <c r="AH8" i="97"/>
  <c r="AQ8" i="97" s="1"/>
  <c r="AK10" i="14"/>
  <c r="AT10" i="14" s="1"/>
  <c r="AJ10" i="14"/>
  <c r="AS10" i="78"/>
  <c r="AL10" i="78"/>
  <c r="AU10" i="78" s="1"/>
  <c r="AS6" i="37"/>
  <c r="AL6" i="37"/>
  <c r="AU6" i="37" s="1"/>
  <c r="AK11" i="27"/>
  <c r="AT11" i="27" s="1"/>
  <c r="AJ11" i="27"/>
  <c r="Y16" i="72"/>
  <c r="X16" i="72"/>
  <c r="AE23" i="40"/>
  <c r="AF23" i="40"/>
  <c r="AO23" i="40" s="1"/>
  <c r="AO25" i="40" s="1"/>
  <c r="AG23" i="40"/>
  <c r="AP23" i="40" s="1"/>
  <c r="AP25" i="40" s="1"/>
  <c r="AS7" i="66"/>
  <c r="AL7" i="66"/>
  <c r="AU7" i="66" s="1"/>
  <c r="Y23" i="70"/>
  <c r="X23" i="70"/>
  <c r="AS17" i="78"/>
  <c r="AL17" i="78"/>
  <c r="AU17" i="78" s="1"/>
  <c r="AS7" i="37"/>
  <c r="AL7" i="37"/>
  <c r="AU7" i="37" s="1"/>
  <c r="U16" i="11"/>
  <c r="AS8" i="66"/>
  <c r="AL8" i="66"/>
  <c r="AU8" i="66" s="1"/>
  <c r="AH9" i="79"/>
  <c r="AQ9" i="79" s="1"/>
  <c r="AN16" i="25"/>
  <c r="AI16" i="25"/>
  <c r="AS17" i="77"/>
  <c r="AL17" i="77"/>
  <c r="AU17" i="77" s="1"/>
  <c r="U6" i="104"/>
  <c r="AH9" i="71"/>
  <c r="AQ9" i="71" s="1"/>
  <c r="AJ4" i="66"/>
  <c r="AK4" i="66"/>
  <c r="AT4" i="66" s="1"/>
  <c r="AS4" i="26"/>
  <c r="AS25" i="26" s="1"/>
  <c r="AL4" i="26"/>
  <c r="AU4" i="26" s="1"/>
  <c r="AU25" i="26" s="1"/>
  <c r="C11" i="26" s="1"/>
  <c r="AH9" i="75"/>
  <c r="AQ9" i="75" s="1"/>
  <c r="Z9" i="28"/>
  <c r="AI23" i="31"/>
  <c r="AN23" i="31"/>
  <c r="AN25" i="31" s="1"/>
  <c r="AI23" i="17"/>
  <c r="AN23" i="17"/>
  <c r="AN25" i="17" s="1"/>
  <c r="U21" i="87"/>
  <c r="AS15" i="37"/>
  <c r="AL15" i="37"/>
  <c r="AU15" i="37" s="1"/>
  <c r="AS18" i="77"/>
  <c r="AL18" i="77"/>
  <c r="AU18" i="77" s="1"/>
  <c r="U10" i="51"/>
  <c r="AR15" i="60"/>
  <c r="AR7" i="47"/>
  <c r="AJ20" i="17"/>
  <c r="AS20" i="17" s="1"/>
  <c r="AK20" i="17"/>
  <c r="AJ14" i="17"/>
  <c r="AK14" i="17"/>
  <c r="AT14" i="17" s="1"/>
  <c r="AK8" i="17"/>
  <c r="AT8" i="17" s="1"/>
  <c r="AJ8" i="17"/>
  <c r="AS8" i="78"/>
  <c r="AL8" i="78"/>
  <c r="AU8" i="78" s="1"/>
  <c r="AS22" i="37"/>
  <c r="AL22" i="37"/>
  <c r="AU22" i="37" s="1"/>
  <c r="AJ21" i="81"/>
  <c r="AK21" i="81"/>
  <c r="AT21" i="81" s="1"/>
  <c r="AJ15" i="81"/>
  <c r="AK15" i="81"/>
  <c r="AT15" i="81" s="1"/>
  <c r="AK9" i="81"/>
  <c r="AT9" i="81" s="1"/>
  <c r="AJ9" i="81"/>
  <c r="AS11" i="66"/>
  <c r="AL11" i="66"/>
  <c r="AU11" i="66" s="1"/>
  <c r="AS15" i="78"/>
  <c r="AL15" i="78"/>
  <c r="AU15" i="78" s="1"/>
  <c r="Y16" i="12"/>
  <c r="Z16" i="12"/>
  <c r="X16" i="12"/>
  <c r="AS19" i="22"/>
  <c r="AL19" i="22"/>
  <c r="AU19" i="22" s="1"/>
  <c r="AR6" i="53"/>
  <c r="Z8" i="97"/>
  <c r="U20" i="83"/>
  <c r="AK21" i="14"/>
  <c r="AT21" i="14" s="1"/>
  <c r="AJ21" i="14"/>
  <c r="AK15" i="14"/>
  <c r="AT15" i="14" s="1"/>
  <c r="AJ15" i="14"/>
  <c r="AJ9" i="14"/>
  <c r="AK9" i="14"/>
  <c r="AT9" i="14" s="1"/>
  <c r="AJ3" i="14"/>
  <c r="AB4" i="14"/>
  <c r="AJ22" i="27"/>
  <c r="AK22" i="27"/>
  <c r="AT22" i="27" s="1"/>
  <c r="AJ16" i="27"/>
  <c r="AK16" i="27"/>
  <c r="AT16" i="27" s="1"/>
  <c r="AK10" i="27"/>
  <c r="AT10" i="27" s="1"/>
  <c r="AJ10" i="27"/>
  <c r="AJ3" i="27"/>
  <c r="AB4" i="27"/>
  <c r="U10" i="100"/>
  <c r="AN15" i="72"/>
  <c r="AI15" i="72"/>
  <c r="AR23" i="78"/>
  <c r="AR25" i="78" s="1"/>
  <c r="AL23" i="78"/>
  <c r="AU23" i="78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N22" i="70"/>
  <c r="AI22" i="70"/>
  <c r="AR15" i="29"/>
  <c r="AS13" i="37"/>
  <c r="AL13" i="37"/>
  <c r="AU13" i="37" s="1"/>
  <c r="AS16" i="77"/>
  <c r="AL16" i="77"/>
  <c r="AU16" i="77" s="1"/>
  <c r="AS9" i="22"/>
  <c r="AL9" i="22"/>
  <c r="AU9" i="22" s="1"/>
  <c r="U18" i="16"/>
  <c r="AI9" i="38"/>
  <c r="AN9" i="38"/>
  <c r="Y17" i="68"/>
  <c r="X17" i="68"/>
  <c r="AS11" i="77"/>
  <c r="AL11" i="77"/>
  <c r="AU11" i="77" s="1"/>
  <c r="U27" i="48"/>
  <c r="AJ3" i="17"/>
  <c r="AB4" i="17"/>
  <c r="AJ3" i="81"/>
  <c r="AB4" i="81"/>
  <c r="AS20" i="77"/>
  <c r="AL20" i="77"/>
  <c r="AU20" i="77" s="1"/>
  <c r="AJ17" i="27"/>
  <c r="AK17" i="27"/>
  <c r="AT17" i="27" s="1"/>
  <c r="AI6" i="52"/>
  <c r="AN6" i="52"/>
  <c r="AR7" i="89"/>
  <c r="AS22" i="22"/>
  <c r="AL22" i="22"/>
  <c r="AU22" i="22" s="1"/>
  <c r="U20" i="49"/>
  <c r="Y7" i="86"/>
  <c r="X7" i="86"/>
  <c r="Z9" i="71"/>
  <c r="AL3" i="66"/>
  <c r="AU3" i="66" s="1"/>
  <c r="AS3" i="66"/>
  <c r="AS21" i="66"/>
  <c r="AL21" i="66"/>
  <c r="AU21" i="66" s="1"/>
  <c r="AS13" i="78"/>
  <c r="AL13" i="78"/>
  <c r="AU13" i="78" s="1"/>
  <c r="AN9" i="63"/>
  <c r="AI9" i="63"/>
  <c r="AK4" i="37"/>
  <c r="AT4" i="37" s="1"/>
  <c r="AJ4" i="37"/>
  <c r="AS5" i="22"/>
  <c r="AL5" i="22"/>
  <c r="AU5" i="22" s="1"/>
  <c r="AN17" i="64"/>
  <c r="AI17" i="64"/>
  <c r="AR22" i="40"/>
  <c r="AS10" i="66"/>
  <c r="AL10" i="66"/>
  <c r="AU10" i="66" s="1"/>
  <c r="AJ19" i="17"/>
  <c r="AK19" i="17"/>
  <c r="AT19" i="17" s="1"/>
  <c r="AK13" i="17"/>
  <c r="AT13" i="17" s="1"/>
  <c r="AJ13" i="17"/>
  <c r="AJ7" i="17"/>
  <c r="AK7" i="17"/>
  <c r="AT7" i="17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10" i="37"/>
  <c r="AL10" i="37"/>
  <c r="AU10" i="37" s="1"/>
  <c r="AR22" i="61"/>
  <c r="AS19" i="77"/>
  <c r="AL19" i="77"/>
  <c r="AU19" i="77" s="1"/>
  <c r="AS18" i="22"/>
  <c r="AL18" i="22"/>
  <c r="AU18" i="22" s="1"/>
  <c r="AK20" i="81"/>
  <c r="AT20" i="81" s="1"/>
  <c r="AJ20" i="81"/>
  <c r="AK14" i="81"/>
  <c r="AT14" i="81" s="1"/>
  <c r="AJ14" i="81"/>
  <c r="AK8" i="81"/>
  <c r="AT8" i="81" s="1"/>
  <c r="AJ8" i="81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L17" i="66"/>
  <c r="AU17" i="66" s="1"/>
  <c r="AT17" i="66"/>
  <c r="AH8" i="47"/>
  <c r="AQ8" i="47" s="1"/>
  <c r="AR8" i="24"/>
  <c r="U11" i="88"/>
  <c r="AS11" i="37"/>
  <c r="AL11" i="37"/>
  <c r="AU11" i="37" s="1"/>
  <c r="AS8" i="77"/>
  <c r="AL8" i="77"/>
  <c r="AU8" i="77" s="1"/>
  <c r="AS7" i="22"/>
  <c r="AL7" i="22"/>
  <c r="AU7" i="22" s="1"/>
  <c r="U9" i="84"/>
  <c r="AS18" i="66"/>
  <c r="AL18" i="66"/>
  <c r="AU18" i="66" s="1"/>
  <c r="AJ20" i="14"/>
  <c r="AK20" i="14"/>
  <c r="AT20" i="14" s="1"/>
  <c r="AJ14" i="14"/>
  <c r="AK14" i="14"/>
  <c r="AT14" i="14" s="1"/>
  <c r="AK8" i="14"/>
  <c r="AT8" i="14" s="1"/>
  <c r="AJ8" i="14"/>
  <c r="U18" i="91"/>
  <c r="AS16" i="78"/>
  <c r="AL16" i="78"/>
  <c r="AU16" i="78" s="1"/>
  <c r="AS12" i="37"/>
  <c r="AL12" i="37"/>
  <c r="AU12" i="37" s="1"/>
  <c r="AJ21" i="27"/>
  <c r="AK21" i="27"/>
  <c r="AT21" i="27" s="1"/>
  <c r="AJ15" i="27"/>
  <c r="AK15" i="27"/>
  <c r="AT15" i="27" s="1"/>
  <c r="AJ9" i="27"/>
  <c r="AK9" i="27"/>
  <c r="AT9" i="27" s="1"/>
  <c r="AS3" i="77"/>
  <c r="AL3" i="77"/>
  <c r="AU3" i="77" s="1"/>
  <c r="AI10" i="2"/>
  <c r="AN10" i="2"/>
  <c r="AH7" i="105"/>
  <c r="AQ7" i="105" s="1"/>
  <c r="AR7" i="97"/>
  <c r="AS13" i="66"/>
  <c r="AL13" i="66"/>
  <c r="AU13" i="66" s="1"/>
  <c r="AS5" i="78"/>
  <c r="AL5" i="78"/>
  <c r="AU5" i="78" s="1"/>
  <c r="AE9" i="59"/>
  <c r="W10" i="59"/>
  <c r="AG9" i="59"/>
  <c r="AP9" i="59" s="1"/>
  <c r="AF9" i="59"/>
  <c r="AO9" i="59" s="1"/>
  <c r="AR23" i="81"/>
  <c r="AR25" i="81" s="1"/>
  <c r="AL23" i="81"/>
  <c r="AU23" i="81" s="1"/>
  <c r="AS14" i="37"/>
  <c r="AL14" i="37"/>
  <c r="AU14" i="37" s="1"/>
  <c r="AS16" i="22"/>
  <c r="AL16" i="22"/>
  <c r="AU16" i="22" s="1"/>
  <c r="AE23" i="61"/>
  <c r="AG23" i="61"/>
  <c r="AP23" i="61" s="1"/>
  <c r="AP25" i="61" s="1"/>
  <c r="AF23" i="61"/>
  <c r="AO23" i="61" s="1"/>
  <c r="AO25" i="61" s="1"/>
  <c r="AK9" i="17"/>
  <c r="AT9" i="17" s="1"/>
  <c r="AJ9" i="17"/>
  <c r="AK22" i="81"/>
  <c r="AT22" i="81" s="1"/>
  <c r="AJ22" i="81"/>
  <c r="AN15" i="12"/>
  <c r="AI15" i="12"/>
  <c r="AR5" i="32"/>
  <c r="AG23" i="23"/>
  <c r="AP23" i="23" s="1"/>
  <c r="AP25" i="23" s="1"/>
  <c r="AE23" i="23"/>
  <c r="AF23" i="23"/>
  <c r="AO23" i="23" s="1"/>
  <c r="AO25" i="23" s="1"/>
  <c r="AK16" i="14"/>
  <c r="AT16" i="14" s="1"/>
  <c r="AJ16" i="14"/>
  <c r="AR8" i="33"/>
  <c r="AK5" i="27"/>
  <c r="AT5" i="27" s="1"/>
  <c r="AJ5" i="27"/>
  <c r="AS15" i="77"/>
  <c r="AL15" i="77"/>
  <c r="AU15" i="77" s="1"/>
  <c r="AS20" i="22"/>
  <c r="AL20" i="22"/>
  <c r="AU20" i="22" s="1"/>
  <c r="AE7" i="53"/>
  <c r="AF7" i="53"/>
  <c r="AO7" i="53" s="1"/>
  <c r="AG7" i="53"/>
  <c r="AP7" i="53" s="1"/>
  <c r="W8" i="53"/>
  <c r="AR15" i="80"/>
  <c r="U11" i="54"/>
  <c r="AN15" i="34"/>
  <c r="AI15" i="34"/>
  <c r="AL20" i="37"/>
  <c r="AU20" i="37" s="1"/>
  <c r="AT20" i="37"/>
  <c r="AN6" i="86"/>
  <c r="AI6" i="86"/>
  <c r="U28" i="94"/>
  <c r="U19" i="41"/>
  <c r="U30" i="50"/>
  <c r="AH7" i="93"/>
  <c r="AQ7" i="93" s="1"/>
  <c r="AL3" i="37"/>
  <c r="AU3" i="37" s="1"/>
  <c r="AS3" i="37"/>
  <c r="AS21" i="37"/>
  <c r="AL21" i="37"/>
  <c r="AU21" i="37" s="1"/>
  <c r="AS6" i="77"/>
  <c r="AL6" i="77"/>
  <c r="AU6" i="77" s="1"/>
  <c r="U16" i="95"/>
  <c r="AR22" i="23"/>
  <c r="AJ18" i="17"/>
  <c r="AK18" i="17"/>
  <c r="AT18" i="17" s="1"/>
  <c r="AK12" i="17"/>
  <c r="AT12" i="17" s="1"/>
  <c r="AJ12" i="17"/>
  <c r="AK6" i="17"/>
  <c r="AT6" i="17" s="1"/>
  <c r="AJ6" i="17"/>
  <c r="AH9" i="24"/>
  <c r="AQ9" i="24" s="1"/>
  <c r="AX22" i="31"/>
  <c r="S22" i="31" s="1"/>
  <c r="AC22" i="31" s="1"/>
  <c r="AB23" i="31" s="1"/>
  <c r="AS6" i="22"/>
  <c r="AL6" i="22"/>
  <c r="AU6" i="22" s="1"/>
  <c r="AF9" i="67"/>
  <c r="AO9" i="67" s="1"/>
  <c r="AG9" i="67"/>
  <c r="AP9" i="67" s="1"/>
  <c r="AE9" i="67"/>
  <c r="W10" i="67"/>
  <c r="AK19" i="81"/>
  <c r="AT19" i="81" s="1"/>
  <c r="AJ19" i="81"/>
  <c r="AJ13" i="81"/>
  <c r="AK13" i="81"/>
  <c r="AT13" i="81" s="1"/>
  <c r="AK7" i="81"/>
  <c r="AT7" i="81" s="1"/>
  <c r="AJ7" i="81"/>
  <c r="AE8" i="47"/>
  <c r="AG8" i="47"/>
  <c r="AP8" i="47" s="1"/>
  <c r="W9" i="47"/>
  <c r="AF8" i="47"/>
  <c r="AO8" i="47" s="1"/>
  <c r="AH16" i="80"/>
  <c r="AQ16" i="80" s="1"/>
  <c r="AS21" i="78"/>
  <c r="AL21" i="78"/>
  <c r="AU21" i="78" s="1"/>
  <c r="U28" i="10"/>
  <c r="AG16" i="39"/>
  <c r="AP16" i="39" s="1"/>
  <c r="AF16" i="39"/>
  <c r="AO16" i="39" s="1"/>
  <c r="W17" i="39"/>
  <c r="AE16" i="39"/>
  <c r="U20" i="55"/>
  <c r="AH16" i="60"/>
  <c r="AQ16" i="60" s="1"/>
  <c r="U9" i="9"/>
  <c r="AK19" i="14"/>
  <c r="AT19" i="14" s="1"/>
  <c r="AJ19" i="14"/>
  <c r="AK13" i="14"/>
  <c r="AT13" i="14" s="1"/>
  <c r="AJ13" i="14"/>
  <c r="AJ7" i="14"/>
  <c r="AK7" i="14"/>
  <c r="AT7" i="14" s="1"/>
  <c r="AK4" i="78"/>
  <c r="AT4" i="78" s="1"/>
  <c r="AJ4" i="78"/>
  <c r="AJ20" i="27"/>
  <c r="AK20" i="27"/>
  <c r="AT20" i="27" s="1"/>
  <c r="AJ14" i="27"/>
  <c r="AS14" i="27" s="1"/>
  <c r="AK14" i="27"/>
  <c r="AK8" i="27"/>
  <c r="AT8" i="27" s="1"/>
  <c r="AJ8" i="27"/>
  <c r="AH6" i="32"/>
  <c r="AQ6" i="32" s="1"/>
  <c r="AK4" i="77"/>
  <c r="AT4" i="77" s="1"/>
  <c r="AT25" i="77" s="1"/>
  <c r="AJ4" i="77"/>
  <c r="AS21" i="77"/>
  <c r="AL21" i="77"/>
  <c r="AU21" i="77" s="1"/>
  <c r="AS8" i="22"/>
  <c r="AL8" i="22"/>
  <c r="AU8" i="22" s="1"/>
  <c r="AF7" i="105"/>
  <c r="AO7" i="105" s="1"/>
  <c r="AE7" i="105"/>
  <c r="AG7" i="105"/>
  <c r="AP7" i="105" s="1"/>
  <c r="W8" i="105"/>
  <c r="AL19" i="37"/>
  <c r="AU19" i="37" s="1"/>
  <c r="AT19" i="37"/>
  <c r="AS22" i="77"/>
  <c r="AL22" i="77"/>
  <c r="AU22" i="77" s="1"/>
  <c r="AS15" i="22"/>
  <c r="AL15" i="22"/>
  <c r="AU15" i="22" s="1"/>
  <c r="W7" i="101"/>
  <c r="AE6" i="101"/>
  <c r="AG6" i="101"/>
  <c r="AP6" i="101" s="1"/>
  <c r="AF6" i="101"/>
  <c r="AO6" i="101" s="1"/>
  <c r="AS7" i="78"/>
  <c r="AL7" i="78"/>
  <c r="AU7" i="78" s="1"/>
  <c r="AS17" i="22"/>
  <c r="AL17" i="22"/>
  <c r="AU17" i="22" s="1"/>
  <c r="AJ15" i="17"/>
  <c r="AK15" i="17"/>
  <c r="AT15" i="17" s="1"/>
  <c r="AK10" i="81"/>
  <c r="AT10" i="81" s="1"/>
  <c r="AJ10" i="81"/>
  <c r="AR8" i="79"/>
  <c r="AL23" i="37"/>
  <c r="AU23" i="37" s="1"/>
  <c r="AT23" i="37"/>
  <c r="Y10" i="38"/>
  <c r="X10" i="38"/>
  <c r="U28" i="35"/>
  <c r="AS6" i="78"/>
  <c r="AL6" i="78"/>
  <c r="AU6" i="78" s="1"/>
  <c r="Z9" i="79"/>
  <c r="AS12" i="78"/>
  <c r="AL12" i="78"/>
  <c r="AU12" i="78" s="1"/>
  <c r="AS8" i="37"/>
  <c r="AL8" i="37"/>
  <c r="AU8" i="37" s="1"/>
  <c r="AR14" i="76"/>
  <c r="AS14" i="66"/>
  <c r="AL14" i="66"/>
  <c r="AU14" i="66" s="1"/>
  <c r="AS4" i="36"/>
  <c r="AS25" i="36" s="1"/>
  <c r="AL4" i="36"/>
  <c r="AU4" i="36" s="1"/>
  <c r="AU25" i="36" s="1"/>
  <c r="C11" i="36" s="1"/>
  <c r="U7" i="44"/>
  <c r="Y7" i="52"/>
  <c r="Z7" i="52" s="1"/>
  <c r="X7" i="52"/>
  <c r="AN6" i="15"/>
  <c r="AI6" i="15"/>
  <c r="U11" i="96"/>
  <c r="AS5" i="77"/>
  <c r="AL5" i="77"/>
  <c r="AU5" i="77" s="1"/>
  <c r="AS10" i="22"/>
  <c r="AL10" i="22"/>
  <c r="AU10" i="22" s="1"/>
  <c r="AH15" i="76"/>
  <c r="AQ15" i="76" s="1"/>
  <c r="AS9" i="66"/>
  <c r="AL9" i="66"/>
  <c r="AU9" i="66" s="1"/>
  <c r="AK23" i="17"/>
  <c r="AT23" i="17" s="1"/>
  <c r="Z7" i="93"/>
  <c r="U9" i="92"/>
  <c r="AL19" i="78"/>
  <c r="AU19" i="78" s="1"/>
  <c r="AT19" i="78"/>
  <c r="AS11" i="22"/>
  <c r="AL11" i="22"/>
  <c r="AU11" i="22" s="1"/>
  <c r="Y18" i="64"/>
  <c r="X18" i="64"/>
  <c r="Z7" i="46"/>
  <c r="AS16" i="66"/>
  <c r="AL16" i="66"/>
  <c r="AU16" i="66" s="1"/>
  <c r="U27" i="42"/>
  <c r="AJ17" i="17"/>
  <c r="AK17" i="17"/>
  <c r="AT17" i="17" s="1"/>
  <c r="AJ11" i="17"/>
  <c r="AK11" i="17"/>
  <c r="AT11" i="17" s="1"/>
  <c r="AJ5" i="17"/>
  <c r="AK5" i="17"/>
  <c r="AT5" i="17" s="1"/>
  <c r="Z9" i="24"/>
  <c r="U30" i="90"/>
  <c r="U29" i="90" s="1"/>
  <c r="AS14" i="78"/>
  <c r="AL14" i="78"/>
  <c r="AU14" i="78" s="1"/>
  <c r="AH8" i="89"/>
  <c r="AQ8" i="89" s="1"/>
  <c r="AS7" i="77"/>
  <c r="AL7" i="77"/>
  <c r="AU7" i="77" s="1"/>
  <c r="AK18" i="81"/>
  <c r="AT18" i="81" s="1"/>
  <c r="AJ18" i="81"/>
  <c r="AK12" i="81"/>
  <c r="AT12" i="81" s="1"/>
  <c r="AJ12" i="81"/>
  <c r="AJ6" i="81"/>
  <c r="AK6" i="81"/>
  <c r="AT6" i="81" s="1"/>
  <c r="AR23" i="77"/>
  <c r="AR25" i="77" s="1"/>
  <c r="AL23" i="77"/>
  <c r="AU23" i="77" s="1"/>
  <c r="U8" i="13"/>
  <c r="U11" i="45"/>
  <c r="Z16" i="80"/>
  <c r="AS9" i="78"/>
  <c r="AL9" i="78"/>
  <c r="AU9" i="78" s="1"/>
  <c r="AJ23" i="27"/>
  <c r="AS23" i="27" s="1"/>
  <c r="AK23" i="27"/>
  <c r="AT23" i="27" s="1"/>
  <c r="AS14" i="77"/>
  <c r="AL14" i="77"/>
  <c r="AU14" i="77" s="1"/>
  <c r="AR9" i="19"/>
  <c r="AR6" i="105"/>
  <c r="AS6" i="66"/>
  <c r="AL6" i="66"/>
  <c r="AU6" i="66" s="1"/>
  <c r="Z16" i="60"/>
  <c r="AK18" i="14"/>
  <c r="AT18" i="14" s="1"/>
  <c r="AJ18" i="14"/>
  <c r="AK12" i="14"/>
  <c r="AT12" i="14" s="1"/>
  <c r="AJ12" i="14"/>
  <c r="AJ6" i="14"/>
  <c r="AK6" i="14"/>
  <c r="AT6" i="14" s="1"/>
  <c r="AH16" i="29"/>
  <c r="AQ16" i="29" s="1"/>
  <c r="AS3" i="78"/>
  <c r="AL3" i="78"/>
  <c r="AU3" i="78" s="1"/>
  <c r="AS22" i="78"/>
  <c r="AL22" i="78"/>
  <c r="AU22" i="78" s="1"/>
  <c r="AS18" i="37"/>
  <c r="AL18" i="37"/>
  <c r="AU18" i="37" s="1"/>
  <c r="AJ19" i="27"/>
  <c r="AK19" i="27"/>
  <c r="AT19" i="27" s="1"/>
  <c r="AJ13" i="27"/>
  <c r="AK13" i="27"/>
  <c r="AT13" i="27" s="1"/>
  <c r="AJ7" i="27"/>
  <c r="AK7" i="27"/>
  <c r="AT7" i="27" s="1"/>
  <c r="Z6" i="32"/>
  <c r="AH10" i="19"/>
  <c r="AQ10" i="19" s="1"/>
  <c r="Y11" i="2"/>
  <c r="X11" i="2"/>
  <c r="AH23" i="65"/>
  <c r="AQ23" i="65" s="1"/>
  <c r="AQ25" i="65" s="1"/>
  <c r="AZ3" i="65"/>
  <c r="U11" i="58"/>
  <c r="AS19" i="66"/>
  <c r="AL19" i="66"/>
  <c r="AU19" i="66" s="1"/>
  <c r="U25" i="98"/>
  <c r="AS11" i="78"/>
  <c r="AL11" i="78"/>
  <c r="AU11" i="78" s="1"/>
  <c r="AS3" i="22"/>
  <c r="AL3" i="22"/>
  <c r="AU3" i="22" s="1"/>
  <c r="AS21" i="22"/>
  <c r="AL21" i="22"/>
  <c r="AU21" i="22" s="1"/>
  <c r="AN23" i="27"/>
  <c r="AN25" i="27" s="1"/>
  <c r="AI23" i="27"/>
  <c r="AI23" i="30"/>
  <c r="AN23" i="30"/>
  <c r="AN25" i="30" s="1"/>
  <c r="AE23" i="65" l="1"/>
  <c r="AF23" i="65"/>
  <c r="AO23" i="65" s="1"/>
  <c r="AO25" i="65" s="1"/>
  <c r="Z7" i="86"/>
  <c r="AF16" i="29"/>
  <c r="AO16" i="29" s="1"/>
  <c r="AJ23" i="30"/>
  <c r="AS23" i="30" s="1"/>
  <c r="Z16" i="72"/>
  <c r="W17" i="72" s="1"/>
  <c r="AE8" i="89"/>
  <c r="AG8" i="89"/>
  <c r="AP8" i="89" s="1"/>
  <c r="AJ23" i="73"/>
  <c r="AS23" i="73" s="1"/>
  <c r="AF9" i="33"/>
  <c r="AO9" i="33" s="1"/>
  <c r="AG15" i="76"/>
  <c r="AP15" i="76" s="1"/>
  <c r="W9" i="89"/>
  <c r="AK23" i="61"/>
  <c r="AT23" i="61" s="1"/>
  <c r="AF7" i="86"/>
  <c r="AO7" i="86" s="1"/>
  <c r="W8" i="86"/>
  <c r="AE7" i="86"/>
  <c r="AG7" i="86"/>
  <c r="AP7" i="86" s="1"/>
  <c r="AS12" i="14"/>
  <c r="AL12" i="14"/>
  <c r="AU12" i="14" s="1"/>
  <c r="U28" i="90"/>
  <c r="W8" i="46"/>
  <c r="AG7" i="46"/>
  <c r="AP7" i="46" s="1"/>
  <c r="AE7" i="46"/>
  <c r="AF7" i="46"/>
  <c r="AO7" i="46" s="1"/>
  <c r="AH7" i="52"/>
  <c r="AQ7" i="52" s="1"/>
  <c r="AN7" i="105"/>
  <c r="AI7" i="105"/>
  <c r="AL4" i="77"/>
  <c r="AU4" i="77" s="1"/>
  <c r="AU25" i="77" s="1"/>
  <c r="C11" i="77" s="1"/>
  <c r="F21" i="57" s="1"/>
  <c r="AS4" i="77"/>
  <c r="AS25" i="77" s="1"/>
  <c r="AS20" i="27"/>
  <c r="AL20" i="27"/>
  <c r="AU20" i="27" s="1"/>
  <c r="AS7" i="81"/>
  <c r="AL7" i="81"/>
  <c r="AU7" i="81" s="1"/>
  <c r="Y10" i="67"/>
  <c r="Z10" i="67" s="1"/>
  <c r="X10" i="67"/>
  <c r="AJ23" i="31"/>
  <c r="AS23" i="31" s="1"/>
  <c r="AK23" i="31"/>
  <c r="AT23" i="31" s="1"/>
  <c r="AS12" i="17"/>
  <c r="AL12" i="17"/>
  <c r="AU12" i="17" s="1"/>
  <c r="AR15" i="34"/>
  <c r="AS9" i="17"/>
  <c r="AL9" i="17"/>
  <c r="AU9" i="17" s="1"/>
  <c r="AS21" i="27"/>
  <c r="AL21" i="27"/>
  <c r="AU21" i="27" s="1"/>
  <c r="U17" i="91"/>
  <c r="AS20" i="14"/>
  <c r="AL20" i="14"/>
  <c r="AU20" i="14" s="1"/>
  <c r="U10" i="88"/>
  <c r="AJ22" i="73"/>
  <c r="AK22" i="73"/>
  <c r="AT22" i="73" s="1"/>
  <c r="AJ16" i="73"/>
  <c r="AK16" i="73"/>
  <c r="AT16" i="73" s="1"/>
  <c r="AK10" i="73"/>
  <c r="AT10" i="73" s="1"/>
  <c r="AJ10" i="73"/>
  <c r="AJ21" i="31"/>
  <c r="AK21" i="31"/>
  <c r="AT21" i="31" s="1"/>
  <c r="AJ15" i="31"/>
  <c r="AK15" i="31"/>
  <c r="AT15" i="31" s="1"/>
  <c r="AK9" i="31"/>
  <c r="AT9" i="31" s="1"/>
  <c r="AJ9" i="31"/>
  <c r="AS19" i="17"/>
  <c r="AL19" i="17"/>
  <c r="AU19" i="17" s="1"/>
  <c r="U19" i="49"/>
  <c r="AR6" i="52"/>
  <c r="AL3" i="81"/>
  <c r="AU3" i="81" s="1"/>
  <c r="AS3" i="81"/>
  <c r="AK22" i="30"/>
  <c r="AT22" i="30" s="1"/>
  <c r="AJ22" i="30"/>
  <c r="AK16" i="30"/>
  <c r="AT16" i="30" s="1"/>
  <c r="AJ16" i="30"/>
  <c r="AK10" i="30"/>
  <c r="AT10" i="30" s="1"/>
  <c r="AJ10" i="30"/>
  <c r="AJ3" i="30"/>
  <c r="AB4" i="30"/>
  <c r="AL3" i="14"/>
  <c r="AU3" i="14" s="1"/>
  <c r="AS3" i="14"/>
  <c r="AS15" i="81"/>
  <c r="AL15" i="81"/>
  <c r="AU15" i="81" s="1"/>
  <c r="U9" i="51"/>
  <c r="U20" i="87"/>
  <c r="AL4" i="66"/>
  <c r="AU4" i="66" s="1"/>
  <c r="AU25" i="66" s="1"/>
  <c r="C11" i="66" s="1"/>
  <c r="F10" i="57" s="1"/>
  <c r="AS4" i="66"/>
  <c r="AS25" i="66" s="1"/>
  <c r="U20" i="103"/>
  <c r="AL4" i="22"/>
  <c r="AU4" i="22" s="1"/>
  <c r="AU25" i="22" s="1"/>
  <c r="C11" i="22" s="1"/>
  <c r="AS4" i="22"/>
  <c r="AS25" i="22" s="1"/>
  <c r="AX23" i="40"/>
  <c r="S23" i="40" s="1"/>
  <c r="AC23" i="40" s="1"/>
  <c r="AX3" i="40"/>
  <c r="S3" i="40" s="1"/>
  <c r="AC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18" i="27"/>
  <c r="AL18" i="27"/>
  <c r="AU18" i="27" s="1"/>
  <c r="AS16" i="17"/>
  <c r="AL16" i="17"/>
  <c r="AU16" i="17" s="1"/>
  <c r="Y17" i="29"/>
  <c r="X17" i="29"/>
  <c r="Y10" i="33"/>
  <c r="Z10" i="33"/>
  <c r="X10" i="33"/>
  <c r="Y16" i="76"/>
  <c r="X16" i="76"/>
  <c r="U24" i="98"/>
  <c r="U10" i="45"/>
  <c r="AE7" i="52"/>
  <c r="AF7" i="52"/>
  <c r="AO7" i="52" s="1"/>
  <c r="AG7" i="52"/>
  <c r="AP7" i="52" s="1"/>
  <c r="W8" i="52"/>
  <c r="AN6" i="101"/>
  <c r="AI6" i="101"/>
  <c r="AS8" i="27"/>
  <c r="AL8" i="27"/>
  <c r="AU8" i="27" s="1"/>
  <c r="AL4" i="78"/>
  <c r="AU4" i="78" s="1"/>
  <c r="AU25" i="78" s="1"/>
  <c r="C11" i="78" s="1"/>
  <c r="F22" i="57" s="1"/>
  <c r="AS4" i="78"/>
  <c r="AS25" i="78" s="1"/>
  <c r="AS19" i="14"/>
  <c r="AL19" i="14"/>
  <c r="AU19" i="14" s="1"/>
  <c r="AN9" i="67"/>
  <c r="AI9" i="67"/>
  <c r="U15" i="95"/>
  <c r="U27" i="94"/>
  <c r="Y8" i="53"/>
  <c r="X8" i="53"/>
  <c r="AS16" i="14"/>
  <c r="AL16" i="14"/>
  <c r="AU16" i="14" s="1"/>
  <c r="Y10" i="59"/>
  <c r="X10" i="59"/>
  <c r="AS8" i="14"/>
  <c r="AL8" i="14"/>
  <c r="AU8" i="14" s="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S20" i="81"/>
  <c r="AL20" i="81"/>
  <c r="AU20" i="81" s="1"/>
  <c r="AJ20" i="31"/>
  <c r="AK20" i="31"/>
  <c r="AT20" i="31" s="1"/>
  <c r="AJ14" i="31"/>
  <c r="AS14" i="31" s="1"/>
  <c r="AK14" i="31"/>
  <c r="AJ8" i="31"/>
  <c r="AK8" i="31"/>
  <c r="AT8" i="31" s="1"/>
  <c r="AG9" i="71"/>
  <c r="AP9" i="71" s="1"/>
  <c r="AE9" i="71"/>
  <c r="W10" i="71"/>
  <c r="AF9" i="71"/>
  <c r="AO9" i="71" s="1"/>
  <c r="AK4" i="17"/>
  <c r="AT4" i="17" s="1"/>
  <c r="AJ4" i="17"/>
  <c r="AH17" i="68"/>
  <c r="AQ17" i="68" s="1"/>
  <c r="U17" i="16"/>
  <c r="AJ21" i="30"/>
  <c r="AK21" i="30"/>
  <c r="AT21" i="30" s="1"/>
  <c r="AJ15" i="30"/>
  <c r="AK15" i="30"/>
  <c r="AT15" i="30" s="1"/>
  <c r="AJ9" i="30"/>
  <c r="AK9" i="30"/>
  <c r="AT9" i="30" s="1"/>
  <c r="AS8" i="17"/>
  <c r="AL8" i="17"/>
  <c r="AU8" i="17" s="1"/>
  <c r="AR16" i="68"/>
  <c r="AJ23" i="40"/>
  <c r="AS23" i="40" s="1"/>
  <c r="AK23" i="40"/>
  <c r="AT23" i="40" s="1"/>
  <c r="AN22" i="62"/>
  <c r="AI22" i="62"/>
  <c r="AS11" i="14"/>
  <c r="AL11" i="14"/>
  <c r="AU11" i="14" s="1"/>
  <c r="AS17" i="81"/>
  <c r="AL17" i="81"/>
  <c r="AU17" i="81" s="1"/>
  <c r="AH7" i="15"/>
  <c r="AQ7" i="15" s="1"/>
  <c r="AS21" i="17"/>
  <c r="AL21" i="17"/>
  <c r="AU21" i="17" s="1"/>
  <c r="U8" i="20"/>
  <c r="AI16" i="29"/>
  <c r="AN16" i="29"/>
  <c r="AN9" i="75"/>
  <c r="AI9" i="75"/>
  <c r="W7" i="32"/>
  <c r="AE6" i="32"/>
  <c r="AF6" i="32"/>
  <c r="AO6" i="32" s="1"/>
  <c r="AG6" i="32"/>
  <c r="AP6" i="32" s="1"/>
  <c r="AS19" i="27"/>
  <c r="AL19" i="27"/>
  <c r="AU19" i="27" s="1"/>
  <c r="AS6" i="81"/>
  <c r="AL6" i="81"/>
  <c r="AU6" i="81" s="1"/>
  <c r="W10" i="24"/>
  <c r="AG9" i="24"/>
  <c r="AP9" i="24" s="1"/>
  <c r="AE9" i="24"/>
  <c r="AF9" i="24"/>
  <c r="AO9" i="24" s="1"/>
  <c r="AH18" i="64"/>
  <c r="AQ18" i="64" s="1"/>
  <c r="U27" i="35"/>
  <c r="AR23" i="30"/>
  <c r="AR25" i="30" s="1"/>
  <c r="AL23" i="30"/>
  <c r="AU23" i="30" s="1"/>
  <c r="AH11" i="2"/>
  <c r="AQ11" i="2" s="1"/>
  <c r="AS18" i="14"/>
  <c r="AL18" i="14"/>
  <c r="AU18" i="14" s="1"/>
  <c r="AS12" i="81"/>
  <c r="AL12" i="81"/>
  <c r="AU12" i="81" s="1"/>
  <c r="Z18" i="64"/>
  <c r="Z10" i="38"/>
  <c r="AH10" i="38"/>
  <c r="AQ10" i="38" s="1"/>
  <c r="AS10" i="81"/>
  <c r="AL10" i="81"/>
  <c r="AU10" i="81" s="1"/>
  <c r="Y7" i="101"/>
  <c r="X7" i="101"/>
  <c r="Z7" i="101" s="1"/>
  <c r="AT25" i="78"/>
  <c r="U19" i="55"/>
  <c r="U27" i="10"/>
  <c r="AR6" i="86"/>
  <c r="AR15" i="12"/>
  <c r="AI9" i="59"/>
  <c r="AN9" i="59"/>
  <c r="AS9" i="27"/>
  <c r="AL9" i="27"/>
  <c r="AU9" i="27" s="1"/>
  <c r="AJ20" i="73"/>
  <c r="AK20" i="73"/>
  <c r="AT20" i="73" s="1"/>
  <c r="AJ14" i="73"/>
  <c r="AK14" i="73"/>
  <c r="AT14" i="73" s="1"/>
  <c r="AK8" i="73"/>
  <c r="AT8" i="73" s="1"/>
  <c r="AJ8" i="73"/>
  <c r="AJ19" i="31"/>
  <c r="AS19" i="31" s="1"/>
  <c r="AK19" i="31"/>
  <c r="AJ13" i="31"/>
  <c r="AK13" i="31"/>
  <c r="AT13" i="31" s="1"/>
  <c r="AK7" i="31"/>
  <c r="AT7" i="31" s="1"/>
  <c r="AJ7" i="31"/>
  <c r="AS7" i="17"/>
  <c r="AL7" i="17"/>
  <c r="AU7" i="17" s="1"/>
  <c r="AH7" i="86"/>
  <c r="AQ7" i="86" s="1"/>
  <c r="AS17" i="27"/>
  <c r="AL17" i="27"/>
  <c r="AU17" i="27" s="1"/>
  <c r="AS3" i="17"/>
  <c r="AL3" i="17"/>
  <c r="AU3" i="17" s="1"/>
  <c r="Z17" i="68"/>
  <c r="AJ20" i="30"/>
  <c r="AK20" i="30"/>
  <c r="AT20" i="30" s="1"/>
  <c r="AK14" i="30"/>
  <c r="AT14" i="30" s="1"/>
  <c r="AJ14" i="30"/>
  <c r="AK8" i="30"/>
  <c r="AT8" i="30" s="1"/>
  <c r="AJ8" i="30"/>
  <c r="U9" i="100"/>
  <c r="AS16" i="27"/>
  <c r="AL16" i="27"/>
  <c r="AU16" i="27" s="1"/>
  <c r="AS9" i="14"/>
  <c r="AL9" i="14"/>
  <c r="AU9" i="14" s="1"/>
  <c r="U19" i="83"/>
  <c r="AH16" i="12"/>
  <c r="AQ16" i="12" s="1"/>
  <c r="AS21" i="81"/>
  <c r="AL21" i="81"/>
  <c r="AU21" i="81" s="1"/>
  <c r="AR23" i="17"/>
  <c r="AR25" i="17" s="1"/>
  <c r="AL23" i="17"/>
  <c r="AU23" i="17" s="1"/>
  <c r="AR16" i="25"/>
  <c r="AS11" i="27"/>
  <c r="AL11" i="27"/>
  <c r="AU11" i="27" s="1"/>
  <c r="AS10" i="14"/>
  <c r="AL10" i="14"/>
  <c r="AU10" i="14" s="1"/>
  <c r="AS16" i="81"/>
  <c r="AL16" i="81"/>
  <c r="AU16" i="81" s="1"/>
  <c r="AN23" i="73"/>
  <c r="AN25" i="73" s="1"/>
  <c r="AI23" i="73"/>
  <c r="AS22" i="14"/>
  <c r="AL22" i="14"/>
  <c r="AU22" i="14" s="1"/>
  <c r="AS6" i="27"/>
  <c r="AL6" i="27"/>
  <c r="AU6" i="27" s="1"/>
  <c r="Y23" i="62"/>
  <c r="Z23" i="62" s="1"/>
  <c r="X23" i="62"/>
  <c r="U17" i="43"/>
  <c r="U27" i="82"/>
  <c r="AS22" i="17"/>
  <c r="AL22" i="17"/>
  <c r="AU22" i="17" s="1"/>
  <c r="Z7" i="15"/>
  <c r="AN23" i="65"/>
  <c r="AN25" i="65" s="1"/>
  <c r="AI23" i="65"/>
  <c r="AN10" i="19"/>
  <c r="AI10" i="19"/>
  <c r="AN8" i="89"/>
  <c r="AI8" i="89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X22" i="65"/>
  <c r="S22" i="65" s="1"/>
  <c r="AC22" i="65" s="1"/>
  <c r="AB23" i="65" s="1"/>
  <c r="AS17" i="17"/>
  <c r="AL17" i="17"/>
  <c r="AU17" i="17" s="1"/>
  <c r="AR23" i="27"/>
  <c r="AR25" i="27" s="1"/>
  <c r="AL23" i="27"/>
  <c r="AU23" i="27" s="1"/>
  <c r="Z11" i="2"/>
  <c r="AS7" i="27"/>
  <c r="AL7" i="27"/>
  <c r="AU7" i="27" s="1"/>
  <c r="U7" i="13"/>
  <c r="AS5" i="17"/>
  <c r="AL5" i="17"/>
  <c r="AU5" i="17" s="1"/>
  <c r="U26" i="42"/>
  <c r="U8" i="92"/>
  <c r="U10" i="96"/>
  <c r="W10" i="79"/>
  <c r="AF9" i="79"/>
  <c r="AO9" i="79" s="1"/>
  <c r="AE9" i="79"/>
  <c r="AG9" i="79"/>
  <c r="AP9" i="79" s="1"/>
  <c r="AL14" i="27"/>
  <c r="AU14" i="27" s="1"/>
  <c r="AT14" i="27"/>
  <c r="AN16" i="39"/>
  <c r="AI16" i="39"/>
  <c r="Y9" i="47"/>
  <c r="X9" i="47"/>
  <c r="AS13" i="81"/>
  <c r="AL13" i="81"/>
  <c r="AU13" i="81" s="1"/>
  <c r="AS18" i="17"/>
  <c r="AL18" i="17"/>
  <c r="AU18" i="17" s="1"/>
  <c r="U29" i="50"/>
  <c r="U10" i="54"/>
  <c r="AS5" i="27"/>
  <c r="AL5" i="27"/>
  <c r="AU5" i="27" s="1"/>
  <c r="AJ19" i="73"/>
  <c r="AK19" i="73"/>
  <c r="AT19" i="73" s="1"/>
  <c r="AJ13" i="73"/>
  <c r="AK13" i="73"/>
  <c r="AT13" i="73" s="1"/>
  <c r="AJ7" i="73"/>
  <c r="AK7" i="73"/>
  <c r="AT7" i="73" s="1"/>
  <c r="AS8" i="81"/>
  <c r="AL8" i="81"/>
  <c r="AU8" i="81" s="1"/>
  <c r="AJ18" i="31"/>
  <c r="AK18" i="31"/>
  <c r="AT18" i="31" s="1"/>
  <c r="AJ12" i="31"/>
  <c r="AK12" i="31"/>
  <c r="AT12" i="31" s="1"/>
  <c r="AK6" i="31"/>
  <c r="AT6" i="31" s="1"/>
  <c r="AJ6" i="31"/>
  <c r="AS13" i="17"/>
  <c r="AL13" i="17"/>
  <c r="AU13" i="17" s="1"/>
  <c r="AS4" i="37"/>
  <c r="AS25" i="37" s="1"/>
  <c r="AL4" i="37"/>
  <c r="AU4" i="37" s="1"/>
  <c r="AU25" i="37" s="1"/>
  <c r="C11" i="37" s="1"/>
  <c r="AK19" i="30"/>
  <c r="AT19" i="30" s="1"/>
  <c r="AJ19" i="30"/>
  <c r="AJ13" i="30"/>
  <c r="AK13" i="30"/>
  <c r="AT13" i="30" s="1"/>
  <c r="AJ7" i="30"/>
  <c r="AK7" i="30"/>
  <c r="AT7" i="30" s="1"/>
  <c r="AJ4" i="27"/>
  <c r="AK4" i="27"/>
  <c r="AT4" i="27" s="1"/>
  <c r="AS15" i="14"/>
  <c r="AL15" i="14"/>
  <c r="AU15" i="14" s="1"/>
  <c r="W9" i="97"/>
  <c r="AE8" i="97"/>
  <c r="AF8" i="97"/>
  <c r="AO8" i="97" s="1"/>
  <c r="AG8" i="97"/>
  <c r="AP8" i="97" s="1"/>
  <c r="AE16" i="12"/>
  <c r="AG16" i="12"/>
  <c r="AP16" i="12" s="1"/>
  <c r="AF16" i="12"/>
  <c r="AO16" i="12" s="1"/>
  <c r="W17" i="12"/>
  <c r="AS9" i="81"/>
  <c r="AL9" i="81"/>
  <c r="AU9" i="81" s="1"/>
  <c r="AH23" i="70"/>
  <c r="AQ23" i="70" s="1"/>
  <c r="AQ25" i="70" s="1"/>
  <c r="AZ3" i="70"/>
  <c r="AX22" i="70" s="1"/>
  <c r="S22" i="70" s="1"/>
  <c r="AC22" i="70" s="1"/>
  <c r="AB23" i="70" s="1"/>
  <c r="AH16" i="34"/>
  <c r="AQ16" i="34" s="1"/>
  <c r="AS12" i="27"/>
  <c r="AL12" i="27"/>
  <c r="AU12" i="27" s="1"/>
  <c r="AX22" i="23"/>
  <c r="S22" i="23" s="1"/>
  <c r="AC22" i="23" s="1"/>
  <c r="AB23" i="23" s="1"/>
  <c r="AK23" i="23" s="1"/>
  <c r="AX3" i="23"/>
  <c r="S3" i="23" s="1"/>
  <c r="AC3" i="23" s="1"/>
  <c r="AX23" i="23"/>
  <c r="S23" i="23" s="1"/>
  <c r="AC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5" i="81"/>
  <c r="AL5" i="81"/>
  <c r="AU5" i="81" s="1"/>
  <c r="Z17" i="25"/>
  <c r="AH17" i="25"/>
  <c r="AQ17" i="25" s="1"/>
  <c r="U10" i="58"/>
  <c r="AF16" i="60"/>
  <c r="AO16" i="60" s="1"/>
  <c r="AE16" i="60"/>
  <c r="AG16" i="60"/>
  <c r="AP16" i="60" s="1"/>
  <c r="W17" i="60"/>
  <c r="AS18" i="81"/>
  <c r="AL18" i="81"/>
  <c r="AU18" i="81" s="1"/>
  <c r="AF7" i="93"/>
  <c r="AO7" i="93" s="1"/>
  <c r="AE7" i="93"/>
  <c r="W8" i="93"/>
  <c r="AG7" i="93"/>
  <c r="AP7" i="93" s="1"/>
  <c r="AR6" i="15"/>
  <c r="U6" i="44"/>
  <c r="Y8" i="105"/>
  <c r="X8" i="105"/>
  <c r="AS7" i="14"/>
  <c r="AL7" i="14"/>
  <c r="AU7" i="14" s="1"/>
  <c r="U8" i="9"/>
  <c r="X17" i="39"/>
  <c r="Y17" i="39"/>
  <c r="AS19" i="81"/>
  <c r="AL19" i="81"/>
  <c r="AU19" i="81" s="1"/>
  <c r="AS6" i="17"/>
  <c r="AL6" i="17"/>
  <c r="AU6" i="17" s="1"/>
  <c r="AN7" i="53"/>
  <c r="AI7" i="53"/>
  <c r="AN23" i="23"/>
  <c r="AN25" i="23" s="1"/>
  <c r="AI23" i="23"/>
  <c r="AR23" i="23" s="1"/>
  <c r="AR25" i="23" s="1"/>
  <c r="AS22" i="81"/>
  <c r="AL22" i="81"/>
  <c r="AU22" i="81" s="1"/>
  <c r="AI23" i="61"/>
  <c r="AN23" i="61"/>
  <c r="AN25" i="61" s="1"/>
  <c r="AR10" i="2"/>
  <c r="AS15" i="27"/>
  <c r="AL15" i="27"/>
  <c r="AU15" i="27" s="1"/>
  <c r="AS14" i="14"/>
  <c r="AL14" i="14"/>
  <c r="AU14" i="14" s="1"/>
  <c r="U8" i="84"/>
  <c r="AJ18" i="73"/>
  <c r="AK18" i="73"/>
  <c r="AT18" i="73" s="1"/>
  <c r="AJ12" i="73"/>
  <c r="AK12" i="73"/>
  <c r="AT12" i="73" s="1"/>
  <c r="AK6" i="73"/>
  <c r="AT6" i="73" s="1"/>
  <c r="AJ6" i="73"/>
  <c r="AJ17" i="31"/>
  <c r="AK17" i="31"/>
  <c r="AT17" i="31" s="1"/>
  <c r="AK11" i="31"/>
  <c r="AT11" i="31" s="1"/>
  <c r="AJ11" i="31"/>
  <c r="AK5" i="31"/>
  <c r="AT5" i="31" s="1"/>
  <c r="AJ5" i="31"/>
  <c r="AT25" i="37"/>
  <c r="U26" i="48"/>
  <c r="AR22" i="70"/>
  <c r="AJ18" i="30"/>
  <c r="AK18" i="30"/>
  <c r="AT18" i="30" s="1"/>
  <c r="AK12" i="30"/>
  <c r="AT12" i="30" s="1"/>
  <c r="AJ12" i="30"/>
  <c r="AK6" i="30"/>
  <c r="AT6" i="30" s="1"/>
  <c r="AJ6" i="30"/>
  <c r="AL3" i="27"/>
  <c r="AU3" i="27" s="1"/>
  <c r="AS3" i="27"/>
  <c r="AS22" i="27"/>
  <c r="AL22" i="27"/>
  <c r="AU22" i="27" s="1"/>
  <c r="AS14" i="17"/>
  <c r="AL14" i="17"/>
  <c r="AU14" i="17" s="1"/>
  <c r="AR23" i="31"/>
  <c r="AR25" i="31" s="1"/>
  <c r="AL23" i="31"/>
  <c r="AU23" i="31" s="1"/>
  <c r="U15" i="11"/>
  <c r="Z23" i="70"/>
  <c r="AN23" i="40"/>
  <c r="AN25" i="40" s="1"/>
  <c r="AI23" i="40"/>
  <c r="U20" i="99"/>
  <c r="Z16" i="34"/>
  <c r="AS17" i="14"/>
  <c r="AL17" i="14"/>
  <c r="AU17" i="14" s="1"/>
  <c r="U29" i="85"/>
  <c r="U22" i="18"/>
  <c r="AS10" i="17"/>
  <c r="AL10" i="17"/>
  <c r="AU10" i="17" s="1"/>
  <c r="AH10" i="63"/>
  <c r="AQ10" i="63" s="1"/>
  <c r="AN16" i="21"/>
  <c r="AI16" i="21"/>
  <c r="Y10" i="75"/>
  <c r="X10" i="75"/>
  <c r="AI15" i="76"/>
  <c r="AN15" i="76"/>
  <c r="X9" i="89"/>
  <c r="Y9" i="89"/>
  <c r="AS13" i="27"/>
  <c r="AL13" i="27"/>
  <c r="AU13" i="27" s="1"/>
  <c r="AS6" i="14"/>
  <c r="AL6" i="14"/>
  <c r="AU6" i="14" s="1"/>
  <c r="AF16" i="80"/>
  <c r="AO16" i="80" s="1"/>
  <c r="AE16" i="80"/>
  <c r="W17" i="80"/>
  <c r="AG16" i="80"/>
  <c r="AP16" i="80" s="1"/>
  <c r="AS11" i="17"/>
  <c r="AL11" i="17"/>
  <c r="AU11" i="17" s="1"/>
  <c r="AS15" i="17"/>
  <c r="AL15" i="17"/>
  <c r="AU15" i="17" s="1"/>
  <c r="AS13" i="14"/>
  <c r="AL13" i="14"/>
  <c r="AU13" i="14" s="1"/>
  <c r="AN8" i="47"/>
  <c r="AI8" i="47"/>
  <c r="U18" i="41"/>
  <c r="U17" i="41" s="1"/>
  <c r="AK17" i="73"/>
  <c r="AT17" i="73" s="1"/>
  <c r="AJ17" i="73"/>
  <c r="AJ11" i="73"/>
  <c r="AK11" i="73"/>
  <c r="AT11" i="73" s="1"/>
  <c r="AJ5" i="73"/>
  <c r="AK5" i="73"/>
  <c r="AT5" i="73" s="1"/>
  <c r="AS14" i="81"/>
  <c r="AL14" i="81"/>
  <c r="AU14" i="81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R17" i="64"/>
  <c r="AR9" i="63"/>
  <c r="AJ4" i="81"/>
  <c r="AK4" i="81"/>
  <c r="AT4" i="81" s="1"/>
  <c r="AT25" i="81" s="1"/>
  <c r="AR9" i="38"/>
  <c r="AJ17" i="30"/>
  <c r="AK17" i="30"/>
  <c r="AT17" i="30" s="1"/>
  <c r="AJ11" i="30"/>
  <c r="AK11" i="30"/>
  <c r="AT11" i="30" s="1"/>
  <c r="AK5" i="30"/>
  <c r="AT5" i="30" s="1"/>
  <c r="AJ5" i="30"/>
  <c r="AR15" i="72"/>
  <c r="AS10" i="27"/>
  <c r="AL10" i="27"/>
  <c r="AU10" i="27" s="1"/>
  <c r="AK4" i="14"/>
  <c r="AT4" i="14" s="1"/>
  <c r="AT25" i="14" s="1"/>
  <c r="AJ4" i="14"/>
  <c r="AS21" i="14"/>
  <c r="AL21" i="14"/>
  <c r="AU21" i="14" s="1"/>
  <c r="AL20" i="17"/>
  <c r="AU20" i="17" s="1"/>
  <c r="AT20" i="17"/>
  <c r="AE9" i="28"/>
  <c r="W10" i="28"/>
  <c r="AF9" i="28"/>
  <c r="AO9" i="28" s="1"/>
  <c r="AG9" i="28"/>
  <c r="AP9" i="28" s="1"/>
  <c r="AT25" i="66"/>
  <c r="U5" i="104"/>
  <c r="X5" i="104" s="1"/>
  <c r="AH16" i="72"/>
  <c r="AQ16" i="72" s="1"/>
  <c r="U26" i="102"/>
  <c r="AS5" i="14"/>
  <c r="AL5" i="14"/>
  <c r="AU5" i="14" s="1"/>
  <c r="AS11" i="81"/>
  <c r="AL11" i="81"/>
  <c r="AU11" i="81" s="1"/>
  <c r="AX23" i="61"/>
  <c r="S23" i="61" s="1"/>
  <c r="AC23" i="61" s="1"/>
  <c r="AJ23" i="61" s="1"/>
  <c r="AS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10" i="63"/>
  <c r="Y17" i="21"/>
  <c r="X17" i="21"/>
  <c r="Z17" i="21" s="1"/>
  <c r="AN9" i="33"/>
  <c r="AI9" i="33"/>
  <c r="Y11" i="19"/>
  <c r="X11" i="19"/>
  <c r="Z9" i="89" l="1"/>
  <c r="Z8" i="105"/>
  <c r="AE16" i="72"/>
  <c r="AF16" i="72"/>
  <c r="AO16" i="72" s="1"/>
  <c r="Z17" i="39"/>
  <c r="AE17" i="39" s="1"/>
  <c r="Z8" i="53"/>
  <c r="AF8" i="53" s="1"/>
  <c r="AO8" i="53" s="1"/>
  <c r="AG16" i="72"/>
  <c r="AP16" i="72" s="1"/>
  <c r="AT25" i="27"/>
  <c r="AG9" i="89"/>
  <c r="AP9" i="89" s="1"/>
  <c r="W10" i="89"/>
  <c r="AF9" i="89"/>
  <c r="AO9" i="89" s="1"/>
  <c r="AE9" i="89"/>
  <c r="AG17" i="21"/>
  <c r="AP17" i="21" s="1"/>
  <c r="AE17" i="21"/>
  <c r="AF17" i="21"/>
  <c r="AO17" i="21" s="1"/>
  <c r="W18" i="21"/>
  <c r="AE10" i="67"/>
  <c r="AG10" i="67"/>
  <c r="AP10" i="67" s="1"/>
  <c r="AF10" i="67"/>
  <c r="AO10" i="67" s="1"/>
  <c r="W11" i="67"/>
  <c r="AG17" i="39"/>
  <c r="AP17" i="39" s="1"/>
  <c r="W18" i="39"/>
  <c r="AK22" i="61"/>
  <c r="AT22" i="61" s="1"/>
  <c r="AJ22" i="61"/>
  <c r="AJ21" i="61"/>
  <c r="AK21" i="61"/>
  <c r="AT21" i="61" s="1"/>
  <c r="AJ15" i="61"/>
  <c r="AK15" i="61"/>
  <c r="AT15" i="61" s="1"/>
  <c r="AJ9" i="61"/>
  <c r="AK9" i="61"/>
  <c r="AT9" i="61" s="1"/>
  <c r="U25" i="102"/>
  <c r="AS10" i="31"/>
  <c r="AL10" i="31"/>
  <c r="AU10" i="31" s="1"/>
  <c r="AS17" i="73"/>
  <c r="AL17" i="73"/>
  <c r="AU17" i="73" s="1"/>
  <c r="AR15" i="76"/>
  <c r="U19" i="99"/>
  <c r="AS17" i="31"/>
  <c r="AL17" i="31"/>
  <c r="AU17" i="31" s="1"/>
  <c r="AS18" i="73"/>
  <c r="AL18" i="73"/>
  <c r="AU18" i="73" s="1"/>
  <c r="X17" i="60"/>
  <c r="Y17" i="60"/>
  <c r="AJ21" i="23"/>
  <c r="AK21" i="23"/>
  <c r="AT21" i="23" s="1"/>
  <c r="AJ15" i="23"/>
  <c r="AK15" i="23"/>
  <c r="AT15" i="23" s="1"/>
  <c r="AJ9" i="23"/>
  <c r="AK9" i="23"/>
  <c r="AT9" i="23" s="1"/>
  <c r="AJ3" i="23"/>
  <c r="AB4" i="23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8" i="97"/>
  <c r="AI8" i="97"/>
  <c r="AN9" i="79"/>
  <c r="AI9" i="79"/>
  <c r="U7" i="92"/>
  <c r="U6" i="13"/>
  <c r="AJ19" i="65"/>
  <c r="AK19" i="65"/>
  <c r="AT19" i="65" s="1"/>
  <c r="AJ13" i="65"/>
  <c r="AK13" i="65"/>
  <c r="AT13" i="65" s="1"/>
  <c r="AJ7" i="65"/>
  <c r="AK7" i="65"/>
  <c r="AT7" i="65" s="1"/>
  <c r="AH23" i="62"/>
  <c r="AQ23" i="62" s="1"/>
  <c r="AQ25" i="62" s="1"/>
  <c r="AZ3" i="62"/>
  <c r="U18" i="83"/>
  <c r="U8" i="100"/>
  <c r="AS20" i="30"/>
  <c r="AL20" i="30"/>
  <c r="AU20" i="30" s="1"/>
  <c r="AL19" i="31"/>
  <c r="AU19" i="31" s="1"/>
  <c r="AT19" i="31"/>
  <c r="Y7" i="32"/>
  <c r="X7" i="32"/>
  <c r="U7" i="20"/>
  <c r="AS15" i="30"/>
  <c r="AL15" i="30"/>
  <c r="AU15" i="30" s="1"/>
  <c r="AS20" i="31"/>
  <c r="AL20" i="31"/>
  <c r="AU20" i="31" s="1"/>
  <c r="AH8" i="53"/>
  <c r="AQ8" i="53" s="1"/>
  <c r="U9" i="45"/>
  <c r="AH10" i="33"/>
  <c r="AQ10" i="33" s="1"/>
  <c r="AJ20" i="40"/>
  <c r="AK20" i="40"/>
  <c r="AT20" i="40" s="1"/>
  <c r="AJ14" i="40"/>
  <c r="AK14" i="40"/>
  <c r="AT14" i="40" s="1"/>
  <c r="AK8" i="40"/>
  <c r="AT8" i="40" s="1"/>
  <c r="AJ8" i="40"/>
  <c r="AS16" i="30"/>
  <c r="AL16" i="30"/>
  <c r="AU16" i="30" s="1"/>
  <c r="AS21" i="31"/>
  <c r="AL21" i="31"/>
  <c r="AU21" i="31" s="1"/>
  <c r="AS22" i="73"/>
  <c r="AL22" i="73"/>
  <c r="AU22" i="73" s="1"/>
  <c r="U16" i="91"/>
  <c r="AK20" i="61"/>
  <c r="AT20" i="61" s="1"/>
  <c r="AJ20" i="61"/>
  <c r="AS17" i="30"/>
  <c r="AL17" i="30"/>
  <c r="AU17" i="30" s="1"/>
  <c r="Y17" i="80"/>
  <c r="Z17" i="80" s="1"/>
  <c r="X17" i="80"/>
  <c r="AH10" i="75"/>
  <c r="AQ10" i="75" s="1"/>
  <c r="U28" i="85"/>
  <c r="AR23" i="40"/>
  <c r="AR25" i="40" s="1"/>
  <c r="AL23" i="40"/>
  <c r="AU23" i="40" s="1"/>
  <c r="AS18" i="30"/>
  <c r="AL18" i="30"/>
  <c r="AU18" i="30" s="1"/>
  <c r="AS5" i="31"/>
  <c r="AL5" i="31"/>
  <c r="AU5" i="31" s="1"/>
  <c r="AS6" i="73"/>
  <c r="AL6" i="73"/>
  <c r="AU6" i="73" s="1"/>
  <c r="U7" i="9"/>
  <c r="Y8" i="93"/>
  <c r="X8" i="93"/>
  <c r="AJ20" i="23"/>
  <c r="AK20" i="23"/>
  <c r="AT20" i="23" s="1"/>
  <c r="AJ14" i="23"/>
  <c r="AS14" i="23" s="1"/>
  <c r="AK14" i="23"/>
  <c r="AJ8" i="23"/>
  <c r="AK8" i="23"/>
  <c r="AT8" i="23" s="1"/>
  <c r="AT23" i="23"/>
  <c r="AJ23" i="70"/>
  <c r="AS23" i="70" s="1"/>
  <c r="Y9" i="97"/>
  <c r="X9" i="97"/>
  <c r="AS7" i="30"/>
  <c r="AL7" i="30"/>
  <c r="AU7" i="30" s="1"/>
  <c r="AS12" i="31"/>
  <c r="AL12" i="31"/>
  <c r="AU12" i="31" s="1"/>
  <c r="AS7" i="73"/>
  <c r="AL7" i="73"/>
  <c r="AU7" i="73" s="1"/>
  <c r="AR16" i="39"/>
  <c r="AJ18" i="65"/>
  <c r="AK18" i="65"/>
  <c r="AT18" i="65" s="1"/>
  <c r="AJ12" i="65"/>
  <c r="AK12" i="65"/>
  <c r="AT12" i="65" s="1"/>
  <c r="AJ6" i="65"/>
  <c r="AK6" i="65"/>
  <c r="AT6" i="65" s="1"/>
  <c r="AR10" i="19"/>
  <c r="AG23" i="62"/>
  <c r="AP23" i="62" s="1"/>
  <c r="AP25" i="62" s="1"/>
  <c r="AF23" i="62"/>
  <c r="AO23" i="62" s="1"/>
  <c r="AO25" i="62" s="1"/>
  <c r="AE23" i="62"/>
  <c r="AR23" i="73"/>
  <c r="AR25" i="73" s="1"/>
  <c r="AL23" i="73"/>
  <c r="AU23" i="73" s="1"/>
  <c r="AS8" i="30"/>
  <c r="AL8" i="30"/>
  <c r="AU8" i="30" s="1"/>
  <c r="AG17" i="68"/>
  <c r="AP17" i="68" s="1"/>
  <c r="W18" i="68"/>
  <c r="AF17" i="68"/>
  <c r="AO17" i="68" s="1"/>
  <c r="AE17" i="68"/>
  <c r="AS20" i="73"/>
  <c r="AL20" i="73"/>
  <c r="AU20" i="73" s="1"/>
  <c r="U18" i="55"/>
  <c r="AI9" i="24"/>
  <c r="AN9" i="24"/>
  <c r="AR9" i="75"/>
  <c r="AR22" i="62"/>
  <c r="AL4" i="17"/>
  <c r="AU4" i="17" s="1"/>
  <c r="AS4" i="17"/>
  <c r="AS25" i="17" s="1"/>
  <c r="AH10" i="59"/>
  <c r="AQ10" i="59" s="1"/>
  <c r="U14" i="95"/>
  <c r="Y8" i="52"/>
  <c r="X8" i="52"/>
  <c r="AG10" i="33"/>
  <c r="AP10" i="33" s="1"/>
  <c r="AF10" i="33"/>
  <c r="AO10" i="33" s="1"/>
  <c r="W11" i="33"/>
  <c r="AE10" i="33"/>
  <c r="AK19" i="40"/>
  <c r="AT19" i="40" s="1"/>
  <c r="AJ19" i="40"/>
  <c r="AK13" i="40"/>
  <c r="AT13" i="40" s="1"/>
  <c r="AJ13" i="40"/>
  <c r="AJ7" i="40"/>
  <c r="AK7" i="40"/>
  <c r="AT7" i="40" s="1"/>
  <c r="U19" i="87"/>
  <c r="AS9" i="31"/>
  <c r="AL9" i="31"/>
  <c r="AU9" i="31" s="1"/>
  <c r="AS10" i="73"/>
  <c r="AL10" i="73"/>
  <c r="AU10" i="73" s="1"/>
  <c r="Y8" i="46"/>
  <c r="X8" i="46"/>
  <c r="AJ8" i="61"/>
  <c r="AK8" i="61"/>
  <c r="AT8" i="61" s="1"/>
  <c r="AH11" i="19"/>
  <c r="AQ11" i="19" s="1"/>
  <c r="AK19" i="61"/>
  <c r="AT19" i="61" s="1"/>
  <c r="AJ19" i="61"/>
  <c r="AJ13" i="61"/>
  <c r="AK13" i="61"/>
  <c r="AT13" i="61" s="1"/>
  <c r="AK7" i="61"/>
  <c r="AT7" i="61" s="1"/>
  <c r="AJ7" i="61"/>
  <c r="Y10" i="28"/>
  <c r="X10" i="28"/>
  <c r="AL4" i="14"/>
  <c r="AU4" i="14" s="1"/>
  <c r="AU25" i="14" s="1"/>
  <c r="C11" i="14" s="1"/>
  <c r="AS4" i="14"/>
  <c r="AS25" i="14" s="1"/>
  <c r="AS5" i="30"/>
  <c r="AL5" i="30"/>
  <c r="AU5" i="30" s="1"/>
  <c r="AL16" i="31"/>
  <c r="AU16" i="31" s="1"/>
  <c r="AT16" i="31"/>
  <c r="AI16" i="80"/>
  <c r="AN16" i="80"/>
  <c r="Z10" i="75"/>
  <c r="AS6" i="30"/>
  <c r="AL6" i="30"/>
  <c r="AU6" i="30" s="1"/>
  <c r="U7" i="84"/>
  <c r="U5" i="44"/>
  <c r="X5" i="44" s="1"/>
  <c r="AN7" i="93"/>
  <c r="AI7" i="93"/>
  <c r="AN16" i="60"/>
  <c r="AI16" i="60"/>
  <c r="AE17" i="25"/>
  <c r="AF17" i="25"/>
  <c r="AO17" i="25" s="1"/>
  <c r="AG17" i="25"/>
  <c r="AP17" i="25" s="1"/>
  <c r="W18" i="25"/>
  <c r="AJ19" i="23"/>
  <c r="AK19" i="23"/>
  <c r="AT19" i="23" s="1"/>
  <c r="AJ13" i="23"/>
  <c r="AK13" i="23"/>
  <c r="AT13" i="23" s="1"/>
  <c r="AK7" i="23"/>
  <c r="AT7" i="23" s="1"/>
  <c r="AJ7" i="23"/>
  <c r="AN16" i="12"/>
  <c r="AI16" i="12"/>
  <c r="Y10" i="79"/>
  <c r="X10" i="79"/>
  <c r="U25" i="42"/>
  <c r="AJ23" i="65"/>
  <c r="AS23" i="65" s="1"/>
  <c r="AK23" i="65"/>
  <c r="AT23" i="65" s="1"/>
  <c r="AJ17" i="65"/>
  <c r="AK17" i="65"/>
  <c r="AT17" i="65" s="1"/>
  <c r="AK11" i="65"/>
  <c r="AT11" i="65" s="1"/>
  <c r="AJ11" i="65"/>
  <c r="AJ5" i="65"/>
  <c r="AK5" i="65"/>
  <c r="AT5" i="65" s="1"/>
  <c r="AU25" i="17"/>
  <c r="C11" i="17" s="1"/>
  <c r="AS7" i="31"/>
  <c r="AL7" i="31"/>
  <c r="AU7" i="31" s="1"/>
  <c r="AS8" i="73"/>
  <c r="AL8" i="73"/>
  <c r="AU8" i="73" s="1"/>
  <c r="AS21" i="30"/>
  <c r="AL21" i="30"/>
  <c r="AU21" i="30" s="1"/>
  <c r="AT25" i="17"/>
  <c r="AS8" i="31"/>
  <c r="AL8" i="31"/>
  <c r="AU8" i="31" s="1"/>
  <c r="AS15" i="73"/>
  <c r="AL15" i="73"/>
  <c r="AU15" i="73" s="1"/>
  <c r="Z10" i="59"/>
  <c r="AR9" i="67"/>
  <c r="U23" i="98"/>
  <c r="AK18" i="40"/>
  <c r="AT18" i="40" s="1"/>
  <c r="AJ18" i="40"/>
  <c r="AJ12" i="40"/>
  <c r="AK12" i="40"/>
  <c r="AT12" i="40" s="1"/>
  <c r="AJ6" i="40"/>
  <c r="AK6" i="40"/>
  <c r="AT6" i="40" s="1"/>
  <c r="AJ4" i="30"/>
  <c r="AK4" i="30"/>
  <c r="AT4" i="30" s="1"/>
  <c r="AT25" i="30" s="1"/>
  <c r="AS22" i="30"/>
  <c r="AL22" i="30"/>
  <c r="AU22" i="30" s="1"/>
  <c r="U9" i="88"/>
  <c r="AR7" i="105"/>
  <c r="AN16" i="72"/>
  <c r="AI16" i="72"/>
  <c r="AR9" i="33"/>
  <c r="AH17" i="21"/>
  <c r="AQ17" i="21" s="1"/>
  <c r="AK14" i="61"/>
  <c r="AT14" i="61" s="1"/>
  <c r="AJ14" i="61"/>
  <c r="Z11" i="19"/>
  <c r="AJ18" i="61"/>
  <c r="AK18" i="61"/>
  <c r="AT18" i="61" s="1"/>
  <c r="AJ12" i="61"/>
  <c r="AK12" i="61"/>
  <c r="AT12" i="61" s="1"/>
  <c r="AJ6" i="61"/>
  <c r="AK6" i="61"/>
  <c r="AT6" i="61" s="1"/>
  <c r="AN9" i="28"/>
  <c r="AI9" i="28"/>
  <c r="AS5" i="73"/>
  <c r="AL5" i="73"/>
  <c r="AU5" i="73" s="1"/>
  <c r="U16" i="41"/>
  <c r="AE23" i="70"/>
  <c r="AK23" i="70" s="1"/>
  <c r="AT23" i="70" s="1"/>
  <c r="AG23" i="70"/>
  <c r="AP23" i="70" s="1"/>
  <c r="AP25" i="70" s="1"/>
  <c r="AF23" i="70"/>
  <c r="AO23" i="70" s="1"/>
  <c r="AO25" i="70" s="1"/>
  <c r="AS11" i="31"/>
  <c r="AL11" i="31"/>
  <c r="AU11" i="31" s="1"/>
  <c r="AR7" i="53"/>
  <c r="AJ18" i="23"/>
  <c r="AK18" i="23"/>
  <c r="AT18" i="23" s="1"/>
  <c r="AK12" i="23"/>
  <c r="AT12" i="23" s="1"/>
  <c r="AJ12" i="23"/>
  <c r="AK6" i="23"/>
  <c r="AT6" i="23" s="1"/>
  <c r="AJ6" i="23"/>
  <c r="AS13" i="30"/>
  <c r="AL13" i="30"/>
  <c r="AU13" i="30" s="1"/>
  <c r="AS18" i="31"/>
  <c r="AL18" i="31"/>
  <c r="AU18" i="31" s="1"/>
  <c r="AS13" i="73"/>
  <c r="AL13" i="73"/>
  <c r="AU13" i="73" s="1"/>
  <c r="U9" i="54"/>
  <c r="AG11" i="2"/>
  <c r="AP11" i="2" s="1"/>
  <c r="AF11" i="2"/>
  <c r="AO11" i="2" s="1"/>
  <c r="W12" i="2"/>
  <c r="AE11" i="2"/>
  <c r="AJ22" i="65"/>
  <c r="AK22" i="65"/>
  <c r="AT22" i="65" s="1"/>
  <c r="AJ16" i="65"/>
  <c r="AK16" i="65"/>
  <c r="AT16" i="65" s="1"/>
  <c r="AJ10" i="65"/>
  <c r="AK10" i="65"/>
  <c r="AT10" i="65" s="1"/>
  <c r="AR23" i="65"/>
  <c r="AR25" i="65" s="1"/>
  <c r="AL23" i="65"/>
  <c r="AU23" i="65" s="1"/>
  <c r="U26" i="82"/>
  <c r="AS14" i="30"/>
  <c r="AL14" i="30"/>
  <c r="AU14" i="30" s="1"/>
  <c r="AH7" i="101"/>
  <c r="AQ7" i="101" s="1"/>
  <c r="U26" i="35"/>
  <c r="Y10" i="24"/>
  <c r="X10" i="24"/>
  <c r="AL14" i="31"/>
  <c r="AU14" i="31" s="1"/>
  <c r="AT14" i="31"/>
  <c r="AJ4" i="73"/>
  <c r="AK4" i="73"/>
  <c r="AT4" i="73" s="1"/>
  <c r="AT25" i="73" s="1"/>
  <c r="AH16" i="76"/>
  <c r="AQ16" i="76" s="1"/>
  <c r="AH17" i="29"/>
  <c r="AQ17" i="29" s="1"/>
  <c r="AJ17" i="40"/>
  <c r="AK17" i="40"/>
  <c r="AT17" i="40" s="1"/>
  <c r="AJ11" i="40"/>
  <c r="AK11" i="40"/>
  <c r="AT11" i="40" s="1"/>
  <c r="AK5" i="40"/>
  <c r="AT5" i="40" s="1"/>
  <c r="AJ5" i="40"/>
  <c r="U19" i="103"/>
  <c r="U8" i="51"/>
  <c r="AL3" i="30"/>
  <c r="AU3" i="30" s="1"/>
  <c r="AS3" i="30"/>
  <c r="U18" i="49"/>
  <c r="U27" i="90"/>
  <c r="AI7" i="86"/>
  <c r="AN7" i="86"/>
  <c r="W11" i="63"/>
  <c r="AG10" i="63"/>
  <c r="AP10" i="63" s="1"/>
  <c r="AF10" i="63"/>
  <c r="AO10" i="63" s="1"/>
  <c r="AE10" i="63"/>
  <c r="AK17" i="61"/>
  <c r="AT17" i="61" s="1"/>
  <c r="AJ17" i="61"/>
  <c r="AK11" i="61"/>
  <c r="AT11" i="61" s="1"/>
  <c r="AJ11" i="61"/>
  <c r="AK5" i="61"/>
  <c r="AT5" i="61" s="1"/>
  <c r="AJ5" i="61"/>
  <c r="AH5" i="104"/>
  <c r="AQ5" i="104" s="1"/>
  <c r="Z5" i="104"/>
  <c r="AS3" i="31"/>
  <c r="AL3" i="31"/>
  <c r="AU3" i="31" s="1"/>
  <c r="AR8" i="47"/>
  <c r="AH9" i="89"/>
  <c r="AQ9" i="89" s="1"/>
  <c r="AR16" i="21"/>
  <c r="AF16" i="34"/>
  <c r="AO16" i="34" s="1"/>
  <c r="AE16" i="34"/>
  <c r="AG16" i="34"/>
  <c r="AP16" i="34" s="1"/>
  <c r="W17" i="34"/>
  <c r="AS12" i="30"/>
  <c r="AL12" i="30"/>
  <c r="AU12" i="30" s="1"/>
  <c r="AS12" i="73"/>
  <c r="AL12" i="73"/>
  <c r="AU12" i="73" s="1"/>
  <c r="AR23" i="61"/>
  <c r="AR25" i="61" s="1"/>
  <c r="AL23" i="61"/>
  <c r="AU23" i="61" s="1"/>
  <c r="AH8" i="105"/>
  <c r="AQ8" i="105" s="1"/>
  <c r="AJ17" i="23"/>
  <c r="AK17" i="23"/>
  <c r="AT17" i="23" s="1"/>
  <c r="AK11" i="23"/>
  <c r="AT11" i="23" s="1"/>
  <c r="AJ11" i="23"/>
  <c r="AK5" i="23"/>
  <c r="AT5" i="23" s="1"/>
  <c r="AJ5" i="23"/>
  <c r="AS19" i="30"/>
  <c r="AL19" i="30"/>
  <c r="AU19" i="30" s="1"/>
  <c r="AS6" i="31"/>
  <c r="AL6" i="31"/>
  <c r="AU6" i="31" s="1"/>
  <c r="AH9" i="47"/>
  <c r="AQ9" i="47" s="1"/>
  <c r="U9" i="96"/>
  <c r="AK21" i="65"/>
  <c r="AT21" i="65" s="1"/>
  <c r="AJ21" i="65"/>
  <c r="AK15" i="65"/>
  <c r="AT15" i="65" s="1"/>
  <c r="AJ15" i="65"/>
  <c r="AJ9" i="65"/>
  <c r="AK9" i="65"/>
  <c r="AT9" i="65" s="1"/>
  <c r="AB4" i="65"/>
  <c r="AJ3" i="65"/>
  <c r="AE7" i="101"/>
  <c r="W8" i="101"/>
  <c r="AF7" i="101"/>
  <c r="AO7" i="101" s="1"/>
  <c r="AG7" i="101"/>
  <c r="AP7" i="101" s="1"/>
  <c r="AE10" i="38"/>
  <c r="AF10" i="38"/>
  <c r="AO10" i="38" s="1"/>
  <c r="AG10" i="38"/>
  <c r="AP10" i="38" s="1"/>
  <c r="W11" i="38"/>
  <c r="AR16" i="29"/>
  <c r="AS9" i="30"/>
  <c r="AL9" i="30"/>
  <c r="AU9" i="30" s="1"/>
  <c r="U16" i="16"/>
  <c r="X10" i="71"/>
  <c r="Y10" i="71"/>
  <c r="Z10" i="71" s="1"/>
  <c r="AL3" i="73"/>
  <c r="AU3" i="73" s="1"/>
  <c r="AS3" i="73"/>
  <c r="AS21" i="73"/>
  <c r="AL21" i="73"/>
  <c r="AU21" i="73" s="1"/>
  <c r="U26" i="94"/>
  <c r="AR6" i="101"/>
  <c r="AI7" i="52"/>
  <c r="AN7" i="52"/>
  <c r="Z16" i="76"/>
  <c r="Z17" i="29"/>
  <c r="AK22" i="40"/>
  <c r="AT22" i="40" s="1"/>
  <c r="AJ22" i="40"/>
  <c r="AK16" i="40"/>
  <c r="AT16" i="40" s="1"/>
  <c r="AJ16" i="40"/>
  <c r="AJ10" i="40"/>
  <c r="AK10" i="40"/>
  <c r="AT10" i="40" s="1"/>
  <c r="AJ3" i="40"/>
  <c r="AB4" i="40"/>
  <c r="AS10" i="30"/>
  <c r="AL10" i="30"/>
  <c r="AU10" i="30" s="1"/>
  <c r="AS15" i="31"/>
  <c r="AL15" i="31"/>
  <c r="AU15" i="31" s="1"/>
  <c r="AS16" i="73"/>
  <c r="AL16" i="73"/>
  <c r="AU16" i="73" s="1"/>
  <c r="Y8" i="86"/>
  <c r="X8" i="86"/>
  <c r="Z8" i="86" s="1"/>
  <c r="AK16" i="61"/>
  <c r="AT16" i="61" s="1"/>
  <c r="AJ16" i="61"/>
  <c r="AK10" i="61"/>
  <c r="AT10" i="61" s="1"/>
  <c r="AJ10" i="61"/>
  <c r="AJ3" i="61"/>
  <c r="AB4" i="61"/>
  <c r="AS11" i="30"/>
  <c r="AL11" i="30"/>
  <c r="AU11" i="30" s="1"/>
  <c r="AS4" i="81"/>
  <c r="AS25" i="81" s="1"/>
  <c r="AL4" i="81"/>
  <c r="AU4" i="81" s="1"/>
  <c r="AU25" i="81" s="1"/>
  <c r="C11" i="81" s="1"/>
  <c r="F25" i="57" s="1"/>
  <c r="AJ4" i="31"/>
  <c r="AK4" i="31"/>
  <c r="AT4" i="31" s="1"/>
  <c r="AS22" i="31"/>
  <c r="AL22" i="31"/>
  <c r="AU22" i="31" s="1"/>
  <c r="AS11" i="73"/>
  <c r="AL11" i="73"/>
  <c r="AU11" i="73" s="1"/>
  <c r="U21" i="18"/>
  <c r="U14" i="11"/>
  <c r="U25" i="48"/>
  <c r="AH17" i="39"/>
  <c r="AQ17" i="39" s="1"/>
  <c r="AE8" i="105"/>
  <c r="AF8" i="105"/>
  <c r="AO8" i="105" s="1"/>
  <c r="AG8" i="105"/>
  <c r="AP8" i="105" s="1"/>
  <c r="W9" i="105"/>
  <c r="U9" i="58"/>
  <c r="AJ22" i="23"/>
  <c r="AK22" i="23"/>
  <c r="AT22" i="23" s="1"/>
  <c r="AJ16" i="23"/>
  <c r="AK16" i="23"/>
  <c r="AT16" i="23" s="1"/>
  <c r="AK10" i="23"/>
  <c r="AT10" i="23" s="1"/>
  <c r="AJ10" i="23"/>
  <c r="AJ23" i="23"/>
  <c r="AS23" i="23" s="1"/>
  <c r="Y17" i="12"/>
  <c r="X17" i="12"/>
  <c r="AL4" i="27"/>
  <c r="AU4" i="27" s="1"/>
  <c r="AU25" i="27" s="1"/>
  <c r="C11" i="27" s="1"/>
  <c r="AS4" i="27"/>
  <c r="AS25" i="27" s="1"/>
  <c r="AS19" i="73"/>
  <c r="AL19" i="73"/>
  <c r="AU19" i="73" s="1"/>
  <c r="U28" i="50"/>
  <c r="Z9" i="47"/>
  <c r="AJ20" i="65"/>
  <c r="AK20" i="65"/>
  <c r="AT20" i="65" s="1"/>
  <c r="AJ14" i="65"/>
  <c r="AK14" i="65"/>
  <c r="AT14" i="65" s="1"/>
  <c r="AK8" i="65"/>
  <c r="AT8" i="65" s="1"/>
  <c r="AJ8" i="65"/>
  <c r="AR8" i="89"/>
  <c r="AE7" i="15"/>
  <c r="W8" i="15"/>
  <c r="AG7" i="15"/>
  <c r="AP7" i="15" s="1"/>
  <c r="AF7" i="15"/>
  <c r="AO7" i="15" s="1"/>
  <c r="U16" i="43"/>
  <c r="AS13" i="31"/>
  <c r="AL13" i="31"/>
  <c r="AU13" i="31" s="1"/>
  <c r="AS14" i="73"/>
  <c r="AL14" i="73"/>
  <c r="AU14" i="73" s="1"/>
  <c r="AR9" i="59"/>
  <c r="U26" i="10"/>
  <c r="W19" i="64"/>
  <c r="AF18" i="64"/>
  <c r="AO18" i="64" s="1"/>
  <c r="AE18" i="64"/>
  <c r="AG18" i="64"/>
  <c r="AP18" i="64" s="1"/>
  <c r="AI6" i="32"/>
  <c r="AN6" i="32"/>
  <c r="AN9" i="71"/>
  <c r="AI9" i="71"/>
  <c r="AS9" i="73"/>
  <c r="AL9" i="73"/>
  <c r="AU9" i="73" s="1"/>
  <c r="AJ21" i="40"/>
  <c r="AK21" i="40"/>
  <c r="AT21" i="40" s="1"/>
  <c r="AK15" i="40"/>
  <c r="AT15" i="40" s="1"/>
  <c r="AJ15" i="40"/>
  <c r="AJ9" i="40"/>
  <c r="AK9" i="40"/>
  <c r="AT9" i="40" s="1"/>
  <c r="AH10" i="67"/>
  <c r="AQ10" i="67" s="1"/>
  <c r="AN7" i="46"/>
  <c r="AI7" i="46"/>
  <c r="Y17" i="72"/>
  <c r="X17" i="72"/>
  <c r="Z17" i="72" s="1"/>
  <c r="Z8" i="46" l="1"/>
  <c r="AG8" i="53"/>
  <c r="AP8" i="53" s="1"/>
  <c r="Z7" i="32"/>
  <c r="AF17" i="39"/>
  <c r="AO17" i="39" s="1"/>
  <c r="W9" i="53"/>
  <c r="AE8" i="53"/>
  <c r="AI8" i="53" s="1"/>
  <c r="AT25" i="31"/>
  <c r="Z17" i="60"/>
  <c r="Z8" i="93"/>
  <c r="W9" i="93" s="1"/>
  <c r="AF8" i="93"/>
  <c r="AO8" i="93" s="1"/>
  <c r="AE17" i="80"/>
  <c r="AG17" i="80"/>
  <c r="AP17" i="80" s="1"/>
  <c r="AF17" i="80"/>
  <c r="AO17" i="80" s="1"/>
  <c r="W18" i="80"/>
  <c r="AF8" i="86"/>
  <c r="AO8" i="86" s="1"/>
  <c r="AE8" i="86"/>
  <c r="W9" i="86"/>
  <c r="AG8" i="86"/>
  <c r="AP8" i="86" s="1"/>
  <c r="AE7" i="32"/>
  <c r="AF7" i="32"/>
  <c r="AO7" i="32" s="1"/>
  <c r="AG7" i="32"/>
  <c r="AP7" i="32" s="1"/>
  <c r="W8" i="32"/>
  <c r="AF17" i="60"/>
  <c r="AO17" i="60" s="1"/>
  <c r="AE17" i="60"/>
  <c r="W18" i="60"/>
  <c r="AG17" i="60"/>
  <c r="AP17" i="60" s="1"/>
  <c r="AS20" i="65"/>
  <c r="AL20" i="65"/>
  <c r="AU20" i="65" s="1"/>
  <c r="Y19" i="64"/>
  <c r="Z19" i="64" s="1"/>
  <c r="X19" i="64"/>
  <c r="U20" i="18"/>
  <c r="AS4" i="31"/>
  <c r="AS25" i="31" s="1"/>
  <c r="AL4" i="31"/>
  <c r="AU4" i="31" s="1"/>
  <c r="AL3" i="61"/>
  <c r="AU3" i="61" s="1"/>
  <c r="AS3" i="61"/>
  <c r="AS16" i="40"/>
  <c r="AL16" i="40"/>
  <c r="AU16" i="40" s="1"/>
  <c r="AH10" i="71"/>
  <c r="AQ10" i="71" s="1"/>
  <c r="AF5" i="104"/>
  <c r="AO5" i="104" s="1"/>
  <c r="AE5" i="104"/>
  <c r="W6" i="104"/>
  <c r="AG5" i="104"/>
  <c r="AP5" i="104" s="1"/>
  <c r="AS17" i="61"/>
  <c r="AL17" i="61"/>
  <c r="AU17" i="61" s="1"/>
  <c r="AS5" i="40"/>
  <c r="AL5" i="40"/>
  <c r="AU5" i="40" s="1"/>
  <c r="U25" i="35"/>
  <c r="AS22" i="65"/>
  <c r="AL22" i="65"/>
  <c r="AU22" i="65" s="1"/>
  <c r="U8" i="54"/>
  <c r="AS18" i="23"/>
  <c r="AL18" i="23"/>
  <c r="AU18" i="23" s="1"/>
  <c r="AR9" i="28"/>
  <c r="AS4" i="30"/>
  <c r="AS25" i="30" s="1"/>
  <c r="AL4" i="30"/>
  <c r="AU4" i="30" s="1"/>
  <c r="AU25" i="30" s="1"/>
  <c r="C11" i="30" s="1"/>
  <c r="AS13" i="23"/>
  <c r="AL13" i="23"/>
  <c r="AU13" i="23" s="1"/>
  <c r="AN17" i="25"/>
  <c r="AI17" i="25"/>
  <c r="AH5" i="44"/>
  <c r="AQ5" i="44" s="1"/>
  <c r="Z5" i="44"/>
  <c r="AI10" i="33"/>
  <c r="AN10" i="33"/>
  <c r="Y18" i="68"/>
  <c r="X18" i="68"/>
  <c r="AN23" i="62"/>
  <c r="AN25" i="62" s="1"/>
  <c r="AI23" i="62"/>
  <c r="AS6" i="65"/>
  <c r="AL6" i="65"/>
  <c r="AU6" i="65" s="1"/>
  <c r="U6" i="9"/>
  <c r="U7" i="100"/>
  <c r="AR8" i="97"/>
  <c r="AJ18" i="70"/>
  <c r="AK18" i="70"/>
  <c r="AT18" i="70" s="1"/>
  <c r="AJ12" i="70"/>
  <c r="AK12" i="70"/>
  <c r="AT12" i="70" s="1"/>
  <c r="AJ6" i="70"/>
  <c r="AK6" i="70"/>
  <c r="AT6" i="70" s="1"/>
  <c r="AS9" i="61"/>
  <c r="AL9" i="61"/>
  <c r="AU9" i="61" s="1"/>
  <c r="AR7" i="46"/>
  <c r="AN8" i="105"/>
  <c r="AI8" i="105"/>
  <c r="U13" i="11"/>
  <c r="AI10" i="38"/>
  <c r="AN10" i="38"/>
  <c r="AS21" i="65"/>
  <c r="AL21" i="65"/>
  <c r="AU21" i="65" s="1"/>
  <c r="AS11" i="23"/>
  <c r="AL11" i="23"/>
  <c r="AU11" i="23" s="1"/>
  <c r="AS8" i="65"/>
  <c r="AL8" i="65"/>
  <c r="AU8" i="65" s="1"/>
  <c r="AF9" i="47"/>
  <c r="AO9" i="47" s="1"/>
  <c r="AG9" i="47"/>
  <c r="AP9" i="47" s="1"/>
  <c r="W10" i="47"/>
  <c r="AE9" i="47"/>
  <c r="U8" i="58"/>
  <c r="AH17" i="12"/>
  <c r="AQ17" i="12" s="1"/>
  <c r="AH17" i="72"/>
  <c r="AQ17" i="72" s="1"/>
  <c r="AS21" i="40"/>
  <c r="AL21" i="40"/>
  <c r="AU21" i="40" s="1"/>
  <c r="AR6" i="32"/>
  <c r="U25" i="10"/>
  <c r="Y8" i="15"/>
  <c r="Z8" i="15" s="1"/>
  <c r="X8" i="15"/>
  <c r="U27" i="50"/>
  <c r="Z17" i="12"/>
  <c r="AS16" i="23"/>
  <c r="AL16" i="23"/>
  <c r="AU16" i="23" s="1"/>
  <c r="X9" i="105"/>
  <c r="Y9" i="105"/>
  <c r="AS10" i="61"/>
  <c r="AL10" i="61"/>
  <c r="AU10" i="61" s="1"/>
  <c r="AR7" i="52"/>
  <c r="Y11" i="38"/>
  <c r="Z11" i="38" s="1"/>
  <c r="X11" i="38"/>
  <c r="AS9" i="65"/>
  <c r="AL9" i="65"/>
  <c r="AU9" i="65" s="1"/>
  <c r="U8" i="96"/>
  <c r="AS17" i="23"/>
  <c r="AL17" i="23"/>
  <c r="AU17" i="23" s="1"/>
  <c r="AU25" i="31"/>
  <c r="C11" i="31" s="1"/>
  <c r="AR7" i="86"/>
  <c r="AN11" i="2"/>
  <c r="AI11" i="2"/>
  <c r="AS6" i="23"/>
  <c r="AL6" i="23"/>
  <c r="AU6" i="23" s="1"/>
  <c r="AI23" i="70"/>
  <c r="AN23" i="70"/>
  <c r="AN25" i="70" s="1"/>
  <c r="AS18" i="61"/>
  <c r="AL18" i="61"/>
  <c r="AU18" i="61" s="1"/>
  <c r="AS5" i="65"/>
  <c r="AL5" i="65"/>
  <c r="AU5" i="65" s="1"/>
  <c r="AR16" i="12"/>
  <c r="AR16" i="60"/>
  <c r="AR16" i="80"/>
  <c r="AS7" i="40"/>
  <c r="AL7" i="40"/>
  <c r="AU7" i="40" s="1"/>
  <c r="Y11" i="33"/>
  <c r="Z11" i="33" s="1"/>
  <c r="X11" i="33"/>
  <c r="U17" i="55"/>
  <c r="AH9" i="97"/>
  <c r="AQ9" i="97" s="1"/>
  <c r="AL23" i="23"/>
  <c r="AU23" i="23" s="1"/>
  <c r="AS20" i="23"/>
  <c r="AL20" i="23"/>
  <c r="AU20" i="23" s="1"/>
  <c r="AS20" i="61"/>
  <c r="AL20" i="61"/>
  <c r="AU20" i="61" s="1"/>
  <c r="AS7" i="65"/>
  <c r="AL7" i="65"/>
  <c r="AU7" i="65" s="1"/>
  <c r="U5" i="13"/>
  <c r="X5" i="13" s="1"/>
  <c r="AJ17" i="70"/>
  <c r="AK17" i="70"/>
  <c r="AT17" i="70" s="1"/>
  <c r="AJ11" i="70"/>
  <c r="AK11" i="70"/>
  <c r="AT11" i="70" s="1"/>
  <c r="AJ5" i="70"/>
  <c r="AK5" i="70"/>
  <c r="AT5" i="70" s="1"/>
  <c r="AS9" i="23"/>
  <c r="AL9" i="23"/>
  <c r="AU9" i="23" s="1"/>
  <c r="Y18" i="39"/>
  <c r="X18" i="39"/>
  <c r="W18" i="72"/>
  <c r="AG17" i="72"/>
  <c r="AP17" i="72" s="1"/>
  <c r="AF17" i="72"/>
  <c r="AO17" i="72" s="1"/>
  <c r="AE17" i="72"/>
  <c r="U15" i="16"/>
  <c r="Y8" i="101"/>
  <c r="X8" i="101"/>
  <c r="AS15" i="65"/>
  <c r="AL15" i="65"/>
  <c r="AU15" i="65" s="1"/>
  <c r="AS5" i="23"/>
  <c r="AL5" i="23"/>
  <c r="AU5" i="23" s="1"/>
  <c r="AS5" i="61"/>
  <c r="AL5" i="61"/>
  <c r="AU5" i="61" s="1"/>
  <c r="AN10" i="63"/>
  <c r="AI10" i="63"/>
  <c r="AH10" i="24"/>
  <c r="AQ10" i="24" s="1"/>
  <c r="AS10" i="65"/>
  <c r="AL10" i="65"/>
  <c r="AU10" i="65" s="1"/>
  <c r="Y12" i="2"/>
  <c r="X12" i="2"/>
  <c r="AG11" i="19"/>
  <c r="AP11" i="19" s="1"/>
  <c r="W12" i="19"/>
  <c r="AF11" i="19"/>
  <c r="AO11" i="19" s="1"/>
  <c r="AE11" i="19"/>
  <c r="U8" i="88"/>
  <c r="AS6" i="40"/>
  <c r="AL6" i="40"/>
  <c r="AU6" i="40" s="1"/>
  <c r="U22" i="98"/>
  <c r="AS11" i="65"/>
  <c r="AL11" i="65"/>
  <c r="AU11" i="65" s="1"/>
  <c r="AS19" i="23"/>
  <c r="AL19" i="23"/>
  <c r="AU19" i="23" s="1"/>
  <c r="U6" i="84"/>
  <c r="AH10" i="28"/>
  <c r="AQ10" i="28" s="1"/>
  <c r="AS13" i="61"/>
  <c r="AL13" i="61"/>
  <c r="AU13" i="61" s="1"/>
  <c r="AS8" i="61"/>
  <c r="AL8" i="61"/>
  <c r="AU8" i="61" s="1"/>
  <c r="AS13" i="40"/>
  <c r="AL13" i="40"/>
  <c r="AU13" i="40" s="1"/>
  <c r="U13" i="95"/>
  <c r="AS12" i="65"/>
  <c r="AL12" i="65"/>
  <c r="AU12" i="65" s="1"/>
  <c r="Z9" i="97"/>
  <c r="AH8" i="93"/>
  <c r="AQ8" i="93" s="1"/>
  <c r="AH17" i="80"/>
  <c r="AQ17" i="80" s="1"/>
  <c r="AS14" i="40"/>
  <c r="AL14" i="40"/>
  <c r="AU14" i="40" s="1"/>
  <c r="U8" i="45"/>
  <c r="U17" i="83"/>
  <c r="AJ22" i="70"/>
  <c r="AK22" i="70"/>
  <c r="AT22" i="70" s="1"/>
  <c r="AJ16" i="70"/>
  <c r="AK16" i="70"/>
  <c r="AT16" i="70" s="1"/>
  <c r="AJ10" i="70"/>
  <c r="AK10" i="70"/>
  <c r="AT10" i="70" s="1"/>
  <c r="AH17" i="60"/>
  <c r="AQ17" i="60" s="1"/>
  <c r="U18" i="99"/>
  <c r="AS15" i="61"/>
  <c r="AL15" i="61"/>
  <c r="AU15" i="61" s="1"/>
  <c r="AN10" i="67"/>
  <c r="AI10" i="67"/>
  <c r="AN9" i="89"/>
  <c r="AI9" i="89"/>
  <c r="AS15" i="40"/>
  <c r="AL15" i="40"/>
  <c r="AU15" i="40" s="1"/>
  <c r="AS10" i="23"/>
  <c r="AL10" i="23"/>
  <c r="AU10" i="23" s="1"/>
  <c r="AE17" i="29"/>
  <c r="W18" i="29"/>
  <c r="AG17" i="29"/>
  <c r="AP17" i="29" s="1"/>
  <c r="AF17" i="29"/>
  <c r="AO17" i="29" s="1"/>
  <c r="AN7" i="15"/>
  <c r="AI7" i="15"/>
  <c r="AS14" i="65"/>
  <c r="AL14" i="65"/>
  <c r="AU14" i="65" s="1"/>
  <c r="U24" i="48"/>
  <c r="AJ4" i="40"/>
  <c r="AK4" i="40"/>
  <c r="AT4" i="40" s="1"/>
  <c r="AT25" i="40" s="1"/>
  <c r="AS22" i="40"/>
  <c r="AL22" i="40"/>
  <c r="AU22" i="40" s="1"/>
  <c r="AS9" i="40"/>
  <c r="AL9" i="40"/>
  <c r="AU9" i="40" s="1"/>
  <c r="AN18" i="64"/>
  <c r="AI18" i="64"/>
  <c r="U15" i="43"/>
  <c r="AS22" i="23"/>
  <c r="AL22" i="23"/>
  <c r="AU22" i="23" s="1"/>
  <c r="AS16" i="61"/>
  <c r="AL16" i="61"/>
  <c r="AU16" i="61" s="1"/>
  <c r="AL3" i="40"/>
  <c r="AU3" i="40" s="1"/>
  <c r="AS3" i="40"/>
  <c r="AI7" i="101"/>
  <c r="AN7" i="101"/>
  <c r="Y17" i="34"/>
  <c r="Z17" i="34" s="1"/>
  <c r="X17" i="34"/>
  <c r="U26" i="90"/>
  <c r="U7" i="51"/>
  <c r="AS11" i="40"/>
  <c r="AL11" i="40"/>
  <c r="AU11" i="40" s="1"/>
  <c r="Z10" i="24"/>
  <c r="AS12" i="23"/>
  <c r="AL12" i="23"/>
  <c r="AU12" i="23" s="1"/>
  <c r="U15" i="41"/>
  <c r="AS6" i="61"/>
  <c r="AL6" i="61"/>
  <c r="AU6" i="61" s="1"/>
  <c r="AS14" i="61"/>
  <c r="AL14" i="61"/>
  <c r="AU14" i="61" s="1"/>
  <c r="AR16" i="72"/>
  <c r="U24" i="42"/>
  <c r="AS7" i="23"/>
  <c r="AL7" i="23"/>
  <c r="AU7" i="23" s="1"/>
  <c r="Y18" i="25"/>
  <c r="Z18" i="25" s="1"/>
  <c r="X18" i="25"/>
  <c r="AR7" i="93"/>
  <c r="Z10" i="28"/>
  <c r="AS19" i="61"/>
  <c r="AL19" i="61"/>
  <c r="AU19" i="61" s="1"/>
  <c r="AH8" i="46"/>
  <c r="AQ8" i="46" s="1"/>
  <c r="AS8" i="23"/>
  <c r="AL8" i="23"/>
  <c r="AU8" i="23" s="1"/>
  <c r="U6" i="20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S13" i="65"/>
  <c r="AL13" i="65"/>
  <c r="AU13" i="65" s="1"/>
  <c r="U6" i="92"/>
  <c r="AJ21" i="70"/>
  <c r="AK21" i="70"/>
  <c r="AT21" i="70" s="1"/>
  <c r="AJ15" i="70"/>
  <c r="AS15" i="70" s="1"/>
  <c r="AK15" i="70"/>
  <c r="AJ9" i="70"/>
  <c r="AK9" i="70"/>
  <c r="AT9" i="70" s="1"/>
  <c r="AB4" i="70"/>
  <c r="AJ3" i="70"/>
  <c r="AS15" i="23"/>
  <c r="AL15" i="23"/>
  <c r="AU15" i="23" s="1"/>
  <c r="Y18" i="21"/>
  <c r="X18" i="21"/>
  <c r="AR9" i="71"/>
  <c r="W11" i="71"/>
  <c r="AF10" i="71"/>
  <c r="AO10" i="71" s="1"/>
  <c r="AG10" i="71"/>
  <c r="AP10" i="71" s="1"/>
  <c r="AE10" i="71"/>
  <c r="AL3" i="65"/>
  <c r="AU3" i="65" s="1"/>
  <c r="AS3" i="65"/>
  <c r="AS11" i="61"/>
  <c r="AL11" i="61"/>
  <c r="AU11" i="61" s="1"/>
  <c r="U25" i="82"/>
  <c r="AS16" i="65"/>
  <c r="AL16" i="65"/>
  <c r="AU16" i="65" s="1"/>
  <c r="AS12" i="40"/>
  <c r="AL12" i="40"/>
  <c r="AU12" i="40" s="1"/>
  <c r="AH10" i="79"/>
  <c r="AQ10" i="79" s="1"/>
  <c r="W9" i="46"/>
  <c r="AE8" i="46"/>
  <c r="AF8" i="46"/>
  <c r="AO8" i="46" s="1"/>
  <c r="AG8" i="46"/>
  <c r="AP8" i="46" s="1"/>
  <c r="AS19" i="40"/>
  <c r="AL19" i="40"/>
  <c r="AU19" i="40" s="1"/>
  <c r="AH8" i="52"/>
  <c r="AQ8" i="52" s="1"/>
  <c r="AN17" i="68"/>
  <c r="AI17" i="68"/>
  <c r="AS18" i="65"/>
  <c r="AL18" i="65"/>
  <c r="AU18" i="65" s="1"/>
  <c r="AL14" i="23"/>
  <c r="AU14" i="23" s="1"/>
  <c r="AT14" i="23"/>
  <c r="U15" i="91"/>
  <c r="AS20" i="40"/>
  <c r="AL20" i="40"/>
  <c r="AU20" i="40" s="1"/>
  <c r="AH7" i="32"/>
  <c r="AQ7" i="32" s="1"/>
  <c r="AX22" i="62"/>
  <c r="S22" i="62" s="1"/>
  <c r="AC22" i="62" s="1"/>
  <c r="AB23" i="62" s="1"/>
  <c r="AR9" i="79"/>
  <c r="AJ20" i="70"/>
  <c r="AK20" i="70"/>
  <c r="AT20" i="70" s="1"/>
  <c r="AJ14" i="70"/>
  <c r="AS14" i="70" s="1"/>
  <c r="AK14" i="70"/>
  <c r="AK8" i="70"/>
  <c r="AT8" i="70" s="1"/>
  <c r="AJ8" i="70"/>
  <c r="AK4" i="23"/>
  <c r="AT4" i="23" s="1"/>
  <c r="AJ4" i="23"/>
  <c r="U24" i="102"/>
  <c r="AS21" i="61"/>
  <c r="AL21" i="61"/>
  <c r="AU21" i="61" s="1"/>
  <c r="AN17" i="39"/>
  <c r="AI17" i="39"/>
  <c r="Y10" i="89"/>
  <c r="X10" i="89"/>
  <c r="AK4" i="61"/>
  <c r="AT4" i="61" s="1"/>
  <c r="AT25" i="61" s="1"/>
  <c r="AJ4" i="61"/>
  <c r="AH8" i="86"/>
  <c r="AQ8" i="86" s="1"/>
  <c r="AS10" i="40"/>
  <c r="AL10" i="40"/>
  <c r="AU10" i="40" s="1"/>
  <c r="AG16" i="76"/>
  <c r="AP16" i="76" s="1"/>
  <c r="AF16" i="76"/>
  <c r="AO16" i="76" s="1"/>
  <c r="W17" i="76"/>
  <c r="AE16" i="76"/>
  <c r="U25" i="94"/>
  <c r="AK4" i="65"/>
  <c r="AT4" i="65" s="1"/>
  <c r="AT25" i="65" s="1"/>
  <c r="AJ4" i="65"/>
  <c r="AN16" i="34"/>
  <c r="AI16" i="34"/>
  <c r="Y11" i="63"/>
  <c r="X11" i="63"/>
  <c r="U17" i="49"/>
  <c r="U18" i="103"/>
  <c r="AS17" i="40"/>
  <c r="AL17" i="40"/>
  <c r="AU17" i="40" s="1"/>
  <c r="AL4" i="73"/>
  <c r="AU4" i="73" s="1"/>
  <c r="AU25" i="73" s="1"/>
  <c r="C11" i="73" s="1"/>
  <c r="F17" i="57" s="1"/>
  <c r="AS4" i="73"/>
  <c r="AS25" i="73" s="1"/>
  <c r="AS12" i="61"/>
  <c r="AL12" i="61"/>
  <c r="AU12" i="61" s="1"/>
  <c r="AS18" i="40"/>
  <c r="AL18" i="40"/>
  <c r="AU18" i="40" s="1"/>
  <c r="W11" i="59"/>
  <c r="AG10" i="59"/>
  <c r="AP10" i="59" s="1"/>
  <c r="AF10" i="59"/>
  <c r="AO10" i="59" s="1"/>
  <c r="AE10" i="59"/>
  <c r="AS17" i="65"/>
  <c r="AL17" i="65"/>
  <c r="AU17" i="65" s="1"/>
  <c r="Z10" i="79"/>
  <c r="AG10" i="75"/>
  <c r="AP10" i="75" s="1"/>
  <c r="AF10" i="75"/>
  <c r="AO10" i="75" s="1"/>
  <c r="AE10" i="75"/>
  <c r="W11" i="75"/>
  <c r="AS7" i="61"/>
  <c r="AL7" i="61"/>
  <c r="AU7" i="61" s="1"/>
  <c r="U18" i="87"/>
  <c r="Z8" i="52"/>
  <c r="Y9" i="53"/>
  <c r="X9" i="53"/>
  <c r="AR9" i="24"/>
  <c r="U27" i="85"/>
  <c r="AS8" i="40"/>
  <c r="AL8" i="40"/>
  <c r="AU8" i="40" s="1"/>
  <c r="AS19" i="65"/>
  <c r="AL19" i="65"/>
  <c r="AU19" i="65" s="1"/>
  <c r="AJ19" i="70"/>
  <c r="AK19" i="70"/>
  <c r="AT19" i="70" s="1"/>
  <c r="AJ13" i="70"/>
  <c r="AK13" i="70"/>
  <c r="AT13" i="70" s="1"/>
  <c r="AJ7" i="70"/>
  <c r="AK7" i="70"/>
  <c r="AT7" i="70" s="1"/>
  <c r="AS3" i="23"/>
  <c r="AL3" i="23"/>
  <c r="AU3" i="23" s="1"/>
  <c r="AS21" i="23"/>
  <c r="AL21" i="23"/>
  <c r="AU21" i="23" s="1"/>
  <c r="AS22" i="61"/>
  <c r="AL22" i="61"/>
  <c r="AU22" i="61" s="1"/>
  <c r="Y11" i="67"/>
  <c r="X11" i="67"/>
  <c r="AI17" i="21"/>
  <c r="AN17" i="21"/>
  <c r="AN8" i="53" l="1"/>
  <c r="AG8" i="93"/>
  <c r="AP8" i="93" s="1"/>
  <c r="Z9" i="53"/>
  <c r="Z11" i="67"/>
  <c r="AE11" i="67" s="1"/>
  <c r="Z11" i="63"/>
  <c r="AG11" i="63" s="1"/>
  <c r="AP11" i="63" s="1"/>
  <c r="AE8" i="93"/>
  <c r="AN8" i="93" s="1"/>
  <c r="Z10" i="89"/>
  <c r="AE11" i="33"/>
  <c r="W12" i="33"/>
  <c r="AF11" i="33"/>
  <c r="AO11" i="33" s="1"/>
  <c r="AG11" i="33"/>
  <c r="AP11" i="33" s="1"/>
  <c r="W12" i="63"/>
  <c r="AG18" i="25"/>
  <c r="AP18" i="25" s="1"/>
  <c r="W19" i="25"/>
  <c r="AE18" i="25"/>
  <c r="AF18" i="25"/>
  <c r="AO18" i="25" s="1"/>
  <c r="AE17" i="34"/>
  <c r="AF17" i="34"/>
  <c r="AO17" i="34" s="1"/>
  <c r="W18" i="34"/>
  <c r="AG17" i="34"/>
  <c r="AP17" i="34" s="1"/>
  <c r="W11" i="89"/>
  <c r="AF10" i="89"/>
  <c r="AO10" i="89" s="1"/>
  <c r="AE10" i="89"/>
  <c r="AG10" i="89"/>
  <c r="AP10" i="89" s="1"/>
  <c r="AF11" i="67"/>
  <c r="AO11" i="67" s="1"/>
  <c r="W12" i="67"/>
  <c r="AG11" i="67"/>
  <c r="AP11" i="67" s="1"/>
  <c r="Y11" i="75"/>
  <c r="X11" i="75"/>
  <c r="AL14" i="70"/>
  <c r="AU14" i="70" s="1"/>
  <c r="AT14" i="70"/>
  <c r="AJ23" i="62"/>
  <c r="AS23" i="62" s="1"/>
  <c r="AK23" i="62"/>
  <c r="AT23" i="62" s="1"/>
  <c r="AI10" i="71"/>
  <c r="AN10" i="71"/>
  <c r="AH18" i="21"/>
  <c r="AQ18" i="21" s="1"/>
  <c r="AJ4" i="70"/>
  <c r="AK4" i="70"/>
  <c r="AT4" i="70" s="1"/>
  <c r="AS21" i="70"/>
  <c r="AL21" i="70"/>
  <c r="AU21" i="70" s="1"/>
  <c r="AJ21" i="62"/>
  <c r="AK21" i="62"/>
  <c r="AT21" i="62" s="1"/>
  <c r="AJ15" i="62"/>
  <c r="AK15" i="62"/>
  <c r="AT15" i="62" s="1"/>
  <c r="AK9" i="62"/>
  <c r="AT9" i="62" s="1"/>
  <c r="AJ9" i="62"/>
  <c r="AJ3" i="62"/>
  <c r="AB4" i="62"/>
  <c r="AR18" i="64"/>
  <c r="AR7" i="15"/>
  <c r="AR10" i="67"/>
  <c r="AN11" i="19"/>
  <c r="AI11" i="19"/>
  <c r="AI17" i="72"/>
  <c r="AN17" i="72"/>
  <c r="AS11" i="70"/>
  <c r="AL11" i="70"/>
  <c r="AU11" i="70" s="1"/>
  <c r="U7" i="96"/>
  <c r="AH9" i="105"/>
  <c r="AQ9" i="105" s="1"/>
  <c r="AH8" i="15"/>
  <c r="AQ8" i="15" s="1"/>
  <c r="AR8" i="105"/>
  <c r="Y8" i="32"/>
  <c r="X8" i="32"/>
  <c r="Y9" i="86"/>
  <c r="Z9" i="86" s="1"/>
  <c r="X9" i="86"/>
  <c r="AN17" i="80"/>
  <c r="AI17" i="80"/>
  <c r="U23" i="102"/>
  <c r="U24" i="82"/>
  <c r="Z18" i="21"/>
  <c r="AJ20" i="62"/>
  <c r="AK20" i="62"/>
  <c r="AT20" i="62" s="1"/>
  <c r="AJ14" i="62"/>
  <c r="AK14" i="62"/>
  <c r="AT14" i="62" s="1"/>
  <c r="AK8" i="62"/>
  <c r="AT8" i="62" s="1"/>
  <c r="AJ8" i="62"/>
  <c r="U14" i="41"/>
  <c r="AS4" i="40"/>
  <c r="AS25" i="40" s="1"/>
  <c r="AL4" i="40"/>
  <c r="AU4" i="40" s="1"/>
  <c r="AU25" i="40" s="1"/>
  <c r="C11" i="40" s="1"/>
  <c r="AS22" i="70"/>
  <c r="AL22" i="70"/>
  <c r="AU22" i="70" s="1"/>
  <c r="U5" i="84"/>
  <c r="X5" i="84" s="1"/>
  <c r="U21" i="98"/>
  <c r="AH8" i="101"/>
  <c r="AQ8" i="101" s="1"/>
  <c r="AR23" i="70"/>
  <c r="AR25" i="70" s="1"/>
  <c r="AL23" i="70"/>
  <c r="AU23" i="70" s="1"/>
  <c r="AG8" i="15"/>
  <c r="AP8" i="15" s="1"/>
  <c r="AE8" i="15"/>
  <c r="AF8" i="15"/>
  <c r="AO8" i="15" s="1"/>
  <c r="W9" i="15"/>
  <c r="AS6" i="70"/>
  <c r="AL6" i="70"/>
  <c r="AU6" i="70" s="1"/>
  <c r="AR8" i="53"/>
  <c r="U24" i="35"/>
  <c r="AI8" i="86"/>
  <c r="AN8" i="86"/>
  <c r="AG9" i="53"/>
  <c r="AP9" i="53" s="1"/>
  <c r="AF9" i="53"/>
  <c r="AO9" i="53" s="1"/>
  <c r="W10" i="53"/>
  <c r="AE9" i="53"/>
  <c r="AS19" i="70"/>
  <c r="AL19" i="70"/>
  <c r="AU19" i="70" s="1"/>
  <c r="AF8" i="52"/>
  <c r="AO8" i="52" s="1"/>
  <c r="W9" i="52"/>
  <c r="AG8" i="52"/>
  <c r="AP8" i="52" s="1"/>
  <c r="AE8" i="52"/>
  <c r="U17" i="103"/>
  <c r="AR16" i="34"/>
  <c r="AN16" i="76"/>
  <c r="AI16" i="76"/>
  <c r="AR17" i="39"/>
  <c r="AS4" i="23"/>
  <c r="AS25" i="23" s="1"/>
  <c r="AL4" i="23"/>
  <c r="AU4" i="23" s="1"/>
  <c r="AU25" i="23" s="1"/>
  <c r="C11" i="23" s="1"/>
  <c r="AS9" i="70"/>
  <c r="AL9" i="70"/>
  <c r="AU9" i="70" s="1"/>
  <c r="U5" i="92"/>
  <c r="X5" i="92" s="1"/>
  <c r="AJ19" i="62"/>
  <c r="AK19" i="62"/>
  <c r="AT19" i="62" s="1"/>
  <c r="AK13" i="62"/>
  <c r="AT13" i="62" s="1"/>
  <c r="AJ13" i="62"/>
  <c r="AK7" i="62"/>
  <c r="AT7" i="62" s="1"/>
  <c r="AJ7" i="62"/>
  <c r="U5" i="20"/>
  <c r="X5" i="20" s="1"/>
  <c r="AF10" i="28"/>
  <c r="AO10" i="28" s="1"/>
  <c r="AG10" i="28"/>
  <c r="AP10" i="28" s="1"/>
  <c r="W11" i="28"/>
  <c r="AE10" i="28"/>
  <c r="U6" i="51"/>
  <c r="Y12" i="19"/>
  <c r="X12" i="19"/>
  <c r="Z8" i="101"/>
  <c r="AS17" i="70"/>
  <c r="AL17" i="70"/>
  <c r="AU17" i="70" s="1"/>
  <c r="U16" i="55"/>
  <c r="U7" i="58"/>
  <c r="AR23" i="62"/>
  <c r="AR25" i="62" s="1"/>
  <c r="AE5" i="44"/>
  <c r="AF5" i="44"/>
  <c r="AO5" i="44" s="1"/>
  <c r="AG5" i="44"/>
  <c r="AP5" i="44" s="1"/>
  <c r="W6" i="44"/>
  <c r="Y6" i="104"/>
  <c r="X6" i="104"/>
  <c r="U19" i="18"/>
  <c r="Y9" i="93"/>
  <c r="X9" i="93"/>
  <c r="AH11" i="67"/>
  <c r="AQ11" i="67" s="1"/>
  <c r="U26" i="85"/>
  <c r="U25" i="85" s="1"/>
  <c r="AI10" i="75"/>
  <c r="AN10" i="75"/>
  <c r="AN10" i="59"/>
  <c r="AI10" i="59"/>
  <c r="U24" i="94"/>
  <c r="AS7" i="70"/>
  <c r="AL7" i="70"/>
  <c r="AU7" i="70" s="1"/>
  <c r="U17" i="87"/>
  <c r="Y17" i="76"/>
  <c r="X17" i="76"/>
  <c r="Z17" i="76" s="1"/>
  <c r="AL4" i="61"/>
  <c r="AU4" i="61" s="1"/>
  <c r="AU25" i="61" s="1"/>
  <c r="C11" i="61" s="1"/>
  <c r="F5" i="57" s="1"/>
  <c r="AS4" i="61"/>
  <c r="AS25" i="61" s="1"/>
  <c r="AT25" i="23"/>
  <c r="AS20" i="70"/>
  <c r="AL20" i="70"/>
  <c r="AU20" i="70" s="1"/>
  <c r="AR17" i="68"/>
  <c r="Y11" i="71"/>
  <c r="Z11" i="71" s="1"/>
  <c r="X11" i="71"/>
  <c r="AL15" i="70"/>
  <c r="AU15" i="70" s="1"/>
  <c r="AT15" i="70"/>
  <c r="AJ18" i="62"/>
  <c r="AK18" i="62"/>
  <c r="AT18" i="62" s="1"/>
  <c r="AJ12" i="62"/>
  <c r="AK12" i="62"/>
  <c r="AT12" i="62" s="1"/>
  <c r="AJ6" i="62"/>
  <c r="AK6" i="62"/>
  <c r="AT6" i="62" s="1"/>
  <c r="AR7" i="101"/>
  <c r="U23" i="48"/>
  <c r="AS10" i="70"/>
  <c r="AL10" i="70"/>
  <c r="AU10" i="70" s="1"/>
  <c r="U16" i="83"/>
  <c r="U12" i="95"/>
  <c r="Y18" i="72"/>
  <c r="X18" i="72"/>
  <c r="AH11" i="33"/>
  <c r="AQ11" i="33" s="1"/>
  <c r="AH11" i="38"/>
  <c r="AQ11" i="38" s="1"/>
  <c r="W18" i="12"/>
  <c r="AE17" i="12"/>
  <c r="AG17" i="12"/>
  <c r="AP17" i="12" s="1"/>
  <c r="AF17" i="12"/>
  <c r="AO17" i="12" s="1"/>
  <c r="AR10" i="38"/>
  <c r="AS12" i="70"/>
  <c r="AL12" i="70"/>
  <c r="AU12" i="70" s="1"/>
  <c r="U6" i="100"/>
  <c r="U7" i="54"/>
  <c r="AN5" i="104"/>
  <c r="AI5" i="104"/>
  <c r="AH19" i="64"/>
  <c r="AQ19" i="64" s="1"/>
  <c r="Y18" i="60"/>
  <c r="X18" i="60"/>
  <c r="AN7" i="32"/>
  <c r="AI7" i="32"/>
  <c r="Y18" i="80"/>
  <c r="X18" i="80"/>
  <c r="AH9" i="53"/>
  <c r="AQ9" i="53" s="1"/>
  <c r="W11" i="79"/>
  <c r="AE10" i="79"/>
  <c r="AF10" i="79"/>
  <c r="AO10" i="79" s="1"/>
  <c r="AG10" i="79"/>
  <c r="AP10" i="79" s="1"/>
  <c r="Y11" i="59"/>
  <c r="X11" i="59"/>
  <c r="Z11" i="59" s="1"/>
  <c r="U16" i="49"/>
  <c r="AL4" i="65"/>
  <c r="AU4" i="65" s="1"/>
  <c r="AU25" i="65" s="1"/>
  <c r="C11" i="65" s="1"/>
  <c r="F9" i="57" s="1"/>
  <c r="AS4" i="65"/>
  <c r="AS25" i="65" s="1"/>
  <c r="AS8" i="70"/>
  <c r="AL8" i="70"/>
  <c r="AU8" i="70" s="1"/>
  <c r="U14" i="91"/>
  <c r="AI8" i="46"/>
  <c r="AN8" i="46"/>
  <c r="AJ17" i="62"/>
  <c r="AK17" i="62"/>
  <c r="AT17" i="62" s="1"/>
  <c r="AK11" i="62"/>
  <c r="AT11" i="62" s="1"/>
  <c r="AJ11" i="62"/>
  <c r="AK5" i="62"/>
  <c r="AT5" i="62" s="1"/>
  <c r="AJ5" i="62"/>
  <c r="AF10" i="24"/>
  <c r="AO10" i="24" s="1"/>
  <c r="AG10" i="24"/>
  <c r="AP10" i="24" s="1"/>
  <c r="W11" i="24"/>
  <c r="AE10" i="24"/>
  <c r="U25" i="90"/>
  <c r="Y18" i="29"/>
  <c r="X18" i="29"/>
  <c r="AR9" i="89"/>
  <c r="AH12" i="2"/>
  <c r="AQ12" i="2" s="1"/>
  <c r="AH18" i="39"/>
  <c r="AQ18" i="39" s="1"/>
  <c r="AS5" i="70"/>
  <c r="AL5" i="70"/>
  <c r="AU5" i="70" s="1"/>
  <c r="AH5" i="13"/>
  <c r="AQ5" i="13" s="1"/>
  <c r="Z5" i="13"/>
  <c r="AR11" i="2"/>
  <c r="W12" i="38"/>
  <c r="AG11" i="38"/>
  <c r="AP11" i="38" s="1"/>
  <c r="AE11" i="38"/>
  <c r="AF11" i="38"/>
  <c r="AO11" i="38" s="1"/>
  <c r="Z9" i="105"/>
  <c r="U24" i="10"/>
  <c r="AI9" i="47"/>
  <c r="AN9" i="47"/>
  <c r="AH18" i="68"/>
  <c r="AQ18" i="68" s="1"/>
  <c r="AR10" i="33"/>
  <c r="AR17" i="25"/>
  <c r="AF19" i="64"/>
  <c r="AO19" i="64" s="1"/>
  <c r="AG19" i="64"/>
  <c r="AP19" i="64" s="1"/>
  <c r="W20" i="64"/>
  <c r="AE19" i="64"/>
  <c r="AN17" i="60"/>
  <c r="AI17" i="60"/>
  <c r="AR17" i="21"/>
  <c r="AS13" i="70"/>
  <c r="AL13" i="70"/>
  <c r="AU13" i="70" s="1"/>
  <c r="AH11" i="63"/>
  <c r="AQ11" i="63" s="1"/>
  <c r="AH10" i="89"/>
  <c r="AQ10" i="89" s="1"/>
  <c r="Y9" i="46"/>
  <c r="X9" i="46"/>
  <c r="Z9" i="46" s="1"/>
  <c r="AL3" i="70"/>
  <c r="AU3" i="70" s="1"/>
  <c r="AS3" i="70"/>
  <c r="AJ22" i="62"/>
  <c r="AK22" i="62"/>
  <c r="AT22" i="62" s="1"/>
  <c r="AJ16" i="62"/>
  <c r="AK16" i="62"/>
  <c r="AT16" i="62" s="1"/>
  <c r="AJ10" i="62"/>
  <c r="AK10" i="62"/>
  <c r="AT10" i="62" s="1"/>
  <c r="AH18" i="25"/>
  <c r="AQ18" i="25" s="1"/>
  <c r="U23" i="42"/>
  <c r="AH17" i="34"/>
  <c r="AQ17" i="34" s="1"/>
  <c r="U14" i="43"/>
  <c r="AI17" i="29"/>
  <c r="AN17" i="29"/>
  <c r="U17" i="99"/>
  <c r="AS16" i="70"/>
  <c r="AL16" i="70"/>
  <c r="AU16" i="70" s="1"/>
  <c r="U7" i="45"/>
  <c r="AE9" i="97"/>
  <c r="W10" i="97"/>
  <c r="AF9" i="97"/>
  <c r="AO9" i="97" s="1"/>
  <c r="AG9" i="97"/>
  <c r="AP9" i="97" s="1"/>
  <c r="U7" i="88"/>
  <c r="Z12" i="2"/>
  <c r="AR10" i="63"/>
  <c r="U14" i="16"/>
  <c r="Z18" i="39"/>
  <c r="U26" i="50"/>
  <c r="Y10" i="47"/>
  <c r="X10" i="47"/>
  <c r="U12" i="11"/>
  <c r="AS18" i="70"/>
  <c r="AL18" i="70"/>
  <c r="AU18" i="70" s="1"/>
  <c r="U5" i="9"/>
  <c r="X5" i="9" s="1"/>
  <c r="Z18" i="68"/>
  <c r="AI8" i="93" l="1"/>
  <c r="Z18" i="60"/>
  <c r="Z10" i="47"/>
  <c r="AL23" i="62"/>
  <c r="AU23" i="62" s="1"/>
  <c r="AF11" i="63"/>
  <c r="AO11" i="63" s="1"/>
  <c r="AE11" i="63"/>
  <c r="AN11" i="63" s="1"/>
  <c r="Z12" i="19"/>
  <c r="Z18" i="29"/>
  <c r="AF18" i="29" s="1"/>
  <c r="AO18" i="29" s="1"/>
  <c r="W19" i="29"/>
  <c r="AG18" i="29"/>
  <c r="AP18" i="29" s="1"/>
  <c r="AE18" i="29"/>
  <c r="AE11" i="71"/>
  <c r="W12" i="71"/>
  <c r="AG11" i="71"/>
  <c r="AP11" i="71" s="1"/>
  <c r="AF11" i="71"/>
  <c r="AO11" i="71" s="1"/>
  <c r="U6" i="45"/>
  <c r="AR17" i="29"/>
  <c r="U22" i="42"/>
  <c r="AS16" i="62"/>
  <c r="AL16" i="62"/>
  <c r="AU16" i="62" s="1"/>
  <c r="AE9" i="46"/>
  <c r="W10" i="46"/>
  <c r="AG9" i="46"/>
  <c r="AP9" i="46" s="1"/>
  <c r="AF9" i="46"/>
  <c r="AO9" i="46" s="1"/>
  <c r="AN10" i="24"/>
  <c r="AI10" i="24"/>
  <c r="AS11" i="62"/>
  <c r="AL11" i="62"/>
  <c r="AU11" i="62" s="1"/>
  <c r="AG18" i="60"/>
  <c r="AP18" i="60" s="1"/>
  <c r="AF18" i="60"/>
  <c r="AO18" i="60" s="1"/>
  <c r="W19" i="60"/>
  <c r="AE18" i="60"/>
  <c r="AS6" i="62"/>
  <c r="AL6" i="62"/>
  <c r="AU6" i="62" s="1"/>
  <c r="AE17" i="76"/>
  <c r="W18" i="76"/>
  <c r="AG17" i="76"/>
  <c r="AP17" i="76" s="1"/>
  <c r="AF17" i="76"/>
  <c r="AO17" i="76" s="1"/>
  <c r="AI10" i="28"/>
  <c r="AN10" i="28"/>
  <c r="AS7" i="62"/>
  <c r="AL7" i="62"/>
  <c r="AU7" i="62" s="1"/>
  <c r="U23" i="82"/>
  <c r="AF9" i="86"/>
  <c r="AO9" i="86" s="1"/>
  <c r="AE9" i="86"/>
  <c r="W10" i="86"/>
  <c r="AG9" i="86"/>
  <c r="AP9" i="86" s="1"/>
  <c r="AJ4" i="62"/>
  <c r="AK4" i="62"/>
  <c r="AT4" i="62" s="1"/>
  <c r="AT25" i="62" s="1"/>
  <c r="AN11" i="67"/>
  <c r="AI11" i="67"/>
  <c r="AR17" i="60"/>
  <c r="AN11" i="38"/>
  <c r="AI11" i="38"/>
  <c r="AH18" i="29"/>
  <c r="AQ18" i="29" s="1"/>
  <c r="Y11" i="24"/>
  <c r="X11" i="24"/>
  <c r="U13" i="91"/>
  <c r="U15" i="49"/>
  <c r="AN10" i="79"/>
  <c r="AI10" i="79"/>
  <c r="Z18" i="80"/>
  <c r="AH18" i="80"/>
  <c r="AQ18" i="80" s="1"/>
  <c r="U6" i="54"/>
  <c r="AH11" i="71"/>
  <c r="AQ11" i="71" s="1"/>
  <c r="U23" i="94"/>
  <c r="U24" i="85"/>
  <c r="Y6" i="44"/>
  <c r="X6" i="44"/>
  <c r="AF8" i="101"/>
  <c r="AO8" i="101" s="1"/>
  <c r="AE8" i="101"/>
  <c r="W9" i="101"/>
  <c r="AG8" i="101"/>
  <c r="AP8" i="101" s="1"/>
  <c r="Y11" i="28"/>
  <c r="X11" i="28"/>
  <c r="AH5" i="92"/>
  <c r="AQ5" i="92" s="1"/>
  <c r="Z5" i="92"/>
  <c r="U16" i="103"/>
  <c r="AN8" i="15"/>
  <c r="AI8" i="15"/>
  <c r="U20" i="98"/>
  <c r="AS14" i="62"/>
  <c r="AL14" i="62"/>
  <c r="AU14" i="62" s="1"/>
  <c r="AL3" i="62"/>
  <c r="AU3" i="62" s="1"/>
  <c r="AS3" i="62"/>
  <c r="AS21" i="62"/>
  <c r="AL21" i="62"/>
  <c r="AU21" i="62" s="1"/>
  <c r="Y11" i="89"/>
  <c r="Z11" i="89"/>
  <c r="X11" i="89"/>
  <c r="AN18" i="25"/>
  <c r="AI18" i="25"/>
  <c r="Y12" i="63"/>
  <c r="X12" i="63"/>
  <c r="AR9" i="47"/>
  <c r="AH11" i="59"/>
  <c r="AQ11" i="59" s="1"/>
  <c r="Y11" i="79"/>
  <c r="X11" i="79"/>
  <c r="U11" i="95"/>
  <c r="U22" i="48"/>
  <c r="AS12" i="62"/>
  <c r="AL12" i="62"/>
  <c r="AU12" i="62" s="1"/>
  <c r="AR10" i="59"/>
  <c r="U18" i="18"/>
  <c r="U6" i="58"/>
  <c r="AH12" i="19"/>
  <c r="AQ12" i="19" s="1"/>
  <c r="AS13" i="62"/>
  <c r="AL13" i="62"/>
  <c r="AU13" i="62" s="1"/>
  <c r="AR16" i="76"/>
  <c r="U22" i="102"/>
  <c r="AH8" i="32"/>
  <c r="AQ8" i="32" s="1"/>
  <c r="AS9" i="62"/>
  <c r="AL9" i="62"/>
  <c r="AU9" i="62" s="1"/>
  <c r="AH11" i="75"/>
  <c r="AQ11" i="75" s="1"/>
  <c r="Y12" i="67"/>
  <c r="X12" i="67"/>
  <c r="Y19" i="25"/>
  <c r="X19" i="25"/>
  <c r="AN19" i="64"/>
  <c r="AI19" i="64"/>
  <c r="Y12" i="38"/>
  <c r="X12" i="38"/>
  <c r="AF5" i="13"/>
  <c r="AO5" i="13" s="1"/>
  <c r="AE5" i="13"/>
  <c r="AG5" i="13"/>
  <c r="AP5" i="13" s="1"/>
  <c r="W6" i="13"/>
  <c r="AS17" i="62"/>
  <c r="AL17" i="62"/>
  <c r="AU17" i="62" s="1"/>
  <c r="W12" i="59"/>
  <c r="AG11" i="59"/>
  <c r="AP11" i="59" s="1"/>
  <c r="AF11" i="59"/>
  <c r="AO11" i="59" s="1"/>
  <c r="AE11" i="59"/>
  <c r="AR7" i="32"/>
  <c r="U5" i="100"/>
  <c r="X5" i="100" s="1"/>
  <c r="U16" i="87"/>
  <c r="AH6" i="104"/>
  <c r="AQ6" i="104" s="1"/>
  <c r="AG12" i="19"/>
  <c r="AP12" i="19" s="1"/>
  <c r="W13" i="19"/>
  <c r="AF12" i="19"/>
  <c r="AO12" i="19" s="1"/>
  <c r="AE12" i="19"/>
  <c r="AI8" i="52"/>
  <c r="AN8" i="52"/>
  <c r="AR8" i="86"/>
  <c r="AH5" i="84"/>
  <c r="AQ5" i="84" s="1"/>
  <c r="Z5" i="84"/>
  <c r="U13" i="41"/>
  <c r="AS20" i="62"/>
  <c r="AL20" i="62"/>
  <c r="AU20" i="62" s="1"/>
  <c r="AR17" i="80"/>
  <c r="Z8" i="32"/>
  <c r="AR17" i="72"/>
  <c r="AR10" i="71"/>
  <c r="Z11" i="75"/>
  <c r="Y18" i="34"/>
  <c r="X18" i="34"/>
  <c r="Z18" i="34" s="1"/>
  <c r="AG10" i="47"/>
  <c r="AP10" i="47" s="1"/>
  <c r="W11" i="47"/>
  <c r="AE10" i="47"/>
  <c r="AF10" i="47"/>
  <c r="AO10" i="47" s="1"/>
  <c r="U13" i="43"/>
  <c r="AS22" i="62"/>
  <c r="AL22" i="62"/>
  <c r="AU22" i="62" s="1"/>
  <c r="U25" i="50"/>
  <c r="AF12" i="2"/>
  <c r="AO12" i="2" s="1"/>
  <c r="W13" i="2"/>
  <c r="AE12" i="2"/>
  <c r="AG12" i="2"/>
  <c r="AP12" i="2" s="1"/>
  <c r="Y10" i="97"/>
  <c r="X10" i="97"/>
  <c r="Z10" i="97" s="1"/>
  <c r="AF18" i="68"/>
  <c r="AO18" i="68" s="1"/>
  <c r="W19" i="68"/>
  <c r="AE18" i="68"/>
  <c r="AG18" i="68"/>
  <c r="AP18" i="68" s="1"/>
  <c r="U11" i="11"/>
  <c r="AE18" i="39"/>
  <c r="W19" i="39"/>
  <c r="AF18" i="39"/>
  <c r="AO18" i="39" s="1"/>
  <c r="AG18" i="39"/>
  <c r="AP18" i="39" s="1"/>
  <c r="AN9" i="97"/>
  <c r="AI9" i="97"/>
  <c r="U16" i="99"/>
  <c r="AS10" i="62"/>
  <c r="AL10" i="62"/>
  <c r="AU10" i="62" s="1"/>
  <c r="Y20" i="64"/>
  <c r="X20" i="64"/>
  <c r="U23" i="10"/>
  <c r="AS5" i="62"/>
  <c r="AL5" i="62"/>
  <c r="AU5" i="62" s="1"/>
  <c r="AR5" i="104"/>
  <c r="AN17" i="12"/>
  <c r="AI17" i="12"/>
  <c r="AH18" i="72"/>
  <c r="AQ18" i="72" s="1"/>
  <c r="U15" i="83"/>
  <c r="AS18" i="62"/>
  <c r="AL18" i="62"/>
  <c r="AU18" i="62" s="1"/>
  <c r="AH9" i="93"/>
  <c r="AQ9" i="93" s="1"/>
  <c r="Z6" i="104"/>
  <c r="AI5" i="44"/>
  <c r="AN5" i="44"/>
  <c r="U15" i="55"/>
  <c r="AI9" i="53"/>
  <c r="AN9" i="53"/>
  <c r="AS8" i="62"/>
  <c r="AL8" i="62"/>
  <c r="AU8" i="62" s="1"/>
  <c r="AF18" i="21"/>
  <c r="AO18" i="21" s="1"/>
  <c r="W19" i="21"/>
  <c r="AE18" i="21"/>
  <c r="AG18" i="21"/>
  <c r="AP18" i="21" s="1"/>
  <c r="AR11" i="19"/>
  <c r="AT25" i="70"/>
  <c r="Y12" i="33"/>
  <c r="Z12" i="33" s="1"/>
  <c r="X12" i="33"/>
  <c r="AH5" i="9"/>
  <c r="AQ5" i="9" s="1"/>
  <c r="Z5" i="9"/>
  <c r="U13" i="16"/>
  <c r="AH10" i="47"/>
  <c r="AQ10" i="47" s="1"/>
  <c r="U6" i="88"/>
  <c r="AH9" i="46"/>
  <c r="AQ9" i="46" s="1"/>
  <c r="W10" i="105"/>
  <c r="AG9" i="105"/>
  <c r="AP9" i="105" s="1"/>
  <c r="AF9" i="105"/>
  <c r="AO9" i="105" s="1"/>
  <c r="AE9" i="105"/>
  <c r="U24" i="90"/>
  <c r="AR8" i="46"/>
  <c r="AR8" i="93"/>
  <c r="AH18" i="60"/>
  <c r="AQ18" i="60" s="1"/>
  <c r="Y18" i="12"/>
  <c r="X18" i="12"/>
  <c r="Z18" i="72"/>
  <c r="AH17" i="76"/>
  <c r="AQ17" i="76" s="1"/>
  <c r="AR10" i="75"/>
  <c r="Z9" i="93"/>
  <c r="U5" i="51"/>
  <c r="X5" i="51" s="1"/>
  <c r="AH5" i="20"/>
  <c r="AQ5" i="20" s="1"/>
  <c r="Z5" i="20"/>
  <c r="AS19" i="62"/>
  <c r="AL19" i="62"/>
  <c r="AU19" i="62" s="1"/>
  <c r="Y9" i="52"/>
  <c r="X9" i="52"/>
  <c r="Y10" i="53"/>
  <c r="X10" i="53"/>
  <c r="U23" i="35"/>
  <c r="U22" i="35" s="1"/>
  <c r="Y9" i="15"/>
  <c r="X9" i="15"/>
  <c r="Z9" i="15" s="1"/>
  <c r="AH9" i="86"/>
  <c r="AQ9" i="86" s="1"/>
  <c r="U6" i="96"/>
  <c r="AS15" i="62"/>
  <c r="AL15" i="62"/>
  <c r="AU15" i="62" s="1"/>
  <c r="AS4" i="70"/>
  <c r="AS25" i="70" s="1"/>
  <c r="AL4" i="70"/>
  <c r="AU4" i="70" s="1"/>
  <c r="AU25" i="70" s="1"/>
  <c r="C11" i="70" s="1"/>
  <c r="F14" i="57" s="1"/>
  <c r="AN10" i="89"/>
  <c r="AI10" i="89"/>
  <c r="AN17" i="34"/>
  <c r="AI17" i="34"/>
  <c r="AI11" i="63"/>
  <c r="AI11" i="33"/>
  <c r="AN11" i="33"/>
  <c r="Z6" i="44" l="1"/>
  <c r="Z11" i="79"/>
  <c r="Z12" i="67"/>
  <c r="AF12" i="67" s="1"/>
  <c r="AO12" i="67" s="1"/>
  <c r="Z11" i="24"/>
  <c r="AG11" i="24" s="1"/>
  <c r="AP11" i="24" s="1"/>
  <c r="W13" i="67"/>
  <c r="AG12" i="67"/>
  <c r="AP12" i="67" s="1"/>
  <c r="AG12" i="33"/>
  <c r="AP12" i="33" s="1"/>
  <c r="W13" i="33"/>
  <c r="AE12" i="33"/>
  <c r="AF12" i="33"/>
  <c r="AO12" i="33" s="1"/>
  <c r="AF11" i="24"/>
  <c r="AO11" i="24" s="1"/>
  <c r="W12" i="24"/>
  <c r="AF9" i="15"/>
  <c r="AO9" i="15" s="1"/>
  <c r="W10" i="15"/>
  <c r="AG9" i="15"/>
  <c r="AP9" i="15" s="1"/>
  <c r="AE9" i="15"/>
  <c r="AR11" i="63"/>
  <c r="U21" i="35"/>
  <c r="AG5" i="20"/>
  <c r="AP5" i="20" s="1"/>
  <c r="AE5" i="20"/>
  <c r="W6" i="20"/>
  <c r="AF5" i="20"/>
  <c r="AO5" i="20" s="1"/>
  <c r="U12" i="16"/>
  <c r="AI18" i="21"/>
  <c r="AN18" i="21"/>
  <c r="AR9" i="53"/>
  <c r="AR9" i="97"/>
  <c r="AH10" i="97"/>
  <c r="AQ10" i="97" s="1"/>
  <c r="U12" i="43"/>
  <c r="AH18" i="34"/>
  <c r="AQ18" i="34" s="1"/>
  <c r="W6" i="84"/>
  <c r="AG5" i="84"/>
  <c r="AP5" i="84" s="1"/>
  <c r="AF5" i="84"/>
  <c r="AO5" i="84" s="1"/>
  <c r="AE5" i="84"/>
  <c r="AI12" i="19"/>
  <c r="AN12" i="19"/>
  <c r="AH5" i="100"/>
  <c r="AQ5" i="100" s="1"/>
  <c r="Z5" i="100"/>
  <c r="Y12" i="59"/>
  <c r="X12" i="59"/>
  <c r="AI5" i="13"/>
  <c r="AN5" i="13"/>
  <c r="U21" i="102"/>
  <c r="U10" i="95"/>
  <c r="AR8" i="15"/>
  <c r="W7" i="44"/>
  <c r="AE6" i="44"/>
  <c r="AF6" i="44"/>
  <c r="AO6" i="44" s="1"/>
  <c r="AG6" i="44"/>
  <c r="AP6" i="44" s="1"/>
  <c r="AE18" i="80"/>
  <c r="AG18" i="80"/>
  <c r="AP18" i="80" s="1"/>
  <c r="AF18" i="80"/>
  <c r="AO18" i="80" s="1"/>
  <c r="W19" i="80"/>
  <c r="U12" i="91"/>
  <c r="AR11" i="38"/>
  <c r="AR10" i="28"/>
  <c r="Y10" i="46"/>
  <c r="X10" i="46"/>
  <c r="Y12" i="71"/>
  <c r="X12" i="71"/>
  <c r="AH10" i="53"/>
  <c r="AQ10" i="53" s="1"/>
  <c r="Y10" i="105"/>
  <c r="X10" i="105"/>
  <c r="Y19" i="21"/>
  <c r="X19" i="21"/>
  <c r="Z19" i="21" s="1"/>
  <c r="U10" i="11"/>
  <c r="W11" i="97"/>
  <c r="AG10" i="97"/>
  <c r="AP10" i="97" s="1"/>
  <c r="AF10" i="97"/>
  <c r="AO10" i="97" s="1"/>
  <c r="AE10" i="97"/>
  <c r="AF18" i="34"/>
  <c r="AO18" i="34" s="1"/>
  <c r="W19" i="34"/>
  <c r="AE18" i="34"/>
  <c r="AG18" i="34"/>
  <c r="AP18" i="34" s="1"/>
  <c r="AH19" i="25"/>
  <c r="AQ19" i="25" s="1"/>
  <c r="AH11" i="79"/>
  <c r="AQ11" i="79" s="1"/>
  <c r="AH11" i="89"/>
  <c r="AQ11" i="89" s="1"/>
  <c r="AE5" i="92"/>
  <c r="W6" i="92"/>
  <c r="AF5" i="92"/>
  <c r="AO5" i="92" s="1"/>
  <c r="AG5" i="92"/>
  <c r="AP5" i="92" s="1"/>
  <c r="AR10" i="79"/>
  <c r="AH11" i="24"/>
  <c r="AQ11" i="24" s="1"/>
  <c r="AS4" i="62"/>
  <c r="AS25" i="62" s="1"/>
  <c r="AL4" i="62"/>
  <c r="AU4" i="62" s="1"/>
  <c r="AU25" i="62" s="1"/>
  <c r="C11" i="62" s="1"/>
  <c r="F6" i="57" s="1"/>
  <c r="AN18" i="60"/>
  <c r="AI18" i="60"/>
  <c r="AR10" i="24"/>
  <c r="AI9" i="46"/>
  <c r="AN9" i="46"/>
  <c r="AN11" i="71"/>
  <c r="AI11" i="71"/>
  <c r="AR11" i="33"/>
  <c r="AR17" i="34"/>
  <c r="AH9" i="15"/>
  <c r="AQ9" i="15" s="1"/>
  <c r="Z10" i="53"/>
  <c r="U23" i="90"/>
  <c r="U14" i="55"/>
  <c r="AR17" i="12"/>
  <c r="U24" i="50"/>
  <c r="W9" i="32"/>
  <c r="AE8" i="32"/>
  <c r="AF8" i="32"/>
  <c r="AO8" i="32" s="1"/>
  <c r="AG8" i="32"/>
  <c r="AP8" i="32" s="1"/>
  <c r="U12" i="41"/>
  <c r="Y13" i="19"/>
  <c r="X13" i="19"/>
  <c r="Z13" i="19" s="1"/>
  <c r="AH12" i="38"/>
  <c r="AQ12" i="38" s="1"/>
  <c r="Z19" i="25"/>
  <c r="U5" i="58"/>
  <c r="X5" i="58" s="1"/>
  <c r="AE11" i="79"/>
  <c r="W12" i="79"/>
  <c r="AG11" i="79"/>
  <c r="AP11" i="79" s="1"/>
  <c r="AF11" i="79"/>
  <c r="AO11" i="79" s="1"/>
  <c r="AH12" i="63"/>
  <c r="AQ12" i="63" s="1"/>
  <c r="AE11" i="89"/>
  <c r="W12" i="89"/>
  <c r="AG11" i="89"/>
  <c r="AP11" i="89" s="1"/>
  <c r="AF11" i="89"/>
  <c r="AO11" i="89" s="1"/>
  <c r="Y9" i="101"/>
  <c r="X9" i="101"/>
  <c r="U22" i="82"/>
  <c r="Y19" i="60"/>
  <c r="X19" i="60"/>
  <c r="Z19" i="60" s="1"/>
  <c r="AN18" i="29"/>
  <c r="AI18" i="29"/>
  <c r="Z5" i="51"/>
  <c r="AH5" i="51"/>
  <c r="AQ5" i="51" s="1"/>
  <c r="AF18" i="72"/>
  <c r="AO18" i="72" s="1"/>
  <c r="AE18" i="72"/>
  <c r="W19" i="72"/>
  <c r="AG18" i="72"/>
  <c r="AP18" i="72" s="1"/>
  <c r="AE5" i="9"/>
  <c r="AF5" i="9"/>
  <c r="AO5" i="9" s="1"/>
  <c r="W6" i="9"/>
  <c r="AG5" i="9"/>
  <c r="AP5" i="9" s="1"/>
  <c r="U22" i="10"/>
  <c r="AN18" i="68"/>
  <c r="AI18" i="68"/>
  <c r="AI10" i="47"/>
  <c r="AN10" i="47"/>
  <c r="AG11" i="75"/>
  <c r="AP11" i="75" s="1"/>
  <c r="AF11" i="75"/>
  <c r="AO11" i="75" s="1"/>
  <c r="AE11" i="75"/>
  <c r="W12" i="75"/>
  <c r="AN11" i="59"/>
  <c r="AI11" i="59"/>
  <c r="Z12" i="38"/>
  <c r="Z12" i="63"/>
  <c r="U15" i="103"/>
  <c r="AH11" i="28"/>
  <c r="AQ11" i="28" s="1"/>
  <c r="AN8" i="101"/>
  <c r="AI8" i="101"/>
  <c r="U23" i="85"/>
  <c r="U5" i="54"/>
  <c r="X5" i="54" s="1"/>
  <c r="Y18" i="76"/>
  <c r="X18" i="76"/>
  <c r="U5" i="45"/>
  <c r="X5" i="45" s="1"/>
  <c r="AR10" i="89"/>
  <c r="AH9" i="52"/>
  <c r="AQ9" i="52" s="1"/>
  <c r="AF9" i="93"/>
  <c r="AO9" i="93" s="1"/>
  <c r="AE9" i="93"/>
  <c r="W10" i="93"/>
  <c r="AG9" i="93"/>
  <c r="AP9" i="93" s="1"/>
  <c r="AH18" i="12"/>
  <c r="AQ18" i="12" s="1"/>
  <c r="AN9" i="105"/>
  <c r="AI9" i="105"/>
  <c r="AR5" i="44"/>
  <c r="AH20" i="64"/>
  <c r="AQ20" i="64" s="1"/>
  <c r="Y19" i="39"/>
  <c r="Z19" i="39" s="1"/>
  <c r="X19" i="39"/>
  <c r="Y19" i="68"/>
  <c r="X19" i="68"/>
  <c r="AN12" i="2"/>
  <c r="AI12" i="2"/>
  <c r="Y11" i="47"/>
  <c r="X11" i="47"/>
  <c r="U15" i="87"/>
  <c r="Y6" i="13"/>
  <c r="X6" i="13"/>
  <c r="AH12" i="67"/>
  <c r="AQ12" i="67" s="1"/>
  <c r="U17" i="18"/>
  <c r="U21" i="48"/>
  <c r="Z11" i="28"/>
  <c r="U14" i="49"/>
  <c r="AR11" i="67"/>
  <c r="Y10" i="86"/>
  <c r="X10" i="86"/>
  <c r="AN17" i="76"/>
  <c r="AI17" i="76"/>
  <c r="Y19" i="29"/>
  <c r="X19" i="29"/>
  <c r="U5" i="96"/>
  <c r="X5" i="96" s="1"/>
  <c r="Z9" i="52"/>
  <c r="Z18" i="12"/>
  <c r="U5" i="88"/>
  <c r="X5" i="88" s="1"/>
  <c r="AH12" i="33"/>
  <c r="AQ12" i="33" s="1"/>
  <c r="AE6" i="104"/>
  <c r="AG6" i="104"/>
  <c r="AP6" i="104" s="1"/>
  <c r="W7" i="104"/>
  <c r="AF6" i="104"/>
  <c r="AO6" i="104" s="1"/>
  <c r="U14" i="83"/>
  <c r="Z20" i="64"/>
  <c r="U15" i="99"/>
  <c r="AN18" i="39"/>
  <c r="AI18" i="39"/>
  <c r="Y13" i="2"/>
  <c r="X13" i="2"/>
  <c r="AR8" i="52"/>
  <c r="AR19" i="64"/>
  <c r="AR18" i="25"/>
  <c r="U19" i="98"/>
  <c r="AH6" i="44"/>
  <c r="AQ6" i="44" s="1"/>
  <c r="U22" i="94"/>
  <c r="AN9" i="86"/>
  <c r="AI9" i="86"/>
  <c r="U21" i="42"/>
  <c r="AE11" i="24" l="1"/>
  <c r="AE12" i="67"/>
  <c r="Z6" i="13"/>
  <c r="AG6" i="13" s="1"/>
  <c r="AP6" i="13" s="1"/>
  <c r="Z13" i="2"/>
  <c r="AF13" i="2" s="1"/>
  <c r="AO13" i="2" s="1"/>
  <c r="Z10" i="86"/>
  <c r="W11" i="86" s="1"/>
  <c r="Z12" i="71"/>
  <c r="AE12" i="71" s="1"/>
  <c r="AG13" i="2"/>
  <c r="AP13" i="2" s="1"/>
  <c r="AF19" i="39"/>
  <c r="AO19" i="39" s="1"/>
  <c r="AG19" i="39"/>
  <c r="AP19" i="39" s="1"/>
  <c r="W20" i="39"/>
  <c r="AE19" i="39"/>
  <c r="AF6" i="13"/>
  <c r="AO6" i="13" s="1"/>
  <c r="AE6" i="13"/>
  <c r="W7" i="13"/>
  <c r="AF10" i="86"/>
  <c r="AO10" i="86" s="1"/>
  <c r="AE10" i="86"/>
  <c r="AH5" i="96"/>
  <c r="AQ5" i="96" s="1"/>
  <c r="Z5" i="96"/>
  <c r="U13" i="49"/>
  <c r="AF11" i="28"/>
  <c r="AO11" i="28" s="1"/>
  <c r="AG11" i="28"/>
  <c r="AP11" i="28" s="1"/>
  <c r="W12" i="28"/>
  <c r="AE11" i="28"/>
  <c r="AN6" i="104"/>
  <c r="AI6" i="104"/>
  <c r="AE9" i="52"/>
  <c r="AF9" i="52"/>
  <c r="AO9" i="52" s="1"/>
  <c r="AG9" i="52"/>
  <c r="AP9" i="52" s="1"/>
  <c r="W10" i="52"/>
  <c r="AR17" i="76"/>
  <c r="AR12" i="2"/>
  <c r="AR9" i="105"/>
  <c r="Y10" i="93"/>
  <c r="X10" i="93"/>
  <c r="AH5" i="54"/>
  <c r="AQ5" i="54" s="1"/>
  <c r="Z5" i="54"/>
  <c r="AR10" i="47"/>
  <c r="Y6" i="9"/>
  <c r="X6" i="9"/>
  <c r="AR18" i="29"/>
  <c r="U21" i="82"/>
  <c r="U11" i="41"/>
  <c r="AR9" i="46"/>
  <c r="AN10" i="97"/>
  <c r="AI10" i="97"/>
  <c r="AH19" i="21"/>
  <c r="AQ19" i="21" s="1"/>
  <c r="AN6" i="44"/>
  <c r="AI6" i="44"/>
  <c r="AR6" i="44" s="1"/>
  <c r="AR12" i="19"/>
  <c r="Y6" i="20"/>
  <c r="X6" i="20"/>
  <c r="Y12" i="24"/>
  <c r="X12" i="24"/>
  <c r="Y13" i="33"/>
  <c r="X13" i="33"/>
  <c r="Z5" i="45"/>
  <c r="AH5" i="45"/>
  <c r="AQ5" i="45" s="1"/>
  <c r="Y12" i="75"/>
  <c r="Z12" i="75" s="1"/>
  <c r="X12" i="75"/>
  <c r="AR18" i="68"/>
  <c r="AH9" i="101"/>
  <c r="AQ9" i="101" s="1"/>
  <c r="Y12" i="89"/>
  <c r="X12" i="89"/>
  <c r="Y12" i="79"/>
  <c r="X12" i="79"/>
  <c r="U23" i="50"/>
  <c r="U22" i="90"/>
  <c r="AE19" i="21"/>
  <c r="AG19" i="21"/>
  <c r="AP19" i="21" s="1"/>
  <c r="AF19" i="21"/>
  <c r="AO19" i="21" s="1"/>
  <c r="W20" i="21"/>
  <c r="Y7" i="44"/>
  <c r="X7" i="44"/>
  <c r="U20" i="102"/>
  <c r="AR18" i="21"/>
  <c r="AN5" i="20"/>
  <c r="AI5" i="20"/>
  <c r="U16" i="18"/>
  <c r="AH18" i="76"/>
  <c r="AQ18" i="76" s="1"/>
  <c r="U22" i="85"/>
  <c r="U14" i="103"/>
  <c r="AN11" i="75"/>
  <c r="AI11" i="75"/>
  <c r="AI5" i="9"/>
  <c r="AN5" i="9"/>
  <c r="AH19" i="60"/>
  <c r="AQ19" i="60" s="1"/>
  <c r="Z9" i="101"/>
  <c r="AI11" i="89"/>
  <c r="AN11" i="89"/>
  <c r="AN11" i="79"/>
  <c r="AI11" i="79"/>
  <c r="AH13" i="19"/>
  <c r="AQ13" i="19" s="1"/>
  <c r="AF10" i="53"/>
  <c r="AO10" i="53" s="1"/>
  <c r="W11" i="53"/>
  <c r="AG10" i="53"/>
  <c r="AP10" i="53" s="1"/>
  <c r="AE10" i="53"/>
  <c r="Y6" i="92"/>
  <c r="X6" i="92"/>
  <c r="Z6" i="92" s="1"/>
  <c r="AN18" i="34"/>
  <c r="AI18" i="34"/>
  <c r="AH10" i="46"/>
  <c r="AQ10" i="46" s="1"/>
  <c r="AI18" i="80"/>
  <c r="AN18" i="80"/>
  <c r="AN5" i="84"/>
  <c r="AI5" i="84"/>
  <c r="AI9" i="15"/>
  <c r="AN9" i="15"/>
  <c r="AN11" i="24"/>
  <c r="AI11" i="24"/>
  <c r="AI12" i="67"/>
  <c r="AN12" i="67"/>
  <c r="U13" i="83"/>
  <c r="Z18" i="76"/>
  <c r="AR8" i="101"/>
  <c r="AG12" i="63"/>
  <c r="AP12" i="63" s="1"/>
  <c r="W13" i="63"/>
  <c r="AF12" i="63"/>
  <c r="AO12" i="63" s="1"/>
  <c r="AE12" i="63"/>
  <c r="AE19" i="60"/>
  <c r="W20" i="60"/>
  <c r="AG19" i="60"/>
  <c r="AP19" i="60" s="1"/>
  <c r="AF19" i="60"/>
  <c r="AO19" i="60" s="1"/>
  <c r="AG13" i="19"/>
  <c r="AP13" i="19" s="1"/>
  <c r="AE13" i="19"/>
  <c r="W14" i="19"/>
  <c r="AF13" i="19"/>
  <c r="AO13" i="19" s="1"/>
  <c r="AR11" i="71"/>
  <c r="AR18" i="60"/>
  <c r="AN5" i="92"/>
  <c r="AI5" i="92"/>
  <c r="Y19" i="34"/>
  <c r="X19" i="34"/>
  <c r="Y11" i="97"/>
  <c r="X11" i="97"/>
  <c r="Z11" i="97" s="1"/>
  <c r="AH10" i="105"/>
  <c r="AQ10" i="105" s="1"/>
  <c r="Z10" i="46"/>
  <c r="AR5" i="13"/>
  <c r="W6" i="100"/>
  <c r="AG5" i="100"/>
  <c r="AP5" i="100" s="1"/>
  <c r="AF5" i="100"/>
  <c r="AO5" i="100" s="1"/>
  <c r="AE5" i="100"/>
  <c r="U11" i="43"/>
  <c r="U11" i="16"/>
  <c r="AR18" i="39"/>
  <c r="AN9" i="93"/>
  <c r="AI9" i="93"/>
  <c r="U21" i="94"/>
  <c r="AH10" i="86"/>
  <c r="AQ10" i="86" s="1"/>
  <c r="U14" i="87"/>
  <c r="AH19" i="68"/>
  <c r="AQ19" i="68" s="1"/>
  <c r="U18" i="98"/>
  <c r="AH19" i="29"/>
  <c r="AQ19" i="29" s="1"/>
  <c r="AH11" i="47"/>
  <c r="AQ11" i="47" s="1"/>
  <c r="Z19" i="68"/>
  <c r="U20" i="42"/>
  <c r="AH13" i="2"/>
  <c r="AQ13" i="2" s="1"/>
  <c r="U14" i="99"/>
  <c r="Y7" i="104"/>
  <c r="X7" i="104"/>
  <c r="AH5" i="88"/>
  <c r="AQ5" i="88" s="1"/>
  <c r="Z5" i="88"/>
  <c r="Z19" i="29"/>
  <c r="AH6" i="13"/>
  <c r="AQ6" i="13" s="1"/>
  <c r="Z11" i="47"/>
  <c r="W13" i="38"/>
  <c r="AE12" i="38"/>
  <c r="AF12" i="38"/>
  <c r="AO12" i="38" s="1"/>
  <c r="AG12" i="38"/>
  <c r="AP12" i="38" s="1"/>
  <c r="U21" i="10"/>
  <c r="Y19" i="72"/>
  <c r="X19" i="72"/>
  <c r="AH5" i="58"/>
  <c r="AQ5" i="58" s="1"/>
  <c r="Z5" i="58"/>
  <c r="AI8" i="32"/>
  <c r="AN8" i="32"/>
  <c r="Z10" i="105"/>
  <c r="U11" i="91"/>
  <c r="AH12" i="59"/>
  <c r="AQ12" i="59" s="1"/>
  <c r="U20" i="35"/>
  <c r="Y10" i="15"/>
  <c r="X10" i="15"/>
  <c r="Z10" i="15" s="1"/>
  <c r="AR9" i="86"/>
  <c r="AF20" i="64"/>
  <c r="AO20" i="64" s="1"/>
  <c r="W21" i="64"/>
  <c r="AG20" i="64"/>
  <c r="AP20" i="64" s="1"/>
  <c r="AE20" i="64"/>
  <c r="W19" i="12"/>
  <c r="AE18" i="12"/>
  <c r="AG18" i="12"/>
  <c r="AP18" i="12" s="1"/>
  <c r="AF18" i="12"/>
  <c r="AO18" i="12" s="1"/>
  <c r="U20" i="48"/>
  <c r="AH19" i="39"/>
  <c r="AQ19" i="39" s="1"/>
  <c r="AR11" i="59"/>
  <c r="AI18" i="72"/>
  <c r="AN18" i="72"/>
  <c r="AF5" i="51"/>
  <c r="AO5" i="51" s="1"/>
  <c r="AG5" i="51"/>
  <c r="AP5" i="51" s="1"/>
  <c r="AE5" i="51"/>
  <c r="W6" i="51"/>
  <c r="W20" i="25"/>
  <c r="AE19" i="25"/>
  <c r="AF19" i="25"/>
  <c r="AO19" i="25" s="1"/>
  <c r="AG19" i="25"/>
  <c r="AP19" i="25" s="1"/>
  <c r="Y9" i="32"/>
  <c r="X9" i="32"/>
  <c r="Z9" i="32" s="1"/>
  <c r="U13" i="55"/>
  <c r="U9" i="11"/>
  <c r="AH12" i="71"/>
  <c r="AQ12" i="71" s="1"/>
  <c r="Y19" i="80"/>
  <c r="X19" i="80"/>
  <c r="U9" i="95"/>
  <c r="Z12" i="59"/>
  <c r="Y6" i="84"/>
  <c r="X6" i="84"/>
  <c r="AI12" i="33"/>
  <c r="AN12" i="33"/>
  <c r="Y13" i="67"/>
  <c r="X13" i="67"/>
  <c r="AF12" i="71" l="1"/>
  <c r="AO12" i="71" s="1"/>
  <c r="AG12" i="71"/>
  <c r="AP12" i="71" s="1"/>
  <c r="W14" i="2"/>
  <c r="AG10" i="86"/>
  <c r="AP10" i="86" s="1"/>
  <c r="W13" i="71"/>
  <c r="AE13" i="2"/>
  <c r="AI13" i="2" s="1"/>
  <c r="Z10" i="93"/>
  <c r="Z13" i="67"/>
  <c r="Z19" i="72"/>
  <c r="W20" i="72"/>
  <c r="AG19" i="72"/>
  <c r="AP19" i="72" s="1"/>
  <c r="AF19" i="72"/>
  <c r="AO19" i="72" s="1"/>
  <c r="AE19" i="72"/>
  <c r="AF12" i="75"/>
  <c r="AO12" i="75" s="1"/>
  <c r="AE12" i="75"/>
  <c r="W13" i="75"/>
  <c r="AG12" i="75"/>
  <c r="AP12" i="75" s="1"/>
  <c r="AE13" i="67"/>
  <c r="AF13" i="67"/>
  <c r="AO13" i="67" s="1"/>
  <c r="AG13" i="67"/>
  <c r="AP13" i="67" s="1"/>
  <c r="W14" i="67"/>
  <c r="AG11" i="97"/>
  <c r="AP11" i="97" s="1"/>
  <c r="AE11" i="97"/>
  <c r="AF11" i="97"/>
  <c r="AO11" i="97" s="1"/>
  <c r="W12" i="97"/>
  <c r="AG10" i="93"/>
  <c r="AP10" i="93" s="1"/>
  <c r="W11" i="93"/>
  <c r="AF10" i="93"/>
  <c r="AO10" i="93" s="1"/>
  <c r="AE10" i="93"/>
  <c r="U8" i="11"/>
  <c r="AR5" i="84"/>
  <c r="U21" i="90"/>
  <c r="U12" i="55"/>
  <c r="AI19" i="25"/>
  <c r="AN19" i="25"/>
  <c r="Y19" i="12"/>
  <c r="X19" i="12"/>
  <c r="AR8" i="32"/>
  <c r="AI12" i="38"/>
  <c r="AN12" i="38"/>
  <c r="AE5" i="88"/>
  <c r="W6" i="88"/>
  <c r="AG5" i="88"/>
  <c r="AP5" i="88" s="1"/>
  <c r="AF5" i="88"/>
  <c r="AO5" i="88" s="1"/>
  <c r="U13" i="99"/>
  <c r="U13" i="87"/>
  <c r="Y14" i="19"/>
  <c r="X14" i="19"/>
  <c r="AN19" i="60"/>
  <c r="AI19" i="60"/>
  <c r="AR11" i="24"/>
  <c r="U22" i="50"/>
  <c r="AE5" i="45"/>
  <c r="AF5" i="45"/>
  <c r="AO5" i="45" s="1"/>
  <c r="AG5" i="45"/>
  <c r="AP5" i="45" s="1"/>
  <c r="W6" i="45"/>
  <c r="AI9" i="52"/>
  <c r="AN9" i="52"/>
  <c r="AG5" i="96"/>
  <c r="AP5" i="96" s="1"/>
  <c r="AF5" i="96"/>
  <c r="AO5" i="96" s="1"/>
  <c r="AE5" i="96"/>
  <c r="W6" i="96"/>
  <c r="AN19" i="39"/>
  <c r="AI19" i="39"/>
  <c r="AH6" i="84"/>
  <c r="AQ6" i="84" s="1"/>
  <c r="AI5" i="51"/>
  <c r="AN5" i="51"/>
  <c r="W11" i="105"/>
  <c r="AF10" i="105"/>
  <c r="AO10" i="105" s="1"/>
  <c r="AE10" i="105"/>
  <c r="AG10" i="105"/>
  <c r="AP10" i="105" s="1"/>
  <c r="U19" i="42"/>
  <c r="AF12" i="59"/>
  <c r="AO12" i="59" s="1"/>
  <c r="AE12" i="59"/>
  <c r="AG12" i="59"/>
  <c r="AP12" i="59" s="1"/>
  <c r="W13" i="59"/>
  <c r="AH9" i="32"/>
  <c r="AQ9" i="32" s="1"/>
  <c r="Y20" i="25"/>
  <c r="Z20" i="25" s="1"/>
  <c r="X20" i="25"/>
  <c r="AN20" i="64"/>
  <c r="AI20" i="64"/>
  <c r="AH10" i="15"/>
  <c r="AQ10" i="15" s="1"/>
  <c r="Y13" i="38"/>
  <c r="X13" i="38"/>
  <c r="U20" i="94"/>
  <c r="U10" i="16"/>
  <c r="AI13" i="19"/>
  <c r="AN13" i="19"/>
  <c r="AN12" i="63"/>
  <c r="AI12" i="63"/>
  <c r="AG18" i="76"/>
  <c r="AP18" i="76" s="1"/>
  <c r="AE18" i="76"/>
  <c r="W19" i="76"/>
  <c r="AF18" i="76"/>
  <c r="AO18" i="76" s="1"/>
  <c r="AR18" i="80"/>
  <c r="AR18" i="34"/>
  <c r="AI10" i="53"/>
  <c r="AN10" i="53"/>
  <c r="AR11" i="79"/>
  <c r="U13" i="103"/>
  <c r="U15" i="18"/>
  <c r="U19" i="102"/>
  <c r="AH12" i="79"/>
  <c r="AQ12" i="79" s="1"/>
  <c r="AH13" i="33"/>
  <c r="AQ13" i="33" s="1"/>
  <c r="AH6" i="20"/>
  <c r="AQ6" i="20" s="1"/>
  <c r="AR6" i="104"/>
  <c r="Y20" i="39"/>
  <c r="X20" i="39"/>
  <c r="AH19" i="80"/>
  <c r="AQ19" i="80" s="1"/>
  <c r="AE9" i="32"/>
  <c r="W10" i="32"/>
  <c r="AF9" i="32"/>
  <c r="AO9" i="32" s="1"/>
  <c r="AG9" i="32"/>
  <c r="AP9" i="32" s="1"/>
  <c r="AR18" i="72"/>
  <c r="U19" i="48"/>
  <c r="AG10" i="15"/>
  <c r="AP10" i="15" s="1"/>
  <c r="W11" i="15"/>
  <c r="AE10" i="15"/>
  <c r="AF10" i="15"/>
  <c r="AO10" i="15" s="1"/>
  <c r="W12" i="47"/>
  <c r="AF11" i="47"/>
  <c r="AO11" i="47" s="1"/>
  <c r="AE11" i="47"/>
  <c r="AG11" i="47"/>
  <c r="AP11" i="47" s="1"/>
  <c r="AF19" i="29"/>
  <c r="AO19" i="29" s="1"/>
  <c r="AE19" i="29"/>
  <c r="W20" i="29"/>
  <c r="AG19" i="29"/>
  <c r="AP19" i="29" s="1"/>
  <c r="AH7" i="104"/>
  <c r="AQ7" i="104" s="1"/>
  <c r="U17" i="98"/>
  <c r="AR9" i="93"/>
  <c r="Y6" i="100"/>
  <c r="X6" i="100"/>
  <c r="AH19" i="34"/>
  <c r="AQ19" i="34" s="1"/>
  <c r="AR5" i="20"/>
  <c r="AH7" i="44"/>
  <c r="AQ7" i="44" s="1"/>
  <c r="AI19" i="21"/>
  <c r="AN19" i="21"/>
  <c r="Z12" i="79"/>
  <c r="Z13" i="33"/>
  <c r="Z6" i="20"/>
  <c r="AH6" i="9"/>
  <c r="AQ6" i="9" s="1"/>
  <c r="U12" i="49"/>
  <c r="Y7" i="13"/>
  <c r="X7" i="13"/>
  <c r="AR12" i="33"/>
  <c r="U8" i="95"/>
  <c r="U7" i="95" s="1"/>
  <c r="U6" i="95" s="1"/>
  <c r="Y6" i="51"/>
  <c r="X6" i="51"/>
  <c r="Y21" i="64"/>
  <c r="X21" i="64"/>
  <c r="U10" i="91"/>
  <c r="W6" i="58"/>
  <c r="AG5" i="58"/>
  <c r="AP5" i="58" s="1"/>
  <c r="AF5" i="58"/>
  <c r="AO5" i="58" s="1"/>
  <c r="AE5" i="58"/>
  <c r="U20" i="10"/>
  <c r="Z7" i="104"/>
  <c r="U10" i="43"/>
  <c r="Z19" i="34"/>
  <c r="Y13" i="63"/>
  <c r="X13" i="63"/>
  <c r="U12" i="83"/>
  <c r="AR9" i="15"/>
  <c r="AH6" i="92"/>
  <c r="AQ6" i="92" s="1"/>
  <c r="Y11" i="53"/>
  <c r="X11" i="53"/>
  <c r="AR5" i="9"/>
  <c r="U21" i="85"/>
  <c r="Z7" i="44"/>
  <c r="U10" i="41"/>
  <c r="Z6" i="9"/>
  <c r="AF5" i="54"/>
  <c r="AO5" i="54" s="1"/>
  <c r="AG5" i="54"/>
  <c r="AP5" i="54" s="1"/>
  <c r="W6" i="54"/>
  <c r="AE5" i="54"/>
  <c r="Y10" i="52"/>
  <c r="X10" i="52"/>
  <c r="AN11" i="28"/>
  <c r="AI11" i="28"/>
  <c r="AI6" i="13"/>
  <c r="AN6" i="13"/>
  <c r="Y14" i="2"/>
  <c r="X14" i="2"/>
  <c r="AH12" i="24"/>
  <c r="AQ12" i="24" s="1"/>
  <c r="AR10" i="97"/>
  <c r="Y12" i="28"/>
  <c r="X12" i="28"/>
  <c r="Y11" i="86"/>
  <c r="X11" i="86"/>
  <c r="Y13" i="71"/>
  <c r="X13" i="71"/>
  <c r="AN13" i="2"/>
  <c r="AG6" i="92"/>
  <c r="AP6" i="92" s="1"/>
  <c r="W7" i="92"/>
  <c r="AF6" i="92"/>
  <c r="AO6" i="92" s="1"/>
  <c r="AE6" i="92"/>
  <c r="AR11" i="89"/>
  <c r="AR11" i="75"/>
  <c r="AH12" i="89"/>
  <c r="AQ12" i="89" s="1"/>
  <c r="AH13" i="67"/>
  <c r="AQ13" i="67" s="1"/>
  <c r="Z6" i="84"/>
  <c r="Z19" i="80"/>
  <c r="AN18" i="12"/>
  <c r="AI18" i="12"/>
  <c r="U19" i="35"/>
  <c r="AH19" i="72"/>
  <c r="AQ19" i="72" s="1"/>
  <c r="W20" i="68"/>
  <c r="AG19" i="68"/>
  <c r="AP19" i="68" s="1"/>
  <c r="AF19" i="68"/>
  <c r="AO19" i="68" s="1"/>
  <c r="AE19" i="68"/>
  <c r="AN5" i="100"/>
  <c r="AI5" i="100"/>
  <c r="AG10" i="46"/>
  <c r="AP10" i="46" s="1"/>
  <c r="AF10" i="46"/>
  <c r="AO10" i="46" s="1"/>
  <c r="W11" i="46"/>
  <c r="AE10" i="46"/>
  <c r="AH11" i="97"/>
  <c r="AQ11" i="97" s="1"/>
  <c r="AR5" i="92"/>
  <c r="Y20" i="60"/>
  <c r="X20" i="60"/>
  <c r="AR12" i="67"/>
  <c r="AG9" i="101"/>
  <c r="AP9" i="101" s="1"/>
  <c r="W10" i="101"/>
  <c r="AF9" i="101"/>
  <c r="AO9" i="101" s="1"/>
  <c r="AE9" i="101"/>
  <c r="Y20" i="21"/>
  <c r="X20" i="21"/>
  <c r="Z12" i="89"/>
  <c r="AH12" i="75"/>
  <c r="AQ12" i="75" s="1"/>
  <c r="Z12" i="24"/>
  <c r="U20" i="82"/>
  <c r="AH10" i="93"/>
  <c r="AQ10" i="93" s="1"/>
  <c r="AI10" i="86"/>
  <c r="AN10" i="86"/>
  <c r="AN12" i="71"/>
  <c r="AI12" i="71"/>
  <c r="Z21" i="64" l="1"/>
  <c r="Z7" i="13"/>
  <c r="Z6" i="100"/>
  <c r="Z20" i="39"/>
  <c r="W21" i="39" s="1"/>
  <c r="Z20" i="60"/>
  <c r="Z11" i="86"/>
  <c r="W12" i="86" s="1"/>
  <c r="Z14" i="2"/>
  <c r="Z10" i="52"/>
  <c r="AE10" i="52" s="1"/>
  <c r="Z14" i="19"/>
  <c r="AE14" i="19" s="1"/>
  <c r="AE20" i="39"/>
  <c r="AF20" i="39"/>
  <c r="AO20" i="39" s="1"/>
  <c r="AG20" i="39"/>
  <c r="AP20" i="39" s="1"/>
  <c r="AF14" i="2"/>
  <c r="AO14" i="2" s="1"/>
  <c r="AE14" i="2"/>
  <c r="AG14" i="2"/>
  <c r="AP14" i="2" s="1"/>
  <c r="W15" i="2"/>
  <c r="AG14" i="19"/>
  <c r="AP14" i="19" s="1"/>
  <c r="W15" i="19"/>
  <c r="W7" i="100"/>
  <c r="AG6" i="100"/>
  <c r="AP6" i="100" s="1"/>
  <c r="AE6" i="100"/>
  <c r="AF6" i="100"/>
  <c r="AO6" i="100" s="1"/>
  <c r="AF10" i="52"/>
  <c r="AO10" i="52" s="1"/>
  <c r="AG10" i="52"/>
  <c r="AP10" i="52" s="1"/>
  <c r="AH20" i="21"/>
  <c r="AQ20" i="21" s="1"/>
  <c r="X10" i="101"/>
  <c r="Y10" i="101"/>
  <c r="AR5" i="100"/>
  <c r="AE19" i="80"/>
  <c r="AF19" i="80"/>
  <c r="AO19" i="80" s="1"/>
  <c r="W20" i="80"/>
  <c r="AG19" i="80"/>
  <c r="AP19" i="80" s="1"/>
  <c r="U19" i="82"/>
  <c r="Z20" i="21"/>
  <c r="AN6" i="92"/>
  <c r="AI6" i="92"/>
  <c r="AH13" i="71"/>
  <c r="AQ13" i="71" s="1"/>
  <c r="AH12" i="28"/>
  <c r="AQ12" i="28" s="1"/>
  <c r="AR11" i="28"/>
  <c r="AI5" i="54"/>
  <c r="AN5" i="54"/>
  <c r="U9" i="41"/>
  <c r="AH11" i="53"/>
  <c r="AQ11" i="53" s="1"/>
  <c r="AH13" i="63"/>
  <c r="AQ13" i="63" s="1"/>
  <c r="AF7" i="104"/>
  <c r="AO7" i="104" s="1"/>
  <c r="AE7" i="104"/>
  <c r="AG7" i="104"/>
  <c r="AP7" i="104" s="1"/>
  <c r="W8" i="104"/>
  <c r="Y6" i="58"/>
  <c r="X6" i="58"/>
  <c r="AH6" i="51"/>
  <c r="AQ6" i="51" s="1"/>
  <c r="AH6" i="100"/>
  <c r="AQ6" i="100" s="1"/>
  <c r="U16" i="98"/>
  <c r="AN10" i="15"/>
  <c r="AI10" i="15"/>
  <c r="AH13" i="38"/>
  <c r="AQ13" i="38" s="1"/>
  <c r="Y11" i="105"/>
  <c r="Z11" i="105" s="1"/>
  <c r="X11" i="105"/>
  <c r="AN5" i="96"/>
  <c r="AI5" i="96"/>
  <c r="Y6" i="45"/>
  <c r="X6" i="45"/>
  <c r="AR19" i="25"/>
  <c r="Y14" i="67"/>
  <c r="X14" i="67"/>
  <c r="AN12" i="75"/>
  <c r="AI12" i="75"/>
  <c r="AE6" i="84"/>
  <c r="W7" i="84"/>
  <c r="AG6" i="84"/>
  <c r="AP6" i="84" s="1"/>
  <c r="AF6" i="84"/>
  <c r="AO6" i="84" s="1"/>
  <c r="AE12" i="24"/>
  <c r="AF12" i="24"/>
  <c r="AO12" i="24" s="1"/>
  <c r="AG12" i="24"/>
  <c r="AP12" i="24" s="1"/>
  <c r="W13" i="24"/>
  <c r="AI10" i="46"/>
  <c r="AN10" i="46"/>
  <c r="AI19" i="68"/>
  <c r="AN19" i="68"/>
  <c r="Z13" i="71"/>
  <c r="Z12" i="28"/>
  <c r="AH14" i="2"/>
  <c r="AQ14" i="2" s="1"/>
  <c r="Y6" i="54"/>
  <c r="X6" i="54"/>
  <c r="AF7" i="44"/>
  <c r="AO7" i="44" s="1"/>
  <c r="AE7" i="44"/>
  <c r="W8" i="44"/>
  <c r="AG7" i="44"/>
  <c r="AP7" i="44" s="1"/>
  <c r="Z11" i="53"/>
  <c r="Z13" i="63"/>
  <c r="Z6" i="51"/>
  <c r="AH7" i="13"/>
  <c r="AQ7" i="13" s="1"/>
  <c r="AR19" i="21"/>
  <c r="AN11" i="47"/>
  <c r="AI11" i="47"/>
  <c r="Y11" i="15"/>
  <c r="X11" i="15"/>
  <c r="Z11" i="15" s="1"/>
  <c r="U14" i="18"/>
  <c r="AR10" i="53"/>
  <c r="Y19" i="76"/>
  <c r="X19" i="76"/>
  <c r="Z19" i="76" s="1"/>
  <c r="AR13" i="19"/>
  <c r="Z13" i="38"/>
  <c r="U18" i="42"/>
  <c r="AG12" i="89"/>
  <c r="AP12" i="89" s="1"/>
  <c r="AF12" i="89"/>
  <c r="AO12" i="89" s="1"/>
  <c r="W13" i="89"/>
  <c r="AE12" i="89"/>
  <c r="AR6" i="13"/>
  <c r="AR12" i="71"/>
  <c r="Y11" i="46"/>
  <c r="X11" i="46"/>
  <c r="U18" i="35"/>
  <c r="Y7" i="92"/>
  <c r="Z7" i="92"/>
  <c r="X7" i="92"/>
  <c r="AH10" i="52"/>
  <c r="AQ10" i="52" s="1"/>
  <c r="U19" i="10"/>
  <c r="U9" i="91"/>
  <c r="AF7" i="13"/>
  <c r="AO7" i="13" s="1"/>
  <c r="AE7" i="13"/>
  <c r="W8" i="13"/>
  <c r="AG7" i="13"/>
  <c r="AP7" i="13" s="1"/>
  <c r="Y20" i="29"/>
  <c r="X20" i="29"/>
  <c r="Z20" i="29" s="1"/>
  <c r="AH20" i="39"/>
  <c r="AQ20" i="39" s="1"/>
  <c r="AN18" i="76"/>
  <c r="AI18" i="76"/>
  <c r="AR20" i="64"/>
  <c r="Y13" i="59"/>
  <c r="X13" i="59"/>
  <c r="AR5" i="51"/>
  <c r="AR19" i="39"/>
  <c r="AR19" i="60"/>
  <c r="U12" i="87"/>
  <c r="Y6" i="88"/>
  <c r="X6" i="88"/>
  <c r="AH19" i="12"/>
  <c r="AQ19" i="12" s="1"/>
  <c r="U11" i="55"/>
  <c r="U7" i="11"/>
  <c r="Y12" i="97"/>
  <c r="X12" i="97"/>
  <c r="Z12" i="97" s="1"/>
  <c r="AN19" i="72"/>
  <c r="AI19" i="72"/>
  <c r="AN9" i="101"/>
  <c r="AI9" i="101"/>
  <c r="AH20" i="60"/>
  <c r="AQ20" i="60" s="1"/>
  <c r="AR18" i="12"/>
  <c r="AH11" i="86"/>
  <c r="AQ11" i="86" s="1"/>
  <c r="U20" i="85"/>
  <c r="AG19" i="34"/>
  <c r="AP19" i="34" s="1"/>
  <c r="W20" i="34"/>
  <c r="AF19" i="34"/>
  <c r="AO19" i="34" s="1"/>
  <c r="AE19" i="34"/>
  <c r="AN5" i="58"/>
  <c r="AI5" i="58"/>
  <c r="AH21" i="64"/>
  <c r="AQ21" i="64" s="1"/>
  <c r="AF6" i="20"/>
  <c r="AO6" i="20" s="1"/>
  <c r="AE6" i="20"/>
  <c r="W7" i="20"/>
  <c r="AG6" i="20"/>
  <c r="AP6" i="20" s="1"/>
  <c r="AN19" i="29"/>
  <c r="AI19" i="29"/>
  <c r="Y12" i="47"/>
  <c r="X12" i="47"/>
  <c r="U12" i="103"/>
  <c r="U9" i="16"/>
  <c r="AI5" i="45"/>
  <c r="AN5" i="45"/>
  <c r="AN5" i="88"/>
  <c r="AI5" i="88"/>
  <c r="Z19" i="12"/>
  <c r="AN10" i="93"/>
  <c r="AI10" i="93"/>
  <c r="AN13" i="67"/>
  <c r="AI13" i="67"/>
  <c r="W21" i="60"/>
  <c r="AG20" i="60"/>
  <c r="AP20" i="60" s="1"/>
  <c r="AF20" i="60"/>
  <c r="AO20" i="60" s="1"/>
  <c r="AE20" i="60"/>
  <c r="Y20" i="68"/>
  <c r="X20" i="68"/>
  <c r="Z20" i="68" s="1"/>
  <c r="AR13" i="2"/>
  <c r="W7" i="9"/>
  <c r="AG6" i="9"/>
  <c r="AP6" i="9" s="1"/>
  <c r="AE6" i="9"/>
  <c r="AF6" i="9"/>
  <c r="AO6" i="9" s="1"/>
  <c r="AE21" i="64"/>
  <c r="AG21" i="64"/>
  <c r="AP21" i="64" s="1"/>
  <c r="W22" i="64"/>
  <c r="AF21" i="64"/>
  <c r="AO21" i="64" s="1"/>
  <c r="U5" i="95"/>
  <c r="X5" i="95" s="1"/>
  <c r="W14" i="33"/>
  <c r="AF13" i="33"/>
  <c r="AO13" i="33" s="1"/>
  <c r="AG13" i="33"/>
  <c r="AP13" i="33" s="1"/>
  <c r="AE13" i="33"/>
  <c r="U18" i="48"/>
  <c r="Y10" i="32"/>
  <c r="X10" i="32"/>
  <c r="AR12" i="63"/>
  <c r="AH20" i="25"/>
  <c r="AQ20" i="25" s="1"/>
  <c r="AI12" i="59"/>
  <c r="AN12" i="59"/>
  <c r="AN10" i="105"/>
  <c r="AI10" i="105"/>
  <c r="AR9" i="52"/>
  <c r="AH14" i="19"/>
  <c r="AQ14" i="19" s="1"/>
  <c r="U12" i="99"/>
  <c r="U20" i="90"/>
  <c r="AN11" i="97"/>
  <c r="AI11" i="97"/>
  <c r="AR10" i="86"/>
  <c r="U11" i="83"/>
  <c r="U9" i="43"/>
  <c r="U11" i="49"/>
  <c r="W13" i="79"/>
  <c r="AE12" i="79"/>
  <c r="AF12" i="79"/>
  <c r="AO12" i="79" s="1"/>
  <c r="AG12" i="79"/>
  <c r="AP12" i="79" s="1"/>
  <c r="AI9" i="32"/>
  <c r="AN9" i="32"/>
  <c r="U18" i="102"/>
  <c r="U19" i="94"/>
  <c r="AG20" i="25"/>
  <c r="AP20" i="25" s="1"/>
  <c r="W21" i="25"/>
  <c r="AE20" i="25"/>
  <c r="AF20" i="25"/>
  <c r="AO20" i="25" s="1"/>
  <c r="Y6" i="96"/>
  <c r="Z6" i="96" s="1"/>
  <c r="X6" i="96"/>
  <c r="U21" i="50"/>
  <c r="U20" i="50" s="1"/>
  <c r="AR12" i="38"/>
  <c r="X11" i="93"/>
  <c r="Y11" i="93"/>
  <c r="Y13" i="75"/>
  <c r="X13" i="75"/>
  <c r="Y20" i="72"/>
  <c r="X20" i="72"/>
  <c r="AE11" i="86" l="1"/>
  <c r="Z6" i="88"/>
  <c r="AF11" i="86"/>
  <c r="AO11" i="86" s="1"/>
  <c r="AG11" i="86"/>
  <c r="AP11" i="86" s="1"/>
  <c r="Z10" i="32"/>
  <c r="Z6" i="45"/>
  <c r="AG6" i="45" s="1"/>
  <c r="AP6" i="45" s="1"/>
  <c r="Z13" i="75"/>
  <c r="Z12" i="47"/>
  <c r="Z11" i="46"/>
  <c r="Z14" i="67"/>
  <c r="W11" i="52"/>
  <c r="AF14" i="19"/>
  <c r="AO14" i="19" s="1"/>
  <c r="AG12" i="97"/>
  <c r="AP12" i="97" s="1"/>
  <c r="AF12" i="97"/>
  <c r="AO12" i="97" s="1"/>
  <c r="AE12" i="97"/>
  <c r="W13" i="97"/>
  <c r="W7" i="88"/>
  <c r="AG6" i="88"/>
  <c r="AP6" i="88" s="1"/>
  <c r="AF6" i="88"/>
  <c r="AO6" i="88" s="1"/>
  <c r="AE6" i="88"/>
  <c r="AG14" i="67"/>
  <c r="AP14" i="67" s="1"/>
  <c r="AE14" i="67"/>
  <c r="W15" i="67"/>
  <c r="AF14" i="67"/>
  <c r="AO14" i="67" s="1"/>
  <c r="AG11" i="105"/>
  <c r="AP11" i="105" s="1"/>
  <c r="W12" i="105"/>
  <c r="AE11" i="105"/>
  <c r="AF11" i="105"/>
  <c r="AO11" i="105" s="1"/>
  <c r="AF20" i="68"/>
  <c r="AO20" i="68" s="1"/>
  <c r="AE20" i="68"/>
  <c r="W21" i="68"/>
  <c r="AG20" i="68"/>
  <c r="AP20" i="68" s="1"/>
  <c r="AF12" i="47"/>
  <c r="AO12" i="47" s="1"/>
  <c r="AE12" i="47"/>
  <c r="W13" i="47"/>
  <c r="AG12" i="47"/>
  <c r="AP12" i="47" s="1"/>
  <c r="AG6" i="96"/>
  <c r="AP6" i="96" s="1"/>
  <c r="AF6" i="96"/>
  <c r="AO6" i="96" s="1"/>
  <c r="AE6" i="96"/>
  <c r="W7" i="96"/>
  <c r="AF6" i="45"/>
  <c r="AO6" i="45" s="1"/>
  <c r="AF13" i="75"/>
  <c r="AO13" i="75" s="1"/>
  <c r="W14" i="75"/>
  <c r="AG13" i="75"/>
  <c r="AP13" i="75" s="1"/>
  <c r="AE13" i="75"/>
  <c r="AE11" i="46"/>
  <c r="AF11" i="46"/>
  <c r="AO11" i="46" s="1"/>
  <c r="W12" i="46"/>
  <c r="AG11" i="46"/>
  <c r="AP11" i="46" s="1"/>
  <c r="AG11" i="15"/>
  <c r="AP11" i="15" s="1"/>
  <c r="AF11" i="15"/>
  <c r="AO11" i="15" s="1"/>
  <c r="W12" i="15"/>
  <c r="AE11" i="15"/>
  <c r="AR12" i="59"/>
  <c r="AN21" i="64"/>
  <c r="AI21" i="64"/>
  <c r="AG19" i="12"/>
  <c r="AP19" i="12" s="1"/>
  <c r="W20" i="12"/>
  <c r="AE19" i="12"/>
  <c r="AF19" i="12"/>
  <c r="AO19" i="12" s="1"/>
  <c r="AN20" i="25"/>
  <c r="AI20" i="25"/>
  <c r="U10" i="83"/>
  <c r="Y21" i="60"/>
  <c r="Z21" i="60" s="1"/>
  <c r="X21" i="60"/>
  <c r="AH20" i="72"/>
  <c r="AQ20" i="72" s="1"/>
  <c r="Y21" i="25"/>
  <c r="X21" i="25"/>
  <c r="Z21" i="25" s="1"/>
  <c r="AR10" i="105"/>
  <c r="U17" i="48"/>
  <c r="Z5" i="95"/>
  <c r="AH5" i="95"/>
  <c r="AQ5" i="95" s="1"/>
  <c r="AN6" i="9"/>
  <c r="AI6" i="9"/>
  <c r="AR13" i="67"/>
  <c r="U11" i="103"/>
  <c r="AH11" i="93"/>
  <c r="AQ11" i="93" s="1"/>
  <c r="AR11" i="97"/>
  <c r="AH10" i="32"/>
  <c r="AQ10" i="32" s="1"/>
  <c r="Y22" i="64"/>
  <c r="X22" i="64"/>
  <c r="Y7" i="9"/>
  <c r="X7" i="9"/>
  <c r="AN20" i="60"/>
  <c r="AI20" i="60"/>
  <c r="AR10" i="93"/>
  <c r="AR5" i="45"/>
  <c r="Y7" i="20"/>
  <c r="X7" i="20"/>
  <c r="U19" i="85"/>
  <c r="AR19" i="72"/>
  <c r="U6" i="11"/>
  <c r="Y8" i="13"/>
  <c r="X8" i="13"/>
  <c r="U18" i="10"/>
  <c r="AH7" i="92"/>
  <c r="AQ7" i="92" s="1"/>
  <c r="U17" i="42"/>
  <c r="AF6" i="51"/>
  <c r="AO6" i="51" s="1"/>
  <c r="AG6" i="51"/>
  <c r="AP6" i="51" s="1"/>
  <c r="W7" i="51"/>
  <c r="AE6" i="51"/>
  <c r="AN7" i="44"/>
  <c r="AI7" i="44"/>
  <c r="AR10" i="46"/>
  <c r="AH14" i="67"/>
  <c r="AQ14" i="67" s="1"/>
  <c r="U15" i="98"/>
  <c r="AH10" i="101"/>
  <c r="AQ10" i="101" s="1"/>
  <c r="X11" i="52"/>
  <c r="Y11" i="52"/>
  <c r="Z11" i="52"/>
  <c r="Y7" i="100"/>
  <c r="X7" i="100"/>
  <c r="U8" i="43"/>
  <c r="AI6" i="20"/>
  <c r="AN6" i="20"/>
  <c r="AN19" i="34"/>
  <c r="AI19" i="34"/>
  <c r="AH20" i="29"/>
  <c r="AQ20" i="29" s="1"/>
  <c r="AN7" i="13"/>
  <c r="AI7" i="13"/>
  <c r="W8" i="92"/>
  <c r="AF7" i="92"/>
  <c r="AO7" i="92" s="1"/>
  <c r="AE7" i="92"/>
  <c r="AG7" i="92"/>
  <c r="AP7" i="92" s="1"/>
  <c r="AI12" i="89"/>
  <c r="AN12" i="89"/>
  <c r="AG13" i="38"/>
  <c r="AP13" i="38" s="1"/>
  <c r="W14" i="38"/>
  <c r="AE13" i="38"/>
  <c r="AF13" i="38"/>
  <c r="AO13" i="38" s="1"/>
  <c r="W14" i="63"/>
  <c r="AG13" i="63"/>
  <c r="AP13" i="63" s="1"/>
  <c r="AF13" i="63"/>
  <c r="AO13" i="63" s="1"/>
  <c r="AE13" i="63"/>
  <c r="AF12" i="28"/>
  <c r="AO12" i="28" s="1"/>
  <c r="AE12" i="28"/>
  <c r="AG12" i="28"/>
  <c r="AP12" i="28" s="1"/>
  <c r="W13" i="28"/>
  <c r="Y13" i="24"/>
  <c r="X13" i="24"/>
  <c r="AE20" i="21"/>
  <c r="W21" i="21"/>
  <c r="AF20" i="21"/>
  <c r="AO20" i="21" s="1"/>
  <c r="AG20" i="21"/>
  <c r="AP20" i="21" s="1"/>
  <c r="AN19" i="80"/>
  <c r="AI19" i="80"/>
  <c r="AN10" i="52"/>
  <c r="AI10" i="52"/>
  <c r="AN14" i="2"/>
  <c r="AI14" i="2"/>
  <c r="Y12" i="86"/>
  <c r="X12" i="86"/>
  <c r="Z12" i="86" s="1"/>
  <c r="U18" i="94"/>
  <c r="AH12" i="97"/>
  <c r="AQ12" i="97" s="1"/>
  <c r="U10" i="55"/>
  <c r="W21" i="29"/>
  <c r="AF20" i="29"/>
  <c r="AO20" i="29" s="1"/>
  <c r="AE20" i="29"/>
  <c r="AG20" i="29"/>
  <c r="AP20" i="29" s="1"/>
  <c r="Y13" i="89"/>
  <c r="X13" i="89"/>
  <c r="Z13" i="89" s="1"/>
  <c r="AR11" i="47"/>
  <c r="W12" i="53"/>
  <c r="AE11" i="53"/>
  <c r="AF11" i="53"/>
  <c r="AO11" i="53" s="1"/>
  <c r="AG11" i="53"/>
  <c r="AP11" i="53" s="1"/>
  <c r="AH6" i="54"/>
  <c r="AQ6" i="54" s="1"/>
  <c r="AF13" i="71"/>
  <c r="AO13" i="71" s="1"/>
  <c r="AG13" i="71"/>
  <c r="AP13" i="71" s="1"/>
  <c r="AE13" i="71"/>
  <c r="W14" i="71"/>
  <c r="Y7" i="84"/>
  <c r="Z7" i="84" s="1"/>
  <c r="X7" i="84"/>
  <c r="AR5" i="96"/>
  <c r="Y8" i="104"/>
  <c r="X8" i="104"/>
  <c r="U8" i="41"/>
  <c r="AN14" i="19"/>
  <c r="Y21" i="39"/>
  <c r="X21" i="39"/>
  <c r="AE10" i="32"/>
  <c r="AF10" i="32"/>
  <c r="AO10" i="32" s="1"/>
  <c r="AG10" i="32"/>
  <c r="AP10" i="32" s="1"/>
  <c r="W11" i="32"/>
  <c r="U19" i="90"/>
  <c r="U11" i="87"/>
  <c r="AR18" i="76"/>
  <c r="Z6" i="54"/>
  <c r="AN6" i="84"/>
  <c r="AI6" i="84"/>
  <c r="AR10" i="15"/>
  <c r="U18" i="82"/>
  <c r="Y15" i="19"/>
  <c r="Z15" i="19" s="1"/>
  <c r="X15" i="19"/>
  <c r="AN12" i="79"/>
  <c r="AI12" i="79"/>
  <c r="Y14" i="33"/>
  <c r="X14" i="33"/>
  <c r="Z14" i="33" s="1"/>
  <c r="AR19" i="29"/>
  <c r="U19" i="50"/>
  <c r="AR9" i="101"/>
  <c r="AH13" i="59"/>
  <c r="AQ13" i="59" s="1"/>
  <c r="U8" i="91"/>
  <c r="U17" i="35"/>
  <c r="AH19" i="76"/>
  <c r="AQ19" i="76" s="1"/>
  <c r="U13" i="18"/>
  <c r="AR19" i="68"/>
  <c r="AI12" i="24"/>
  <c r="AN12" i="24"/>
  <c r="AR12" i="75"/>
  <c r="AH11" i="105"/>
  <c r="AQ11" i="105" s="1"/>
  <c r="AH6" i="58"/>
  <c r="AQ6" i="58" s="1"/>
  <c r="AI7" i="104"/>
  <c r="AR7" i="104" s="1"/>
  <c r="AN7" i="104"/>
  <c r="AR5" i="54"/>
  <c r="Z10" i="101"/>
  <c r="AN6" i="100"/>
  <c r="AI6" i="100"/>
  <c r="AN11" i="86"/>
  <c r="AI11" i="86"/>
  <c r="AH13" i="75"/>
  <c r="AQ13" i="75" s="1"/>
  <c r="U8" i="16"/>
  <c r="U17" i="102"/>
  <c r="Y13" i="79"/>
  <c r="X13" i="79"/>
  <c r="Z13" i="79" s="1"/>
  <c r="AH20" i="68"/>
  <c r="AQ20" i="68" s="1"/>
  <c r="AR5" i="88"/>
  <c r="Y20" i="34"/>
  <c r="X20" i="34"/>
  <c r="Z20" i="72"/>
  <c r="Z11" i="93"/>
  <c r="AH6" i="96"/>
  <c r="AQ6" i="96" s="1"/>
  <c r="AR9" i="32"/>
  <c r="U10" i="49"/>
  <c r="U9" i="49" s="1"/>
  <c r="U11" i="99"/>
  <c r="AI13" i="33"/>
  <c r="AN13" i="33"/>
  <c r="AH12" i="47"/>
  <c r="AQ12" i="47" s="1"/>
  <c r="AR5" i="58"/>
  <c r="AH6" i="88"/>
  <c r="AQ6" i="88" s="1"/>
  <c r="Z13" i="59"/>
  <c r="AH11" i="46"/>
  <c r="AQ11" i="46" s="1"/>
  <c r="AE19" i="76"/>
  <c r="W20" i="76"/>
  <c r="AG19" i="76"/>
  <c r="AP19" i="76" s="1"/>
  <c r="AF19" i="76"/>
  <c r="AO19" i="76" s="1"/>
  <c r="AH11" i="15"/>
  <c r="AQ11" i="15" s="1"/>
  <c r="Y8" i="44"/>
  <c r="X8" i="44"/>
  <c r="AH6" i="45"/>
  <c r="AQ6" i="45" s="1"/>
  <c r="Z6" i="58"/>
  <c r="AR6" i="92"/>
  <c r="Y20" i="80"/>
  <c r="X20" i="80"/>
  <c r="Y15" i="2"/>
  <c r="X15" i="2"/>
  <c r="AN20" i="39"/>
  <c r="AI20" i="39"/>
  <c r="AE6" i="45" l="1"/>
  <c r="Z21" i="39"/>
  <c r="AI14" i="19"/>
  <c r="Z8" i="44"/>
  <c r="W7" i="45"/>
  <c r="Z20" i="34"/>
  <c r="W21" i="34" s="1"/>
  <c r="Z13" i="24"/>
  <c r="Z7" i="9"/>
  <c r="Z8" i="13"/>
  <c r="AF8" i="13" s="1"/>
  <c r="AO8" i="13" s="1"/>
  <c r="AG13" i="24"/>
  <c r="AP13" i="24" s="1"/>
  <c r="W14" i="24"/>
  <c r="AE13" i="24"/>
  <c r="AF13" i="24"/>
  <c r="AO13" i="24" s="1"/>
  <c r="AG13" i="79"/>
  <c r="AP13" i="79" s="1"/>
  <c r="AF13" i="79"/>
  <c r="AO13" i="79" s="1"/>
  <c r="AE13" i="79"/>
  <c r="W14" i="79"/>
  <c r="W13" i="86"/>
  <c r="AF12" i="86"/>
  <c r="AO12" i="86" s="1"/>
  <c r="AG12" i="86"/>
  <c r="AP12" i="86" s="1"/>
  <c r="AE12" i="86"/>
  <c r="AE14" i="33"/>
  <c r="W15" i="33"/>
  <c r="AF14" i="33"/>
  <c r="AO14" i="33" s="1"/>
  <c r="AG14" i="33"/>
  <c r="AP14" i="33" s="1"/>
  <c r="AG7" i="9"/>
  <c r="AP7" i="9" s="1"/>
  <c r="AF7" i="9"/>
  <c r="AO7" i="9" s="1"/>
  <c r="W8" i="9"/>
  <c r="AE7" i="9"/>
  <c r="AG8" i="13"/>
  <c r="AP8" i="13" s="1"/>
  <c r="W9" i="13"/>
  <c r="W22" i="60"/>
  <c r="AG21" i="60"/>
  <c r="AP21" i="60" s="1"/>
  <c r="AF21" i="60"/>
  <c r="AO21" i="60" s="1"/>
  <c r="AE21" i="60"/>
  <c r="AN19" i="76"/>
  <c r="AI19" i="76"/>
  <c r="AG13" i="59"/>
  <c r="AP13" i="59" s="1"/>
  <c r="W14" i="59"/>
  <c r="AE13" i="59"/>
  <c r="AF13" i="59"/>
  <c r="AO13" i="59" s="1"/>
  <c r="U8" i="49"/>
  <c r="AE10" i="101"/>
  <c r="AG10" i="101"/>
  <c r="AP10" i="101" s="1"/>
  <c r="W11" i="101"/>
  <c r="AF10" i="101"/>
  <c r="AO10" i="101" s="1"/>
  <c r="U16" i="35"/>
  <c r="AI10" i="32"/>
  <c r="AN10" i="32"/>
  <c r="AR19" i="80"/>
  <c r="AH13" i="24"/>
  <c r="AQ13" i="24" s="1"/>
  <c r="AI13" i="38"/>
  <c r="AN13" i="38"/>
  <c r="AH8" i="13"/>
  <c r="AQ8" i="13" s="1"/>
  <c r="AH7" i="9"/>
  <c r="AQ7" i="9" s="1"/>
  <c r="AH21" i="60"/>
  <c r="AQ21" i="60" s="1"/>
  <c r="AN11" i="46"/>
  <c r="AI11" i="46"/>
  <c r="Y7" i="45"/>
  <c r="X7" i="45"/>
  <c r="AN6" i="96"/>
  <c r="AI6" i="96"/>
  <c r="AN14" i="67"/>
  <c r="AI14" i="67"/>
  <c r="AR14" i="67" s="1"/>
  <c r="Y7" i="88"/>
  <c r="X7" i="88"/>
  <c r="AH15" i="2"/>
  <c r="AQ15" i="2" s="1"/>
  <c r="Y20" i="76"/>
  <c r="Z20" i="76" s="1"/>
  <c r="X20" i="76"/>
  <c r="Z15" i="2"/>
  <c r="AG6" i="58"/>
  <c r="AP6" i="58" s="1"/>
  <c r="AF6" i="58"/>
  <c r="AO6" i="58" s="1"/>
  <c r="AE6" i="58"/>
  <c r="W7" i="58"/>
  <c r="AH8" i="44"/>
  <c r="AQ8" i="44" s="1"/>
  <c r="AF6" i="54"/>
  <c r="AO6" i="54" s="1"/>
  <c r="W7" i="54"/>
  <c r="AG6" i="54"/>
  <c r="AP6" i="54" s="1"/>
  <c r="AE6" i="54"/>
  <c r="U18" i="90"/>
  <c r="AH21" i="39"/>
  <c r="AQ21" i="39" s="1"/>
  <c r="U7" i="41"/>
  <c r="AH7" i="84"/>
  <c r="AQ7" i="84" s="1"/>
  <c r="AH13" i="89"/>
  <c r="AQ13" i="89" s="1"/>
  <c r="Y21" i="29"/>
  <c r="X21" i="29"/>
  <c r="Z21" i="29" s="1"/>
  <c r="AI13" i="63"/>
  <c r="AN13" i="63"/>
  <c r="Y14" i="38"/>
  <c r="X14" i="38"/>
  <c r="AN7" i="92"/>
  <c r="AI7" i="92"/>
  <c r="U7" i="43"/>
  <c r="AH11" i="52"/>
  <c r="AQ11" i="52" s="1"/>
  <c r="AR7" i="44"/>
  <c r="AH21" i="25"/>
  <c r="AQ21" i="25" s="1"/>
  <c r="AN13" i="75"/>
  <c r="AI13" i="75"/>
  <c r="AN11" i="105"/>
  <c r="AI11" i="105"/>
  <c r="W9" i="44"/>
  <c r="AF8" i="44"/>
  <c r="AO8" i="44" s="1"/>
  <c r="AE8" i="44"/>
  <c r="AG8" i="44"/>
  <c r="AP8" i="44" s="1"/>
  <c r="AR13" i="33"/>
  <c r="W12" i="93"/>
  <c r="AG11" i="93"/>
  <c r="AP11" i="93" s="1"/>
  <c r="AF11" i="93"/>
  <c r="AO11" i="93" s="1"/>
  <c r="AE11" i="93"/>
  <c r="AR11" i="86"/>
  <c r="U12" i="18"/>
  <c r="U7" i="91"/>
  <c r="U18" i="50"/>
  <c r="AR12" i="79"/>
  <c r="U17" i="82"/>
  <c r="W22" i="39"/>
  <c r="AG21" i="39"/>
  <c r="AP21" i="39" s="1"/>
  <c r="AF21" i="39"/>
  <c r="AO21" i="39" s="1"/>
  <c r="AE21" i="39"/>
  <c r="AH8" i="104"/>
  <c r="AQ8" i="104" s="1"/>
  <c r="AG7" i="84"/>
  <c r="AP7" i="84" s="1"/>
  <c r="W8" i="84"/>
  <c r="AF7" i="84"/>
  <c r="AO7" i="84" s="1"/>
  <c r="AE7" i="84"/>
  <c r="AF13" i="89"/>
  <c r="AO13" i="89" s="1"/>
  <c r="AE13" i="89"/>
  <c r="W14" i="89"/>
  <c r="AG13" i="89"/>
  <c r="AP13" i="89" s="1"/>
  <c r="AR14" i="2"/>
  <c r="AR19" i="34"/>
  <c r="AH7" i="100"/>
  <c r="AQ7" i="100" s="1"/>
  <c r="U14" i="98"/>
  <c r="U18" i="85"/>
  <c r="AR6" i="9"/>
  <c r="W6" i="95"/>
  <c r="AG5" i="95"/>
  <c r="AP5" i="95" s="1"/>
  <c r="AF5" i="95"/>
  <c r="AO5" i="95" s="1"/>
  <c r="AE5" i="95"/>
  <c r="W22" i="25"/>
  <c r="AE21" i="25"/>
  <c r="AF21" i="25"/>
  <c r="AO21" i="25" s="1"/>
  <c r="AG21" i="25"/>
  <c r="AP21" i="25" s="1"/>
  <c r="AI19" i="12"/>
  <c r="AN19" i="12"/>
  <c r="Y21" i="68"/>
  <c r="X21" i="68"/>
  <c r="X12" i="105"/>
  <c r="Z12" i="105" s="1"/>
  <c r="Y12" i="105"/>
  <c r="Y13" i="97"/>
  <c r="X13" i="97"/>
  <c r="AH20" i="80"/>
  <c r="AQ20" i="80" s="1"/>
  <c r="AR20" i="39"/>
  <c r="Z20" i="80"/>
  <c r="W21" i="72"/>
  <c r="AE20" i="72"/>
  <c r="AF20" i="72"/>
  <c r="AO20" i="72" s="1"/>
  <c r="AG20" i="72"/>
  <c r="AP20" i="72" s="1"/>
  <c r="U16" i="102"/>
  <c r="Y11" i="32"/>
  <c r="X11" i="32"/>
  <c r="Z8" i="104"/>
  <c r="AI11" i="53"/>
  <c r="AN11" i="53"/>
  <c r="U9" i="55"/>
  <c r="Y13" i="28"/>
  <c r="X13" i="28"/>
  <c r="Y8" i="92"/>
  <c r="X8" i="92"/>
  <c r="Z7" i="100"/>
  <c r="U16" i="42"/>
  <c r="AH7" i="20"/>
  <c r="AQ7" i="20" s="1"/>
  <c r="AH22" i="64"/>
  <c r="AQ22" i="64" s="1"/>
  <c r="Y20" i="12"/>
  <c r="X20" i="12"/>
  <c r="Y14" i="75"/>
  <c r="X14" i="75"/>
  <c r="AI6" i="45"/>
  <c r="AN6" i="45"/>
  <c r="AN20" i="68"/>
  <c r="AI20" i="68"/>
  <c r="AI6" i="88"/>
  <c r="AN6" i="88"/>
  <c r="AN12" i="97"/>
  <c r="AI12" i="97"/>
  <c r="U10" i="99"/>
  <c r="AH20" i="34"/>
  <c r="AQ20" i="34" s="1"/>
  <c r="AR6" i="100"/>
  <c r="AR12" i="24"/>
  <c r="AH15" i="19"/>
  <c r="AQ15" i="19" s="1"/>
  <c r="AR14" i="19"/>
  <c r="Y14" i="71"/>
  <c r="X14" i="71"/>
  <c r="Z14" i="71" s="1"/>
  <c r="Y12" i="53"/>
  <c r="X12" i="53"/>
  <c r="U17" i="94"/>
  <c r="AR10" i="52"/>
  <c r="Y21" i="21"/>
  <c r="X21" i="21"/>
  <c r="Y14" i="63"/>
  <c r="X14" i="63"/>
  <c r="AR12" i="89"/>
  <c r="AR7" i="13"/>
  <c r="AI6" i="51"/>
  <c r="AN6" i="51"/>
  <c r="U5" i="11"/>
  <c r="X5" i="11" s="1"/>
  <c r="Z7" i="20"/>
  <c r="AR20" i="60"/>
  <c r="Z22" i="64"/>
  <c r="U16" i="48"/>
  <c r="U9" i="83"/>
  <c r="AI11" i="15"/>
  <c r="AN11" i="15"/>
  <c r="Y12" i="46"/>
  <c r="X12" i="46"/>
  <c r="Y13" i="47"/>
  <c r="Z13" i="47"/>
  <c r="X13" i="47"/>
  <c r="AH13" i="79"/>
  <c r="AQ13" i="79" s="1"/>
  <c r="U7" i="16"/>
  <c r="AH14" i="33"/>
  <c r="AQ14" i="33" s="1"/>
  <c r="AF15" i="19"/>
  <c r="AO15" i="19" s="1"/>
  <c r="W16" i="19"/>
  <c r="AG15" i="19"/>
  <c r="AP15" i="19" s="1"/>
  <c r="AE15" i="19"/>
  <c r="AR6" i="84"/>
  <c r="U10" i="87"/>
  <c r="AI13" i="71"/>
  <c r="AN13" i="71"/>
  <c r="AN20" i="29"/>
  <c r="AI20" i="29"/>
  <c r="AH12" i="86"/>
  <c r="AQ12" i="86" s="1"/>
  <c r="AN20" i="21"/>
  <c r="AI20" i="21"/>
  <c r="AI12" i="28"/>
  <c r="AN12" i="28"/>
  <c r="AR6" i="20"/>
  <c r="AE11" i="52"/>
  <c r="W12" i="52"/>
  <c r="AF11" i="52"/>
  <c r="AO11" i="52" s="1"/>
  <c r="AG11" i="52"/>
  <c r="AP11" i="52" s="1"/>
  <c r="Y7" i="51"/>
  <c r="X7" i="51"/>
  <c r="U17" i="10"/>
  <c r="U16" i="10" s="1"/>
  <c r="U10" i="103"/>
  <c r="AR20" i="25"/>
  <c r="AR21" i="64"/>
  <c r="Y12" i="15"/>
  <c r="X12" i="15"/>
  <c r="Y7" i="96"/>
  <c r="X7" i="96"/>
  <c r="Z7" i="96" s="1"/>
  <c r="AN12" i="47"/>
  <c r="AI12" i="47"/>
  <c r="X15" i="67"/>
  <c r="Y15" i="67"/>
  <c r="AG20" i="34" l="1"/>
  <c r="AP20" i="34" s="1"/>
  <c r="AF20" i="34"/>
  <c r="AO20" i="34" s="1"/>
  <c r="Z13" i="28"/>
  <c r="AE20" i="34"/>
  <c r="Z14" i="75"/>
  <c r="W15" i="75" s="1"/>
  <c r="Z21" i="68"/>
  <c r="AF21" i="68" s="1"/>
  <c r="AO21" i="68" s="1"/>
  <c r="Z13" i="97"/>
  <c r="AG13" i="97" s="1"/>
  <c r="AP13" i="97" s="1"/>
  <c r="AE8" i="13"/>
  <c r="Z15" i="67"/>
  <c r="AF15" i="67" s="1"/>
  <c r="AO15" i="67" s="1"/>
  <c r="Z14" i="63"/>
  <c r="AF14" i="63" s="1"/>
  <c r="AO14" i="63" s="1"/>
  <c r="Z7" i="45"/>
  <c r="AG7" i="45" s="1"/>
  <c r="AP7" i="45" s="1"/>
  <c r="AF13" i="97"/>
  <c r="AO13" i="97" s="1"/>
  <c r="AE13" i="97"/>
  <c r="W14" i="97"/>
  <c r="AE14" i="75"/>
  <c r="AF14" i="75"/>
  <c r="AO14" i="75" s="1"/>
  <c r="W15" i="63"/>
  <c r="W16" i="67"/>
  <c r="AE15" i="67"/>
  <c r="AG15" i="67"/>
  <c r="AP15" i="67" s="1"/>
  <c r="AF20" i="76"/>
  <c r="AO20" i="76" s="1"/>
  <c r="W21" i="76"/>
  <c r="AG20" i="76"/>
  <c r="AP20" i="76" s="1"/>
  <c r="AE20" i="76"/>
  <c r="Y16" i="19"/>
  <c r="X16" i="19"/>
  <c r="AH13" i="47"/>
  <c r="AQ13" i="47" s="1"/>
  <c r="AR11" i="15"/>
  <c r="AR6" i="51"/>
  <c r="AH14" i="71"/>
  <c r="AQ14" i="71" s="1"/>
  <c r="AR6" i="88"/>
  <c r="AH13" i="28"/>
  <c r="AQ13" i="28" s="1"/>
  <c r="AR11" i="53"/>
  <c r="U15" i="102"/>
  <c r="Y22" i="25"/>
  <c r="X22" i="25"/>
  <c r="Z22" i="25" s="1"/>
  <c r="AN13" i="89"/>
  <c r="AI13" i="89"/>
  <c r="U16" i="82"/>
  <c r="U6" i="91"/>
  <c r="AN11" i="93"/>
  <c r="AI11" i="93"/>
  <c r="AR13" i="75"/>
  <c r="U6" i="43"/>
  <c r="Y7" i="54"/>
  <c r="X7" i="54"/>
  <c r="AR6" i="96"/>
  <c r="AI21" i="60"/>
  <c r="AN21" i="60"/>
  <c r="AI8" i="13"/>
  <c r="AN8" i="13"/>
  <c r="AN12" i="86"/>
  <c r="AI12" i="86"/>
  <c r="W8" i="96"/>
  <c r="AG7" i="96"/>
  <c r="AP7" i="96" s="1"/>
  <c r="AF7" i="96"/>
  <c r="AO7" i="96" s="1"/>
  <c r="AE7" i="96"/>
  <c r="Y12" i="52"/>
  <c r="X12" i="52"/>
  <c r="AR20" i="68"/>
  <c r="U15" i="42"/>
  <c r="W14" i="28"/>
  <c r="AF13" i="28"/>
  <c r="AO13" i="28" s="1"/>
  <c r="AE13" i="28"/>
  <c r="AG13" i="28"/>
  <c r="AP13" i="28" s="1"/>
  <c r="AF8" i="104"/>
  <c r="AO8" i="104" s="1"/>
  <c r="AE8" i="104"/>
  <c r="AG8" i="104"/>
  <c r="AP8" i="104" s="1"/>
  <c r="W9" i="104"/>
  <c r="AF12" i="105"/>
  <c r="AO12" i="105" s="1"/>
  <c r="AE12" i="105"/>
  <c r="W13" i="105"/>
  <c r="AG12" i="105"/>
  <c r="AP12" i="105" s="1"/>
  <c r="AN21" i="39"/>
  <c r="AI21" i="39"/>
  <c r="AN8" i="44"/>
  <c r="AI8" i="44"/>
  <c r="AR7" i="92"/>
  <c r="AR13" i="63"/>
  <c r="AG15" i="2"/>
  <c r="AP15" i="2" s="1"/>
  <c r="W16" i="2"/>
  <c r="AE15" i="2"/>
  <c r="AF15" i="2"/>
  <c r="AO15" i="2" s="1"/>
  <c r="AH7" i="88"/>
  <c r="AQ7" i="88" s="1"/>
  <c r="Y11" i="101"/>
  <c r="X11" i="101"/>
  <c r="AN13" i="59"/>
  <c r="AI13" i="59"/>
  <c r="U15" i="10"/>
  <c r="AR12" i="28"/>
  <c r="AR20" i="21"/>
  <c r="AH12" i="15"/>
  <c r="AQ12" i="15" s="1"/>
  <c r="AI11" i="52"/>
  <c r="AN11" i="52"/>
  <c r="AR20" i="29"/>
  <c r="U8" i="83"/>
  <c r="AE7" i="20"/>
  <c r="AF7" i="20"/>
  <c r="AO7" i="20" s="1"/>
  <c r="W8" i="20"/>
  <c r="AG7" i="20"/>
  <c r="AP7" i="20" s="1"/>
  <c r="AH21" i="21"/>
  <c r="AQ21" i="21" s="1"/>
  <c r="U16" i="94"/>
  <c r="U9" i="99"/>
  <c r="Z20" i="12"/>
  <c r="AH20" i="12"/>
  <c r="AQ20" i="12" s="1"/>
  <c r="AF7" i="100"/>
  <c r="AO7" i="100" s="1"/>
  <c r="AE7" i="100"/>
  <c r="W8" i="100"/>
  <c r="AG7" i="100"/>
  <c r="AP7" i="100" s="1"/>
  <c r="AH11" i="32"/>
  <c r="AQ11" i="32" s="1"/>
  <c r="AR19" i="12"/>
  <c r="AN5" i="95"/>
  <c r="AI5" i="95"/>
  <c r="AN7" i="84"/>
  <c r="AI7" i="84"/>
  <c r="U11" i="18"/>
  <c r="AH21" i="29"/>
  <c r="AQ21" i="29" s="1"/>
  <c r="U17" i="90"/>
  <c r="AH20" i="76"/>
  <c r="AQ20" i="76" s="1"/>
  <c r="Z7" i="88"/>
  <c r="AH7" i="45"/>
  <c r="AQ7" i="45" s="1"/>
  <c r="AR13" i="38"/>
  <c r="AR10" i="32"/>
  <c r="Y14" i="59"/>
  <c r="X14" i="59"/>
  <c r="Z12" i="46"/>
  <c r="AH12" i="46"/>
  <c r="AQ12" i="46" s="1"/>
  <c r="Z21" i="21"/>
  <c r="AH12" i="53"/>
  <c r="AQ12" i="53" s="1"/>
  <c r="AR12" i="97"/>
  <c r="AH8" i="92"/>
  <c r="AQ8" i="92" s="1"/>
  <c r="Z11" i="32"/>
  <c r="AN20" i="72"/>
  <c r="AI20" i="72"/>
  <c r="AH12" i="105"/>
  <c r="AQ12" i="105" s="1"/>
  <c r="U17" i="85"/>
  <c r="Y12" i="93"/>
  <c r="X12" i="93"/>
  <c r="Y9" i="44"/>
  <c r="X9" i="44"/>
  <c r="AH14" i="38"/>
  <c r="AQ14" i="38" s="1"/>
  <c r="AG21" i="29"/>
  <c r="AP21" i="29" s="1"/>
  <c r="AF21" i="29"/>
  <c r="AO21" i="29" s="1"/>
  <c r="AE21" i="29"/>
  <c r="W22" i="29"/>
  <c r="Y7" i="58"/>
  <c r="X7" i="58"/>
  <c r="AI10" i="101"/>
  <c r="AN10" i="101"/>
  <c r="Y22" i="60"/>
  <c r="X22" i="60"/>
  <c r="AN7" i="9"/>
  <c r="AI7" i="9"/>
  <c r="Y15" i="33"/>
  <c r="X15" i="33"/>
  <c r="Y13" i="86"/>
  <c r="X13" i="86"/>
  <c r="Z13" i="86" s="1"/>
  <c r="AI13" i="24"/>
  <c r="AN13" i="24"/>
  <c r="AH7" i="51"/>
  <c r="AQ7" i="51" s="1"/>
  <c r="W14" i="47"/>
  <c r="AE13" i="47"/>
  <c r="AF13" i="47"/>
  <c r="AO13" i="47" s="1"/>
  <c r="AG13" i="47"/>
  <c r="AP13" i="47" s="1"/>
  <c r="AN15" i="19"/>
  <c r="AI15" i="19"/>
  <c r="AN20" i="34"/>
  <c r="AI20" i="34"/>
  <c r="U15" i="48"/>
  <c r="AH5" i="11"/>
  <c r="AQ5" i="11" s="1"/>
  <c r="Z5" i="11"/>
  <c r="Z12" i="53"/>
  <c r="AR6" i="45"/>
  <c r="Z8" i="92"/>
  <c r="U8" i="55"/>
  <c r="Y21" i="72"/>
  <c r="X21" i="72"/>
  <c r="AH13" i="97"/>
  <c r="AQ13" i="97" s="1"/>
  <c r="AH21" i="68"/>
  <c r="AQ21" i="68" s="1"/>
  <c r="Y8" i="84"/>
  <c r="X8" i="84"/>
  <c r="Z8" i="84" s="1"/>
  <c r="Y22" i="39"/>
  <c r="X22" i="39"/>
  <c r="U17" i="50"/>
  <c r="AR11" i="105"/>
  <c r="Z14" i="38"/>
  <c r="U6" i="41"/>
  <c r="AI6" i="54"/>
  <c r="AN6" i="54"/>
  <c r="AN6" i="58"/>
  <c r="AI6" i="58"/>
  <c r="U15" i="35"/>
  <c r="AR19" i="76"/>
  <c r="Y8" i="9"/>
  <c r="X8" i="9"/>
  <c r="AN14" i="33"/>
  <c r="AI14" i="33"/>
  <c r="Y14" i="79"/>
  <c r="X14" i="79"/>
  <c r="Y14" i="24"/>
  <c r="X14" i="24"/>
  <c r="U9" i="87"/>
  <c r="W15" i="71"/>
  <c r="AE14" i="71"/>
  <c r="AF14" i="71"/>
  <c r="AO14" i="71" s="1"/>
  <c r="AG14" i="71"/>
  <c r="AP14" i="71" s="1"/>
  <c r="AH15" i="67"/>
  <c r="AQ15" i="67" s="1"/>
  <c r="Z7" i="51"/>
  <c r="AR12" i="47"/>
  <c r="Z12" i="15"/>
  <c r="U9" i="103"/>
  <c r="AH7" i="96"/>
  <c r="AQ7" i="96" s="1"/>
  <c r="AR13" i="71"/>
  <c r="U6" i="16"/>
  <c r="Y21" i="34"/>
  <c r="X21" i="34"/>
  <c r="AF22" i="64"/>
  <c r="AO22" i="64" s="1"/>
  <c r="W23" i="64"/>
  <c r="AG22" i="64"/>
  <c r="AP22" i="64" s="1"/>
  <c r="AE22" i="64"/>
  <c r="AH14" i="63"/>
  <c r="AQ14" i="63" s="1"/>
  <c r="AH14" i="75"/>
  <c r="AQ14" i="75" s="1"/>
  <c r="AF20" i="80"/>
  <c r="AO20" i="80" s="1"/>
  <c r="AG20" i="80"/>
  <c r="AP20" i="80" s="1"/>
  <c r="AE20" i="80"/>
  <c r="W21" i="80"/>
  <c r="AN21" i="25"/>
  <c r="AI21" i="25"/>
  <c r="Y6" i="95"/>
  <c r="X6" i="95"/>
  <c r="Z6" i="95" s="1"/>
  <c r="U13" i="98"/>
  <c r="Y14" i="89"/>
  <c r="X14" i="89"/>
  <c r="AR11" i="46"/>
  <c r="U7" i="49"/>
  <c r="Y9" i="13"/>
  <c r="X9" i="13"/>
  <c r="Z9" i="13" s="1"/>
  <c r="AN13" i="79"/>
  <c r="AI13" i="79"/>
  <c r="Z21" i="72" l="1"/>
  <c r="W22" i="72" s="1"/>
  <c r="W22" i="68"/>
  <c r="AG14" i="75"/>
  <c r="AP14" i="75" s="1"/>
  <c r="AG21" i="68"/>
  <c r="AP21" i="68" s="1"/>
  <c r="AF7" i="45"/>
  <c r="AO7" i="45" s="1"/>
  <c r="AE21" i="68"/>
  <c r="AI21" i="68" s="1"/>
  <c r="AG14" i="63"/>
  <c r="AP14" i="63" s="1"/>
  <c r="W8" i="45"/>
  <c r="Z21" i="34"/>
  <c r="Z9" i="44"/>
  <c r="AF9" i="44" s="1"/>
  <c r="AO9" i="44" s="1"/>
  <c r="AE7" i="45"/>
  <c r="Z14" i="59"/>
  <c r="AF14" i="59" s="1"/>
  <c r="AO14" i="59" s="1"/>
  <c r="Z12" i="52"/>
  <c r="AF12" i="52" s="1"/>
  <c r="AO12" i="52" s="1"/>
  <c r="AE14" i="63"/>
  <c r="W22" i="34"/>
  <c r="AE21" i="34"/>
  <c r="AF21" i="34"/>
  <c r="AO21" i="34" s="1"/>
  <c r="AG21" i="34"/>
  <c r="AP21" i="34" s="1"/>
  <c r="AG9" i="44"/>
  <c r="AP9" i="44" s="1"/>
  <c r="AF21" i="72"/>
  <c r="AO21" i="72" s="1"/>
  <c r="AE21" i="72"/>
  <c r="AG21" i="72"/>
  <c r="AP21" i="72" s="1"/>
  <c r="AF6" i="95"/>
  <c r="AO6" i="95" s="1"/>
  <c r="AG6" i="95"/>
  <c r="AP6" i="95" s="1"/>
  <c r="W7" i="95"/>
  <c r="AE6" i="95"/>
  <c r="AH9" i="13"/>
  <c r="AQ9" i="13" s="1"/>
  <c r="AH6" i="95"/>
  <c r="AQ6" i="95" s="1"/>
  <c r="AN20" i="80"/>
  <c r="AI20" i="80"/>
  <c r="AH8" i="84"/>
  <c r="AQ8" i="84" s="1"/>
  <c r="AG12" i="53"/>
  <c r="AP12" i="53" s="1"/>
  <c r="AF12" i="53"/>
  <c r="AO12" i="53" s="1"/>
  <c r="W13" i="53"/>
  <c r="AE12" i="53"/>
  <c r="AR13" i="24"/>
  <c r="AI21" i="29"/>
  <c r="AN21" i="29"/>
  <c r="U16" i="85"/>
  <c r="AR20" i="72"/>
  <c r="AH14" i="59"/>
  <c r="AQ14" i="59" s="1"/>
  <c r="AR5" i="95"/>
  <c r="U14" i="10"/>
  <c r="Y14" i="28"/>
  <c r="X14" i="28"/>
  <c r="Y8" i="96"/>
  <c r="X8" i="96"/>
  <c r="Z8" i="96" s="1"/>
  <c r="AR21" i="60"/>
  <c r="AH22" i="25"/>
  <c r="AQ22" i="25" s="1"/>
  <c r="AN20" i="76"/>
  <c r="AI20" i="76"/>
  <c r="Y15" i="63"/>
  <c r="X15" i="63"/>
  <c r="AN14" i="75"/>
  <c r="AI14" i="75"/>
  <c r="AN7" i="45"/>
  <c r="AI7" i="45"/>
  <c r="U14" i="48"/>
  <c r="AH13" i="86"/>
  <c r="AQ13" i="86" s="1"/>
  <c r="AR7" i="9"/>
  <c r="AR10" i="101"/>
  <c r="W8" i="88"/>
  <c r="AG7" i="88"/>
  <c r="AP7" i="88" s="1"/>
  <c r="AF7" i="88"/>
  <c r="AO7" i="88" s="1"/>
  <c r="AE7" i="88"/>
  <c r="U15" i="94"/>
  <c r="AI7" i="20"/>
  <c r="AN7" i="20"/>
  <c r="AR11" i="52"/>
  <c r="AR13" i="59"/>
  <c r="AN15" i="2"/>
  <c r="AI15" i="2"/>
  <c r="Y13" i="105"/>
  <c r="X13" i="105"/>
  <c r="AN8" i="104"/>
  <c r="AI8" i="104"/>
  <c r="AR12" i="86"/>
  <c r="U5" i="43"/>
  <c r="X5" i="43" s="1"/>
  <c r="U5" i="91"/>
  <c r="X5" i="91" s="1"/>
  <c r="AE22" i="25"/>
  <c r="AF22" i="25"/>
  <c r="AO22" i="25" s="1"/>
  <c r="AG22" i="25"/>
  <c r="AP22" i="25" s="1"/>
  <c r="W23" i="25"/>
  <c r="AN14" i="63"/>
  <c r="AI14" i="63"/>
  <c r="U8" i="87"/>
  <c r="AR6" i="54"/>
  <c r="AR20" i="34"/>
  <c r="AF13" i="86"/>
  <c r="AO13" i="86" s="1"/>
  <c r="AE13" i="86"/>
  <c r="W14" i="86"/>
  <c r="AG13" i="86"/>
  <c r="AP13" i="86" s="1"/>
  <c r="AH7" i="58"/>
  <c r="AQ7" i="58" s="1"/>
  <c r="AH12" i="93"/>
  <c r="AQ12" i="93" s="1"/>
  <c r="AF11" i="32"/>
  <c r="AO11" i="32" s="1"/>
  <c r="W12" i="32"/>
  <c r="AG11" i="32"/>
  <c r="AP11" i="32" s="1"/>
  <c r="AE11" i="32"/>
  <c r="Y16" i="2"/>
  <c r="X16" i="2"/>
  <c r="AR8" i="44"/>
  <c r="AN12" i="105"/>
  <c r="AI12" i="105"/>
  <c r="U14" i="42"/>
  <c r="Y21" i="76"/>
  <c r="X21" i="76"/>
  <c r="Y14" i="97"/>
  <c r="X14" i="97"/>
  <c r="W13" i="15"/>
  <c r="AG12" i="15"/>
  <c r="AP12" i="15" s="1"/>
  <c r="AE12" i="15"/>
  <c r="AF12" i="15"/>
  <c r="AO12" i="15" s="1"/>
  <c r="AR21" i="25"/>
  <c r="U5" i="16"/>
  <c r="X5" i="16" s="1"/>
  <c r="AH8" i="9"/>
  <c r="AQ8" i="9" s="1"/>
  <c r="AE8" i="92"/>
  <c r="AF8" i="92"/>
  <c r="AO8" i="92" s="1"/>
  <c r="AG8" i="92"/>
  <c r="AP8" i="92" s="1"/>
  <c r="W9" i="92"/>
  <c r="U10" i="18"/>
  <c r="AE20" i="12"/>
  <c r="W21" i="12"/>
  <c r="AF20" i="12"/>
  <c r="AO20" i="12" s="1"/>
  <c r="AG20" i="12"/>
  <c r="AP20" i="12" s="1"/>
  <c r="U7" i="83"/>
  <c r="AH11" i="101"/>
  <c r="AQ11" i="101" s="1"/>
  <c r="AN7" i="96"/>
  <c r="AI7" i="96"/>
  <c r="AH7" i="54"/>
  <c r="AQ7" i="54" s="1"/>
  <c r="U15" i="82"/>
  <c r="AH16" i="19"/>
  <c r="AQ16" i="19" s="1"/>
  <c r="AH14" i="89"/>
  <c r="AQ14" i="89" s="1"/>
  <c r="U8" i="103"/>
  <c r="AH14" i="24"/>
  <c r="AQ14" i="24" s="1"/>
  <c r="Z14" i="24"/>
  <c r="U14" i="35"/>
  <c r="U5" i="41"/>
  <c r="X5" i="41" s="1"/>
  <c r="AH22" i="39"/>
  <c r="AQ22" i="39" s="1"/>
  <c r="AH22" i="60"/>
  <c r="AQ22" i="60" s="1"/>
  <c r="Z7" i="58"/>
  <c r="Z12" i="93"/>
  <c r="AR13" i="79"/>
  <c r="U6" i="49"/>
  <c r="AN14" i="71"/>
  <c r="AI14" i="71"/>
  <c r="Z8" i="9"/>
  <c r="AR6" i="58"/>
  <c r="W15" i="38"/>
  <c r="AE14" i="38"/>
  <c r="AF14" i="38"/>
  <c r="AO14" i="38" s="1"/>
  <c r="AG14" i="38"/>
  <c r="AP14" i="38" s="1"/>
  <c r="Z22" i="39"/>
  <c r="AH21" i="72"/>
  <c r="AQ21" i="72" s="1"/>
  <c r="W6" i="11"/>
  <c r="AG5" i="11"/>
  <c r="AP5" i="11" s="1"/>
  <c r="AF5" i="11"/>
  <c r="AO5" i="11" s="1"/>
  <c r="AE5" i="11"/>
  <c r="AR15" i="19"/>
  <c r="Y14" i="47"/>
  <c r="X14" i="47"/>
  <c r="Z14" i="47" s="1"/>
  <c r="AH15" i="33"/>
  <c r="AQ15" i="33" s="1"/>
  <c r="Z22" i="60"/>
  <c r="AR7" i="84"/>
  <c r="Y8" i="100"/>
  <c r="X8" i="100"/>
  <c r="Z8" i="100" s="1"/>
  <c r="Z11" i="101"/>
  <c r="AR21" i="39"/>
  <c r="AI13" i="28"/>
  <c r="AN13" i="28"/>
  <c r="AR8" i="13"/>
  <c r="Z7" i="54"/>
  <c r="AR11" i="93"/>
  <c r="AR13" i="89"/>
  <c r="U14" i="102"/>
  <c r="Z16" i="19"/>
  <c r="Y22" i="68"/>
  <c r="X22" i="68"/>
  <c r="Z22" i="68" s="1"/>
  <c r="AN15" i="67"/>
  <c r="AI15" i="67"/>
  <c r="Y15" i="75"/>
  <c r="X15" i="75"/>
  <c r="Y8" i="45"/>
  <c r="X8" i="45"/>
  <c r="AN13" i="97"/>
  <c r="AI13" i="97"/>
  <c r="AG9" i="13"/>
  <c r="AP9" i="13" s="1"/>
  <c r="AF9" i="13"/>
  <c r="AO9" i="13" s="1"/>
  <c r="AE9" i="13"/>
  <c r="W10" i="13"/>
  <c r="AI22" i="64"/>
  <c r="AN22" i="64"/>
  <c r="AR14" i="33"/>
  <c r="W9" i="84"/>
  <c r="AE8" i="84"/>
  <c r="AF8" i="84"/>
  <c r="AO8" i="84" s="1"/>
  <c r="AG8" i="84"/>
  <c r="AP8" i="84" s="1"/>
  <c r="Z14" i="89"/>
  <c r="U16" i="50"/>
  <c r="U7" i="55"/>
  <c r="Y23" i="64"/>
  <c r="X23" i="64"/>
  <c r="AI13" i="47"/>
  <c r="AR13" i="47" s="1"/>
  <c r="AN13" i="47"/>
  <c r="U12" i="98"/>
  <c r="Y21" i="80"/>
  <c r="X21" i="80"/>
  <c r="Z21" i="80" s="1"/>
  <c r="AH21" i="34"/>
  <c r="AQ21" i="34" s="1"/>
  <c r="AE7" i="51"/>
  <c r="AF7" i="51"/>
  <c r="AO7" i="51" s="1"/>
  <c r="AG7" i="51"/>
  <c r="AP7" i="51" s="1"/>
  <c r="W8" i="51"/>
  <c r="Y15" i="71"/>
  <c r="X15" i="71"/>
  <c r="Z14" i="79"/>
  <c r="AH14" i="79"/>
  <c r="AQ14" i="79" s="1"/>
  <c r="Z15" i="33"/>
  <c r="Y22" i="29"/>
  <c r="X22" i="29"/>
  <c r="AH9" i="44"/>
  <c r="AQ9" i="44" s="1"/>
  <c r="W22" i="21"/>
  <c r="AF21" i="21"/>
  <c r="AO21" i="21" s="1"/>
  <c r="AE21" i="21"/>
  <c r="AG21" i="21"/>
  <c r="AP21" i="21" s="1"/>
  <c r="AG12" i="46"/>
  <c r="AP12" i="46" s="1"/>
  <c r="AE12" i="46"/>
  <c r="AF12" i="46"/>
  <c r="AO12" i="46" s="1"/>
  <c r="W13" i="46"/>
  <c r="U16" i="90"/>
  <c r="AI7" i="100"/>
  <c r="AN7" i="100"/>
  <c r="U8" i="99"/>
  <c r="Y8" i="20"/>
  <c r="X8" i="20"/>
  <c r="Y9" i="104"/>
  <c r="X9" i="104"/>
  <c r="Z9" i="104" s="1"/>
  <c r="AH12" i="52"/>
  <c r="AQ12" i="52" s="1"/>
  <c r="Y16" i="67"/>
  <c r="X16" i="67"/>
  <c r="AG14" i="59" l="1"/>
  <c r="AP14" i="59" s="1"/>
  <c r="AN21" i="68"/>
  <c r="AG12" i="52"/>
  <c r="AP12" i="52" s="1"/>
  <c r="W13" i="52"/>
  <c r="Z8" i="20"/>
  <c r="AE8" i="20" s="1"/>
  <c r="AE9" i="44"/>
  <c r="AN9" i="44" s="1"/>
  <c r="W15" i="59"/>
  <c r="AE12" i="52"/>
  <c r="AE14" i="59"/>
  <c r="W10" i="44"/>
  <c r="Z23" i="64"/>
  <c r="AG23" i="64" s="1"/>
  <c r="AP23" i="64" s="1"/>
  <c r="AP25" i="64" s="1"/>
  <c r="AE9" i="104"/>
  <c r="W10" i="104"/>
  <c r="AG9" i="104"/>
  <c r="AP9" i="104" s="1"/>
  <c r="AF9" i="104"/>
  <c r="AO9" i="104" s="1"/>
  <c r="W15" i="47"/>
  <c r="AE14" i="47"/>
  <c r="AG14" i="47"/>
  <c r="AP14" i="47" s="1"/>
  <c r="AF14" i="47"/>
  <c r="AO14" i="47" s="1"/>
  <c r="AF8" i="20"/>
  <c r="AO8" i="20" s="1"/>
  <c r="W9" i="20"/>
  <c r="AR7" i="100"/>
  <c r="AH22" i="29"/>
  <c r="AQ22" i="29" s="1"/>
  <c r="AH15" i="75"/>
  <c r="AQ15" i="75" s="1"/>
  <c r="U7" i="99"/>
  <c r="Y22" i="21"/>
  <c r="X22" i="21"/>
  <c r="AI12" i="46"/>
  <c r="AN12" i="46"/>
  <c r="Y8" i="51"/>
  <c r="X8" i="51"/>
  <c r="AH21" i="80"/>
  <c r="AQ21" i="80" s="1"/>
  <c r="AN8" i="84"/>
  <c r="AI8" i="84"/>
  <c r="AG16" i="19"/>
  <c r="AP16" i="19" s="1"/>
  <c r="W17" i="19"/>
  <c r="AE16" i="19"/>
  <c r="AF16" i="19"/>
  <c r="AO16" i="19" s="1"/>
  <c r="AF8" i="9"/>
  <c r="AO8" i="9" s="1"/>
  <c r="W9" i="9"/>
  <c r="AE8" i="9"/>
  <c r="AG8" i="9"/>
  <c r="AP8" i="9" s="1"/>
  <c r="AN8" i="92"/>
  <c r="AI8" i="92"/>
  <c r="Y13" i="15"/>
  <c r="X13" i="15"/>
  <c r="AN13" i="86"/>
  <c r="AI13" i="86"/>
  <c r="AN7" i="88"/>
  <c r="AI7" i="88"/>
  <c r="AR20" i="76"/>
  <c r="AH8" i="96"/>
  <c r="AQ8" i="96" s="1"/>
  <c r="U13" i="10"/>
  <c r="AR20" i="80"/>
  <c r="AF21" i="80"/>
  <c r="AO21" i="80" s="1"/>
  <c r="AG21" i="80"/>
  <c r="AP21" i="80" s="1"/>
  <c r="AE21" i="80"/>
  <c r="W22" i="80"/>
  <c r="AE7" i="54"/>
  <c r="AF7" i="54"/>
  <c r="AO7" i="54" s="1"/>
  <c r="AG7" i="54"/>
  <c r="AP7" i="54" s="1"/>
  <c r="W8" i="54"/>
  <c r="W13" i="93"/>
  <c r="AG12" i="93"/>
  <c r="AP12" i="93" s="1"/>
  <c r="AF12" i="93"/>
  <c r="AO12" i="93" s="1"/>
  <c r="AE12" i="93"/>
  <c r="U6" i="83"/>
  <c r="AH14" i="97"/>
  <c r="AQ14" i="97" s="1"/>
  <c r="AH16" i="2"/>
  <c r="AQ16" i="2" s="1"/>
  <c r="Y12" i="32"/>
  <c r="X12" i="32"/>
  <c r="U7" i="87"/>
  <c r="AI22" i="25"/>
  <c r="AN22" i="25"/>
  <c r="AR15" i="2"/>
  <c r="AH15" i="63"/>
  <c r="AQ15" i="63" s="1"/>
  <c r="AE8" i="96"/>
  <c r="W9" i="96"/>
  <c r="AG8" i="96"/>
  <c r="AP8" i="96" s="1"/>
  <c r="AF8" i="96"/>
  <c r="AO8" i="96" s="1"/>
  <c r="Y15" i="59"/>
  <c r="X15" i="59"/>
  <c r="Y13" i="52"/>
  <c r="X13" i="52"/>
  <c r="U15" i="50"/>
  <c r="AH8" i="45"/>
  <c r="AQ8" i="45" s="1"/>
  <c r="AR14" i="71"/>
  <c r="U9" i="18"/>
  <c r="AH16" i="67"/>
  <c r="AQ16" i="67" s="1"/>
  <c r="Z22" i="29"/>
  <c r="AH15" i="71"/>
  <c r="AQ15" i="71" s="1"/>
  <c r="W15" i="89"/>
  <c r="AF14" i="89"/>
  <c r="AO14" i="89" s="1"/>
  <c r="AE14" i="89"/>
  <c r="AG14" i="89"/>
  <c r="AP14" i="89" s="1"/>
  <c r="AN9" i="13"/>
  <c r="AI9" i="13"/>
  <c r="Z8" i="45"/>
  <c r="U13" i="102"/>
  <c r="AF11" i="101"/>
  <c r="AO11" i="101" s="1"/>
  <c r="AE11" i="101"/>
  <c r="AG11" i="101"/>
  <c r="AP11" i="101" s="1"/>
  <c r="W12" i="101"/>
  <c r="AE22" i="60"/>
  <c r="W23" i="60"/>
  <c r="AG22" i="60"/>
  <c r="AP22" i="60" s="1"/>
  <c r="AF22" i="60"/>
  <c r="AO22" i="60" s="1"/>
  <c r="Y6" i="11"/>
  <c r="X6" i="11"/>
  <c r="AN14" i="38"/>
  <c r="AI14" i="38"/>
  <c r="AG7" i="58"/>
  <c r="AP7" i="58" s="1"/>
  <c r="W8" i="58"/>
  <c r="AF7" i="58"/>
  <c r="AO7" i="58" s="1"/>
  <c r="AE7" i="58"/>
  <c r="AH5" i="41"/>
  <c r="AQ5" i="41" s="1"/>
  <c r="Z5" i="41"/>
  <c r="Z14" i="97"/>
  <c r="U13" i="42"/>
  <c r="Z16" i="2"/>
  <c r="AR14" i="63"/>
  <c r="AR8" i="104"/>
  <c r="AR7" i="20"/>
  <c r="U13" i="48"/>
  <c r="Z15" i="63"/>
  <c r="U15" i="85"/>
  <c r="AI12" i="53"/>
  <c r="AN12" i="53"/>
  <c r="AI14" i="59"/>
  <c r="AN14" i="59"/>
  <c r="AN12" i="52"/>
  <c r="AI12" i="52"/>
  <c r="Z16" i="67"/>
  <c r="U15" i="90"/>
  <c r="AI21" i="21"/>
  <c r="AN21" i="21"/>
  <c r="Z15" i="71"/>
  <c r="AI7" i="51"/>
  <c r="AN7" i="51"/>
  <c r="AH22" i="68"/>
  <c r="AQ22" i="68" s="1"/>
  <c r="AH8" i="100"/>
  <c r="AQ8" i="100" s="1"/>
  <c r="Y15" i="38"/>
  <c r="X15" i="38"/>
  <c r="U7" i="103"/>
  <c r="Y9" i="92"/>
  <c r="X9" i="92"/>
  <c r="AR12" i="105"/>
  <c r="AH5" i="91"/>
  <c r="AQ5" i="91" s="1"/>
  <c r="Z5" i="91"/>
  <c r="Y8" i="88"/>
  <c r="X8" i="88"/>
  <c r="AR7" i="45"/>
  <c r="AH14" i="28"/>
  <c r="AQ14" i="28" s="1"/>
  <c r="Y13" i="53"/>
  <c r="X13" i="53"/>
  <c r="Y22" i="72"/>
  <c r="Z22" i="72" s="1"/>
  <c r="X22" i="72"/>
  <c r="AH8" i="20"/>
  <c r="AQ8" i="20" s="1"/>
  <c r="AE14" i="79"/>
  <c r="W15" i="79"/>
  <c r="AG14" i="79"/>
  <c r="AP14" i="79" s="1"/>
  <c r="AF14" i="79"/>
  <c r="AO14" i="79" s="1"/>
  <c r="AH23" i="64"/>
  <c r="AQ23" i="64" s="1"/>
  <c r="AQ25" i="64" s="1"/>
  <c r="AZ3" i="64"/>
  <c r="AX22" i="64" s="1"/>
  <c r="S22" i="64" s="1"/>
  <c r="AC22" i="64" s="1"/>
  <c r="AB23" i="64" s="1"/>
  <c r="Y9" i="84"/>
  <c r="X9" i="84"/>
  <c r="AR15" i="67"/>
  <c r="U13" i="35"/>
  <c r="Y21" i="12"/>
  <c r="X21" i="12"/>
  <c r="Z21" i="12" s="1"/>
  <c r="AN12" i="15"/>
  <c r="AI12" i="15"/>
  <c r="AH21" i="76"/>
  <c r="AQ21" i="76" s="1"/>
  <c r="Y23" i="25"/>
  <c r="X23" i="25"/>
  <c r="AH13" i="105"/>
  <c r="AQ13" i="105" s="1"/>
  <c r="U14" i="94"/>
  <c r="Z14" i="28"/>
  <c r="AR21" i="29"/>
  <c r="AN6" i="95"/>
  <c r="AI6" i="95"/>
  <c r="AN21" i="72"/>
  <c r="AI21" i="72"/>
  <c r="AI21" i="34"/>
  <c r="AN21" i="34"/>
  <c r="Y10" i="13"/>
  <c r="X10" i="13"/>
  <c r="AH9" i="104"/>
  <c r="AQ9" i="104" s="1"/>
  <c r="Y13" i="46"/>
  <c r="X13" i="46"/>
  <c r="AG15" i="33"/>
  <c r="AP15" i="33" s="1"/>
  <c r="W16" i="33"/>
  <c r="AF15" i="33"/>
  <c r="AO15" i="33" s="1"/>
  <c r="AE15" i="33"/>
  <c r="U11" i="98"/>
  <c r="AF22" i="68"/>
  <c r="AO22" i="68" s="1"/>
  <c r="AG22" i="68"/>
  <c r="AP22" i="68" s="1"/>
  <c r="W23" i="68"/>
  <c r="AE22" i="68"/>
  <c r="AG8" i="100"/>
  <c r="AP8" i="100" s="1"/>
  <c r="W9" i="100"/>
  <c r="AF8" i="100"/>
  <c r="AO8" i="100" s="1"/>
  <c r="AE8" i="100"/>
  <c r="U5" i="49"/>
  <c r="X5" i="49" s="1"/>
  <c r="U6" i="55"/>
  <c r="AR22" i="64"/>
  <c r="AR13" i="97"/>
  <c r="Z15" i="75"/>
  <c r="AR13" i="28"/>
  <c r="AH14" i="47"/>
  <c r="AQ14" i="47" s="1"/>
  <c r="AI5" i="11"/>
  <c r="AN5" i="11"/>
  <c r="AG22" i="39"/>
  <c r="AP22" i="39" s="1"/>
  <c r="W23" i="39"/>
  <c r="AF22" i="39"/>
  <c r="AO22" i="39" s="1"/>
  <c r="AE22" i="39"/>
  <c r="AE14" i="24"/>
  <c r="AG14" i="24"/>
  <c r="AP14" i="24" s="1"/>
  <c r="AF14" i="24"/>
  <c r="AO14" i="24" s="1"/>
  <c r="W15" i="24"/>
  <c r="U14" i="82"/>
  <c r="AR7" i="96"/>
  <c r="AI20" i="12"/>
  <c r="AN20" i="12"/>
  <c r="Z5" i="16"/>
  <c r="AH5" i="16"/>
  <c r="AQ5" i="16" s="1"/>
  <c r="Z21" i="76"/>
  <c r="AN11" i="32"/>
  <c r="AI11" i="32"/>
  <c r="Y14" i="86"/>
  <c r="X14" i="86"/>
  <c r="Z14" i="86" s="1"/>
  <c r="AH5" i="43"/>
  <c r="AQ5" i="43" s="1"/>
  <c r="Z5" i="43"/>
  <c r="Z13" i="105"/>
  <c r="AR14" i="75"/>
  <c r="AR21" i="68"/>
  <c r="X7" i="95"/>
  <c r="Y7" i="95"/>
  <c r="Y10" i="44"/>
  <c r="X10" i="44"/>
  <c r="Y22" i="34"/>
  <c r="X22" i="34"/>
  <c r="Z7" i="95" l="1"/>
  <c r="Z8" i="88"/>
  <c r="AG8" i="20"/>
  <c r="AP8" i="20" s="1"/>
  <c r="AF23" i="64"/>
  <c r="AO23" i="64" s="1"/>
  <c r="AO25" i="64" s="1"/>
  <c r="AI9" i="44"/>
  <c r="Z15" i="38"/>
  <c r="AG15" i="38" s="1"/>
  <c r="AP15" i="38" s="1"/>
  <c r="AE23" i="64"/>
  <c r="Z15" i="59"/>
  <c r="AF15" i="59" s="1"/>
  <c r="AO15" i="59" s="1"/>
  <c r="Z23" i="25"/>
  <c r="AG23" i="25" s="1"/>
  <c r="AP23" i="25" s="1"/>
  <c r="AP25" i="25" s="1"/>
  <c r="Z22" i="34"/>
  <c r="AE22" i="34" s="1"/>
  <c r="AF23" i="25"/>
  <c r="AO23" i="25" s="1"/>
  <c r="AO25" i="25" s="1"/>
  <c r="AE23" i="25"/>
  <c r="AG15" i="59"/>
  <c r="AP15" i="59" s="1"/>
  <c r="AE15" i="59"/>
  <c r="W16" i="59"/>
  <c r="AG22" i="72"/>
  <c r="AP22" i="72" s="1"/>
  <c r="AF22" i="72"/>
  <c r="AO22" i="72" s="1"/>
  <c r="W23" i="72"/>
  <c r="AE22" i="72"/>
  <c r="AF14" i="86"/>
  <c r="AO14" i="86" s="1"/>
  <c r="AE14" i="86"/>
  <c r="AG14" i="86"/>
  <c r="AP14" i="86" s="1"/>
  <c r="W15" i="86"/>
  <c r="W23" i="34"/>
  <c r="Y23" i="68"/>
  <c r="X23" i="68"/>
  <c r="Z23" i="68" s="1"/>
  <c r="AH7" i="95"/>
  <c r="AQ7" i="95" s="1"/>
  <c r="W22" i="76"/>
  <c r="AE21" i="76"/>
  <c r="AG21" i="76"/>
  <c r="AP21" i="76" s="1"/>
  <c r="AF21" i="76"/>
  <c r="AO21" i="76" s="1"/>
  <c r="X15" i="24"/>
  <c r="Y15" i="24"/>
  <c r="Y23" i="39"/>
  <c r="X23" i="39"/>
  <c r="AH5" i="49"/>
  <c r="AQ5" i="49" s="1"/>
  <c r="Z5" i="49"/>
  <c r="AN22" i="68"/>
  <c r="AI22" i="68"/>
  <c r="AI15" i="33"/>
  <c r="AN15" i="33"/>
  <c r="AR6" i="95"/>
  <c r="U13" i="94"/>
  <c r="AH21" i="12"/>
  <c r="AQ21" i="12" s="1"/>
  <c r="AH15" i="38"/>
  <c r="AQ15" i="38" s="1"/>
  <c r="AR7" i="51"/>
  <c r="AG16" i="67"/>
  <c r="AP16" i="67" s="1"/>
  <c r="AE16" i="67"/>
  <c r="W17" i="67"/>
  <c r="AF16" i="67"/>
  <c r="AO16" i="67" s="1"/>
  <c r="AR12" i="53"/>
  <c r="AG16" i="2"/>
  <c r="AP16" i="2" s="1"/>
  <c r="W17" i="2"/>
  <c r="AE16" i="2"/>
  <c r="AF16" i="2"/>
  <c r="AO16" i="2" s="1"/>
  <c r="AR9" i="13"/>
  <c r="Y15" i="89"/>
  <c r="X15" i="89"/>
  <c r="U14" i="50"/>
  <c r="Y13" i="93"/>
  <c r="X13" i="93"/>
  <c r="Y22" i="80"/>
  <c r="X22" i="80"/>
  <c r="Z22" i="80" s="1"/>
  <c r="AR8" i="92"/>
  <c r="AR12" i="46"/>
  <c r="AR21" i="34"/>
  <c r="AF21" i="12"/>
  <c r="AO21" i="12" s="1"/>
  <c r="AE21" i="12"/>
  <c r="AG21" i="12"/>
  <c r="AP21" i="12" s="1"/>
  <c r="W22" i="12"/>
  <c r="AH9" i="84"/>
  <c r="AQ9" i="84" s="1"/>
  <c r="AH9" i="92"/>
  <c r="AQ9" i="92" s="1"/>
  <c r="W16" i="71"/>
  <c r="AF15" i="71"/>
  <c r="AO15" i="71" s="1"/>
  <c r="AG15" i="71"/>
  <c r="AP15" i="71" s="1"/>
  <c r="AE15" i="71"/>
  <c r="AR12" i="52"/>
  <c r="W6" i="41"/>
  <c r="AE5" i="41"/>
  <c r="AF5" i="41"/>
  <c r="AO5" i="41" s="1"/>
  <c r="AG5" i="41"/>
  <c r="AP5" i="41" s="1"/>
  <c r="AR14" i="38"/>
  <c r="AI11" i="101"/>
  <c r="AN11" i="101"/>
  <c r="U8" i="18"/>
  <c r="U7" i="18" s="1"/>
  <c r="AH13" i="52"/>
  <c r="AQ13" i="52" s="1"/>
  <c r="U6" i="87"/>
  <c r="U5" i="83"/>
  <c r="X5" i="83" s="1"/>
  <c r="AI21" i="80"/>
  <c r="AN21" i="80"/>
  <c r="U12" i="10"/>
  <c r="AR13" i="86"/>
  <c r="AI16" i="19"/>
  <c r="AN16" i="19"/>
  <c r="AH22" i="21"/>
  <c r="AQ22" i="21" s="1"/>
  <c r="Y9" i="20"/>
  <c r="X9" i="20"/>
  <c r="AN8" i="100"/>
  <c r="AI8" i="100"/>
  <c r="Y16" i="33"/>
  <c r="X16" i="33"/>
  <c r="AR9" i="44"/>
  <c r="Z9" i="84"/>
  <c r="AH13" i="53"/>
  <c r="AQ13" i="53" s="1"/>
  <c r="Z9" i="92"/>
  <c r="U14" i="85"/>
  <c r="U12" i="42"/>
  <c r="Y23" i="60"/>
  <c r="X23" i="60"/>
  <c r="Z13" i="52"/>
  <c r="AH12" i="32"/>
  <c r="AQ12" i="32" s="1"/>
  <c r="Y8" i="54"/>
  <c r="X8" i="54"/>
  <c r="Y17" i="19"/>
  <c r="X17" i="19"/>
  <c r="AH8" i="51"/>
  <c r="AQ8" i="51" s="1"/>
  <c r="Z22" i="21"/>
  <c r="AI14" i="47"/>
  <c r="AN14" i="47"/>
  <c r="W14" i="105"/>
  <c r="AG13" i="105"/>
  <c r="AP13" i="105" s="1"/>
  <c r="AF13" i="105"/>
  <c r="AO13" i="105" s="1"/>
  <c r="AE13" i="105"/>
  <c r="AR20" i="12"/>
  <c r="AN14" i="24"/>
  <c r="AI14" i="24"/>
  <c r="AR5" i="11"/>
  <c r="AH10" i="13"/>
  <c r="AQ10" i="13" s="1"/>
  <c r="Y15" i="79"/>
  <c r="X15" i="79"/>
  <c r="Z13" i="53"/>
  <c r="AH8" i="88"/>
  <c r="AQ8" i="88" s="1"/>
  <c r="AF5" i="91"/>
  <c r="AO5" i="91" s="1"/>
  <c r="AE5" i="91"/>
  <c r="W6" i="91"/>
  <c r="AG5" i="91"/>
  <c r="AP5" i="91" s="1"/>
  <c r="AR21" i="21"/>
  <c r="AE15" i="63"/>
  <c r="W16" i="63"/>
  <c r="AF15" i="63"/>
  <c r="AO15" i="63" s="1"/>
  <c r="AG15" i="63"/>
  <c r="AP15" i="63" s="1"/>
  <c r="AE14" i="97"/>
  <c r="AG14" i="97"/>
  <c r="AP14" i="97" s="1"/>
  <c r="W15" i="97"/>
  <c r="AF14" i="97"/>
  <c r="AO14" i="97" s="1"/>
  <c r="AN7" i="58"/>
  <c r="AI7" i="58"/>
  <c r="AH6" i="11"/>
  <c r="AQ6" i="11" s="1"/>
  <c r="AN22" i="60"/>
  <c r="AI22" i="60"/>
  <c r="AG22" i="29"/>
  <c r="AP22" i="29" s="1"/>
  <c r="W23" i="29"/>
  <c r="AE22" i="29"/>
  <c r="AF22" i="29"/>
  <c r="AO22" i="29" s="1"/>
  <c r="Z12" i="32"/>
  <c r="AN12" i="93"/>
  <c r="AI12" i="93"/>
  <c r="AH13" i="15"/>
  <c r="AQ13" i="15" s="1"/>
  <c r="AI8" i="9"/>
  <c r="AN8" i="9"/>
  <c r="Z8" i="51"/>
  <c r="Y15" i="47"/>
  <c r="X15" i="47"/>
  <c r="AF7" i="95"/>
  <c r="AO7" i="95" s="1"/>
  <c r="AG7" i="95"/>
  <c r="AP7" i="95" s="1"/>
  <c r="AE7" i="95"/>
  <c r="W8" i="95"/>
  <c r="AH14" i="86"/>
  <c r="AQ14" i="86" s="1"/>
  <c r="AR11" i="32"/>
  <c r="AN22" i="39"/>
  <c r="AI22" i="39"/>
  <c r="AG15" i="75"/>
  <c r="AP15" i="75" s="1"/>
  <c r="W16" i="75"/>
  <c r="AE15" i="75"/>
  <c r="AF15" i="75"/>
  <c r="AO15" i="75" s="1"/>
  <c r="U5" i="55"/>
  <c r="X5" i="55" s="1"/>
  <c r="Y9" i="100"/>
  <c r="X9" i="100"/>
  <c r="Z9" i="100" s="1"/>
  <c r="AH13" i="46"/>
  <c r="AQ13" i="46" s="1"/>
  <c r="Z10" i="13"/>
  <c r="AR21" i="72"/>
  <c r="AF14" i="28"/>
  <c r="AO14" i="28" s="1"/>
  <c r="W15" i="28"/>
  <c r="AE14" i="28"/>
  <c r="AG14" i="28"/>
  <c r="AP14" i="28" s="1"/>
  <c r="AR12" i="15"/>
  <c r="U12" i="35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N14" i="79"/>
  <c r="AI14" i="79"/>
  <c r="W9" i="88"/>
  <c r="AG8" i="88"/>
  <c r="AP8" i="88" s="1"/>
  <c r="AF8" i="88"/>
  <c r="AO8" i="88" s="1"/>
  <c r="AE8" i="88"/>
  <c r="AR14" i="59"/>
  <c r="Z6" i="11"/>
  <c r="U12" i="102"/>
  <c r="AI14" i="89"/>
  <c r="AN14" i="89"/>
  <c r="AH15" i="59"/>
  <c r="AQ15" i="59" s="1"/>
  <c r="Y9" i="96"/>
  <c r="Z9" i="96" s="1"/>
  <c r="X9" i="96"/>
  <c r="Z13" i="15"/>
  <c r="Y9" i="9"/>
  <c r="X9" i="9"/>
  <c r="AR8" i="84"/>
  <c r="AN8" i="20"/>
  <c r="AI8" i="20"/>
  <c r="AN23" i="64"/>
  <c r="AN25" i="64" s="1"/>
  <c r="AI23" i="64"/>
  <c r="Y10" i="104"/>
  <c r="X10" i="104"/>
  <c r="Z10" i="104" s="1"/>
  <c r="AH22" i="34"/>
  <c r="AQ22" i="34" s="1"/>
  <c r="AH10" i="44"/>
  <c r="AQ10" i="44" s="1"/>
  <c r="Z10" i="44"/>
  <c r="AG5" i="43"/>
  <c r="AP5" i="43" s="1"/>
  <c r="AE5" i="43"/>
  <c r="AF5" i="43"/>
  <c r="AO5" i="43" s="1"/>
  <c r="W6" i="43"/>
  <c r="AF5" i="16"/>
  <c r="AO5" i="16" s="1"/>
  <c r="W6" i="16"/>
  <c r="AE5" i="16"/>
  <c r="AG5" i="16"/>
  <c r="AP5" i="16" s="1"/>
  <c r="U13" i="82"/>
  <c r="U10" i="98"/>
  <c r="U9" i="98" s="1"/>
  <c r="Z13" i="46"/>
  <c r="AH23" i="25"/>
  <c r="AQ23" i="25" s="1"/>
  <c r="AQ25" i="25" s="1"/>
  <c r="AZ3" i="25"/>
  <c r="AX22" i="25" s="1"/>
  <c r="S22" i="25" s="1"/>
  <c r="AC22" i="25" s="1"/>
  <c r="AB23" i="25" s="1"/>
  <c r="AK23" i="64"/>
  <c r="AT23" i="64" s="1"/>
  <c r="AJ23" i="64"/>
  <c r="AS23" i="64" s="1"/>
  <c r="AH22" i="72"/>
  <c r="AQ22" i="72" s="1"/>
  <c r="U6" i="103"/>
  <c r="U14" i="90"/>
  <c r="U12" i="48"/>
  <c r="Y8" i="58"/>
  <c r="X8" i="58"/>
  <c r="Y12" i="101"/>
  <c r="X12" i="101"/>
  <c r="AE8" i="45"/>
  <c r="AF8" i="45"/>
  <c r="AO8" i="45" s="1"/>
  <c r="W9" i="45"/>
  <c r="AG8" i="45"/>
  <c r="AP8" i="45" s="1"/>
  <c r="AN8" i="96"/>
  <c r="AI8" i="96"/>
  <c r="AR22" i="25"/>
  <c r="AN7" i="54"/>
  <c r="AI7" i="54"/>
  <c r="AR7" i="88"/>
  <c r="U6" i="99"/>
  <c r="AI9" i="104"/>
  <c r="AN9" i="104"/>
  <c r="AE15" i="38" l="1"/>
  <c r="W16" i="38"/>
  <c r="Z15" i="79"/>
  <c r="AF15" i="38"/>
  <c r="AO15" i="38" s="1"/>
  <c r="AF22" i="34"/>
  <c r="AO22" i="34" s="1"/>
  <c r="Z17" i="19"/>
  <c r="AE17" i="19" s="1"/>
  <c r="Z23" i="60"/>
  <c r="Z15" i="89"/>
  <c r="AG22" i="34"/>
  <c r="AP22" i="34" s="1"/>
  <c r="Z15" i="24"/>
  <c r="AF15" i="24" s="1"/>
  <c r="AO15" i="24" s="1"/>
  <c r="AG15" i="24"/>
  <c r="AP15" i="24" s="1"/>
  <c r="W16" i="24"/>
  <c r="W16" i="79"/>
  <c r="AG15" i="79"/>
  <c r="AP15" i="79" s="1"/>
  <c r="AF15" i="79"/>
  <c r="AO15" i="79" s="1"/>
  <c r="AE15" i="79"/>
  <c r="AE23" i="60"/>
  <c r="AG23" i="60"/>
  <c r="AP23" i="60" s="1"/>
  <c r="AP25" i="60" s="1"/>
  <c r="AF23" i="60"/>
  <c r="AO23" i="60" s="1"/>
  <c r="AO25" i="60" s="1"/>
  <c r="AR8" i="96"/>
  <c r="Y6" i="43"/>
  <c r="X6" i="43"/>
  <c r="U5" i="99"/>
  <c r="X5" i="99" s="1"/>
  <c r="AI8" i="45"/>
  <c r="AN8" i="45"/>
  <c r="U5" i="103"/>
  <c r="X5" i="103" s="1"/>
  <c r="AK23" i="25"/>
  <c r="AT23" i="25" s="1"/>
  <c r="U12" i="82"/>
  <c r="AH10" i="104"/>
  <c r="AQ10" i="104" s="1"/>
  <c r="AH9" i="96"/>
  <c r="AQ9" i="96" s="1"/>
  <c r="AR14" i="89"/>
  <c r="AK17" i="64"/>
  <c r="AT17" i="64" s="1"/>
  <c r="AJ17" i="64"/>
  <c r="AJ11" i="64"/>
  <c r="AK11" i="64"/>
  <c r="AT11" i="64" s="1"/>
  <c r="AJ5" i="64"/>
  <c r="AK5" i="64"/>
  <c r="AT5" i="64" s="1"/>
  <c r="AH9" i="100"/>
  <c r="AQ9" i="100" s="1"/>
  <c r="AN15" i="75"/>
  <c r="AI15" i="75"/>
  <c r="X8" i="95"/>
  <c r="Y8" i="95"/>
  <c r="Z8" i="95" s="1"/>
  <c r="AH15" i="79"/>
  <c r="AQ15" i="79" s="1"/>
  <c r="Y14" i="105"/>
  <c r="X14" i="105"/>
  <c r="W10" i="92"/>
  <c r="AF9" i="92"/>
  <c r="AO9" i="92" s="1"/>
  <c r="AE9" i="92"/>
  <c r="AG9" i="92"/>
  <c r="AP9" i="92" s="1"/>
  <c r="W10" i="84"/>
  <c r="AG9" i="84"/>
  <c r="AP9" i="84" s="1"/>
  <c r="AF9" i="84"/>
  <c r="AO9" i="84" s="1"/>
  <c r="AE9" i="84"/>
  <c r="AR8" i="100"/>
  <c r="U11" i="10"/>
  <c r="U10" i="10" s="1"/>
  <c r="U5" i="87"/>
  <c r="X5" i="87" s="1"/>
  <c r="AN15" i="38"/>
  <c r="AI15" i="38"/>
  <c r="Y22" i="12"/>
  <c r="X22" i="12"/>
  <c r="AH15" i="89"/>
  <c r="AQ15" i="89" s="1"/>
  <c r="AI16" i="2"/>
  <c r="AN16" i="2"/>
  <c r="Y17" i="67"/>
  <c r="X17" i="67"/>
  <c r="Z17" i="67" s="1"/>
  <c r="Y22" i="76"/>
  <c r="X22" i="76"/>
  <c r="AN15" i="59"/>
  <c r="AI15" i="59"/>
  <c r="AE10" i="104"/>
  <c r="AG10" i="104"/>
  <c r="AP10" i="104" s="1"/>
  <c r="W11" i="104"/>
  <c r="AF10" i="104"/>
  <c r="AO10" i="104" s="1"/>
  <c r="W10" i="96"/>
  <c r="AF9" i="96"/>
  <c r="AO9" i="96" s="1"/>
  <c r="AG9" i="96"/>
  <c r="AP9" i="96" s="1"/>
  <c r="AE9" i="96"/>
  <c r="AI8" i="88"/>
  <c r="AN8" i="88"/>
  <c r="AJ22" i="64"/>
  <c r="AK22" i="64"/>
  <c r="AT22" i="64" s="1"/>
  <c r="AJ16" i="64"/>
  <c r="AK16" i="64"/>
  <c r="AT16" i="64" s="1"/>
  <c r="AJ10" i="64"/>
  <c r="AK10" i="64"/>
  <c r="AT10" i="64" s="1"/>
  <c r="W11" i="13"/>
  <c r="AE10" i="13"/>
  <c r="AF10" i="13"/>
  <c r="AO10" i="13" s="1"/>
  <c r="AG10" i="13"/>
  <c r="AP10" i="13" s="1"/>
  <c r="AE9" i="100"/>
  <c r="W10" i="100"/>
  <c r="AF9" i="100"/>
  <c r="AO9" i="100" s="1"/>
  <c r="AG9" i="100"/>
  <c r="AP9" i="100" s="1"/>
  <c r="Y16" i="75"/>
  <c r="X16" i="75"/>
  <c r="AN7" i="95"/>
  <c r="AI7" i="95"/>
  <c r="AE8" i="51"/>
  <c r="AG8" i="51"/>
  <c r="AP8" i="51" s="1"/>
  <c r="W9" i="51"/>
  <c r="AF8" i="51"/>
  <c r="AO8" i="51" s="1"/>
  <c r="AI22" i="29"/>
  <c r="AN22" i="29"/>
  <c r="Y6" i="91"/>
  <c r="X6" i="91"/>
  <c r="U6" i="18"/>
  <c r="AI15" i="71"/>
  <c r="AN15" i="71"/>
  <c r="Y16" i="38"/>
  <c r="Z16" i="38" s="1"/>
  <c r="X16" i="38"/>
  <c r="AH13" i="93"/>
  <c r="AQ13" i="93" s="1"/>
  <c r="AF15" i="89"/>
  <c r="AO15" i="89" s="1"/>
  <c r="AE15" i="89"/>
  <c r="W16" i="89"/>
  <c r="AG15" i="89"/>
  <c r="AP15" i="89" s="1"/>
  <c r="Y17" i="2"/>
  <c r="X17" i="2"/>
  <c r="AN16" i="67"/>
  <c r="AI16" i="67"/>
  <c r="AH23" i="68"/>
  <c r="AQ23" i="68" s="1"/>
  <c r="AQ25" i="68" s="1"/>
  <c r="AZ3" i="68"/>
  <c r="AI22" i="34"/>
  <c r="AN22" i="34"/>
  <c r="AN22" i="72"/>
  <c r="AI22" i="72"/>
  <c r="AH12" i="101"/>
  <c r="AQ12" i="101" s="1"/>
  <c r="Z12" i="10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I14" i="28"/>
  <c r="AN14" i="28"/>
  <c r="Y23" i="29"/>
  <c r="X23" i="29"/>
  <c r="Y16" i="63"/>
  <c r="X16" i="63"/>
  <c r="AN5" i="91"/>
  <c r="AI5" i="91"/>
  <c r="AR14" i="47"/>
  <c r="AH8" i="54"/>
  <c r="AQ8" i="54" s="1"/>
  <c r="AH9" i="20"/>
  <c r="AQ9" i="20" s="1"/>
  <c r="AR16" i="19"/>
  <c r="AR21" i="80"/>
  <c r="AI21" i="12"/>
  <c r="AN21" i="12"/>
  <c r="Z13" i="93"/>
  <c r="AR15" i="33"/>
  <c r="AF5" i="49"/>
  <c r="AO5" i="49" s="1"/>
  <c r="AG5" i="49"/>
  <c r="AP5" i="49" s="1"/>
  <c r="W6" i="49"/>
  <c r="AE5" i="49"/>
  <c r="AH15" i="24"/>
  <c r="AQ15" i="24" s="1"/>
  <c r="AF23" i="68"/>
  <c r="AO23" i="68" s="1"/>
  <c r="AO25" i="68" s="1"/>
  <c r="AE23" i="68"/>
  <c r="AG23" i="68"/>
  <c r="AP23" i="68" s="1"/>
  <c r="AP25" i="68" s="1"/>
  <c r="Y23" i="72"/>
  <c r="X23" i="72"/>
  <c r="AI5" i="43"/>
  <c r="AN5" i="43"/>
  <c r="AF6" i="11"/>
  <c r="AO6" i="11" s="1"/>
  <c r="AE6" i="11"/>
  <c r="AG6" i="11"/>
  <c r="AP6" i="11" s="1"/>
  <c r="W7" i="11"/>
  <c r="AJ14" i="64"/>
  <c r="AK14" i="64"/>
  <c r="AT14" i="64" s="1"/>
  <c r="AJ8" i="64"/>
  <c r="AK8" i="64"/>
  <c r="AT8" i="64" s="1"/>
  <c r="Y15" i="28"/>
  <c r="X15" i="28"/>
  <c r="Z15" i="28" s="1"/>
  <c r="AR22" i="39"/>
  <c r="AR8" i="9"/>
  <c r="AR12" i="93"/>
  <c r="Y15" i="97"/>
  <c r="X15" i="97"/>
  <c r="AN15" i="63"/>
  <c r="AI15" i="63"/>
  <c r="AN13" i="105"/>
  <c r="AI13" i="105"/>
  <c r="AG22" i="21"/>
  <c r="AP22" i="21" s="1"/>
  <c r="AE22" i="21"/>
  <c r="W23" i="21"/>
  <c r="AF22" i="21"/>
  <c r="AO22" i="21" s="1"/>
  <c r="Z8" i="54"/>
  <c r="U11" i="42"/>
  <c r="AH16" i="33"/>
  <c r="AQ16" i="33" s="1"/>
  <c r="Z9" i="20"/>
  <c r="AR11" i="101"/>
  <c r="AI5" i="41"/>
  <c r="AN5" i="41"/>
  <c r="AR22" i="68"/>
  <c r="Y15" i="86"/>
  <c r="X15" i="86"/>
  <c r="U11" i="48"/>
  <c r="AE13" i="46"/>
  <c r="AF13" i="46"/>
  <c r="AO13" i="46" s="1"/>
  <c r="W14" i="46"/>
  <c r="AG13" i="46"/>
  <c r="AP13" i="46" s="1"/>
  <c r="AR7" i="54"/>
  <c r="AR23" i="64"/>
  <c r="AR25" i="64" s="1"/>
  <c r="AL23" i="64"/>
  <c r="AU23" i="64" s="1"/>
  <c r="Z9" i="9"/>
  <c r="AH9" i="9"/>
  <c r="AQ9" i="9" s="1"/>
  <c r="AK20" i="64"/>
  <c r="AT20" i="64" s="1"/>
  <c r="AJ20" i="64"/>
  <c r="AR9" i="104"/>
  <c r="Y9" i="45"/>
  <c r="Z9" i="45" s="1"/>
  <c r="X9" i="45"/>
  <c r="AH8" i="58"/>
  <c r="AQ8" i="58" s="1"/>
  <c r="U13" i="90"/>
  <c r="U8" i="98"/>
  <c r="Y6" i="16"/>
  <c r="X6" i="16"/>
  <c r="Y9" i="88"/>
  <c r="X9" i="88"/>
  <c r="AK19" i="64"/>
  <c r="AT19" i="64" s="1"/>
  <c r="AJ19" i="64"/>
  <c r="AJ13" i="64"/>
  <c r="AK13" i="64"/>
  <c r="AT13" i="64" s="1"/>
  <c r="AJ7" i="64"/>
  <c r="AK7" i="64"/>
  <c r="AT7" i="64" s="1"/>
  <c r="U11" i="35"/>
  <c r="AH5" i="55"/>
  <c r="AQ5" i="55" s="1"/>
  <c r="Z5" i="55"/>
  <c r="AH15" i="47"/>
  <c r="AQ15" i="47" s="1"/>
  <c r="AR22" i="60"/>
  <c r="AR14" i="24"/>
  <c r="AG13" i="52"/>
  <c r="AP13" i="52" s="1"/>
  <c r="AE13" i="52"/>
  <c r="AF13" i="52"/>
  <c r="AO13" i="52" s="1"/>
  <c r="W14" i="52"/>
  <c r="Z16" i="33"/>
  <c r="Z5" i="83"/>
  <c r="AH5" i="83"/>
  <c r="AQ5" i="83" s="1"/>
  <c r="Y6" i="41"/>
  <c r="X6" i="41"/>
  <c r="Z6" i="41" s="1"/>
  <c r="Y16" i="71"/>
  <c r="X16" i="71"/>
  <c r="AH22" i="80"/>
  <c r="AQ22" i="80" s="1"/>
  <c r="U12" i="94"/>
  <c r="Z23" i="39"/>
  <c r="AH23" i="39"/>
  <c r="AQ23" i="39" s="1"/>
  <c r="AQ25" i="39" s="1"/>
  <c r="AZ3" i="39"/>
  <c r="Y23" i="34"/>
  <c r="X23" i="34"/>
  <c r="AN23" i="25"/>
  <c r="AN25" i="25" s="1"/>
  <c r="AI23" i="25"/>
  <c r="U11" i="102"/>
  <c r="AI5" i="16"/>
  <c r="AN5" i="16"/>
  <c r="Z8" i="58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W11" i="44"/>
  <c r="AG10" i="44"/>
  <c r="AP10" i="44" s="1"/>
  <c r="AE10" i="44"/>
  <c r="AF10" i="44"/>
  <c r="AO10" i="44" s="1"/>
  <c r="AR8" i="20"/>
  <c r="AG13" i="15"/>
  <c r="AP13" i="15" s="1"/>
  <c r="W14" i="15"/>
  <c r="AE13" i="15"/>
  <c r="AF13" i="15"/>
  <c r="AO13" i="15" s="1"/>
  <c r="AR14" i="79"/>
  <c r="AJ18" i="64"/>
  <c r="AK18" i="64"/>
  <c r="AT18" i="64" s="1"/>
  <c r="AK12" i="64"/>
  <c r="AT12" i="64" s="1"/>
  <c r="AJ12" i="64"/>
  <c r="AJ6" i="64"/>
  <c r="AK6" i="64"/>
  <c r="AT6" i="64" s="1"/>
  <c r="Z15" i="47"/>
  <c r="AE12" i="32"/>
  <c r="AF12" i="32"/>
  <c r="AO12" i="32" s="1"/>
  <c r="AG12" i="32"/>
  <c r="AP12" i="32" s="1"/>
  <c r="W13" i="32"/>
  <c r="AR7" i="58"/>
  <c r="AI14" i="97"/>
  <c r="AN14" i="97"/>
  <c r="W14" i="53"/>
  <c r="AG13" i="53"/>
  <c r="AP13" i="53" s="1"/>
  <c r="AE13" i="53"/>
  <c r="AF13" i="53"/>
  <c r="AO13" i="53" s="1"/>
  <c r="AH17" i="19"/>
  <c r="AQ17" i="19" s="1"/>
  <c r="AH23" i="60"/>
  <c r="AQ23" i="60" s="1"/>
  <c r="AQ25" i="60" s="1"/>
  <c r="AZ3" i="60"/>
  <c r="U13" i="85"/>
  <c r="AE22" i="80"/>
  <c r="AG22" i="80"/>
  <c r="AP22" i="80" s="1"/>
  <c r="AF22" i="80"/>
  <c r="AO22" i="80" s="1"/>
  <c r="W23" i="80"/>
  <c r="U13" i="50"/>
  <c r="AN21" i="76"/>
  <c r="AI21" i="76"/>
  <c r="AI14" i="86"/>
  <c r="AN14" i="86"/>
  <c r="Y16" i="59"/>
  <c r="X16" i="59"/>
  <c r="W18" i="19" l="1"/>
  <c r="Z15" i="97"/>
  <c r="AF17" i="19"/>
  <c r="AO17" i="19" s="1"/>
  <c r="AG17" i="19"/>
  <c r="AP17" i="19" s="1"/>
  <c r="Z16" i="63"/>
  <c r="AF16" i="63" s="1"/>
  <c r="AO16" i="63" s="1"/>
  <c r="Z17" i="2"/>
  <c r="W18" i="2" s="1"/>
  <c r="Z6" i="91"/>
  <c r="AE15" i="24"/>
  <c r="Z14" i="105"/>
  <c r="AF14" i="105" s="1"/>
  <c r="AO14" i="105" s="1"/>
  <c r="Z16" i="75"/>
  <c r="W17" i="63"/>
  <c r="AG16" i="63"/>
  <c r="AP16" i="63" s="1"/>
  <c r="AF16" i="38"/>
  <c r="AO16" i="38" s="1"/>
  <c r="W17" i="38"/>
  <c r="AE16" i="38"/>
  <c r="AG16" i="38"/>
  <c r="AP16" i="38" s="1"/>
  <c r="W15" i="105"/>
  <c r="AG14" i="105"/>
  <c r="AP14" i="105" s="1"/>
  <c r="AE14" i="105"/>
  <c r="W17" i="75"/>
  <c r="AF16" i="75"/>
  <c r="AO16" i="75" s="1"/>
  <c r="AG16" i="75"/>
  <c r="AP16" i="75" s="1"/>
  <c r="AE16" i="75"/>
  <c r="AK10" i="25"/>
  <c r="AT10" i="25" s="1"/>
  <c r="AJ10" i="25"/>
  <c r="U10" i="10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6" i="41"/>
  <c r="AF6" i="41"/>
  <c r="AO6" i="41" s="1"/>
  <c r="AG6" i="41"/>
  <c r="AP6" i="41" s="1"/>
  <c r="W7" i="41"/>
  <c r="AG5" i="83"/>
  <c r="AP5" i="83" s="1"/>
  <c r="AF5" i="83"/>
  <c r="AO5" i="83" s="1"/>
  <c r="AE5" i="83"/>
  <c r="W6" i="83"/>
  <c r="AE5" i="55"/>
  <c r="AF5" i="55"/>
  <c r="AO5" i="55" s="1"/>
  <c r="AG5" i="55"/>
  <c r="AP5" i="55" s="1"/>
  <c r="W6" i="55"/>
  <c r="AE9" i="45"/>
  <c r="AF9" i="45"/>
  <c r="AO9" i="45" s="1"/>
  <c r="W10" i="45"/>
  <c r="AG9" i="45"/>
  <c r="AP9" i="45" s="1"/>
  <c r="AI13" i="46"/>
  <c r="AN13" i="46"/>
  <c r="AG9" i="20"/>
  <c r="AP9" i="20" s="1"/>
  <c r="AF9" i="20"/>
  <c r="AO9" i="20" s="1"/>
  <c r="AE9" i="20"/>
  <c r="W10" i="20"/>
  <c r="AR15" i="63"/>
  <c r="AF15" i="28"/>
  <c r="AO15" i="28" s="1"/>
  <c r="W16" i="28"/>
  <c r="AG15" i="28"/>
  <c r="AP15" i="28" s="1"/>
  <c r="AE15" i="28"/>
  <c r="AR5" i="43"/>
  <c r="AR21" i="12"/>
  <c r="AL3" i="64"/>
  <c r="AU3" i="64" s="1"/>
  <c r="AS3" i="64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E6" i="91"/>
  <c r="W7" i="91"/>
  <c r="AG6" i="91"/>
  <c r="AP6" i="91" s="1"/>
  <c r="AF6" i="91"/>
  <c r="AO6" i="91" s="1"/>
  <c r="AS10" i="64"/>
  <c r="AL10" i="64"/>
  <c r="AU10" i="64" s="1"/>
  <c r="AR8" i="88"/>
  <c r="AR15" i="75"/>
  <c r="AS11" i="64"/>
  <c r="AL11" i="64"/>
  <c r="AU11" i="64" s="1"/>
  <c r="Y14" i="53"/>
  <c r="X14" i="53"/>
  <c r="AS6" i="64"/>
  <c r="AL6" i="64"/>
  <c r="AU6" i="64" s="1"/>
  <c r="AH16" i="59"/>
  <c r="AQ16" i="59" s="1"/>
  <c r="AJ21" i="25"/>
  <c r="AK21" i="25"/>
  <c r="AT21" i="25" s="1"/>
  <c r="AJ15" i="25"/>
  <c r="AK15" i="25"/>
  <c r="AT15" i="25" s="1"/>
  <c r="AJ9" i="25"/>
  <c r="AK9" i="25"/>
  <c r="AT9" i="25" s="1"/>
  <c r="AJ3" i="25"/>
  <c r="AB4" i="25"/>
  <c r="AR23" i="25"/>
  <c r="AR25" i="25" s="1"/>
  <c r="AL23" i="25"/>
  <c r="AU23" i="25" s="1"/>
  <c r="AX22" i="39"/>
  <c r="S22" i="39" s="1"/>
  <c r="AC22" i="39" s="1"/>
  <c r="AB23" i="39" s="1"/>
  <c r="AE16" i="33"/>
  <c r="AG16" i="33"/>
  <c r="AP16" i="33" s="1"/>
  <c r="AF16" i="33"/>
  <c r="AO16" i="33" s="1"/>
  <c r="W17" i="33"/>
  <c r="AS13" i="64"/>
  <c r="AL13" i="64"/>
  <c r="AU13" i="64" s="1"/>
  <c r="AH6" i="16"/>
  <c r="AQ6" i="16" s="1"/>
  <c r="U12" i="90"/>
  <c r="Y23" i="21"/>
  <c r="X23" i="21"/>
  <c r="Y7" i="11"/>
  <c r="X7" i="11"/>
  <c r="AH23" i="72"/>
  <c r="AQ23" i="72" s="1"/>
  <c r="AQ25" i="72" s="1"/>
  <c r="AZ3" i="72"/>
  <c r="AH23" i="29"/>
  <c r="AQ23" i="29" s="1"/>
  <c r="AQ25" i="29" s="1"/>
  <c r="AZ3" i="29"/>
  <c r="AJ4" i="64"/>
  <c r="AK4" i="64"/>
  <c r="AT4" i="64" s="1"/>
  <c r="AT25" i="64" s="1"/>
  <c r="AS21" i="64"/>
  <c r="AL21" i="64"/>
  <c r="AU21" i="64" s="1"/>
  <c r="AI8" i="51"/>
  <c r="AN8" i="51"/>
  <c r="AH22" i="76"/>
  <c r="AQ22" i="76" s="1"/>
  <c r="AS17" i="64"/>
  <c r="AL17" i="64"/>
  <c r="AU17" i="64" s="1"/>
  <c r="U11" i="82"/>
  <c r="AR8" i="45"/>
  <c r="Y16" i="79"/>
  <c r="X16" i="79"/>
  <c r="AJ16" i="25"/>
  <c r="AK16" i="25"/>
  <c r="AT16" i="25" s="1"/>
  <c r="AJ8" i="25"/>
  <c r="AK8" i="25"/>
  <c r="AT8" i="25" s="1"/>
  <c r="AE8" i="58"/>
  <c r="W9" i="58"/>
  <c r="AG8" i="58"/>
  <c r="AP8" i="58" s="1"/>
  <c r="AF8" i="58"/>
  <c r="AO8" i="58" s="1"/>
  <c r="AH16" i="71"/>
  <c r="AQ16" i="71" s="1"/>
  <c r="AS19" i="64"/>
  <c r="AL19" i="64"/>
  <c r="AU19" i="64" s="1"/>
  <c r="Z6" i="16"/>
  <c r="U10" i="48"/>
  <c r="AI22" i="21"/>
  <c r="AN22" i="21"/>
  <c r="AH15" i="97"/>
  <c r="AQ15" i="97" s="1"/>
  <c r="Z23" i="72"/>
  <c r="AR5" i="91"/>
  <c r="Z23" i="29"/>
  <c r="AS9" i="64"/>
  <c r="AL9" i="64"/>
  <c r="AU9" i="64" s="1"/>
  <c r="AE12" i="101"/>
  <c r="AG12" i="101"/>
  <c r="AP12" i="101" s="1"/>
  <c r="W13" i="101"/>
  <c r="AF12" i="101"/>
  <c r="AO12" i="101" s="1"/>
  <c r="AR22" i="72"/>
  <c r="AR16" i="67"/>
  <c r="AR15" i="71"/>
  <c r="AR7" i="95"/>
  <c r="AS16" i="64"/>
  <c r="AL16" i="64"/>
  <c r="AU16" i="64" s="1"/>
  <c r="AN9" i="96"/>
  <c r="AI9" i="96"/>
  <c r="Y11" i="104"/>
  <c r="X11" i="104"/>
  <c r="Z11" i="104" s="1"/>
  <c r="Z22" i="76"/>
  <c r="AR16" i="2"/>
  <c r="AH22" i="12"/>
  <c r="AQ22" i="12" s="1"/>
  <c r="AH5" i="87"/>
  <c r="AQ5" i="87" s="1"/>
  <c r="Z5" i="87"/>
  <c r="AN9" i="84"/>
  <c r="AI9" i="84"/>
  <c r="AI9" i="92"/>
  <c r="AN9" i="92"/>
  <c r="AN17" i="19"/>
  <c r="AI17" i="19"/>
  <c r="AI15" i="24"/>
  <c r="AN15" i="24"/>
  <c r="AI13" i="15"/>
  <c r="AN13" i="15"/>
  <c r="AN12" i="32"/>
  <c r="AI12" i="32"/>
  <c r="AK13" i="25"/>
  <c r="AT13" i="25" s="1"/>
  <c r="AJ13" i="25"/>
  <c r="Y14" i="52"/>
  <c r="X14" i="52"/>
  <c r="U10" i="35"/>
  <c r="AG9" i="9"/>
  <c r="AP9" i="9" s="1"/>
  <c r="AF9" i="9"/>
  <c r="AO9" i="9" s="1"/>
  <c r="AE9" i="9"/>
  <c r="W10" i="9"/>
  <c r="AH15" i="86"/>
  <c r="AQ15" i="86" s="1"/>
  <c r="AR5" i="41"/>
  <c r="AE15" i="97"/>
  <c r="AF15" i="97"/>
  <c r="AO15" i="97" s="1"/>
  <c r="W16" i="97"/>
  <c r="AG15" i="97"/>
  <c r="AP15" i="97" s="1"/>
  <c r="AS8" i="64"/>
  <c r="AL8" i="64"/>
  <c r="AU8" i="64" s="1"/>
  <c r="AI6" i="11"/>
  <c r="AR6" i="11" s="1"/>
  <c r="AN6" i="11"/>
  <c r="Y16" i="89"/>
  <c r="X16" i="89"/>
  <c r="AR22" i="29"/>
  <c r="AN10" i="13"/>
  <c r="AI10" i="13"/>
  <c r="Z22" i="12"/>
  <c r="AH5" i="99"/>
  <c r="AQ5" i="99" s="1"/>
  <c r="Z5" i="99"/>
  <c r="Y18" i="19"/>
  <c r="X18" i="19"/>
  <c r="Y16" i="24"/>
  <c r="Z16" i="24"/>
  <c r="X16" i="24"/>
  <c r="AR21" i="76"/>
  <c r="AJ22" i="25"/>
  <c r="AK22" i="25"/>
  <c r="AT22" i="25" s="1"/>
  <c r="AI22" i="80"/>
  <c r="AN22" i="80"/>
  <c r="AJ14" i="25"/>
  <c r="AK14" i="25"/>
  <c r="AT14" i="25" s="1"/>
  <c r="U12" i="50"/>
  <c r="U12" i="85"/>
  <c r="Y14" i="15"/>
  <c r="Z14" i="15"/>
  <c r="X14" i="15"/>
  <c r="AN10" i="44"/>
  <c r="AI10" i="44"/>
  <c r="AJ7" i="25"/>
  <c r="AK7" i="25"/>
  <c r="AT7" i="25" s="1"/>
  <c r="AH23" i="34"/>
  <c r="AQ23" i="34" s="1"/>
  <c r="AQ25" i="34" s="1"/>
  <c r="AZ3" i="34"/>
  <c r="AE23" i="39"/>
  <c r="AF23" i="39"/>
  <c r="AO23" i="39" s="1"/>
  <c r="AO25" i="39" s="1"/>
  <c r="AG23" i="39"/>
  <c r="AP23" i="39" s="1"/>
  <c r="AP25" i="39" s="1"/>
  <c r="Z16" i="71"/>
  <c r="Y23" i="80"/>
  <c r="Z23" i="80" s="1"/>
  <c r="X23" i="80"/>
  <c r="AN13" i="53"/>
  <c r="AI13" i="53"/>
  <c r="AR13" i="53" s="1"/>
  <c r="AS18" i="64"/>
  <c r="AL18" i="64"/>
  <c r="AU18" i="64" s="1"/>
  <c r="AJ18" i="25"/>
  <c r="AK18" i="25"/>
  <c r="AT18" i="25" s="1"/>
  <c r="AJ12" i="25"/>
  <c r="AK12" i="25"/>
  <c r="AT12" i="25" s="1"/>
  <c r="AJ6" i="25"/>
  <c r="AK6" i="25"/>
  <c r="AT6" i="25" s="1"/>
  <c r="AR5" i="16"/>
  <c r="Z23" i="34"/>
  <c r="AH9" i="88"/>
  <c r="AQ9" i="88" s="1"/>
  <c r="AS20" i="64"/>
  <c r="AL20" i="64"/>
  <c r="AU20" i="64" s="1"/>
  <c r="Y14" i="46"/>
  <c r="Z14" i="46"/>
  <c r="X14" i="46"/>
  <c r="Z15" i="86"/>
  <c r="U10" i="42"/>
  <c r="AR13" i="105"/>
  <c r="AI5" i="49"/>
  <c r="AN5" i="49"/>
  <c r="AG13" i="93"/>
  <c r="AP13" i="93" s="1"/>
  <c r="AF13" i="93"/>
  <c r="AO13" i="93" s="1"/>
  <c r="AE13" i="93"/>
  <c r="W14" i="93"/>
  <c r="AH16" i="63"/>
  <c r="AQ16" i="63" s="1"/>
  <c r="AH17" i="2"/>
  <c r="AQ17" i="2" s="1"/>
  <c r="AI15" i="89"/>
  <c r="AN15" i="89"/>
  <c r="AH16" i="38"/>
  <c r="AQ16" i="38" s="1"/>
  <c r="U5" i="18"/>
  <c r="X5" i="18" s="1"/>
  <c r="AH16" i="75"/>
  <c r="AQ16" i="75" s="1"/>
  <c r="Y10" i="100"/>
  <c r="Z10" i="100" s="1"/>
  <c r="X10" i="100"/>
  <c r="Y11" i="13"/>
  <c r="Z11" i="13"/>
  <c r="X11" i="13"/>
  <c r="AS22" i="64"/>
  <c r="AL22" i="64"/>
  <c r="AU22" i="64" s="1"/>
  <c r="AI10" i="104"/>
  <c r="AN10" i="104"/>
  <c r="AH17" i="67"/>
  <c r="AQ17" i="67" s="1"/>
  <c r="U9" i="10"/>
  <c r="Y10" i="92"/>
  <c r="X10" i="92"/>
  <c r="AG8" i="95"/>
  <c r="AP8" i="95" s="1"/>
  <c r="AF8" i="95"/>
  <c r="AO8" i="95" s="1"/>
  <c r="AE8" i="95"/>
  <c r="W9" i="95"/>
  <c r="AS5" i="64"/>
  <c r="AL5" i="64"/>
  <c r="AU5" i="64" s="1"/>
  <c r="AH6" i="43"/>
  <c r="AQ6" i="43" s="1"/>
  <c r="AN15" i="79"/>
  <c r="AI15" i="79"/>
  <c r="Y13" i="32"/>
  <c r="X13" i="32"/>
  <c r="AS12" i="64"/>
  <c r="AL12" i="64"/>
  <c r="AU12" i="64" s="1"/>
  <c r="Z16" i="59"/>
  <c r="AR14" i="97"/>
  <c r="AK20" i="25"/>
  <c r="AT20" i="25" s="1"/>
  <c r="AJ20" i="25"/>
  <c r="AJ19" i="25"/>
  <c r="AK19" i="25"/>
  <c r="AT19" i="25" s="1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E15" i="47"/>
  <c r="W16" i="47"/>
  <c r="AF15" i="47"/>
  <c r="AO15" i="47" s="1"/>
  <c r="AG15" i="47"/>
  <c r="AP15" i="47" s="1"/>
  <c r="AR14" i="86"/>
  <c r="Y11" i="44"/>
  <c r="X11" i="44"/>
  <c r="AJ17" i="25"/>
  <c r="AK17" i="25"/>
  <c r="AT17" i="25" s="1"/>
  <c r="AJ11" i="25"/>
  <c r="AK11" i="25"/>
  <c r="AT11" i="25" s="1"/>
  <c r="AJ5" i="25"/>
  <c r="AK5" i="25"/>
  <c r="AT5" i="25" s="1"/>
  <c r="U11" i="94"/>
  <c r="AH6" i="41"/>
  <c r="AQ6" i="41" s="1"/>
  <c r="AN13" i="52"/>
  <c r="AI13" i="52"/>
  <c r="AS7" i="64"/>
  <c r="AL7" i="64"/>
  <c r="AU7" i="64" s="1"/>
  <c r="Z9" i="88"/>
  <c r="U7" i="98"/>
  <c r="AH9" i="45"/>
  <c r="AQ9" i="45" s="1"/>
  <c r="W9" i="54"/>
  <c r="AG8" i="54"/>
  <c r="AP8" i="54" s="1"/>
  <c r="AF8" i="54"/>
  <c r="AO8" i="54" s="1"/>
  <c r="AE8" i="54"/>
  <c r="AH15" i="28"/>
  <c r="AQ15" i="28" s="1"/>
  <c r="AS14" i="64"/>
  <c r="AL14" i="64"/>
  <c r="AU14" i="64" s="1"/>
  <c r="AN23" i="68"/>
  <c r="AN25" i="68" s="1"/>
  <c r="AI23" i="68"/>
  <c r="Y6" i="49"/>
  <c r="X6" i="49"/>
  <c r="AR14" i="28"/>
  <c r="AS15" i="64"/>
  <c r="AL15" i="64"/>
  <c r="AU15" i="64" s="1"/>
  <c r="AR22" i="34"/>
  <c r="AH6" i="91"/>
  <c r="AQ6" i="91" s="1"/>
  <c r="Y9" i="51"/>
  <c r="X9" i="51"/>
  <c r="AN9" i="100"/>
  <c r="AI9" i="100"/>
  <c r="Y10" i="96"/>
  <c r="X10" i="96"/>
  <c r="AR15" i="59"/>
  <c r="W18" i="67"/>
  <c r="AF17" i="67"/>
  <c r="AO17" i="67" s="1"/>
  <c r="AE17" i="67"/>
  <c r="AG17" i="67"/>
  <c r="AP17" i="67" s="1"/>
  <c r="AR15" i="38"/>
  <c r="Y10" i="84"/>
  <c r="X10" i="84"/>
  <c r="Z10" i="84" s="1"/>
  <c r="AH14" i="105"/>
  <c r="AQ14" i="105" s="1"/>
  <c r="AH8" i="95"/>
  <c r="AQ8" i="95" s="1"/>
  <c r="AH5" i="103"/>
  <c r="AQ5" i="103" s="1"/>
  <c r="Z5" i="103"/>
  <c r="Z6" i="43"/>
  <c r="AN23" i="60"/>
  <c r="AN25" i="60" s="1"/>
  <c r="AI23" i="60"/>
  <c r="Z14" i="52" l="1"/>
  <c r="AF17" i="2"/>
  <c r="AO17" i="2" s="1"/>
  <c r="AE17" i="2"/>
  <c r="Z16" i="89"/>
  <c r="Z16" i="79"/>
  <c r="AG17" i="2"/>
  <c r="AP17" i="2" s="1"/>
  <c r="Z13" i="32"/>
  <c r="Z14" i="53"/>
  <c r="AG14" i="53" s="1"/>
  <c r="AP14" i="53" s="1"/>
  <c r="AE16" i="63"/>
  <c r="Z18" i="19"/>
  <c r="AJ23" i="68"/>
  <c r="AS23" i="68" s="1"/>
  <c r="W14" i="32"/>
  <c r="AE13" i="32"/>
  <c r="AG13" i="32"/>
  <c r="AP13" i="32" s="1"/>
  <c r="AF13" i="32"/>
  <c r="AO13" i="32" s="1"/>
  <c r="W15" i="53"/>
  <c r="AF14" i="53"/>
  <c r="AO14" i="53" s="1"/>
  <c r="AE14" i="53"/>
  <c r="AE23" i="80"/>
  <c r="AG23" i="80"/>
  <c r="AP23" i="80" s="1"/>
  <c r="AP25" i="80" s="1"/>
  <c r="AF23" i="80"/>
  <c r="AO23" i="80" s="1"/>
  <c r="AO25" i="80" s="1"/>
  <c r="U6" i="98"/>
  <c r="U10" i="94"/>
  <c r="AS17" i="25"/>
  <c r="AL17" i="25"/>
  <c r="AU17" i="25" s="1"/>
  <c r="AJ21" i="60"/>
  <c r="AK21" i="60"/>
  <c r="AT21" i="60" s="1"/>
  <c r="AJ15" i="60"/>
  <c r="AK15" i="60"/>
  <c r="AT15" i="60" s="1"/>
  <c r="AJ9" i="60"/>
  <c r="AK9" i="60"/>
  <c r="AT9" i="60" s="1"/>
  <c r="AB4" i="60"/>
  <c r="AJ3" i="60"/>
  <c r="Y9" i="95"/>
  <c r="X9" i="95"/>
  <c r="AR10" i="104"/>
  <c r="AH10" i="100"/>
  <c r="AQ10" i="100" s="1"/>
  <c r="AH5" i="18"/>
  <c r="AQ5" i="18" s="1"/>
  <c r="Z5" i="18"/>
  <c r="AS18" i="25"/>
  <c r="AL18" i="25"/>
  <c r="AU18" i="25" s="1"/>
  <c r="AX22" i="34"/>
  <c r="S22" i="34" s="1"/>
  <c r="AC22" i="34" s="1"/>
  <c r="AB23" i="34" s="1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14" i="15"/>
  <c r="AQ14" i="15" s="1"/>
  <c r="U11" i="50"/>
  <c r="AS22" i="25"/>
  <c r="AL22" i="25"/>
  <c r="AU22" i="25" s="1"/>
  <c r="AH18" i="19"/>
  <c r="AQ18" i="19" s="1"/>
  <c r="AH16" i="89"/>
  <c r="AQ16" i="89" s="1"/>
  <c r="Y10" i="9"/>
  <c r="X10" i="9"/>
  <c r="AH14" i="52"/>
  <c r="AQ14" i="52" s="1"/>
  <c r="AR9" i="96"/>
  <c r="AS8" i="25"/>
  <c r="AL8" i="25"/>
  <c r="AU8" i="25" s="1"/>
  <c r="AS3" i="25"/>
  <c r="AL3" i="25"/>
  <c r="AU3" i="25" s="1"/>
  <c r="AS21" i="25"/>
  <c r="AL21" i="25"/>
  <c r="AU21" i="25" s="1"/>
  <c r="AJ19" i="68"/>
  <c r="AK19" i="68"/>
  <c r="AT19" i="68" s="1"/>
  <c r="AJ13" i="68"/>
  <c r="AK13" i="68"/>
  <c r="AT13" i="68" s="1"/>
  <c r="AJ7" i="68"/>
  <c r="AK7" i="68"/>
  <c r="AT7" i="68" s="1"/>
  <c r="AI15" i="28"/>
  <c r="AN15" i="28"/>
  <c r="AR13" i="46"/>
  <c r="Y6" i="83"/>
  <c r="X6" i="83"/>
  <c r="AK19" i="39"/>
  <c r="AT19" i="39" s="1"/>
  <c r="AJ19" i="39"/>
  <c r="AK13" i="39"/>
  <c r="AT13" i="39" s="1"/>
  <c r="AJ13" i="39"/>
  <c r="AK7" i="39"/>
  <c r="AT7" i="39" s="1"/>
  <c r="AJ7" i="39"/>
  <c r="U9" i="102"/>
  <c r="Y17" i="75"/>
  <c r="X17" i="75"/>
  <c r="AH10" i="92"/>
  <c r="AQ10" i="92" s="1"/>
  <c r="AF11" i="13"/>
  <c r="AO11" i="13" s="1"/>
  <c r="AE11" i="13"/>
  <c r="AG11" i="13"/>
  <c r="AP11" i="13" s="1"/>
  <c r="W12" i="13"/>
  <c r="AR15" i="89"/>
  <c r="Y14" i="93"/>
  <c r="X14" i="93"/>
  <c r="AG14" i="46"/>
  <c r="AP14" i="46" s="1"/>
  <c r="AE14" i="46"/>
  <c r="AF14" i="46"/>
  <c r="AO14" i="46" s="1"/>
  <c r="W15" i="46"/>
  <c r="AE23" i="34"/>
  <c r="AF23" i="34"/>
  <c r="AO23" i="34" s="1"/>
  <c r="AO25" i="34" s="1"/>
  <c r="AG23" i="34"/>
  <c r="AP23" i="34" s="1"/>
  <c r="AP25" i="34" s="1"/>
  <c r="AS12" i="25"/>
  <c r="AL12" i="25"/>
  <c r="AU12" i="25" s="1"/>
  <c r="U11" i="85"/>
  <c r="AR22" i="80"/>
  <c r="AN8" i="54"/>
  <c r="AI8" i="54"/>
  <c r="AH9" i="51"/>
  <c r="AQ9" i="51" s="1"/>
  <c r="AG9" i="88"/>
  <c r="AP9" i="88" s="1"/>
  <c r="AF9" i="88"/>
  <c r="AO9" i="88" s="1"/>
  <c r="AE9" i="88"/>
  <c r="W10" i="88"/>
  <c r="AH11" i="44"/>
  <c r="AQ11" i="44" s="1"/>
  <c r="AJ20" i="60"/>
  <c r="AK20" i="60"/>
  <c r="AT20" i="60" s="1"/>
  <c r="AK14" i="60"/>
  <c r="AT14" i="60" s="1"/>
  <c r="AJ14" i="60"/>
  <c r="AK8" i="60"/>
  <c r="AT8" i="60" s="1"/>
  <c r="AJ8" i="60"/>
  <c r="AI8" i="95"/>
  <c r="AN8" i="95"/>
  <c r="AE10" i="100"/>
  <c r="AG10" i="100"/>
  <c r="AP10" i="100" s="1"/>
  <c r="W11" i="100"/>
  <c r="AF10" i="100"/>
  <c r="AO10" i="100" s="1"/>
  <c r="U9" i="42"/>
  <c r="W15" i="15"/>
  <c r="AF14" i="15"/>
  <c r="AO14" i="15" s="1"/>
  <c r="AG14" i="15"/>
  <c r="AP14" i="15" s="1"/>
  <c r="AE14" i="15"/>
  <c r="AE18" i="19"/>
  <c r="W19" i="19"/>
  <c r="AF18" i="19"/>
  <c r="AO18" i="19" s="1"/>
  <c r="AG18" i="19"/>
  <c r="AP18" i="19" s="1"/>
  <c r="AE22" i="12"/>
  <c r="AF22" i="12"/>
  <c r="AO22" i="12" s="1"/>
  <c r="AG22" i="12"/>
  <c r="AP22" i="12" s="1"/>
  <c r="W23" i="12"/>
  <c r="AG16" i="89"/>
  <c r="AP16" i="89" s="1"/>
  <c r="AF16" i="89"/>
  <c r="AO16" i="89" s="1"/>
  <c r="W17" i="89"/>
  <c r="AE16" i="89"/>
  <c r="AN9" i="9"/>
  <c r="AI9" i="9"/>
  <c r="AE14" i="52"/>
  <c r="AF14" i="52"/>
  <c r="AO14" i="52" s="1"/>
  <c r="AG14" i="52"/>
  <c r="AP14" i="52" s="1"/>
  <c r="W15" i="52"/>
  <c r="AG23" i="29"/>
  <c r="AP23" i="29" s="1"/>
  <c r="AP25" i="29" s="1"/>
  <c r="AE23" i="29"/>
  <c r="AF23" i="29"/>
  <c r="AO23" i="29" s="1"/>
  <c r="AO25" i="29" s="1"/>
  <c r="U9" i="48"/>
  <c r="AL4" i="64"/>
  <c r="AU4" i="64" s="1"/>
  <c r="AU25" i="64" s="1"/>
  <c r="C11" i="64" s="1"/>
  <c r="F8" i="57" s="1"/>
  <c r="AS4" i="64"/>
  <c r="AS25" i="64" s="1"/>
  <c r="AH7" i="11"/>
  <c r="AQ7" i="11" s="1"/>
  <c r="AN16" i="33"/>
  <c r="AI16" i="33"/>
  <c r="AR16" i="33" s="1"/>
  <c r="Y7" i="91"/>
  <c r="X7" i="91"/>
  <c r="AJ18" i="68"/>
  <c r="AK18" i="68"/>
  <c r="AT18" i="68" s="1"/>
  <c r="AJ12" i="68"/>
  <c r="AK12" i="68"/>
  <c r="AT12" i="68" s="1"/>
  <c r="AK6" i="68"/>
  <c r="AT6" i="68" s="1"/>
  <c r="AJ6" i="68"/>
  <c r="Y10" i="20"/>
  <c r="X10" i="20"/>
  <c r="Y6" i="55"/>
  <c r="X6" i="55"/>
  <c r="AN5" i="83"/>
  <c r="AI5" i="83"/>
  <c r="AJ18" i="39"/>
  <c r="AK18" i="39"/>
  <c r="AT18" i="39" s="1"/>
  <c r="AJ12" i="39"/>
  <c r="AK12" i="39"/>
  <c r="AT12" i="39" s="1"/>
  <c r="AJ6" i="39"/>
  <c r="AK6" i="39"/>
  <c r="AT6" i="39" s="1"/>
  <c r="AS10" i="25"/>
  <c r="AL10" i="25"/>
  <c r="AU10" i="25" s="1"/>
  <c r="AN16" i="38"/>
  <c r="AI16" i="38"/>
  <c r="Y18" i="2"/>
  <c r="X18" i="2"/>
  <c r="AF6" i="43"/>
  <c r="AO6" i="43" s="1"/>
  <c r="AG6" i="43"/>
  <c r="AP6" i="43" s="1"/>
  <c r="AE6" i="43"/>
  <c r="W7" i="43"/>
  <c r="AR13" i="52"/>
  <c r="AI15" i="47"/>
  <c r="AN15" i="47"/>
  <c r="AH10" i="96"/>
  <c r="AQ10" i="96" s="1"/>
  <c r="Z9" i="51"/>
  <c r="AH6" i="49"/>
  <c r="AQ6" i="49" s="1"/>
  <c r="AS5" i="25"/>
  <c r="AL5" i="25"/>
  <c r="AU5" i="25" s="1"/>
  <c r="Z11" i="44"/>
  <c r="AJ19" i="60"/>
  <c r="AK19" i="60"/>
  <c r="AT19" i="60" s="1"/>
  <c r="AJ13" i="60"/>
  <c r="AK13" i="60"/>
  <c r="AT13" i="60" s="1"/>
  <c r="AJ7" i="60"/>
  <c r="AK7" i="60"/>
  <c r="AT7" i="60" s="1"/>
  <c r="AF16" i="59"/>
  <c r="AO16" i="59" s="1"/>
  <c r="AE16" i="59"/>
  <c r="AG16" i="59"/>
  <c r="AP16" i="59" s="1"/>
  <c r="W17" i="59"/>
  <c r="AR15" i="79"/>
  <c r="U8" i="10"/>
  <c r="AF15" i="86"/>
  <c r="AO15" i="86" s="1"/>
  <c r="AG15" i="86"/>
  <c r="AP15" i="86" s="1"/>
  <c r="W16" i="86"/>
  <c r="AE15" i="86"/>
  <c r="AS6" i="25"/>
  <c r="AL6" i="25"/>
  <c r="AU6" i="25" s="1"/>
  <c r="AG16" i="71"/>
  <c r="AP16" i="71" s="1"/>
  <c r="AE16" i="71"/>
  <c r="AF16" i="71"/>
  <c r="AO16" i="71" s="1"/>
  <c r="W17" i="71"/>
  <c r="AS14" i="25"/>
  <c r="AL14" i="25"/>
  <c r="AU14" i="25" s="1"/>
  <c r="AR10" i="13"/>
  <c r="AR13" i="15"/>
  <c r="AR9" i="92"/>
  <c r="W6" i="87"/>
  <c r="AF5" i="87"/>
  <c r="AO5" i="87" s="1"/>
  <c r="AE5" i="87"/>
  <c r="AG5" i="87"/>
  <c r="AP5" i="87" s="1"/>
  <c r="AE22" i="76"/>
  <c r="AF22" i="76"/>
  <c r="AO22" i="76" s="1"/>
  <c r="W23" i="76"/>
  <c r="AG22" i="76"/>
  <c r="AP22" i="76" s="1"/>
  <c r="Y13" i="101"/>
  <c r="X13" i="101"/>
  <c r="AE6" i="16"/>
  <c r="W7" i="16"/>
  <c r="AG6" i="16"/>
  <c r="AP6" i="16" s="1"/>
  <c r="AF6" i="16"/>
  <c r="AO6" i="16" s="1"/>
  <c r="AS16" i="25"/>
  <c r="AL16" i="25"/>
  <c r="AU16" i="25" s="1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7" i="11"/>
  <c r="U11" i="90"/>
  <c r="AJ23" i="39"/>
  <c r="AS23" i="39" s="1"/>
  <c r="AK23" i="39"/>
  <c r="AT23" i="39" s="1"/>
  <c r="AS9" i="25"/>
  <c r="AL9" i="25"/>
  <c r="AU9" i="25" s="1"/>
  <c r="AN6" i="91"/>
  <c r="AI6" i="91"/>
  <c r="AK17" i="68"/>
  <c r="AT17" i="68" s="1"/>
  <c r="AJ17" i="68"/>
  <c r="AJ11" i="68"/>
  <c r="AK11" i="68"/>
  <c r="AT11" i="68" s="1"/>
  <c r="AJ5" i="68"/>
  <c r="AK5" i="68"/>
  <c r="AT5" i="68" s="1"/>
  <c r="Y16" i="28"/>
  <c r="X16" i="28"/>
  <c r="AN9" i="20"/>
  <c r="AI9" i="20"/>
  <c r="AN6" i="41"/>
  <c r="AI6" i="41"/>
  <c r="AJ17" i="39"/>
  <c r="AK17" i="39"/>
  <c r="AT17" i="39" s="1"/>
  <c r="AJ11" i="39"/>
  <c r="AK11" i="39"/>
  <c r="AT11" i="39" s="1"/>
  <c r="AK5" i="39"/>
  <c r="AT5" i="39" s="1"/>
  <c r="AJ5" i="39"/>
  <c r="AI14" i="105"/>
  <c r="AN14" i="105"/>
  <c r="Y17" i="38"/>
  <c r="X17" i="38"/>
  <c r="AN16" i="63"/>
  <c r="AI16" i="63"/>
  <c r="AK17" i="60"/>
  <c r="AT17" i="60" s="1"/>
  <c r="AJ17" i="60"/>
  <c r="AS20" i="25"/>
  <c r="AL20" i="25"/>
  <c r="AU20" i="25" s="1"/>
  <c r="AR23" i="60"/>
  <c r="AR25" i="60" s="1"/>
  <c r="AF5" i="103"/>
  <c r="AO5" i="103" s="1"/>
  <c r="AE5" i="103"/>
  <c r="W6" i="103"/>
  <c r="AG5" i="103"/>
  <c r="AP5" i="103" s="1"/>
  <c r="AH10" i="84"/>
  <c r="AQ10" i="84" s="1"/>
  <c r="AI17" i="67"/>
  <c r="AN17" i="67"/>
  <c r="Z10" i="96"/>
  <c r="Z6" i="49"/>
  <c r="Y9" i="54"/>
  <c r="X9" i="54"/>
  <c r="Y16" i="47"/>
  <c r="X16" i="47"/>
  <c r="Z16" i="47" s="1"/>
  <c r="AJ18" i="60"/>
  <c r="AK18" i="60"/>
  <c r="AT18" i="60" s="1"/>
  <c r="AJ12" i="60"/>
  <c r="AK12" i="60"/>
  <c r="AT12" i="60" s="1"/>
  <c r="AJ6" i="60"/>
  <c r="AK6" i="60"/>
  <c r="AT6" i="60" s="1"/>
  <c r="AS19" i="25"/>
  <c r="AL19" i="25"/>
  <c r="AU19" i="25" s="1"/>
  <c r="AH11" i="13"/>
  <c r="AQ11" i="13" s="1"/>
  <c r="AR5" i="49"/>
  <c r="AH14" i="46"/>
  <c r="AQ14" i="46" s="1"/>
  <c r="AS7" i="25"/>
  <c r="AL7" i="25"/>
  <c r="AU7" i="25" s="1"/>
  <c r="AH16" i="24"/>
  <c r="AQ16" i="24" s="1"/>
  <c r="Y16" i="97"/>
  <c r="X16" i="97"/>
  <c r="Z16" i="97" s="1"/>
  <c r="AS13" i="25"/>
  <c r="AL13" i="25"/>
  <c r="AU13" i="25" s="1"/>
  <c r="AR9" i="84"/>
  <c r="AH11" i="104"/>
  <c r="AQ11" i="104" s="1"/>
  <c r="Y9" i="58"/>
  <c r="X9" i="58"/>
  <c r="Z9" i="58" s="1"/>
  <c r="AH16" i="79"/>
  <c r="AQ16" i="79" s="1"/>
  <c r="U10" i="82"/>
  <c r="AR8" i="51"/>
  <c r="AJ22" i="68"/>
  <c r="AK22" i="68"/>
  <c r="AT22" i="68" s="1"/>
  <c r="AJ16" i="68"/>
  <c r="AK16" i="68"/>
  <c r="AT16" i="68" s="1"/>
  <c r="AJ10" i="68"/>
  <c r="AK10" i="68"/>
  <c r="AT10" i="68" s="1"/>
  <c r="Y10" i="45"/>
  <c r="X10" i="45"/>
  <c r="AK22" i="39"/>
  <c r="AT22" i="39" s="1"/>
  <c r="AJ22" i="39"/>
  <c r="AK16" i="39"/>
  <c r="AT16" i="39" s="1"/>
  <c r="AJ16" i="39"/>
  <c r="AK10" i="39"/>
  <c r="AT10" i="39" s="1"/>
  <c r="AJ10" i="39"/>
  <c r="AI16" i="75"/>
  <c r="AR16" i="75" s="1"/>
  <c r="AN16" i="75"/>
  <c r="W11" i="84"/>
  <c r="AG10" i="84"/>
  <c r="AP10" i="84" s="1"/>
  <c r="AF10" i="84"/>
  <c r="AO10" i="84" s="1"/>
  <c r="AE10" i="84"/>
  <c r="AK11" i="60"/>
  <c r="AT11" i="60" s="1"/>
  <c r="AJ11" i="60"/>
  <c r="AR10" i="44"/>
  <c r="AE16" i="24"/>
  <c r="AF16" i="24"/>
  <c r="AO16" i="24" s="1"/>
  <c r="W17" i="24"/>
  <c r="AG16" i="24"/>
  <c r="AP16" i="24" s="1"/>
  <c r="AR15" i="24"/>
  <c r="AE11" i="104"/>
  <c r="AG11" i="104"/>
  <c r="AP11" i="104" s="1"/>
  <c r="W12" i="104"/>
  <c r="AF11" i="104"/>
  <c r="AO11" i="104" s="1"/>
  <c r="AI12" i="101"/>
  <c r="AN12" i="101"/>
  <c r="AG23" i="72"/>
  <c r="AP23" i="72" s="1"/>
  <c r="AP25" i="72" s="1"/>
  <c r="AF23" i="72"/>
  <c r="AO23" i="72" s="1"/>
  <c r="AO25" i="72" s="1"/>
  <c r="AE23" i="72"/>
  <c r="AN8" i="58"/>
  <c r="AI8" i="58"/>
  <c r="AF16" i="79"/>
  <c r="AO16" i="79" s="1"/>
  <c r="AE16" i="79"/>
  <c r="W17" i="79"/>
  <c r="AG16" i="79"/>
  <c r="AP16" i="79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H23" i="21"/>
  <c r="AQ23" i="21" s="1"/>
  <c r="AQ25" i="21" s="1"/>
  <c r="AZ3" i="21"/>
  <c r="AX22" i="21" s="1"/>
  <c r="S22" i="21" s="1"/>
  <c r="AC22" i="21" s="1"/>
  <c r="AB23" i="21" s="1"/>
  <c r="Y17" i="33"/>
  <c r="X17" i="33"/>
  <c r="AS15" i="25"/>
  <c r="AL15" i="25"/>
  <c r="AU15" i="25" s="1"/>
  <c r="AJ21" i="68"/>
  <c r="AK21" i="68"/>
  <c r="AT21" i="68" s="1"/>
  <c r="AK15" i="68"/>
  <c r="AT15" i="68" s="1"/>
  <c r="AJ15" i="68"/>
  <c r="AJ9" i="68"/>
  <c r="AK9" i="68"/>
  <c r="AT9" i="68" s="1"/>
  <c r="AJ3" i="68"/>
  <c r="AB4" i="68"/>
  <c r="AI5" i="55"/>
  <c r="AN5" i="55"/>
  <c r="AJ21" i="39"/>
  <c r="AK21" i="39"/>
  <c r="AT21" i="39" s="1"/>
  <c r="AK15" i="39"/>
  <c r="AT15" i="39" s="1"/>
  <c r="AJ15" i="39"/>
  <c r="AJ9" i="39"/>
  <c r="AK9" i="39"/>
  <c r="AT9" i="39" s="1"/>
  <c r="AJ3" i="39"/>
  <c r="AB4" i="39"/>
  <c r="AN17" i="2"/>
  <c r="AS11" i="25"/>
  <c r="AL11" i="25"/>
  <c r="AU11" i="25" s="1"/>
  <c r="AK5" i="60"/>
  <c r="AT5" i="60" s="1"/>
  <c r="AJ5" i="60"/>
  <c r="Y18" i="67"/>
  <c r="X18" i="67"/>
  <c r="AR9" i="100"/>
  <c r="AL23" i="68"/>
  <c r="AU23" i="68" s="1"/>
  <c r="AR23" i="68"/>
  <c r="AR25" i="68" s="1"/>
  <c r="AK22" i="60"/>
  <c r="AT22" i="60" s="1"/>
  <c r="AJ22" i="60"/>
  <c r="AJ16" i="60"/>
  <c r="AK16" i="60"/>
  <c r="AT16" i="60" s="1"/>
  <c r="AJ10" i="60"/>
  <c r="AK10" i="60"/>
  <c r="AT10" i="60" s="1"/>
  <c r="AJ23" i="60"/>
  <c r="AS23" i="60" s="1"/>
  <c r="AH13" i="32"/>
  <c r="AQ13" i="32" s="1"/>
  <c r="Z10" i="92"/>
  <c r="AN13" i="93"/>
  <c r="AI13" i="93"/>
  <c r="AH23" i="80"/>
  <c r="AQ23" i="80" s="1"/>
  <c r="AQ25" i="80" s="1"/>
  <c r="AZ3" i="80"/>
  <c r="AN23" i="39"/>
  <c r="AN25" i="39" s="1"/>
  <c r="AI23" i="39"/>
  <c r="W6" i="99"/>
  <c r="AF5" i="99"/>
  <c r="AO5" i="99" s="1"/>
  <c r="AE5" i="99"/>
  <c r="AG5" i="99"/>
  <c r="AP5" i="99" s="1"/>
  <c r="AI15" i="97"/>
  <c r="AN15" i="97"/>
  <c r="U9" i="35"/>
  <c r="AR12" i="32"/>
  <c r="AR17" i="19"/>
  <c r="AR22" i="21"/>
  <c r="AX22" i="72"/>
  <c r="S22" i="72" s="1"/>
  <c r="AC22" i="72" s="1"/>
  <c r="AB23" i="72" s="1"/>
  <c r="Z23" i="21"/>
  <c r="AK4" i="25"/>
  <c r="AT4" i="25" s="1"/>
  <c r="AT25" i="25" s="1"/>
  <c r="AJ4" i="25"/>
  <c r="AH14" i="53"/>
  <c r="AQ14" i="53" s="1"/>
  <c r="AJ20" i="68"/>
  <c r="AK20" i="68"/>
  <c r="AT20" i="68" s="1"/>
  <c r="AJ14" i="68"/>
  <c r="AK14" i="68"/>
  <c r="AT14" i="68" s="1"/>
  <c r="AJ8" i="68"/>
  <c r="AK8" i="68"/>
  <c r="AT8" i="68" s="1"/>
  <c r="AI9" i="45"/>
  <c r="AN9" i="45"/>
  <c r="Y7" i="41"/>
  <c r="X7" i="41"/>
  <c r="AJ20" i="39"/>
  <c r="AK20" i="39"/>
  <c r="AT20" i="39" s="1"/>
  <c r="AK14" i="39"/>
  <c r="AT14" i="39" s="1"/>
  <c r="AJ14" i="39"/>
  <c r="AJ8" i="39"/>
  <c r="AK8" i="39"/>
  <c r="AT8" i="39" s="1"/>
  <c r="Y15" i="105"/>
  <c r="X15" i="105"/>
  <c r="Y17" i="63"/>
  <c r="X17" i="63"/>
  <c r="AI17" i="2" l="1"/>
  <c r="Z17" i="75"/>
  <c r="Z16" i="28"/>
  <c r="Z10" i="20"/>
  <c r="AF10" i="20" s="1"/>
  <c r="AO10" i="20" s="1"/>
  <c r="Z6" i="83"/>
  <c r="AE6" i="83" s="1"/>
  <c r="Z9" i="95"/>
  <c r="W10" i="95" s="1"/>
  <c r="Z9" i="54"/>
  <c r="AE9" i="54" s="1"/>
  <c r="Z17" i="38"/>
  <c r="AG17" i="38" s="1"/>
  <c r="AP17" i="38" s="1"/>
  <c r="Z18" i="2"/>
  <c r="AF18" i="2" s="1"/>
  <c r="AO18" i="2" s="1"/>
  <c r="AF9" i="54"/>
  <c r="AO9" i="54" s="1"/>
  <c r="W10" i="54"/>
  <c r="AF6" i="83"/>
  <c r="AO6" i="83" s="1"/>
  <c r="AE9" i="95"/>
  <c r="AG9" i="95"/>
  <c r="AP9" i="95" s="1"/>
  <c r="AG18" i="2"/>
  <c r="AP18" i="2" s="1"/>
  <c r="AE18" i="2"/>
  <c r="AF17" i="38"/>
  <c r="AO17" i="38" s="1"/>
  <c r="AE17" i="38"/>
  <c r="AE10" i="20"/>
  <c r="AG10" i="20"/>
  <c r="AP10" i="20" s="1"/>
  <c r="AH17" i="63"/>
  <c r="AQ17" i="63" s="1"/>
  <c r="AH7" i="41"/>
  <c r="AQ7" i="41" s="1"/>
  <c r="AE23" i="21"/>
  <c r="AK23" i="21" s="1"/>
  <c r="AT23" i="21" s="1"/>
  <c r="AF23" i="21"/>
  <c r="AO23" i="21" s="1"/>
  <c r="AO25" i="21" s="1"/>
  <c r="AG23" i="21"/>
  <c r="AP23" i="21" s="1"/>
  <c r="AP25" i="21" s="1"/>
  <c r="AX22" i="80"/>
  <c r="S22" i="80" s="1"/>
  <c r="AC22" i="80" s="1"/>
  <c r="AB23" i="80" s="1"/>
  <c r="AK23" i="80" s="1"/>
  <c r="AT23" i="80" s="1"/>
  <c r="AX3" i="80"/>
  <c r="S3" i="80" s="1"/>
  <c r="AC3" i="80" s="1"/>
  <c r="AX23" i="80"/>
  <c r="S23" i="80" s="1"/>
  <c r="AC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S10" i="60"/>
  <c r="AL10" i="60"/>
  <c r="AU10" i="60" s="1"/>
  <c r="AS5" i="60"/>
  <c r="AL5" i="60"/>
  <c r="AU5" i="60" s="1"/>
  <c r="AJ4" i="39"/>
  <c r="AK4" i="39"/>
  <c r="AT4" i="39" s="1"/>
  <c r="AT25" i="39" s="1"/>
  <c r="AK18" i="72"/>
  <c r="AT18" i="72" s="1"/>
  <c r="AJ18" i="72"/>
  <c r="AJ12" i="72"/>
  <c r="AK12" i="72"/>
  <c r="AT12" i="72" s="1"/>
  <c r="AJ6" i="72"/>
  <c r="AK6" i="72"/>
  <c r="AT6" i="72" s="1"/>
  <c r="AN16" i="79"/>
  <c r="AI16" i="79"/>
  <c r="AH16" i="47"/>
  <c r="AQ16" i="47" s="1"/>
  <c r="AF6" i="49"/>
  <c r="AO6" i="49" s="1"/>
  <c r="AG6" i="49"/>
  <c r="AP6" i="49" s="1"/>
  <c r="W7" i="49"/>
  <c r="AE6" i="49"/>
  <c r="AH16" i="28"/>
  <c r="AQ16" i="28" s="1"/>
  <c r="AS11" i="68"/>
  <c r="AL11" i="68"/>
  <c r="AU11" i="68" s="1"/>
  <c r="AJ22" i="29"/>
  <c r="AK22" i="29"/>
  <c r="AT22" i="29" s="1"/>
  <c r="AK16" i="29"/>
  <c r="AT16" i="29" s="1"/>
  <c r="AJ16" i="29"/>
  <c r="AK10" i="29"/>
  <c r="AT10" i="29" s="1"/>
  <c r="AJ10" i="29"/>
  <c r="AJ23" i="29"/>
  <c r="AS23" i="29" s="1"/>
  <c r="Y17" i="71"/>
  <c r="X17" i="71"/>
  <c r="U7" i="10"/>
  <c r="AS19" i="60"/>
  <c r="AL19" i="60"/>
  <c r="AU19" i="60" s="1"/>
  <c r="AH18" i="2"/>
  <c r="AQ18" i="2" s="1"/>
  <c r="AS18" i="39"/>
  <c r="AL18" i="39"/>
  <c r="AU18" i="39" s="1"/>
  <c r="AH10" i="20"/>
  <c r="AQ10" i="20" s="1"/>
  <c r="AS12" i="68"/>
  <c r="AL12" i="68"/>
  <c r="AU12" i="68" s="1"/>
  <c r="Y17" i="89"/>
  <c r="X17" i="89"/>
  <c r="AN22" i="12"/>
  <c r="AI22" i="12"/>
  <c r="AI14" i="15"/>
  <c r="AN14" i="15"/>
  <c r="AR8" i="95"/>
  <c r="AS20" i="60"/>
  <c r="AL20" i="60"/>
  <c r="AU20" i="60" s="1"/>
  <c r="Y10" i="88"/>
  <c r="X10" i="88"/>
  <c r="AH17" i="75"/>
  <c r="AQ17" i="75" s="1"/>
  <c r="AK17" i="34"/>
  <c r="AT17" i="34" s="1"/>
  <c r="AJ17" i="34"/>
  <c r="AJ11" i="34"/>
  <c r="AK11" i="34"/>
  <c r="AT11" i="34" s="1"/>
  <c r="AJ5" i="34"/>
  <c r="AK5" i="34"/>
  <c r="AT5" i="34" s="1"/>
  <c r="AH9" i="95"/>
  <c r="AQ9" i="95" s="1"/>
  <c r="AS9" i="60"/>
  <c r="AL9" i="60"/>
  <c r="AU9" i="60" s="1"/>
  <c r="Y15" i="53"/>
  <c r="X15" i="53"/>
  <c r="AI5" i="99"/>
  <c r="AN5" i="99"/>
  <c r="AS3" i="39"/>
  <c r="AL3" i="39"/>
  <c r="AU3" i="39" s="1"/>
  <c r="AS9" i="68"/>
  <c r="AL9" i="68"/>
  <c r="AU9" i="68" s="1"/>
  <c r="AJ17" i="72"/>
  <c r="AK17" i="72"/>
  <c r="AT17" i="72" s="1"/>
  <c r="AJ11" i="72"/>
  <c r="AK11" i="72"/>
  <c r="AT11" i="72" s="1"/>
  <c r="AK5" i="72"/>
  <c r="AT5" i="72" s="1"/>
  <c r="AJ5" i="72"/>
  <c r="AN11" i="104"/>
  <c r="AI11" i="104"/>
  <c r="AN16" i="24"/>
  <c r="AI16" i="24"/>
  <c r="AN10" i="84"/>
  <c r="AI10" i="84"/>
  <c r="AS10" i="39"/>
  <c r="AL10" i="39"/>
  <c r="AU10" i="39" s="1"/>
  <c r="AH10" i="45"/>
  <c r="AQ10" i="45" s="1"/>
  <c r="AS16" i="68"/>
  <c r="AL16" i="68"/>
  <c r="AU16" i="68" s="1"/>
  <c r="U9" i="82"/>
  <c r="AS6" i="60"/>
  <c r="AL6" i="60"/>
  <c r="AU6" i="60" s="1"/>
  <c r="W17" i="47"/>
  <c r="AE16" i="47"/>
  <c r="AF16" i="47"/>
  <c r="AO16" i="47" s="1"/>
  <c r="AG16" i="47"/>
  <c r="AP16" i="47" s="1"/>
  <c r="W11" i="96"/>
  <c r="AG10" i="96"/>
  <c r="AP10" i="96" s="1"/>
  <c r="AF10" i="96"/>
  <c r="AO10" i="96" s="1"/>
  <c r="AE10" i="96"/>
  <c r="AR16" i="63"/>
  <c r="AR14" i="105"/>
  <c r="AS17" i="39"/>
  <c r="AL17" i="39"/>
  <c r="AU17" i="39" s="1"/>
  <c r="W17" i="28"/>
  <c r="AE16" i="28"/>
  <c r="AF16" i="28"/>
  <c r="AO16" i="28" s="1"/>
  <c r="AG16" i="28"/>
  <c r="AP16" i="28" s="1"/>
  <c r="AS17" i="68"/>
  <c r="AL17" i="68"/>
  <c r="AU17" i="68" s="1"/>
  <c r="AJ21" i="29"/>
  <c r="AK21" i="29"/>
  <c r="AT21" i="29" s="1"/>
  <c r="AJ15" i="29"/>
  <c r="AK15" i="29"/>
  <c r="AT15" i="29" s="1"/>
  <c r="AJ9" i="29"/>
  <c r="AK9" i="29"/>
  <c r="AT9" i="29" s="1"/>
  <c r="AJ3" i="29"/>
  <c r="AB4" i="29"/>
  <c r="AN5" i="87"/>
  <c r="AI5" i="87"/>
  <c r="AR5" i="87" s="1"/>
  <c r="AI15" i="86"/>
  <c r="AN15" i="86"/>
  <c r="W12" i="44"/>
  <c r="AG11" i="44"/>
  <c r="AP11" i="44" s="1"/>
  <c r="AF11" i="44"/>
  <c r="AO11" i="44" s="1"/>
  <c r="AE11" i="44"/>
  <c r="AR5" i="83"/>
  <c r="AI23" i="29"/>
  <c r="AN23" i="29"/>
  <c r="AN25" i="29" s="1"/>
  <c r="AI14" i="52"/>
  <c r="AN14" i="52"/>
  <c r="AS8" i="60"/>
  <c r="AL8" i="60"/>
  <c r="AU8" i="60" s="1"/>
  <c r="AN9" i="88"/>
  <c r="AI9" i="88"/>
  <c r="AI14" i="46"/>
  <c r="AN14" i="46"/>
  <c r="AG17" i="75"/>
  <c r="AP17" i="75" s="1"/>
  <c r="W18" i="75"/>
  <c r="AE17" i="75"/>
  <c r="AF17" i="75"/>
  <c r="AO17" i="75" s="1"/>
  <c r="AS13" i="39"/>
  <c r="AL13" i="39"/>
  <c r="AU13" i="39" s="1"/>
  <c r="AS7" i="68"/>
  <c r="AL7" i="68"/>
  <c r="AU7" i="68" s="1"/>
  <c r="AH10" i="9"/>
  <c r="AQ10" i="9" s="1"/>
  <c r="AK22" i="34"/>
  <c r="AT22" i="34" s="1"/>
  <c r="AJ22" i="34"/>
  <c r="AK16" i="34"/>
  <c r="AT16" i="34" s="1"/>
  <c r="AJ16" i="34"/>
  <c r="AK10" i="34"/>
  <c r="AT10" i="34" s="1"/>
  <c r="AJ10" i="34"/>
  <c r="AN23" i="80"/>
  <c r="AN25" i="80" s="1"/>
  <c r="AI23" i="80"/>
  <c r="AS8" i="39"/>
  <c r="AL8" i="39"/>
  <c r="AU8" i="39" s="1"/>
  <c r="AJ23" i="72"/>
  <c r="AS23" i="72" s="1"/>
  <c r="AK23" i="72"/>
  <c r="AT23" i="72" s="1"/>
  <c r="AS21" i="39"/>
  <c r="AL21" i="39"/>
  <c r="AU21" i="39" s="1"/>
  <c r="AH15" i="105"/>
  <c r="AQ15" i="105" s="1"/>
  <c r="U8" i="35"/>
  <c r="AR13" i="93"/>
  <c r="AS16" i="60"/>
  <c r="AL16" i="60"/>
  <c r="AU16" i="60" s="1"/>
  <c r="AS15" i="68"/>
  <c r="AL15" i="68"/>
  <c r="AU15" i="68" s="1"/>
  <c r="AH17" i="33"/>
  <c r="AQ17" i="33" s="1"/>
  <c r="AJ22" i="72"/>
  <c r="AK22" i="72"/>
  <c r="AT22" i="72" s="1"/>
  <c r="AJ16" i="72"/>
  <c r="AK16" i="72"/>
  <c r="AT16" i="72" s="1"/>
  <c r="AJ10" i="72"/>
  <c r="AK10" i="72"/>
  <c r="AT10" i="72" s="1"/>
  <c r="AR8" i="58"/>
  <c r="AR12" i="101"/>
  <c r="Z10" i="45"/>
  <c r="AL23" i="60"/>
  <c r="AU23" i="60" s="1"/>
  <c r="AS5" i="39"/>
  <c r="AL5" i="39"/>
  <c r="AU5" i="39" s="1"/>
  <c r="AR6" i="41"/>
  <c r="AJ20" i="29"/>
  <c r="AK20" i="29"/>
  <c r="AT20" i="29" s="1"/>
  <c r="AJ14" i="29"/>
  <c r="AK14" i="29"/>
  <c r="AT14" i="29" s="1"/>
  <c r="AJ8" i="29"/>
  <c r="AK8" i="29"/>
  <c r="AT8" i="29" s="1"/>
  <c r="Y7" i="16"/>
  <c r="X7" i="16"/>
  <c r="Y23" i="76"/>
  <c r="X23" i="76"/>
  <c r="AN16" i="71"/>
  <c r="AI16" i="71"/>
  <c r="Y16" i="86"/>
  <c r="X16" i="86"/>
  <c r="AS7" i="60"/>
  <c r="AL7" i="60"/>
  <c r="AU7" i="60" s="1"/>
  <c r="Y7" i="43"/>
  <c r="X7" i="43"/>
  <c r="AS6" i="39"/>
  <c r="AL6" i="39"/>
  <c r="AU6" i="39" s="1"/>
  <c r="AS18" i="68"/>
  <c r="AL18" i="68"/>
  <c r="AU18" i="68" s="1"/>
  <c r="AR9" i="9"/>
  <c r="Y11" i="100"/>
  <c r="X11" i="100"/>
  <c r="Z10" i="9"/>
  <c r="U10" i="50"/>
  <c r="AK21" i="34"/>
  <c r="AT21" i="34" s="1"/>
  <c r="AJ21" i="34"/>
  <c r="AK15" i="34"/>
  <c r="AT15" i="34" s="1"/>
  <c r="AJ15" i="34"/>
  <c r="AK9" i="34"/>
  <c r="AT9" i="34" s="1"/>
  <c r="AJ9" i="34"/>
  <c r="AB4" i="34"/>
  <c r="AJ3" i="34"/>
  <c r="AS15" i="60"/>
  <c r="AL15" i="60"/>
  <c r="AU15" i="60" s="1"/>
  <c r="U9" i="94"/>
  <c r="AS14" i="68"/>
  <c r="AL14" i="68"/>
  <c r="AU14" i="68" s="1"/>
  <c r="Z15" i="105"/>
  <c r="AR9" i="45"/>
  <c r="AS20" i="68"/>
  <c r="AL20" i="68"/>
  <c r="AU20" i="68" s="1"/>
  <c r="AS4" i="25"/>
  <c r="AS25" i="25" s="1"/>
  <c r="AL4" i="25"/>
  <c r="AU4" i="25" s="1"/>
  <c r="AU25" i="25" s="1"/>
  <c r="C11" i="25" s="1"/>
  <c r="Y6" i="99"/>
  <c r="X6" i="99"/>
  <c r="AS22" i="60"/>
  <c r="AL22" i="60"/>
  <c r="AU22" i="60" s="1"/>
  <c r="AH18" i="67"/>
  <c r="AQ18" i="67" s="1"/>
  <c r="AS9" i="39"/>
  <c r="AL9" i="39"/>
  <c r="AU9" i="39" s="1"/>
  <c r="AR5" i="55"/>
  <c r="Z17" i="33"/>
  <c r="AJ21" i="72"/>
  <c r="AK21" i="72"/>
  <c r="AT21" i="72" s="1"/>
  <c r="AK15" i="72"/>
  <c r="AT15" i="72" s="1"/>
  <c r="AJ15" i="72"/>
  <c r="AJ9" i="72"/>
  <c r="AK9" i="72"/>
  <c r="AT9" i="72" s="1"/>
  <c r="AJ3" i="72"/>
  <c r="AB4" i="72"/>
  <c r="AS16" i="39"/>
  <c r="AL16" i="39"/>
  <c r="AU16" i="39" s="1"/>
  <c r="AS22" i="68"/>
  <c r="AL22" i="68"/>
  <c r="AU22" i="68" s="1"/>
  <c r="AS12" i="60"/>
  <c r="AL12" i="60"/>
  <c r="AU12" i="60" s="1"/>
  <c r="AH9" i="54"/>
  <c r="AQ9" i="54" s="1"/>
  <c r="AR17" i="67"/>
  <c r="AH17" i="38"/>
  <c r="AQ17" i="38" s="1"/>
  <c r="AR6" i="91"/>
  <c r="AK19" i="29"/>
  <c r="AT19" i="29" s="1"/>
  <c r="AJ19" i="29"/>
  <c r="AK13" i="29"/>
  <c r="AT13" i="29" s="1"/>
  <c r="AJ13" i="29"/>
  <c r="AK7" i="29"/>
  <c r="AT7" i="29" s="1"/>
  <c r="AJ7" i="29"/>
  <c r="AI6" i="16"/>
  <c r="AN6" i="16"/>
  <c r="Y6" i="87"/>
  <c r="X6" i="87"/>
  <c r="Z6" i="87" s="1"/>
  <c r="Y17" i="59"/>
  <c r="X17" i="59"/>
  <c r="AF9" i="51"/>
  <c r="AO9" i="51" s="1"/>
  <c r="AE9" i="51"/>
  <c r="AG9" i="51"/>
  <c r="AP9" i="51" s="1"/>
  <c r="W10" i="51"/>
  <c r="AI6" i="43"/>
  <c r="AN6" i="43"/>
  <c r="AR16" i="38"/>
  <c r="AH6" i="55"/>
  <c r="AQ6" i="55" s="1"/>
  <c r="AS6" i="68"/>
  <c r="AL6" i="68"/>
  <c r="AU6" i="68" s="1"/>
  <c r="AH7" i="91"/>
  <c r="AQ7" i="91" s="1"/>
  <c r="X23" i="12"/>
  <c r="Y23" i="12"/>
  <c r="Y19" i="19"/>
  <c r="X19" i="19"/>
  <c r="Z19" i="19" s="1"/>
  <c r="Y15" i="15"/>
  <c r="X15" i="15"/>
  <c r="AS14" i="60"/>
  <c r="AL14" i="60"/>
  <c r="AU14" i="60" s="1"/>
  <c r="AI23" i="34"/>
  <c r="AN23" i="34"/>
  <c r="AN25" i="34" s="1"/>
  <c r="AH14" i="93"/>
  <c r="AQ14" i="93" s="1"/>
  <c r="Y12" i="13"/>
  <c r="X12" i="13"/>
  <c r="AS19" i="39"/>
  <c r="AL19" i="39"/>
  <c r="AU19" i="39" s="1"/>
  <c r="AS13" i="68"/>
  <c r="AL13" i="68"/>
  <c r="AU13" i="68" s="1"/>
  <c r="AJ20" i="34"/>
  <c r="AK20" i="34"/>
  <c r="AT20" i="34" s="1"/>
  <c r="AJ14" i="34"/>
  <c r="AK14" i="34"/>
  <c r="AT14" i="34" s="1"/>
  <c r="AK8" i="34"/>
  <c r="AT8" i="34" s="1"/>
  <c r="AJ8" i="34"/>
  <c r="AK23" i="34"/>
  <c r="AT23" i="34" s="1"/>
  <c r="W6" i="18"/>
  <c r="AG5" i="18"/>
  <c r="AP5" i="18" s="1"/>
  <c r="AF5" i="18"/>
  <c r="AO5" i="18" s="1"/>
  <c r="AE5" i="18"/>
  <c r="AS3" i="60"/>
  <c r="AL3" i="60"/>
  <c r="AU3" i="60" s="1"/>
  <c r="AS8" i="68"/>
  <c r="AL8" i="68"/>
  <c r="AU8" i="68" s="1"/>
  <c r="Z17" i="63"/>
  <c r="Z7" i="41"/>
  <c r="AS14" i="39"/>
  <c r="AL14" i="39"/>
  <c r="AU14" i="39" s="1"/>
  <c r="AS20" i="39"/>
  <c r="AL20" i="39"/>
  <c r="AU20" i="39" s="1"/>
  <c r="AR15" i="97"/>
  <c r="AR23" i="39"/>
  <c r="AR25" i="39" s="1"/>
  <c r="AL23" i="39"/>
  <c r="AU23" i="39" s="1"/>
  <c r="AF10" i="92"/>
  <c r="AO10" i="92" s="1"/>
  <c r="AG10" i="92"/>
  <c r="AP10" i="92" s="1"/>
  <c r="AE10" i="92"/>
  <c r="W11" i="92"/>
  <c r="Z18" i="67"/>
  <c r="AR17" i="2"/>
  <c r="AS15" i="39"/>
  <c r="AL15" i="39"/>
  <c r="AU15" i="39" s="1"/>
  <c r="AJ4" i="68"/>
  <c r="AK4" i="68"/>
  <c r="AT4" i="68" s="1"/>
  <c r="AT25" i="68" s="1"/>
  <c r="AJ20" i="72"/>
  <c r="AK20" i="72"/>
  <c r="AT20" i="72" s="1"/>
  <c r="AJ14" i="72"/>
  <c r="AK14" i="72"/>
  <c r="AT14" i="72" s="1"/>
  <c r="AJ8" i="72"/>
  <c r="AK8" i="72"/>
  <c r="AT8" i="72" s="1"/>
  <c r="AI23" i="72"/>
  <c r="AN23" i="72"/>
  <c r="AN25" i="72" s="1"/>
  <c r="AS11" i="60"/>
  <c r="AL11" i="60"/>
  <c r="AU11" i="60" s="1"/>
  <c r="Y11" i="84"/>
  <c r="X11" i="84"/>
  <c r="AH9" i="58"/>
  <c r="AQ9" i="58" s="1"/>
  <c r="AH16" i="97"/>
  <c r="AQ16" i="97" s="1"/>
  <c r="Y6" i="103"/>
  <c r="X6" i="103"/>
  <c r="AR9" i="20"/>
  <c r="AS5" i="68"/>
  <c r="AL5" i="68"/>
  <c r="AU5" i="68" s="1"/>
  <c r="U10" i="90"/>
  <c r="AJ18" i="29"/>
  <c r="AK18" i="29"/>
  <c r="AT18" i="29" s="1"/>
  <c r="AJ12" i="29"/>
  <c r="AK12" i="29"/>
  <c r="AT12" i="29" s="1"/>
  <c r="AJ6" i="29"/>
  <c r="AK6" i="29"/>
  <c r="AT6" i="29" s="1"/>
  <c r="AH13" i="101"/>
  <c r="AQ13" i="101" s="1"/>
  <c r="AN22" i="76"/>
  <c r="AI22" i="76"/>
  <c r="AS13" i="60"/>
  <c r="AL13" i="60"/>
  <c r="AU13" i="60" s="1"/>
  <c r="AR15" i="47"/>
  <c r="AS12" i="39"/>
  <c r="AL12" i="39"/>
  <c r="AU12" i="39" s="1"/>
  <c r="Z6" i="55"/>
  <c r="Z7" i="91"/>
  <c r="Y15" i="52"/>
  <c r="X15" i="52"/>
  <c r="AN18" i="19"/>
  <c r="AI18" i="19"/>
  <c r="AN10" i="100"/>
  <c r="AI10" i="100"/>
  <c r="U10" i="85"/>
  <c r="Z14" i="93"/>
  <c r="U8" i="102"/>
  <c r="AK19" i="34"/>
  <c r="AT19" i="34" s="1"/>
  <c r="AJ19" i="34"/>
  <c r="AK13" i="34"/>
  <c r="AT13" i="34" s="1"/>
  <c r="AJ13" i="34"/>
  <c r="AK7" i="34"/>
  <c r="AT7" i="34" s="1"/>
  <c r="AJ7" i="34"/>
  <c r="AK4" i="60"/>
  <c r="AT4" i="60" s="1"/>
  <c r="AT25" i="60" s="1"/>
  <c r="AJ4" i="60"/>
  <c r="AS21" i="60"/>
  <c r="AL21" i="60"/>
  <c r="AU21" i="60" s="1"/>
  <c r="U5" i="98"/>
  <c r="X5" i="98" s="1"/>
  <c r="AI14" i="53"/>
  <c r="AN14" i="53"/>
  <c r="AN13" i="32"/>
  <c r="AI13" i="32"/>
  <c r="AS3" i="68"/>
  <c r="AL3" i="68"/>
  <c r="AU3" i="68" s="1"/>
  <c r="AS21" i="68"/>
  <c r="AL21" i="68"/>
  <c r="AU21" i="68" s="1"/>
  <c r="AX3" i="21"/>
  <c r="S3" i="21" s="1"/>
  <c r="AC3" i="21" s="1"/>
  <c r="AX23" i="21"/>
  <c r="S23" i="21" s="1"/>
  <c r="AC23" i="21" s="1"/>
  <c r="AJ23" i="21" s="1"/>
  <c r="AS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72"/>
  <c r="AT19" i="72" s="1"/>
  <c r="AJ19" i="72"/>
  <c r="AJ13" i="72"/>
  <c r="AK13" i="72"/>
  <c r="AT13" i="72" s="1"/>
  <c r="AK7" i="72"/>
  <c r="AT7" i="72" s="1"/>
  <c r="AJ7" i="72"/>
  <c r="Y17" i="79"/>
  <c r="X17" i="79"/>
  <c r="Y12" i="104"/>
  <c r="X12" i="104"/>
  <c r="Y17" i="24"/>
  <c r="X17" i="24"/>
  <c r="AS22" i="39"/>
  <c r="AL22" i="39"/>
  <c r="AU22" i="39" s="1"/>
  <c r="AS10" i="68"/>
  <c r="AL10" i="68"/>
  <c r="AU10" i="68" s="1"/>
  <c r="AG9" i="58"/>
  <c r="AP9" i="58" s="1"/>
  <c r="AF9" i="58"/>
  <c r="AO9" i="58" s="1"/>
  <c r="W10" i="58"/>
  <c r="AE9" i="58"/>
  <c r="W17" i="97"/>
  <c r="AF16" i="97"/>
  <c r="AO16" i="97" s="1"/>
  <c r="AE16" i="97"/>
  <c r="AG16" i="97"/>
  <c r="AP16" i="97" s="1"/>
  <c r="AS18" i="60"/>
  <c r="AL18" i="60"/>
  <c r="AU18" i="60" s="1"/>
  <c r="AI5" i="103"/>
  <c r="AN5" i="103"/>
  <c r="AS17" i="60"/>
  <c r="AL17" i="60"/>
  <c r="AU17" i="60" s="1"/>
  <c r="AS11" i="39"/>
  <c r="AL11" i="39"/>
  <c r="AU11" i="39" s="1"/>
  <c r="AF7" i="11"/>
  <c r="AO7" i="11" s="1"/>
  <c r="AE7" i="11"/>
  <c r="AG7" i="11"/>
  <c r="AP7" i="11" s="1"/>
  <c r="W8" i="11"/>
  <c r="AJ17" i="29"/>
  <c r="AK17" i="29"/>
  <c r="AT17" i="29" s="1"/>
  <c r="AJ11" i="29"/>
  <c r="AK11" i="29"/>
  <c r="AT11" i="29" s="1"/>
  <c r="AJ5" i="29"/>
  <c r="AK5" i="29"/>
  <c r="AT5" i="29" s="1"/>
  <c r="Z13" i="101"/>
  <c r="AI16" i="59"/>
  <c r="AN16" i="59"/>
  <c r="U8" i="48"/>
  <c r="AI16" i="89"/>
  <c r="AN16" i="89"/>
  <c r="U8" i="42"/>
  <c r="AR8" i="54"/>
  <c r="X15" i="46"/>
  <c r="Z15" i="46" s="1"/>
  <c r="Y15" i="46"/>
  <c r="AI11" i="13"/>
  <c r="AN11" i="13"/>
  <c r="AS7" i="39"/>
  <c r="AL7" i="39"/>
  <c r="AU7" i="39" s="1"/>
  <c r="AH6" i="83"/>
  <c r="AQ6" i="83" s="1"/>
  <c r="AR15" i="28"/>
  <c r="AS19" i="68"/>
  <c r="AL19" i="68"/>
  <c r="AU19" i="68" s="1"/>
  <c r="AK18" i="34"/>
  <c r="AT18" i="34" s="1"/>
  <c r="AJ18" i="34"/>
  <c r="AJ12" i="34"/>
  <c r="AK12" i="34"/>
  <c r="AT12" i="34" s="1"/>
  <c r="AJ6" i="34"/>
  <c r="AK6" i="34"/>
  <c r="AT6" i="34" s="1"/>
  <c r="Y14" i="32"/>
  <c r="X14" i="32"/>
  <c r="Z23" i="12" l="1"/>
  <c r="Z23" i="76"/>
  <c r="Z17" i="79"/>
  <c r="Z17" i="89"/>
  <c r="AG17" i="89" s="1"/>
  <c r="AP17" i="89" s="1"/>
  <c r="AF9" i="95"/>
  <c r="AO9" i="95" s="1"/>
  <c r="AG6" i="83"/>
  <c r="AP6" i="83" s="1"/>
  <c r="Z17" i="24"/>
  <c r="Z10" i="88"/>
  <c r="W11" i="20"/>
  <c r="W7" i="83"/>
  <c r="Z17" i="71"/>
  <c r="AF17" i="71" s="1"/>
  <c r="AO17" i="71" s="1"/>
  <c r="W18" i="38"/>
  <c r="Y18" i="38" s="1"/>
  <c r="W19" i="2"/>
  <c r="AG9" i="54"/>
  <c r="AP9" i="54" s="1"/>
  <c r="Z14" i="32"/>
  <c r="AE14" i="32" s="1"/>
  <c r="AG23" i="76"/>
  <c r="AP23" i="76" s="1"/>
  <c r="AP25" i="76" s="1"/>
  <c r="AF23" i="76"/>
  <c r="AO23" i="76" s="1"/>
  <c r="AO25" i="76" s="1"/>
  <c r="AE23" i="76"/>
  <c r="W18" i="71"/>
  <c r="AG17" i="71"/>
  <c r="AP17" i="71" s="1"/>
  <c r="AE23" i="12"/>
  <c r="AG23" i="12"/>
  <c r="AP23" i="12" s="1"/>
  <c r="AP25" i="12" s="1"/>
  <c r="AF23" i="12"/>
  <c r="AO23" i="12" s="1"/>
  <c r="AO25" i="12" s="1"/>
  <c r="AF17" i="89"/>
  <c r="AO17" i="89" s="1"/>
  <c r="AE17" i="89"/>
  <c r="W18" i="89"/>
  <c r="AS6" i="34"/>
  <c r="AL6" i="34"/>
  <c r="AU6" i="34" s="1"/>
  <c r="AF15" i="46"/>
  <c r="AO15" i="46" s="1"/>
  <c r="W16" i="46"/>
  <c r="AG15" i="46"/>
  <c r="AP15" i="46" s="1"/>
  <c r="AE15" i="46"/>
  <c r="AR16" i="59"/>
  <c r="AR5" i="103"/>
  <c r="AJ17" i="21"/>
  <c r="AK17" i="21"/>
  <c r="AT17" i="21" s="1"/>
  <c r="AK11" i="21"/>
  <c r="AT11" i="21" s="1"/>
  <c r="AJ11" i="21"/>
  <c r="AJ5" i="21"/>
  <c r="AK5" i="21"/>
  <c r="AT5" i="21" s="1"/>
  <c r="Z5" i="98"/>
  <c r="AH5" i="98"/>
  <c r="AQ5" i="98" s="1"/>
  <c r="U7" i="102"/>
  <c r="AR18" i="19"/>
  <c r="AE6" i="55"/>
  <c r="AF6" i="55"/>
  <c r="AO6" i="55" s="1"/>
  <c r="AG6" i="55"/>
  <c r="AP6" i="55" s="1"/>
  <c r="W7" i="55"/>
  <c r="W18" i="33"/>
  <c r="AF17" i="33"/>
  <c r="AO17" i="33" s="1"/>
  <c r="AE17" i="33"/>
  <c r="AG17" i="33"/>
  <c r="AP17" i="33" s="1"/>
  <c r="AE15" i="105"/>
  <c r="W16" i="105"/>
  <c r="AG15" i="105"/>
  <c r="AP15" i="105" s="1"/>
  <c r="AF15" i="105"/>
  <c r="AO15" i="105" s="1"/>
  <c r="Z11" i="100"/>
  <c r="AH11" i="100"/>
  <c r="AQ11" i="100" s="1"/>
  <c r="AH23" i="76"/>
  <c r="AQ23" i="76" s="1"/>
  <c r="AQ25" i="76" s="1"/>
  <c r="AZ3" i="76"/>
  <c r="AR23" i="80"/>
  <c r="AR25" i="80" s="1"/>
  <c r="AS22" i="34"/>
  <c r="AL22" i="34"/>
  <c r="AU22" i="34" s="1"/>
  <c r="AR15" i="86"/>
  <c r="AS9" i="29"/>
  <c r="AL9" i="29"/>
  <c r="AU9" i="29" s="1"/>
  <c r="AN10" i="96"/>
  <c r="AI10" i="96"/>
  <c r="U8" i="82"/>
  <c r="AS11" i="72"/>
  <c r="AL11" i="72"/>
  <c r="AU11" i="72" s="1"/>
  <c r="AH10" i="88"/>
  <c r="AQ10" i="88" s="1"/>
  <c r="AS6" i="72"/>
  <c r="AL6" i="72"/>
  <c r="AU6" i="72" s="1"/>
  <c r="AS4" i="39"/>
  <c r="AS25" i="39" s="1"/>
  <c r="AL4" i="39"/>
  <c r="AU4" i="39" s="1"/>
  <c r="AU25" i="39" s="1"/>
  <c r="C11" i="39" s="1"/>
  <c r="AK21" i="80"/>
  <c r="AT21" i="80" s="1"/>
  <c r="AJ21" i="80"/>
  <c r="AJ15" i="80"/>
  <c r="AK15" i="80"/>
  <c r="AT15" i="80" s="1"/>
  <c r="AK9" i="80"/>
  <c r="AT9" i="80" s="1"/>
  <c r="AJ9" i="80"/>
  <c r="AB4" i="80"/>
  <c r="AJ3" i="80"/>
  <c r="AI18" i="2"/>
  <c r="AN18" i="2"/>
  <c r="U7" i="42"/>
  <c r="W14" i="101"/>
  <c r="AF13" i="101"/>
  <c r="AO13" i="101" s="1"/>
  <c r="AG13" i="101"/>
  <c r="AP13" i="101" s="1"/>
  <c r="AE13" i="101"/>
  <c r="AS17" i="29"/>
  <c r="AL17" i="29"/>
  <c r="AU17" i="29" s="1"/>
  <c r="Y17" i="97"/>
  <c r="X17" i="97"/>
  <c r="AH12" i="104"/>
  <c r="AQ12" i="104" s="1"/>
  <c r="AS7" i="72"/>
  <c r="AL7" i="72"/>
  <c r="AU7" i="72" s="1"/>
  <c r="AK22" i="21"/>
  <c r="AT22" i="21" s="1"/>
  <c r="AJ22" i="21"/>
  <c r="AJ16" i="21"/>
  <c r="AK16" i="21"/>
  <c r="AT16" i="21" s="1"/>
  <c r="AJ10" i="21"/>
  <c r="AK10" i="21"/>
  <c r="AT10" i="21" s="1"/>
  <c r="AR13" i="32"/>
  <c r="AS13" i="34"/>
  <c r="AL13" i="34"/>
  <c r="AU13" i="34" s="1"/>
  <c r="AF14" i="93"/>
  <c r="AO14" i="93" s="1"/>
  <c r="AE14" i="93"/>
  <c r="W15" i="93"/>
  <c r="AG14" i="93"/>
  <c r="AP14" i="93" s="1"/>
  <c r="AR22" i="76"/>
  <c r="AS18" i="29"/>
  <c r="AL18" i="29"/>
  <c r="AU18" i="29" s="1"/>
  <c r="AH11" i="84"/>
  <c r="AQ11" i="84" s="1"/>
  <c r="AR23" i="72"/>
  <c r="AR25" i="72" s="1"/>
  <c r="AL23" i="72"/>
  <c r="AU23" i="72" s="1"/>
  <c r="AS20" i="72"/>
  <c r="AL20" i="72"/>
  <c r="AU20" i="72" s="1"/>
  <c r="AS14" i="34"/>
  <c r="AL14" i="34"/>
  <c r="AU14" i="34" s="1"/>
  <c r="AH15" i="15"/>
  <c r="AQ15" i="15" s="1"/>
  <c r="AR6" i="43"/>
  <c r="AH17" i="59"/>
  <c r="AQ17" i="59" s="1"/>
  <c r="AS19" i="29"/>
  <c r="AL19" i="29"/>
  <c r="AU19" i="29" s="1"/>
  <c r="AS9" i="72"/>
  <c r="AL9" i="72"/>
  <c r="AU9" i="72" s="1"/>
  <c r="AS3" i="34"/>
  <c r="AL3" i="34"/>
  <c r="AU3" i="34" s="1"/>
  <c r="AS21" i="34"/>
  <c r="AL21" i="34"/>
  <c r="AU21" i="34" s="1"/>
  <c r="AH16" i="86"/>
  <c r="AQ16" i="86" s="1"/>
  <c r="AS8" i="29"/>
  <c r="AL8" i="29"/>
  <c r="AU8" i="29" s="1"/>
  <c r="AS16" i="72"/>
  <c r="AL16" i="72"/>
  <c r="AU16" i="72" s="1"/>
  <c r="U7" i="35"/>
  <c r="AR14" i="46"/>
  <c r="AR14" i="52"/>
  <c r="AN11" i="44"/>
  <c r="AI11" i="44"/>
  <c r="AI16" i="47"/>
  <c r="AN16" i="47"/>
  <c r="AR11" i="104"/>
  <c r="AS11" i="34"/>
  <c r="AL11" i="34"/>
  <c r="AU11" i="34" s="1"/>
  <c r="AE10" i="88"/>
  <c r="AG10" i="88"/>
  <c r="AP10" i="88" s="1"/>
  <c r="AF10" i="88"/>
  <c r="AO10" i="88" s="1"/>
  <c r="W11" i="88"/>
  <c r="AS22" i="29"/>
  <c r="AL22" i="29"/>
  <c r="AU22" i="29" s="1"/>
  <c r="AI6" i="49"/>
  <c r="AN6" i="49"/>
  <c r="AJ20" i="80"/>
  <c r="AK20" i="80"/>
  <c r="AT20" i="80" s="1"/>
  <c r="AK14" i="80"/>
  <c r="AT14" i="80" s="1"/>
  <c r="AJ14" i="80"/>
  <c r="AK8" i="80"/>
  <c r="AT8" i="80" s="1"/>
  <c r="AJ8" i="80"/>
  <c r="AN9" i="95"/>
  <c r="AI9" i="95"/>
  <c r="AH14" i="32"/>
  <c r="AQ14" i="32" s="1"/>
  <c r="AS12" i="34"/>
  <c r="AL12" i="34"/>
  <c r="AU12" i="34" s="1"/>
  <c r="AH15" i="46"/>
  <c r="AQ15" i="46" s="1"/>
  <c r="AR16" i="89"/>
  <c r="AN9" i="58"/>
  <c r="AI9" i="58"/>
  <c r="Z12" i="104"/>
  <c r="AJ21" i="21"/>
  <c r="AK21" i="21"/>
  <c r="AT21" i="21" s="1"/>
  <c r="AK15" i="21"/>
  <c r="AT15" i="21" s="1"/>
  <c r="AJ15" i="21"/>
  <c r="AK9" i="21"/>
  <c r="AT9" i="21" s="1"/>
  <c r="AJ9" i="21"/>
  <c r="AB4" i="21"/>
  <c r="AJ3" i="21"/>
  <c r="AH15" i="52"/>
  <c r="AQ15" i="52" s="1"/>
  <c r="AH6" i="103"/>
  <c r="AQ6" i="103" s="1"/>
  <c r="Z11" i="84"/>
  <c r="AE18" i="67"/>
  <c r="AF18" i="67"/>
  <c r="AO18" i="67" s="1"/>
  <c r="W19" i="67"/>
  <c r="AG18" i="67"/>
  <c r="AP18" i="67" s="1"/>
  <c r="Y6" i="18"/>
  <c r="Z6" i="18" s="1"/>
  <c r="X6" i="18"/>
  <c r="AH12" i="13"/>
  <c r="AQ12" i="13" s="1"/>
  <c r="Z15" i="15"/>
  <c r="Z17" i="59"/>
  <c r="AR6" i="16"/>
  <c r="AS15" i="72"/>
  <c r="AL15" i="72"/>
  <c r="AU15" i="72" s="1"/>
  <c r="AJ4" i="34"/>
  <c r="AK4" i="34"/>
  <c r="AT4" i="34" s="1"/>
  <c r="AT25" i="34" s="1"/>
  <c r="AH7" i="43"/>
  <c r="AQ7" i="43" s="1"/>
  <c r="Z16" i="86"/>
  <c r="AS10" i="34"/>
  <c r="AL10" i="34"/>
  <c r="AU10" i="34" s="1"/>
  <c r="AR9" i="88"/>
  <c r="AS15" i="29"/>
  <c r="AL15" i="29"/>
  <c r="AU15" i="29" s="1"/>
  <c r="Y17" i="47"/>
  <c r="X17" i="47"/>
  <c r="Z17" i="47" s="1"/>
  <c r="AS17" i="72"/>
  <c r="AL17" i="72"/>
  <c r="AU17" i="72" s="1"/>
  <c r="AR5" i="99"/>
  <c r="AS17" i="34"/>
  <c r="AL17" i="34"/>
  <c r="AU17" i="34" s="1"/>
  <c r="AR14" i="15"/>
  <c r="AS10" i="29"/>
  <c r="AL10" i="29"/>
  <c r="AU10" i="29" s="1"/>
  <c r="Y7" i="49"/>
  <c r="X7" i="49"/>
  <c r="AS12" i="72"/>
  <c r="AL12" i="72"/>
  <c r="AU12" i="72" s="1"/>
  <c r="AJ19" i="80"/>
  <c r="AK19" i="80"/>
  <c r="AT19" i="80" s="1"/>
  <c r="AK13" i="80"/>
  <c r="AT13" i="80" s="1"/>
  <c r="AJ13" i="80"/>
  <c r="AJ7" i="80"/>
  <c r="AK7" i="80"/>
  <c r="AT7" i="80" s="1"/>
  <c r="Y19" i="2"/>
  <c r="X19" i="2"/>
  <c r="Y10" i="54"/>
  <c r="Z10" i="54"/>
  <c r="X10" i="54"/>
  <c r="AS18" i="34"/>
  <c r="AL18" i="34"/>
  <c r="AU18" i="34" s="1"/>
  <c r="AS5" i="29"/>
  <c r="AL5" i="29"/>
  <c r="AU5" i="29" s="1"/>
  <c r="Y8" i="11"/>
  <c r="Z8" i="11" s="1"/>
  <c r="X8" i="11"/>
  <c r="Y10" i="58"/>
  <c r="X10" i="58"/>
  <c r="AK20" i="21"/>
  <c r="AT20" i="21" s="1"/>
  <c r="AJ20" i="21"/>
  <c r="AK14" i="21"/>
  <c r="AT14" i="21" s="1"/>
  <c r="AJ14" i="21"/>
  <c r="AJ8" i="21"/>
  <c r="AK8" i="21"/>
  <c r="AT8" i="21" s="1"/>
  <c r="AL4" i="60"/>
  <c r="AU4" i="60" s="1"/>
  <c r="AU25" i="60" s="1"/>
  <c r="C11" i="60" s="1"/>
  <c r="F4" i="57" s="1"/>
  <c r="AS4" i="60"/>
  <c r="AS25" i="60" s="1"/>
  <c r="AS19" i="34"/>
  <c r="AL19" i="34"/>
  <c r="AU19" i="34" s="1"/>
  <c r="U9" i="85"/>
  <c r="Z15" i="52"/>
  <c r="AS6" i="29"/>
  <c r="AL6" i="29"/>
  <c r="AU6" i="29" s="1"/>
  <c r="U9" i="90"/>
  <c r="Z6" i="103"/>
  <c r="AS8" i="72"/>
  <c r="AL8" i="72"/>
  <c r="AU8" i="72" s="1"/>
  <c r="AS4" i="68"/>
  <c r="AS25" i="68" s="1"/>
  <c r="AL4" i="68"/>
  <c r="AU4" i="68" s="1"/>
  <c r="AU25" i="68" s="1"/>
  <c r="C11" i="68" s="1"/>
  <c r="F12" i="57" s="1"/>
  <c r="AS20" i="34"/>
  <c r="AL20" i="34"/>
  <c r="AU20" i="34" s="1"/>
  <c r="Z12" i="13"/>
  <c r="AH23" i="12"/>
  <c r="AQ23" i="12" s="1"/>
  <c r="AQ25" i="12" s="1"/>
  <c r="AZ3" i="12"/>
  <c r="Y10" i="51"/>
  <c r="X10" i="51"/>
  <c r="AS7" i="29"/>
  <c r="AL7" i="29"/>
  <c r="AU7" i="29" s="1"/>
  <c r="AH6" i="99"/>
  <c r="AQ6" i="99" s="1"/>
  <c r="AS9" i="34"/>
  <c r="AL9" i="34"/>
  <c r="AU9" i="34" s="1"/>
  <c r="Z7" i="43"/>
  <c r="AH7" i="16"/>
  <c r="AQ7" i="16" s="1"/>
  <c r="AS14" i="29"/>
  <c r="AL14" i="29"/>
  <c r="AU14" i="29" s="1"/>
  <c r="AS22" i="72"/>
  <c r="AL22" i="72"/>
  <c r="AU22" i="72" s="1"/>
  <c r="AN17" i="75"/>
  <c r="AI17" i="75"/>
  <c r="AR23" i="29"/>
  <c r="AR25" i="29" s="1"/>
  <c r="AL23" i="29"/>
  <c r="AU23" i="29" s="1"/>
  <c r="AJ4" i="29"/>
  <c r="AK4" i="29"/>
  <c r="AT4" i="29" s="1"/>
  <c r="AT25" i="29" s="1"/>
  <c r="AN16" i="28"/>
  <c r="AI16" i="28"/>
  <c r="Y11" i="96"/>
  <c r="X11" i="96"/>
  <c r="Z11" i="96" s="1"/>
  <c r="AR10" i="84"/>
  <c r="AS5" i="72"/>
  <c r="AL5" i="72"/>
  <c r="AU5" i="72" s="1"/>
  <c r="AH15" i="53"/>
  <c r="AQ15" i="53" s="1"/>
  <c r="AR22" i="12"/>
  <c r="U6" i="10"/>
  <c r="AR16" i="79"/>
  <c r="AS18" i="72"/>
  <c r="AL18" i="72"/>
  <c r="AU18" i="72" s="1"/>
  <c r="AJ18" i="80"/>
  <c r="AK18" i="80"/>
  <c r="AT18" i="80" s="1"/>
  <c r="AJ12" i="80"/>
  <c r="AK12" i="80"/>
  <c r="AT12" i="80" s="1"/>
  <c r="AK6" i="80"/>
  <c r="AT6" i="80" s="1"/>
  <c r="AJ6" i="80"/>
  <c r="Y11" i="20"/>
  <c r="X11" i="20"/>
  <c r="U7" i="48"/>
  <c r="AH17" i="24"/>
  <c r="AQ17" i="24" s="1"/>
  <c r="AH17" i="79"/>
  <c r="AQ17" i="79" s="1"/>
  <c r="AS13" i="72"/>
  <c r="AL13" i="72"/>
  <c r="AU13" i="72" s="1"/>
  <c r="AJ19" i="21"/>
  <c r="AK19" i="21"/>
  <c r="AT19" i="21" s="1"/>
  <c r="AJ13" i="21"/>
  <c r="AK13" i="21"/>
  <c r="AT13" i="21" s="1"/>
  <c r="AK7" i="21"/>
  <c r="AT7" i="21" s="1"/>
  <c r="AJ7" i="21"/>
  <c r="AR14" i="53"/>
  <c r="AR10" i="100"/>
  <c r="Y11" i="92"/>
  <c r="X11" i="92"/>
  <c r="AE7" i="41"/>
  <c r="AF7" i="41"/>
  <c r="AO7" i="41" s="1"/>
  <c r="AG7" i="41"/>
  <c r="AP7" i="41" s="1"/>
  <c r="W8" i="41"/>
  <c r="AS8" i="34"/>
  <c r="AL8" i="34"/>
  <c r="AU8" i="34" s="1"/>
  <c r="AR23" i="34"/>
  <c r="AR25" i="34" s="1"/>
  <c r="AL23" i="34"/>
  <c r="AU23" i="34" s="1"/>
  <c r="AH19" i="19"/>
  <c r="AQ19" i="19" s="1"/>
  <c r="AH6" i="87"/>
  <c r="AQ6" i="87" s="1"/>
  <c r="AK4" i="72"/>
  <c r="AT4" i="72" s="1"/>
  <c r="AT25" i="72" s="1"/>
  <c r="AJ4" i="72"/>
  <c r="Z6" i="99"/>
  <c r="U8" i="94"/>
  <c r="U9" i="50"/>
  <c r="AR16" i="71"/>
  <c r="Z7" i="16"/>
  <c r="AS16" i="34"/>
  <c r="AL16" i="34"/>
  <c r="AU16" i="34" s="1"/>
  <c r="Y18" i="75"/>
  <c r="X18" i="75"/>
  <c r="Y12" i="44"/>
  <c r="X12" i="44"/>
  <c r="Z12" i="44" s="1"/>
  <c r="AL3" i="29"/>
  <c r="AU3" i="29" s="1"/>
  <c r="AS3" i="29"/>
  <c r="AS21" i="29"/>
  <c r="AL21" i="29"/>
  <c r="AU21" i="29" s="1"/>
  <c r="Y17" i="28"/>
  <c r="X17" i="28"/>
  <c r="Z17" i="28" s="1"/>
  <c r="Z15" i="53"/>
  <c r="AH17" i="71"/>
  <c r="AQ17" i="71" s="1"/>
  <c r="AS16" i="29"/>
  <c r="AL16" i="29"/>
  <c r="AU16" i="29" s="1"/>
  <c r="AJ17" i="80"/>
  <c r="AK17" i="80"/>
  <c r="AT17" i="80" s="1"/>
  <c r="AK11" i="80"/>
  <c r="AT11" i="80" s="1"/>
  <c r="AJ11" i="80"/>
  <c r="AK5" i="80"/>
  <c r="AT5" i="80" s="1"/>
  <c r="AJ5" i="80"/>
  <c r="AN23" i="21"/>
  <c r="AN25" i="21" s="1"/>
  <c r="AI23" i="21"/>
  <c r="AI17" i="38"/>
  <c r="AN17" i="38"/>
  <c r="Y7" i="83"/>
  <c r="X7" i="83"/>
  <c r="Z7" i="83" s="1"/>
  <c r="AR11" i="13"/>
  <c r="AS11" i="29"/>
  <c r="AL11" i="29"/>
  <c r="AU11" i="29" s="1"/>
  <c r="AN7" i="11"/>
  <c r="AI7" i="11"/>
  <c r="AR7" i="11" s="1"/>
  <c r="AI16" i="97"/>
  <c r="AN16" i="97"/>
  <c r="AE17" i="24"/>
  <c r="AG17" i="24"/>
  <c r="AP17" i="24" s="1"/>
  <c r="W18" i="24"/>
  <c r="AF17" i="24"/>
  <c r="AO17" i="24" s="1"/>
  <c r="AE17" i="79"/>
  <c r="W18" i="79"/>
  <c r="AG17" i="79"/>
  <c r="AP17" i="79" s="1"/>
  <c r="AF17" i="79"/>
  <c r="AO17" i="79" s="1"/>
  <c r="AS19" i="72"/>
  <c r="AL19" i="72"/>
  <c r="AU19" i="72" s="1"/>
  <c r="AK18" i="21"/>
  <c r="AT18" i="21" s="1"/>
  <c r="AJ18" i="21"/>
  <c r="AJ12" i="21"/>
  <c r="AK12" i="21"/>
  <c r="AT12" i="21" s="1"/>
  <c r="AJ6" i="21"/>
  <c r="AK6" i="21"/>
  <c r="AT6" i="21" s="1"/>
  <c r="AS7" i="34"/>
  <c r="AL7" i="34"/>
  <c r="AU7" i="34" s="1"/>
  <c r="W8" i="91"/>
  <c r="AG7" i="91"/>
  <c r="AP7" i="91" s="1"/>
  <c r="AE7" i="91"/>
  <c r="AF7" i="91"/>
  <c r="AO7" i="91" s="1"/>
  <c r="AS12" i="29"/>
  <c r="AL12" i="29"/>
  <c r="AU12" i="29" s="1"/>
  <c r="AS14" i="72"/>
  <c r="AL14" i="72"/>
  <c r="AU14" i="72" s="1"/>
  <c r="AN10" i="92"/>
  <c r="AI10" i="92"/>
  <c r="AF17" i="63"/>
  <c r="AO17" i="63" s="1"/>
  <c r="AE17" i="63"/>
  <c r="W18" i="63"/>
  <c r="AG17" i="63"/>
  <c r="AP17" i="63" s="1"/>
  <c r="AI5" i="18"/>
  <c r="AN5" i="18"/>
  <c r="AF19" i="19"/>
  <c r="AO19" i="19" s="1"/>
  <c r="AG19" i="19"/>
  <c r="AP19" i="19" s="1"/>
  <c r="W20" i="19"/>
  <c r="AE19" i="19"/>
  <c r="AN9" i="51"/>
  <c r="AI9" i="51"/>
  <c r="AG6" i="87"/>
  <c r="AP6" i="87" s="1"/>
  <c r="AF6" i="87"/>
  <c r="AO6" i="87" s="1"/>
  <c r="AE6" i="87"/>
  <c r="W7" i="87"/>
  <c r="AS13" i="29"/>
  <c r="AL13" i="29"/>
  <c r="AU13" i="29" s="1"/>
  <c r="AL3" i="72"/>
  <c r="AU3" i="72" s="1"/>
  <c r="AS3" i="72"/>
  <c r="AS21" i="72"/>
  <c r="AL21" i="72"/>
  <c r="AU21" i="72" s="1"/>
  <c r="AS15" i="34"/>
  <c r="AL15" i="34"/>
  <c r="AU15" i="34" s="1"/>
  <c r="W11" i="9"/>
  <c r="AG10" i="9"/>
  <c r="AP10" i="9" s="1"/>
  <c r="AF10" i="9"/>
  <c r="AO10" i="9" s="1"/>
  <c r="AE10" i="9"/>
  <c r="AS20" i="29"/>
  <c r="AL20" i="29"/>
  <c r="AU20" i="29" s="1"/>
  <c r="AE10" i="45"/>
  <c r="AF10" i="45"/>
  <c r="AO10" i="45" s="1"/>
  <c r="AG10" i="45"/>
  <c r="AP10" i="45" s="1"/>
  <c r="W11" i="45"/>
  <c r="AS10" i="72"/>
  <c r="AL10" i="72"/>
  <c r="AU10" i="72" s="1"/>
  <c r="AR16" i="24"/>
  <c r="AS5" i="34"/>
  <c r="AL5" i="34"/>
  <c r="AU5" i="34" s="1"/>
  <c r="AH17" i="89"/>
  <c r="AQ17" i="89" s="1"/>
  <c r="AK22" i="80"/>
  <c r="AT22" i="80" s="1"/>
  <c r="AJ22" i="80"/>
  <c r="AJ16" i="80"/>
  <c r="AK16" i="80"/>
  <c r="AT16" i="80" s="1"/>
  <c r="AJ10" i="80"/>
  <c r="AK10" i="80"/>
  <c r="AT10" i="80" s="1"/>
  <c r="AJ23" i="80"/>
  <c r="AS23" i="80" s="1"/>
  <c r="AN10" i="20"/>
  <c r="AI10" i="20"/>
  <c r="Y10" i="95"/>
  <c r="X10" i="95"/>
  <c r="AN6" i="83"/>
  <c r="AI9" i="54"/>
  <c r="AN9" i="54"/>
  <c r="AE17" i="71" l="1"/>
  <c r="X18" i="38"/>
  <c r="Z18" i="38" s="1"/>
  <c r="W15" i="32"/>
  <c r="AI6" i="83"/>
  <c r="AR6" i="83" s="1"/>
  <c r="AF14" i="32"/>
  <c r="AO14" i="32" s="1"/>
  <c r="AG14" i="32"/>
  <c r="AP14" i="32" s="1"/>
  <c r="Z7" i="49"/>
  <c r="AF7" i="49" s="1"/>
  <c r="AO7" i="49" s="1"/>
  <c r="Z10" i="95"/>
  <c r="AG10" i="95" s="1"/>
  <c r="AP10" i="95" s="1"/>
  <c r="W13" i="44"/>
  <c r="AG12" i="44"/>
  <c r="AP12" i="44" s="1"/>
  <c r="AE12" i="44"/>
  <c r="AF12" i="44"/>
  <c r="AO12" i="44" s="1"/>
  <c r="W7" i="18"/>
  <c r="AG6" i="18"/>
  <c r="AP6" i="18" s="1"/>
  <c r="AF6" i="18"/>
  <c r="AO6" i="18" s="1"/>
  <c r="AE6" i="18"/>
  <c r="AE7" i="49"/>
  <c r="AG7" i="49"/>
  <c r="AP7" i="49" s="1"/>
  <c r="W8" i="49"/>
  <c r="AF10" i="95"/>
  <c r="AO10" i="95" s="1"/>
  <c r="AE10" i="95"/>
  <c r="W11" i="95"/>
  <c r="AF8" i="11"/>
  <c r="AO8" i="11" s="1"/>
  <c r="W9" i="11"/>
  <c r="AG8" i="11"/>
  <c r="AP8" i="11" s="1"/>
  <c r="AE8" i="11"/>
  <c r="AR5" i="18"/>
  <c r="AS10" i="80"/>
  <c r="AL10" i="80"/>
  <c r="AU10" i="80" s="1"/>
  <c r="AS22" i="80"/>
  <c r="AL22" i="80"/>
  <c r="AU22" i="80" s="1"/>
  <c r="AS18" i="21"/>
  <c r="AL18" i="21"/>
  <c r="AU18" i="21" s="1"/>
  <c r="Y18" i="79"/>
  <c r="X18" i="79"/>
  <c r="Z18" i="79" s="1"/>
  <c r="AR17" i="38"/>
  <c r="AH18" i="75"/>
  <c r="AQ18" i="75" s="1"/>
  <c r="W7" i="99"/>
  <c r="AG6" i="99"/>
  <c r="AP6" i="99" s="1"/>
  <c r="AF6" i="99"/>
  <c r="AO6" i="99" s="1"/>
  <c r="AE6" i="99"/>
  <c r="AI7" i="41"/>
  <c r="AN7" i="41"/>
  <c r="AS18" i="80"/>
  <c r="AL18" i="80"/>
  <c r="AU18" i="80" s="1"/>
  <c r="U5" i="10"/>
  <c r="X5" i="10" s="1"/>
  <c r="AH11" i="96"/>
  <c r="AQ11" i="96" s="1"/>
  <c r="AS4" i="29"/>
  <c r="AS25" i="29" s="1"/>
  <c r="AL4" i="29"/>
  <c r="AU4" i="29" s="1"/>
  <c r="AS20" i="21"/>
  <c r="AL20" i="21"/>
  <c r="AU20" i="21" s="1"/>
  <c r="AH10" i="54"/>
  <c r="AQ10" i="54" s="1"/>
  <c r="AH18" i="38"/>
  <c r="AQ18" i="38" s="1"/>
  <c r="AH17" i="47"/>
  <c r="AQ17" i="47" s="1"/>
  <c r="W12" i="84"/>
  <c r="AG11" i="84"/>
  <c r="AP11" i="84" s="1"/>
  <c r="AF11" i="84"/>
  <c r="AO11" i="84" s="1"/>
  <c r="AE11" i="84"/>
  <c r="AJ4" i="21"/>
  <c r="AK4" i="21"/>
  <c r="AT4" i="21" s="1"/>
  <c r="AT25" i="21" s="1"/>
  <c r="AS21" i="21"/>
  <c r="AL21" i="21"/>
  <c r="AU21" i="21" s="1"/>
  <c r="AS20" i="80"/>
  <c r="AL20" i="80"/>
  <c r="AU20" i="80" s="1"/>
  <c r="Y11" i="88"/>
  <c r="X11" i="88"/>
  <c r="AS10" i="21"/>
  <c r="AL10" i="21"/>
  <c r="AU10" i="21" s="1"/>
  <c r="AH17" i="97"/>
  <c r="AQ17" i="97" s="1"/>
  <c r="AN13" i="101"/>
  <c r="AI13" i="101"/>
  <c r="AN17" i="33"/>
  <c r="AI17" i="33"/>
  <c r="AS5" i="21"/>
  <c r="AL5" i="21"/>
  <c r="AU5" i="21" s="1"/>
  <c r="Y16" i="46"/>
  <c r="X16" i="46"/>
  <c r="Z16" i="46" s="1"/>
  <c r="Y18" i="89"/>
  <c r="X18" i="89"/>
  <c r="AR9" i="51"/>
  <c r="AR10" i="92"/>
  <c r="AI17" i="79"/>
  <c r="AR17" i="79" s="1"/>
  <c r="AN17" i="79"/>
  <c r="AR16" i="97"/>
  <c r="AR23" i="21"/>
  <c r="AR25" i="21" s="1"/>
  <c r="AL23" i="21"/>
  <c r="AU23" i="21" s="1"/>
  <c r="W16" i="53"/>
  <c r="AE15" i="53"/>
  <c r="AF15" i="53"/>
  <c r="AO15" i="53" s="1"/>
  <c r="AG15" i="53"/>
  <c r="AP15" i="53" s="1"/>
  <c r="Z18" i="75"/>
  <c r="AS4" i="72"/>
  <c r="AS25" i="72" s="1"/>
  <c r="AL4" i="72"/>
  <c r="AU4" i="72" s="1"/>
  <c r="AU25" i="72" s="1"/>
  <c r="C11" i="72" s="1"/>
  <c r="F16" i="57" s="1"/>
  <c r="AH11" i="92"/>
  <c r="AQ11" i="92" s="1"/>
  <c r="AS19" i="21"/>
  <c r="AL19" i="21"/>
  <c r="AU19" i="21" s="1"/>
  <c r="AS6" i="80"/>
  <c r="AL6" i="80"/>
  <c r="AU6" i="80" s="1"/>
  <c r="AF11" i="96"/>
  <c r="AO11" i="96" s="1"/>
  <c r="AE11" i="96"/>
  <c r="W12" i="96"/>
  <c r="AG11" i="96"/>
  <c r="AP11" i="96" s="1"/>
  <c r="AH10" i="51"/>
  <c r="AQ10" i="51" s="1"/>
  <c r="AE12" i="13"/>
  <c r="AG12" i="13"/>
  <c r="AP12" i="13" s="1"/>
  <c r="W13" i="13"/>
  <c r="AF12" i="13"/>
  <c r="AO12" i="13" s="1"/>
  <c r="AE15" i="52"/>
  <c r="AF15" i="52"/>
  <c r="AO15" i="52" s="1"/>
  <c r="W16" i="52"/>
  <c r="AG15" i="52"/>
  <c r="AP15" i="52" s="1"/>
  <c r="AE10" i="54"/>
  <c r="AG10" i="54"/>
  <c r="AP10" i="54" s="1"/>
  <c r="W11" i="54"/>
  <c r="AF10" i="54"/>
  <c r="AO10" i="54" s="1"/>
  <c r="AE17" i="47"/>
  <c r="AF17" i="47"/>
  <c r="AO17" i="47" s="1"/>
  <c r="AG17" i="47"/>
  <c r="AP17" i="47" s="1"/>
  <c r="W18" i="47"/>
  <c r="AS9" i="21"/>
  <c r="AL9" i="21"/>
  <c r="AU9" i="21" s="1"/>
  <c r="AF12" i="104"/>
  <c r="AO12" i="104" s="1"/>
  <c r="AE12" i="104"/>
  <c r="AG12" i="104"/>
  <c r="AP12" i="104" s="1"/>
  <c r="W13" i="104"/>
  <c r="AS8" i="80"/>
  <c r="AL8" i="80"/>
  <c r="AU8" i="80" s="1"/>
  <c r="Z17" i="97"/>
  <c r="AR18" i="2"/>
  <c r="AS15" i="80"/>
  <c r="AL15" i="80"/>
  <c r="AU15" i="80" s="1"/>
  <c r="AL23" i="80"/>
  <c r="AU23" i="80" s="1"/>
  <c r="AI6" i="55"/>
  <c r="AN6" i="55"/>
  <c r="AS11" i="21"/>
  <c r="AL11" i="21"/>
  <c r="AU11" i="21" s="1"/>
  <c r="AI17" i="89"/>
  <c r="AN17" i="89"/>
  <c r="Y18" i="71"/>
  <c r="X18" i="71"/>
  <c r="AH7" i="83"/>
  <c r="AQ7" i="83" s="1"/>
  <c r="AS17" i="80"/>
  <c r="AL17" i="80"/>
  <c r="AU17" i="80" s="1"/>
  <c r="AH17" i="28"/>
  <c r="AQ17" i="28" s="1"/>
  <c r="AU25" i="29"/>
  <c r="C11" i="29" s="1"/>
  <c r="Z11" i="92"/>
  <c r="AS7" i="21"/>
  <c r="AL7" i="21"/>
  <c r="AU7" i="21" s="1"/>
  <c r="Z10" i="51"/>
  <c r="W7" i="103"/>
  <c r="AF6" i="103"/>
  <c r="AO6" i="103" s="1"/>
  <c r="AG6" i="103"/>
  <c r="AP6" i="103" s="1"/>
  <c r="AE6" i="103"/>
  <c r="AH10" i="58"/>
  <c r="AQ10" i="58" s="1"/>
  <c r="AS19" i="80"/>
  <c r="AL19" i="80"/>
  <c r="AU19" i="80" s="1"/>
  <c r="AR9" i="58"/>
  <c r="AR6" i="49"/>
  <c r="AS16" i="21"/>
  <c r="AL16" i="21"/>
  <c r="AU16" i="21" s="1"/>
  <c r="AL3" i="80"/>
  <c r="AU3" i="80" s="1"/>
  <c r="AS3" i="80"/>
  <c r="AS21" i="80"/>
  <c r="AL21" i="80"/>
  <c r="AU21" i="80" s="1"/>
  <c r="Y18" i="33"/>
  <c r="X18" i="33"/>
  <c r="AN17" i="71"/>
  <c r="AI17" i="71"/>
  <c r="AN14" i="32"/>
  <c r="Y11" i="45"/>
  <c r="X11" i="45"/>
  <c r="Y7" i="87"/>
  <c r="X7" i="87"/>
  <c r="Y18" i="24"/>
  <c r="Z18" i="24" s="1"/>
  <c r="X18" i="24"/>
  <c r="Y8" i="41"/>
  <c r="X8" i="41"/>
  <c r="Z8" i="41" s="1"/>
  <c r="U6" i="48"/>
  <c r="AR16" i="28"/>
  <c r="AR17" i="75"/>
  <c r="W8" i="43"/>
  <c r="AE7" i="43"/>
  <c r="AF7" i="43"/>
  <c r="AO7" i="43" s="1"/>
  <c r="AG7" i="43"/>
  <c r="AP7" i="43" s="1"/>
  <c r="U8" i="85"/>
  <c r="AS8" i="21"/>
  <c r="AL8" i="21"/>
  <c r="AU8" i="21" s="1"/>
  <c r="Z10" i="58"/>
  <c r="AH19" i="2"/>
  <c r="AQ19" i="2" s="1"/>
  <c r="W17" i="86"/>
  <c r="AF16" i="86"/>
  <c r="AO16" i="86" s="1"/>
  <c r="AG16" i="86"/>
  <c r="AP16" i="86" s="1"/>
  <c r="AE16" i="86"/>
  <c r="Y19" i="67"/>
  <c r="X19" i="67"/>
  <c r="AS15" i="21"/>
  <c r="AL15" i="21"/>
  <c r="AU15" i="21" s="1"/>
  <c r="AS14" i="80"/>
  <c r="AL14" i="80"/>
  <c r="AU14" i="80" s="1"/>
  <c r="AN10" i="88"/>
  <c r="AI10" i="88"/>
  <c r="AR16" i="47"/>
  <c r="AS22" i="21"/>
  <c r="AL22" i="21"/>
  <c r="AU22" i="21" s="1"/>
  <c r="Y14" i="101"/>
  <c r="X14" i="101"/>
  <c r="AK4" i="80"/>
  <c r="AT4" i="80" s="1"/>
  <c r="AT25" i="80" s="1"/>
  <c r="AJ4" i="80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Y16" i="105"/>
  <c r="X16" i="105"/>
  <c r="AI23" i="76"/>
  <c r="AN23" i="76"/>
  <c r="AN25" i="76" s="1"/>
  <c r="AH11" i="20"/>
  <c r="AQ11" i="20" s="1"/>
  <c r="AS12" i="80"/>
  <c r="AL12" i="80"/>
  <c r="AU12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U8" i="90"/>
  <c r="AS14" i="21"/>
  <c r="AL14" i="21"/>
  <c r="AU14" i="21" s="1"/>
  <c r="Z19" i="2"/>
  <c r="AS7" i="80"/>
  <c r="AL7" i="80"/>
  <c r="AU7" i="80" s="1"/>
  <c r="W18" i="59"/>
  <c r="AF17" i="59"/>
  <c r="AO17" i="59" s="1"/>
  <c r="AG17" i="59"/>
  <c r="AP17" i="59" s="1"/>
  <c r="AE17" i="59"/>
  <c r="AR11" i="44"/>
  <c r="Y15" i="93"/>
  <c r="X15" i="93"/>
  <c r="AS9" i="80"/>
  <c r="AL9" i="80"/>
  <c r="AU9" i="80" s="1"/>
  <c r="U7" i="82"/>
  <c r="AX22" i="76"/>
  <c r="S22" i="76" s="1"/>
  <c r="AC22" i="76" s="1"/>
  <c r="AB23" i="76" s="1"/>
  <c r="AI15" i="105"/>
  <c r="AN15" i="105"/>
  <c r="Y7" i="55"/>
  <c r="X7" i="55"/>
  <c r="AG5" i="98"/>
  <c r="AP5" i="98" s="1"/>
  <c r="AF5" i="98"/>
  <c r="AO5" i="98" s="1"/>
  <c r="AE5" i="98"/>
  <c r="W6" i="98"/>
  <c r="AS17" i="21"/>
  <c r="AL17" i="21"/>
  <c r="AU17" i="21" s="1"/>
  <c r="AI15" i="46"/>
  <c r="AN15" i="46"/>
  <c r="AH10" i="95"/>
  <c r="AQ10" i="95" s="1"/>
  <c r="AN10" i="9"/>
  <c r="AI10" i="9"/>
  <c r="AN19" i="19"/>
  <c r="AI19" i="19"/>
  <c r="AN7" i="91"/>
  <c r="AI7" i="91"/>
  <c r="AS6" i="21"/>
  <c r="AL6" i="21"/>
  <c r="AU6" i="21" s="1"/>
  <c r="AF7" i="83"/>
  <c r="AO7" i="83" s="1"/>
  <c r="W8" i="83"/>
  <c r="AE7" i="83"/>
  <c r="AG7" i="83"/>
  <c r="AP7" i="83" s="1"/>
  <c r="AS5" i="80"/>
  <c r="AL5" i="80"/>
  <c r="AU5" i="80" s="1"/>
  <c r="W18" i="28"/>
  <c r="AG17" i="28"/>
  <c r="AP17" i="28" s="1"/>
  <c r="AE17" i="28"/>
  <c r="AF17" i="28"/>
  <c r="AO17" i="28" s="1"/>
  <c r="AH12" i="44"/>
  <c r="AQ12" i="44" s="1"/>
  <c r="U8" i="50"/>
  <c r="AN6" i="87"/>
  <c r="AI6" i="87"/>
  <c r="Y20" i="19"/>
  <c r="X20" i="19"/>
  <c r="Y18" i="63"/>
  <c r="Z18" i="63" s="1"/>
  <c r="X18" i="63"/>
  <c r="AR9" i="54"/>
  <c r="AR10" i="20"/>
  <c r="AS16" i="80"/>
  <c r="AL16" i="80"/>
  <c r="AU16" i="80" s="1"/>
  <c r="AI10" i="45"/>
  <c r="AN10" i="45"/>
  <c r="Y11" i="9"/>
  <c r="X11" i="9"/>
  <c r="AN17" i="63"/>
  <c r="AI17" i="63"/>
  <c r="Y8" i="91"/>
  <c r="X8" i="91"/>
  <c r="AS12" i="21"/>
  <c r="AL12" i="21"/>
  <c r="AU12" i="21" s="1"/>
  <c r="AN17" i="24"/>
  <c r="AI17" i="24"/>
  <c r="AS11" i="80"/>
  <c r="AL11" i="80"/>
  <c r="AU11" i="80" s="1"/>
  <c r="AE7" i="16"/>
  <c r="AF7" i="16"/>
  <c r="AO7" i="16" s="1"/>
  <c r="AG7" i="16"/>
  <c r="AP7" i="16" s="1"/>
  <c r="W8" i="16"/>
  <c r="U7" i="94"/>
  <c r="AS13" i="21"/>
  <c r="AL13" i="21"/>
  <c r="AU13" i="21" s="1"/>
  <c r="Z11" i="20"/>
  <c r="AX22" i="12"/>
  <c r="S22" i="12" s="1"/>
  <c r="AC22" i="12" s="1"/>
  <c r="AB23" i="12" s="1"/>
  <c r="AH8" i="11"/>
  <c r="AQ8" i="11" s="1"/>
  <c r="AS13" i="80"/>
  <c r="AL13" i="80"/>
  <c r="AU13" i="80" s="1"/>
  <c r="AH7" i="49"/>
  <c r="AQ7" i="49" s="1"/>
  <c r="AS4" i="34"/>
  <c r="AS25" i="34" s="1"/>
  <c r="AL4" i="34"/>
  <c r="AU4" i="34" s="1"/>
  <c r="AU25" i="34" s="1"/>
  <c r="C11" i="34" s="1"/>
  <c r="AF15" i="15"/>
  <c r="AO15" i="15" s="1"/>
  <c r="W16" i="15"/>
  <c r="AE15" i="15"/>
  <c r="AG15" i="15"/>
  <c r="AP15" i="15" s="1"/>
  <c r="AH6" i="18"/>
  <c r="AQ6" i="18" s="1"/>
  <c r="AI18" i="67"/>
  <c r="AN18" i="67"/>
  <c r="AS3" i="21"/>
  <c r="AL3" i="21"/>
  <c r="AU3" i="21" s="1"/>
  <c r="AR9" i="95"/>
  <c r="U6" i="35"/>
  <c r="AI14" i="93"/>
  <c r="AN14" i="93"/>
  <c r="U6" i="42"/>
  <c r="AR10" i="96"/>
  <c r="AE11" i="100"/>
  <c r="AF11" i="100"/>
  <c r="AO11" i="100" s="1"/>
  <c r="W12" i="100"/>
  <c r="AG11" i="100"/>
  <c r="AP11" i="100" s="1"/>
  <c r="U6" i="102"/>
  <c r="AN23" i="12"/>
  <c r="AN25" i="12" s="1"/>
  <c r="AI23" i="12"/>
  <c r="Y15" i="32"/>
  <c r="X15" i="32"/>
  <c r="Z15" i="32" s="1"/>
  <c r="W19" i="38" l="1"/>
  <c r="AG18" i="38"/>
  <c r="AP18" i="38" s="1"/>
  <c r="AE18" i="38"/>
  <c r="AF18" i="38"/>
  <c r="AO18" i="38" s="1"/>
  <c r="Z19" i="67"/>
  <c r="AE19" i="67" s="1"/>
  <c r="Z11" i="45"/>
  <c r="AG11" i="45" s="1"/>
  <c r="AP11" i="45" s="1"/>
  <c r="Z8" i="91"/>
  <c r="AI14" i="32"/>
  <c r="Z15" i="93"/>
  <c r="Z7" i="87"/>
  <c r="Z11" i="9"/>
  <c r="AE11" i="9" s="1"/>
  <c r="Z14" i="101"/>
  <c r="W15" i="101" s="1"/>
  <c r="Z7" i="55"/>
  <c r="Z18" i="33"/>
  <c r="AF18" i="33" s="1"/>
  <c r="AO18" i="33" s="1"/>
  <c r="W19" i="33"/>
  <c r="AG18" i="33"/>
  <c r="AP18" i="33" s="1"/>
  <c r="AG18" i="24"/>
  <c r="AP18" i="24" s="1"/>
  <c r="AE18" i="24"/>
  <c r="W19" i="24"/>
  <c r="AF18" i="24"/>
  <c r="AO18" i="24" s="1"/>
  <c r="W8" i="55"/>
  <c r="AE7" i="55"/>
  <c r="AF7" i="55"/>
  <c r="AO7" i="55" s="1"/>
  <c r="AG7" i="55"/>
  <c r="AP7" i="55" s="1"/>
  <c r="AF18" i="63"/>
  <c r="AO18" i="63" s="1"/>
  <c r="AE18" i="63"/>
  <c r="W19" i="63"/>
  <c r="AG18" i="63"/>
  <c r="AP18" i="63" s="1"/>
  <c r="W9" i="91"/>
  <c r="AE8" i="91"/>
  <c r="AG8" i="91"/>
  <c r="AP8" i="91" s="1"/>
  <c r="AF8" i="91"/>
  <c r="AO8" i="91" s="1"/>
  <c r="AH20" i="19"/>
  <c r="AQ20" i="19" s="1"/>
  <c r="AN7" i="83"/>
  <c r="AI7" i="83"/>
  <c r="AR7" i="83" s="1"/>
  <c r="AJ23" i="76"/>
  <c r="AS23" i="76" s="1"/>
  <c r="AK23" i="76"/>
  <c r="AT23" i="76" s="1"/>
  <c r="AF15" i="93"/>
  <c r="AO15" i="93" s="1"/>
  <c r="W16" i="93"/>
  <c r="AE15" i="93"/>
  <c r="AG15" i="93"/>
  <c r="AP15" i="93" s="1"/>
  <c r="AJ19" i="12"/>
  <c r="AK19" i="12"/>
  <c r="AT19" i="12" s="1"/>
  <c r="AJ13" i="12"/>
  <c r="AK13" i="12"/>
  <c r="AT13" i="12" s="1"/>
  <c r="AJ7" i="12"/>
  <c r="AK7" i="12"/>
  <c r="AT7" i="12" s="1"/>
  <c r="AR23" i="76"/>
  <c r="AR25" i="76" s="1"/>
  <c r="AJ20" i="76"/>
  <c r="AK20" i="76"/>
  <c r="AT20" i="76" s="1"/>
  <c r="AJ14" i="76"/>
  <c r="AK14" i="76"/>
  <c r="AT14" i="76" s="1"/>
  <c r="AJ8" i="76"/>
  <c r="AK8" i="76"/>
  <c r="AT8" i="76" s="1"/>
  <c r="AL4" i="80"/>
  <c r="AU4" i="80" s="1"/>
  <c r="AU25" i="80" s="1"/>
  <c r="C11" i="80" s="1"/>
  <c r="F24" i="57" s="1"/>
  <c r="AS4" i="80"/>
  <c r="AS25" i="80" s="1"/>
  <c r="AE8" i="41"/>
  <c r="AF8" i="41"/>
  <c r="AO8" i="41" s="1"/>
  <c r="W9" i="41"/>
  <c r="AG8" i="41"/>
  <c r="AP8" i="41" s="1"/>
  <c r="W8" i="87"/>
  <c r="AG7" i="87"/>
  <c r="AP7" i="87" s="1"/>
  <c r="AE7" i="87"/>
  <c r="AF7" i="87"/>
  <c r="AO7" i="87" s="1"/>
  <c r="AR14" i="32"/>
  <c r="Y7" i="103"/>
  <c r="X7" i="103"/>
  <c r="AI17" i="47"/>
  <c r="AN17" i="47"/>
  <c r="Y16" i="52"/>
  <c r="X16" i="52"/>
  <c r="AE16" i="46"/>
  <c r="W17" i="46"/>
  <c r="AG16" i="46"/>
  <c r="AP16" i="46" s="1"/>
  <c r="AF16" i="46"/>
  <c r="AO16" i="46" s="1"/>
  <c r="AR13" i="101"/>
  <c r="Y7" i="99"/>
  <c r="X7" i="99"/>
  <c r="W19" i="79"/>
  <c r="AF18" i="79"/>
  <c r="AO18" i="79" s="1"/>
  <c r="AG18" i="79"/>
  <c r="AP18" i="79" s="1"/>
  <c r="AE18" i="79"/>
  <c r="Y7" i="18"/>
  <c r="X7" i="18"/>
  <c r="AJ23" i="12"/>
  <c r="AS23" i="12" s="1"/>
  <c r="AK23" i="12"/>
  <c r="AT23" i="12" s="1"/>
  <c r="AH15" i="32"/>
  <c r="AQ15" i="32" s="1"/>
  <c r="U5" i="102"/>
  <c r="X5" i="102" s="1"/>
  <c r="AG11" i="20"/>
  <c r="AP11" i="20" s="1"/>
  <c r="AF11" i="20"/>
  <c r="AO11" i="20" s="1"/>
  <c r="AE11" i="20"/>
  <c r="W12" i="20"/>
  <c r="Y8" i="16"/>
  <c r="X8" i="16"/>
  <c r="Z8" i="16" s="1"/>
  <c r="AR17" i="24"/>
  <c r="Z20" i="19"/>
  <c r="Y18" i="28"/>
  <c r="X18" i="28"/>
  <c r="Y8" i="83"/>
  <c r="X8" i="83"/>
  <c r="AR19" i="19"/>
  <c r="AH7" i="55"/>
  <c r="AQ7" i="55" s="1"/>
  <c r="Y18" i="59"/>
  <c r="X18" i="59"/>
  <c r="AK18" i="12"/>
  <c r="AT18" i="12" s="1"/>
  <c r="AJ18" i="12"/>
  <c r="AK12" i="12"/>
  <c r="AT12" i="12" s="1"/>
  <c r="AJ12" i="12"/>
  <c r="AK6" i="12"/>
  <c r="AT6" i="12" s="1"/>
  <c r="AJ6" i="12"/>
  <c r="AH16" i="105"/>
  <c r="AQ16" i="105" s="1"/>
  <c r="AJ19" i="76"/>
  <c r="AK19" i="76"/>
  <c r="AT19" i="76" s="1"/>
  <c r="AJ13" i="76"/>
  <c r="AK13" i="76"/>
  <c r="AT13" i="76" s="1"/>
  <c r="AJ7" i="76"/>
  <c r="AK7" i="76"/>
  <c r="AT7" i="76" s="1"/>
  <c r="AI16" i="86"/>
  <c r="AR16" i="86" s="1"/>
  <c r="AN16" i="86"/>
  <c r="AF10" i="58"/>
  <c r="AO10" i="58" s="1"/>
  <c r="AE10" i="58"/>
  <c r="W11" i="58"/>
  <c r="AG10" i="58"/>
  <c r="AP10" i="58" s="1"/>
  <c r="AR17" i="71"/>
  <c r="AF10" i="51"/>
  <c r="AO10" i="51" s="1"/>
  <c r="W11" i="51"/>
  <c r="AG10" i="51"/>
  <c r="AP10" i="51" s="1"/>
  <c r="AE10" i="51"/>
  <c r="AR17" i="89"/>
  <c r="Y11" i="54"/>
  <c r="X11" i="54"/>
  <c r="AI12" i="13"/>
  <c r="AN12" i="13"/>
  <c r="AN11" i="84"/>
  <c r="AI11" i="84"/>
  <c r="AR7" i="41"/>
  <c r="AN8" i="11"/>
  <c r="AI8" i="11"/>
  <c r="Y11" i="95"/>
  <c r="X11" i="95"/>
  <c r="Z11" i="95" s="1"/>
  <c r="W16" i="32"/>
  <c r="AE15" i="32"/>
  <c r="AG15" i="32"/>
  <c r="AP15" i="32" s="1"/>
  <c r="AF15" i="32"/>
  <c r="AO15" i="32" s="1"/>
  <c r="AR17" i="63"/>
  <c r="AR10" i="45"/>
  <c r="AR6" i="87"/>
  <c r="U6" i="82"/>
  <c r="U7" i="90"/>
  <c r="AK17" i="12"/>
  <c r="AT17" i="12" s="1"/>
  <c r="AJ17" i="12"/>
  <c r="AJ11" i="12"/>
  <c r="AK11" i="12"/>
  <c r="AT11" i="12" s="1"/>
  <c r="AJ5" i="12"/>
  <c r="AK5" i="12"/>
  <c r="AT5" i="12" s="1"/>
  <c r="Z16" i="105"/>
  <c r="AJ18" i="76"/>
  <c r="AK18" i="76"/>
  <c r="AT18" i="76" s="1"/>
  <c r="AJ12" i="76"/>
  <c r="AK12" i="76"/>
  <c r="AT12" i="76" s="1"/>
  <c r="AK6" i="76"/>
  <c r="AT6" i="76" s="1"/>
  <c r="AJ6" i="76"/>
  <c r="AH14" i="101"/>
  <c r="AQ14" i="101" s="1"/>
  <c r="AH18" i="24"/>
  <c r="AQ18" i="24" s="1"/>
  <c r="AH11" i="45"/>
  <c r="AQ11" i="45" s="1"/>
  <c r="Y13" i="104"/>
  <c r="X13" i="104"/>
  <c r="Y19" i="38"/>
  <c r="Z19" i="38" s="1"/>
  <c r="X19" i="38"/>
  <c r="AI15" i="52"/>
  <c r="AN15" i="52"/>
  <c r="Y12" i="96"/>
  <c r="X12" i="96"/>
  <c r="AI15" i="53"/>
  <c r="AN15" i="53"/>
  <c r="AH18" i="89"/>
  <c r="AQ18" i="89" s="1"/>
  <c r="AN10" i="95"/>
  <c r="AI10" i="95"/>
  <c r="AI7" i="49"/>
  <c r="AN7" i="49"/>
  <c r="AN11" i="100"/>
  <c r="AI11" i="100"/>
  <c r="U5" i="35"/>
  <c r="X5" i="35" s="1"/>
  <c r="AR18" i="67"/>
  <c r="AH18" i="63"/>
  <c r="AQ18" i="63" s="1"/>
  <c r="AR10" i="9"/>
  <c r="Y6" i="98"/>
  <c r="X6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7" i="76"/>
  <c r="AK17" i="76"/>
  <c r="AT17" i="76" s="1"/>
  <c r="AJ11" i="76"/>
  <c r="AK11" i="76"/>
  <c r="AT11" i="76" s="1"/>
  <c r="AJ5" i="76"/>
  <c r="AK5" i="76"/>
  <c r="AT5" i="76" s="1"/>
  <c r="AR10" i="88"/>
  <c r="AH19" i="67"/>
  <c r="AQ19" i="67" s="1"/>
  <c r="AI7" i="43"/>
  <c r="AN7" i="43"/>
  <c r="AH18" i="33"/>
  <c r="AQ18" i="33" s="1"/>
  <c r="AN6" i="103"/>
  <c r="AI6" i="103"/>
  <c r="AH18" i="71"/>
  <c r="AQ18" i="71" s="1"/>
  <c r="Y18" i="47"/>
  <c r="X18" i="47"/>
  <c r="AI18" i="38"/>
  <c r="AR18" i="38" s="1"/>
  <c r="AN18" i="38"/>
  <c r="AI10" i="54"/>
  <c r="AN10" i="54"/>
  <c r="AN11" i="96"/>
  <c r="AI11" i="96"/>
  <c r="Y16" i="53"/>
  <c r="X16" i="53"/>
  <c r="Z16" i="53" s="1"/>
  <c r="Z18" i="89"/>
  <c r="AH11" i="88"/>
  <c r="AQ11" i="88" s="1"/>
  <c r="Z5" i="10"/>
  <c r="AH5" i="10"/>
  <c r="AQ5" i="10" s="1"/>
  <c r="AN6" i="99"/>
  <c r="AI6" i="99"/>
  <c r="Y9" i="11"/>
  <c r="X9" i="11"/>
  <c r="Z9" i="11" s="1"/>
  <c r="AI6" i="18"/>
  <c r="AN6" i="18"/>
  <c r="AN12" i="44"/>
  <c r="AI12" i="44"/>
  <c r="AR14" i="93"/>
  <c r="AR23" i="12"/>
  <c r="AR25" i="12" s="1"/>
  <c r="X12" i="100"/>
  <c r="Y12" i="100"/>
  <c r="U5" i="42"/>
  <c r="X5" i="42" s="1"/>
  <c r="AI15" i="15"/>
  <c r="AN15" i="15"/>
  <c r="AN7" i="16"/>
  <c r="AI7" i="16"/>
  <c r="AH11" i="9"/>
  <c r="AQ11" i="9" s="1"/>
  <c r="AN5" i="98"/>
  <c r="AI5" i="98"/>
  <c r="AI17" i="59"/>
  <c r="AN17" i="59"/>
  <c r="AE19" i="2"/>
  <c r="AF19" i="2"/>
  <c r="AO19" i="2" s="1"/>
  <c r="W20" i="2"/>
  <c r="AG19" i="2"/>
  <c r="AP19" i="2" s="1"/>
  <c r="AK21" i="12"/>
  <c r="AT21" i="12" s="1"/>
  <c r="AJ21" i="12"/>
  <c r="AK15" i="12"/>
  <c r="AT15" i="12" s="1"/>
  <c r="AJ15" i="12"/>
  <c r="AK9" i="12"/>
  <c r="AT9" i="12" s="1"/>
  <c r="AJ9" i="12"/>
  <c r="AJ22" i="76"/>
  <c r="AK22" i="76"/>
  <c r="AT22" i="76" s="1"/>
  <c r="AJ16" i="76"/>
  <c r="AK16" i="76"/>
  <c r="AT16" i="76" s="1"/>
  <c r="AK10" i="76"/>
  <c r="AT10" i="76" s="1"/>
  <c r="AJ10" i="76"/>
  <c r="Y17" i="86"/>
  <c r="X17" i="86"/>
  <c r="Y8" i="43"/>
  <c r="X8" i="43"/>
  <c r="U5" i="48"/>
  <c r="X5" i="48" s="1"/>
  <c r="W12" i="92"/>
  <c r="AF11" i="92"/>
  <c r="AO11" i="92" s="1"/>
  <c r="AE11" i="92"/>
  <c r="AG11" i="92"/>
  <c r="AP11" i="92" s="1"/>
  <c r="Z18" i="71"/>
  <c r="AI12" i="104"/>
  <c r="AN12" i="104"/>
  <c r="W19" i="75"/>
  <c r="AF18" i="75"/>
  <c r="AO18" i="75" s="1"/>
  <c r="AE18" i="75"/>
  <c r="AG18" i="75"/>
  <c r="AP18" i="75" s="1"/>
  <c r="AR17" i="33"/>
  <c r="Z11" i="88"/>
  <c r="Y12" i="84"/>
  <c r="X12" i="84"/>
  <c r="Y16" i="15"/>
  <c r="X16" i="15"/>
  <c r="U6" i="94"/>
  <c r="AH8" i="91"/>
  <c r="AQ8" i="91" s="1"/>
  <c r="U7" i="50"/>
  <c r="AI17" i="28"/>
  <c r="AN17" i="28"/>
  <c r="AR7" i="91"/>
  <c r="AR15" i="46"/>
  <c r="AR15" i="105"/>
  <c r="AH15" i="93"/>
  <c r="AQ15" i="93" s="1"/>
  <c r="AJ20" i="12"/>
  <c r="AK20" i="12"/>
  <c r="AT20" i="12" s="1"/>
  <c r="AJ14" i="12"/>
  <c r="AK14" i="12"/>
  <c r="AT14" i="12" s="1"/>
  <c r="AJ8" i="12"/>
  <c r="AK8" i="12"/>
  <c r="AT8" i="12" s="1"/>
  <c r="AJ21" i="76"/>
  <c r="AK21" i="76"/>
  <c r="AT21" i="76" s="1"/>
  <c r="AK15" i="76"/>
  <c r="AT15" i="76" s="1"/>
  <c r="AJ15" i="76"/>
  <c r="AJ9" i="76"/>
  <c r="AK9" i="76"/>
  <c r="AT9" i="76" s="1"/>
  <c r="AJ3" i="76"/>
  <c r="AB4" i="76"/>
  <c r="U7" i="85"/>
  <c r="AH8" i="41"/>
  <c r="AQ8" i="41" s="1"/>
  <c r="AH7" i="87"/>
  <c r="AQ7" i="87" s="1"/>
  <c r="AR6" i="55"/>
  <c r="AE17" i="97"/>
  <c r="W18" i="97"/>
  <c r="AG17" i="97"/>
  <c r="AP17" i="97" s="1"/>
  <c r="AF17" i="97"/>
  <c r="AO17" i="97" s="1"/>
  <c r="X13" i="13"/>
  <c r="Z13" i="13" s="1"/>
  <c r="Y13" i="13"/>
  <c r="AH16" i="46"/>
  <c r="AQ16" i="46" s="1"/>
  <c r="AS4" i="21"/>
  <c r="AS25" i="21" s="1"/>
  <c r="AL4" i="21"/>
  <c r="AU4" i="21" s="1"/>
  <c r="AU25" i="21" s="1"/>
  <c r="C11" i="21" s="1"/>
  <c r="AH18" i="79"/>
  <c r="AQ18" i="79" s="1"/>
  <c r="Y8" i="49"/>
  <c r="X8" i="49"/>
  <c r="Y13" i="44"/>
  <c r="X13" i="44"/>
  <c r="W12" i="45" l="1"/>
  <c r="AF11" i="45"/>
  <c r="AO11" i="45" s="1"/>
  <c r="AE14" i="101"/>
  <c r="Z13" i="104"/>
  <c r="AF11" i="9"/>
  <c r="AO11" i="9" s="1"/>
  <c r="AE11" i="45"/>
  <c r="AN11" i="45" s="1"/>
  <c r="AF19" i="67"/>
  <c r="AO19" i="67" s="1"/>
  <c r="AG14" i="101"/>
  <c r="AP14" i="101" s="1"/>
  <c r="AF14" i="101"/>
  <c r="AO14" i="101" s="1"/>
  <c r="Z7" i="99"/>
  <c r="AG11" i="9"/>
  <c r="AP11" i="9" s="1"/>
  <c r="AG19" i="67"/>
  <c r="AP19" i="67" s="1"/>
  <c r="Z16" i="15"/>
  <c r="W12" i="9"/>
  <c r="W20" i="67"/>
  <c r="Z12" i="84"/>
  <c r="Z17" i="86"/>
  <c r="AL23" i="12"/>
  <c r="AU23" i="12" s="1"/>
  <c r="Z18" i="28"/>
  <c r="Z12" i="100"/>
  <c r="AF12" i="100" s="1"/>
  <c r="AO12" i="100" s="1"/>
  <c r="Z8" i="49"/>
  <c r="AE8" i="49" s="1"/>
  <c r="Z18" i="47"/>
  <c r="AG18" i="47" s="1"/>
  <c r="AP18" i="47" s="1"/>
  <c r="Z11" i="54"/>
  <c r="AG11" i="54" s="1"/>
  <c r="AP11" i="54" s="1"/>
  <c r="AE18" i="33"/>
  <c r="AN18" i="33" s="1"/>
  <c r="W8" i="99"/>
  <c r="AG7" i="99"/>
  <c r="AP7" i="99" s="1"/>
  <c r="AF7" i="99"/>
  <c r="AO7" i="99" s="1"/>
  <c r="AE7" i="99"/>
  <c r="W9" i="49"/>
  <c r="AG8" i="49"/>
  <c r="AP8" i="49" s="1"/>
  <c r="AF8" i="49"/>
  <c r="AO8" i="49" s="1"/>
  <c r="W13" i="84"/>
  <c r="AG12" i="84"/>
  <c r="AP12" i="84" s="1"/>
  <c r="AF12" i="84"/>
  <c r="AO12" i="84" s="1"/>
  <c r="AE12" i="84"/>
  <c r="W13" i="100"/>
  <c r="AE12" i="100"/>
  <c r="AG12" i="100"/>
  <c r="AP12" i="100" s="1"/>
  <c r="U6" i="85"/>
  <c r="AS14" i="12"/>
  <c r="AL14" i="12"/>
  <c r="AU14" i="12" s="1"/>
  <c r="AN18" i="75"/>
  <c r="AI18" i="75"/>
  <c r="AR18" i="75" s="1"/>
  <c r="AH5" i="48"/>
  <c r="AQ5" i="48" s="1"/>
  <c r="Z5" i="48"/>
  <c r="AS22" i="76"/>
  <c r="AL22" i="76"/>
  <c r="AU22" i="76" s="1"/>
  <c r="AR17" i="59"/>
  <c r="AR12" i="44"/>
  <c r="AR7" i="49"/>
  <c r="AH13" i="104"/>
  <c r="AQ13" i="104" s="1"/>
  <c r="AS11" i="12"/>
  <c r="AL11" i="12"/>
  <c r="AU11" i="12" s="1"/>
  <c r="U5" i="82"/>
  <c r="X5" i="82" s="1"/>
  <c r="AH11" i="95"/>
  <c r="AQ11" i="95" s="1"/>
  <c r="Y11" i="58"/>
  <c r="X11" i="58"/>
  <c r="AS7" i="76"/>
  <c r="AL7" i="76"/>
  <c r="AU7" i="76" s="1"/>
  <c r="AE18" i="28"/>
  <c r="AG18" i="28"/>
  <c r="AP18" i="28" s="1"/>
  <c r="W19" i="28"/>
  <c r="AF18" i="28"/>
  <c r="AO18" i="28" s="1"/>
  <c r="AE8" i="16"/>
  <c r="W9" i="16"/>
  <c r="AF8" i="16"/>
  <c r="AO8" i="16" s="1"/>
  <c r="AG8" i="16"/>
  <c r="AP8" i="16" s="1"/>
  <c r="AS20" i="76"/>
  <c r="AL20" i="76"/>
  <c r="AU20" i="76" s="1"/>
  <c r="AS13" i="12"/>
  <c r="AL13" i="12"/>
  <c r="AU13" i="12" s="1"/>
  <c r="Y16" i="93"/>
  <c r="Z16" i="93"/>
  <c r="X16" i="93"/>
  <c r="Y9" i="91"/>
  <c r="X9" i="91"/>
  <c r="AI11" i="45"/>
  <c r="Y8" i="55"/>
  <c r="Z8" i="55" s="1"/>
  <c r="X8" i="55"/>
  <c r="Y19" i="33"/>
  <c r="X19" i="33"/>
  <c r="AN19" i="67"/>
  <c r="W14" i="13"/>
  <c r="AF13" i="13"/>
  <c r="AO13" i="13" s="1"/>
  <c r="AE13" i="13"/>
  <c r="AG13" i="13"/>
  <c r="AP13" i="13" s="1"/>
  <c r="Y18" i="97"/>
  <c r="X18" i="97"/>
  <c r="AH8" i="49"/>
  <c r="AQ8" i="49" s="1"/>
  <c r="AI17" i="97"/>
  <c r="AN17" i="97"/>
  <c r="AJ4" i="76"/>
  <c r="AK4" i="76"/>
  <c r="AT4" i="76" s="1"/>
  <c r="AT25" i="76" s="1"/>
  <c r="U5" i="94"/>
  <c r="X5" i="94" s="1"/>
  <c r="AH8" i="43"/>
  <c r="AQ8" i="43" s="1"/>
  <c r="AS10" i="76"/>
  <c r="AL10" i="76"/>
  <c r="AU10" i="76" s="1"/>
  <c r="AS9" i="12"/>
  <c r="AL9" i="12"/>
  <c r="AU9" i="12" s="1"/>
  <c r="AR5" i="98"/>
  <c r="AH12" i="100"/>
  <c r="AQ12" i="100" s="1"/>
  <c r="AR6" i="99"/>
  <c r="AE5" i="10"/>
  <c r="AF5" i="10"/>
  <c r="AO5" i="10" s="1"/>
  <c r="AG5" i="10"/>
  <c r="AP5" i="10" s="1"/>
  <c r="W6" i="10"/>
  <c r="AF18" i="89"/>
  <c r="AO18" i="89" s="1"/>
  <c r="W19" i="89"/>
  <c r="AG18" i="89"/>
  <c r="AP18" i="89" s="1"/>
  <c r="AE18" i="89"/>
  <c r="AS17" i="76"/>
  <c r="AL17" i="76"/>
  <c r="AU17" i="76" s="1"/>
  <c r="AS16" i="12"/>
  <c r="AL16" i="12"/>
  <c r="AU16" i="12" s="1"/>
  <c r="AR10" i="95"/>
  <c r="AF13" i="104"/>
  <c r="AO13" i="104" s="1"/>
  <c r="AE13" i="104"/>
  <c r="AG13" i="104"/>
  <c r="AP13" i="104" s="1"/>
  <c r="W14" i="104"/>
  <c r="AS18" i="76"/>
  <c r="AL18" i="76"/>
  <c r="AU18" i="76" s="1"/>
  <c r="AS17" i="12"/>
  <c r="AL17" i="12"/>
  <c r="AU17" i="12" s="1"/>
  <c r="AG11" i="95"/>
  <c r="AP11" i="95" s="1"/>
  <c r="AF11" i="95"/>
  <c r="AO11" i="95" s="1"/>
  <c r="AE11" i="95"/>
  <c r="W12" i="95"/>
  <c r="AR11" i="84"/>
  <c r="Y11" i="51"/>
  <c r="X11" i="51"/>
  <c r="AI10" i="58"/>
  <c r="AN10" i="58"/>
  <c r="AS18" i="12"/>
  <c r="AL18" i="12"/>
  <c r="AU18" i="12" s="1"/>
  <c r="AN18" i="79"/>
  <c r="AI18" i="79"/>
  <c r="Y17" i="46"/>
  <c r="Z17" i="46" s="1"/>
  <c r="X17" i="46"/>
  <c r="AR17" i="47"/>
  <c r="AL23" i="76"/>
  <c r="AU23" i="76" s="1"/>
  <c r="Y12" i="9"/>
  <c r="X12" i="9"/>
  <c r="AH13" i="44"/>
  <c r="AQ13" i="44" s="1"/>
  <c r="Z13" i="44"/>
  <c r="AH13" i="13"/>
  <c r="AQ13" i="13" s="1"/>
  <c r="AL3" i="76"/>
  <c r="AU3" i="76" s="1"/>
  <c r="AS3" i="76"/>
  <c r="AS21" i="76"/>
  <c r="AL21" i="76"/>
  <c r="AU21" i="76" s="1"/>
  <c r="AS20" i="12"/>
  <c r="AL20" i="12"/>
  <c r="AU20" i="12" s="1"/>
  <c r="AH16" i="15"/>
  <c r="AQ16" i="15" s="1"/>
  <c r="AG11" i="88"/>
  <c r="AP11" i="88" s="1"/>
  <c r="AE11" i="88"/>
  <c r="W12" i="88"/>
  <c r="AF11" i="88"/>
  <c r="AO11" i="88" s="1"/>
  <c r="Y19" i="75"/>
  <c r="X19" i="75"/>
  <c r="AN11" i="92"/>
  <c r="AI11" i="92"/>
  <c r="Z8" i="43"/>
  <c r="X20" i="2"/>
  <c r="Y20" i="2"/>
  <c r="AR15" i="15"/>
  <c r="AH16" i="53"/>
  <c r="AQ16" i="53" s="1"/>
  <c r="AR10" i="54"/>
  <c r="AL3" i="12"/>
  <c r="AU3" i="12" s="1"/>
  <c r="AS3" i="12"/>
  <c r="AH5" i="35"/>
  <c r="AQ5" i="35" s="1"/>
  <c r="Z5" i="35"/>
  <c r="AR15" i="52"/>
  <c r="AS6" i="76"/>
  <c r="AL6" i="76"/>
  <c r="AU6" i="76" s="1"/>
  <c r="W17" i="105"/>
  <c r="AF16" i="105"/>
  <c r="AO16" i="105" s="1"/>
  <c r="AG16" i="105"/>
  <c r="AP16" i="105" s="1"/>
  <c r="AE16" i="105"/>
  <c r="AS13" i="76"/>
  <c r="AL13" i="76"/>
  <c r="AU13" i="76" s="1"/>
  <c r="AH8" i="83"/>
  <c r="AQ8" i="83" s="1"/>
  <c r="AG20" i="19"/>
  <c r="AP20" i="19" s="1"/>
  <c r="AF20" i="19"/>
  <c r="AO20" i="19" s="1"/>
  <c r="W21" i="19"/>
  <c r="AE20" i="19"/>
  <c r="AH5" i="102"/>
  <c r="AQ5" i="102" s="1"/>
  <c r="Z5" i="102"/>
  <c r="AI16" i="46"/>
  <c r="AN16" i="46"/>
  <c r="AH7" i="103"/>
  <c r="AQ7" i="103" s="1"/>
  <c r="Y9" i="41"/>
  <c r="X9" i="41"/>
  <c r="AS8" i="76"/>
  <c r="AL8" i="76"/>
  <c r="AU8" i="76" s="1"/>
  <c r="AS19" i="12"/>
  <c r="AL19" i="12"/>
  <c r="AU19" i="12" s="1"/>
  <c r="Y19" i="63"/>
  <c r="X19" i="63"/>
  <c r="AI11" i="9"/>
  <c r="AN11" i="9"/>
  <c r="Y19" i="24"/>
  <c r="Z19" i="24"/>
  <c r="X19" i="24"/>
  <c r="AR17" i="28"/>
  <c r="W17" i="15"/>
  <c r="AF16" i="15"/>
  <c r="AO16" i="15" s="1"/>
  <c r="AE16" i="15"/>
  <c r="AG16" i="15"/>
  <c r="AP16" i="15" s="1"/>
  <c r="AS15" i="12"/>
  <c r="AL15" i="12"/>
  <c r="AU15" i="12" s="1"/>
  <c r="AR6" i="18"/>
  <c r="AE16" i="53"/>
  <c r="AN16" i="53" s="1"/>
  <c r="AF16" i="53"/>
  <c r="AO16" i="53" s="1"/>
  <c r="W17" i="53"/>
  <c r="AG16" i="53"/>
  <c r="AR7" i="43"/>
  <c r="AS5" i="76"/>
  <c r="AL5" i="76"/>
  <c r="AU5" i="76" s="1"/>
  <c r="AJ4" i="12"/>
  <c r="AK4" i="12"/>
  <c r="AT4" i="12" s="1"/>
  <c r="AT25" i="12" s="1"/>
  <c r="AS22" i="12"/>
  <c r="AL22" i="12"/>
  <c r="AU22" i="12" s="1"/>
  <c r="AR11" i="100"/>
  <c r="AR15" i="53"/>
  <c r="AH19" i="38"/>
  <c r="AQ19" i="38" s="1"/>
  <c r="AR8" i="11"/>
  <c r="AS6" i="12"/>
  <c r="AL6" i="12"/>
  <c r="AU6" i="12" s="1"/>
  <c r="AH18" i="59"/>
  <c r="AQ18" i="59" s="1"/>
  <c r="Z8" i="83"/>
  <c r="Y12" i="20"/>
  <c r="X12" i="20"/>
  <c r="AH16" i="52"/>
  <c r="AQ16" i="52" s="1"/>
  <c r="Z7" i="103"/>
  <c r="AN7" i="87"/>
  <c r="AI7" i="87"/>
  <c r="AN18" i="63"/>
  <c r="AI18" i="63"/>
  <c r="AN18" i="24"/>
  <c r="AI18" i="24"/>
  <c r="AI14" i="101"/>
  <c r="AN14" i="101"/>
  <c r="AS9" i="76"/>
  <c r="AL9" i="76"/>
  <c r="AU9" i="76" s="1"/>
  <c r="AS8" i="12"/>
  <c r="AL8" i="12"/>
  <c r="AU8" i="12" s="1"/>
  <c r="AR12" i="104"/>
  <c r="Y12" i="92"/>
  <c r="X12" i="92"/>
  <c r="AH17" i="86"/>
  <c r="AQ17" i="86" s="1"/>
  <c r="AS16" i="76"/>
  <c r="AL16" i="76"/>
  <c r="AU16" i="76" s="1"/>
  <c r="AN19" i="2"/>
  <c r="AI19" i="2"/>
  <c r="AH5" i="42"/>
  <c r="AQ5" i="42" s="1"/>
  <c r="Z5" i="42"/>
  <c r="AH9" i="11"/>
  <c r="AQ9" i="11" s="1"/>
  <c r="AR6" i="103"/>
  <c r="AH6" i="98"/>
  <c r="AQ6" i="98" s="1"/>
  <c r="AH12" i="96"/>
  <c r="AQ12" i="96" s="1"/>
  <c r="AG19" i="38"/>
  <c r="AP19" i="38" s="1"/>
  <c r="W20" i="38"/>
  <c r="AE19" i="38"/>
  <c r="AF19" i="38"/>
  <c r="AO19" i="38" s="1"/>
  <c r="AS5" i="12"/>
  <c r="AL5" i="12"/>
  <c r="AU5" i="12" s="1"/>
  <c r="U6" i="90"/>
  <c r="AI15" i="32"/>
  <c r="AN15" i="32"/>
  <c r="AR12" i="13"/>
  <c r="AS19" i="76"/>
  <c r="AL19" i="76"/>
  <c r="AU19" i="76" s="1"/>
  <c r="Z18" i="59"/>
  <c r="AN11" i="20"/>
  <c r="AI11" i="20"/>
  <c r="AH7" i="18"/>
  <c r="AQ7" i="18" s="1"/>
  <c r="Y19" i="79"/>
  <c r="X19" i="79"/>
  <c r="Z16" i="52"/>
  <c r="AN8" i="41"/>
  <c r="AI8" i="41"/>
  <c r="AS14" i="76"/>
  <c r="AL14" i="76"/>
  <c r="AU14" i="76" s="1"/>
  <c r="AS7" i="12"/>
  <c r="AL7" i="12"/>
  <c r="AU7" i="12" s="1"/>
  <c r="Y12" i="45"/>
  <c r="Z12" i="45" s="1"/>
  <c r="X12" i="45"/>
  <c r="AS15" i="76"/>
  <c r="AL15" i="76"/>
  <c r="AU15" i="76" s="1"/>
  <c r="U6" i="50"/>
  <c r="AH12" i="84"/>
  <c r="AQ12" i="84" s="1"/>
  <c r="W19" i="71"/>
  <c r="AF18" i="71"/>
  <c r="AO18" i="71" s="1"/>
  <c r="AG18" i="71"/>
  <c r="AP18" i="71" s="1"/>
  <c r="AE18" i="71"/>
  <c r="AF17" i="86"/>
  <c r="AO17" i="86" s="1"/>
  <c r="AG17" i="86"/>
  <c r="AP17" i="86" s="1"/>
  <c r="AE17" i="86"/>
  <c r="W18" i="86"/>
  <c r="AS21" i="12"/>
  <c r="AL21" i="12"/>
  <c r="AU21" i="12" s="1"/>
  <c r="AR7" i="16"/>
  <c r="AG9" i="11"/>
  <c r="AP9" i="11" s="1"/>
  <c r="AF9" i="11"/>
  <c r="AO9" i="11" s="1"/>
  <c r="AE9" i="11"/>
  <c r="W10" i="11"/>
  <c r="AR11" i="96"/>
  <c r="AH18" i="47"/>
  <c r="AQ18" i="47" s="1"/>
  <c r="AS11" i="76"/>
  <c r="AL11" i="76"/>
  <c r="AU11" i="76" s="1"/>
  <c r="AS10" i="12"/>
  <c r="AL10" i="12"/>
  <c r="AU10" i="12" s="1"/>
  <c r="Z6" i="98"/>
  <c r="Z12" i="96"/>
  <c r="AS12" i="76"/>
  <c r="AL12" i="76"/>
  <c r="AU12" i="76" s="1"/>
  <c r="Y16" i="32"/>
  <c r="X16" i="32"/>
  <c r="AH11" i="54"/>
  <c r="AQ11" i="54" s="1"/>
  <c r="AN10" i="51"/>
  <c r="AI10" i="51"/>
  <c r="AS12" i="12"/>
  <c r="AL12" i="12"/>
  <c r="AU12" i="12" s="1"/>
  <c r="AH18" i="28"/>
  <c r="AQ18" i="28" s="1"/>
  <c r="AH8" i="16"/>
  <c r="AQ8" i="16" s="1"/>
  <c r="Z7" i="18"/>
  <c r="AH7" i="99"/>
  <c r="AQ7" i="99" s="1"/>
  <c r="Y8" i="87"/>
  <c r="X8" i="87"/>
  <c r="AI15" i="93"/>
  <c r="AN15" i="93"/>
  <c r="AI8" i="91"/>
  <c r="AN8" i="91"/>
  <c r="AN7" i="55"/>
  <c r="AI7" i="55"/>
  <c r="Y20" i="67"/>
  <c r="X20" i="67"/>
  <c r="Z20" i="67" s="1"/>
  <c r="Y15" i="101"/>
  <c r="Z15" i="101" s="1"/>
  <c r="X15" i="101"/>
  <c r="Z9" i="91" l="1"/>
  <c r="Z8" i="87"/>
  <c r="Z9" i="41"/>
  <c r="AI18" i="33"/>
  <c r="AR18" i="33" s="1"/>
  <c r="W12" i="54"/>
  <c r="AF11" i="54"/>
  <c r="AO11" i="54" s="1"/>
  <c r="AE18" i="47"/>
  <c r="AI19" i="67"/>
  <c r="AE11" i="54"/>
  <c r="W19" i="47"/>
  <c r="Z19" i="79"/>
  <c r="AE19" i="79" s="1"/>
  <c r="Z19" i="75"/>
  <c r="AF19" i="75" s="1"/>
  <c r="AO19" i="75" s="1"/>
  <c r="Z12" i="9"/>
  <c r="AE12" i="9" s="1"/>
  <c r="Z18" i="97"/>
  <c r="AG18" i="97" s="1"/>
  <c r="AP18" i="97" s="1"/>
  <c r="AF18" i="47"/>
  <c r="AO18" i="47" s="1"/>
  <c r="Z19" i="63"/>
  <c r="AF19" i="63" s="1"/>
  <c r="AO19" i="63" s="1"/>
  <c r="AG17" i="46"/>
  <c r="AP17" i="46" s="1"/>
  <c r="AE17" i="46"/>
  <c r="W18" i="46"/>
  <c r="AF17" i="46"/>
  <c r="AO17" i="46" s="1"/>
  <c r="AE8" i="55"/>
  <c r="AF8" i="55"/>
  <c r="AO8" i="55" s="1"/>
  <c r="AG8" i="55"/>
  <c r="AP8" i="55" s="1"/>
  <c r="W9" i="55"/>
  <c r="AF12" i="9"/>
  <c r="AO12" i="9" s="1"/>
  <c r="W13" i="9"/>
  <c r="AG12" i="9"/>
  <c r="AP12" i="9" s="1"/>
  <c r="W19" i="97"/>
  <c r="AE18" i="97"/>
  <c r="W21" i="67"/>
  <c r="AE20" i="67"/>
  <c r="AG20" i="67"/>
  <c r="AP20" i="67" s="1"/>
  <c r="AF20" i="67"/>
  <c r="AO20" i="67" s="1"/>
  <c r="AF19" i="79"/>
  <c r="AO19" i="79" s="1"/>
  <c r="W10" i="91"/>
  <c r="AF9" i="91"/>
  <c r="AO9" i="91" s="1"/>
  <c r="AG9" i="91"/>
  <c r="AP9" i="91" s="1"/>
  <c r="AE9" i="91"/>
  <c r="AF15" i="101"/>
  <c r="AO15" i="101" s="1"/>
  <c r="AE15" i="101"/>
  <c r="AG15" i="101"/>
  <c r="AP15" i="101" s="1"/>
  <c r="W16" i="101"/>
  <c r="AH15" i="101"/>
  <c r="AQ15" i="101" s="1"/>
  <c r="AR7" i="55"/>
  <c r="AH8" i="87"/>
  <c r="AQ8" i="87" s="1"/>
  <c r="AN9" i="11"/>
  <c r="AI9" i="11"/>
  <c r="AI18" i="71"/>
  <c r="AN18" i="71"/>
  <c r="AR7" i="87"/>
  <c r="AH19" i="24"/>
  <c r="AQ19" i="24" s="1"/>
  <c r="AH9" i="41"/>
  <c r="AQ9" i="41" s="1"/>
  <c r="AH12" i="9"/>
  <c r="AQ12" i="9" s="1"/>
  <c r="AH17" i="46"/>
  <c r="AQ17" i="46" s="1"/>
  <c r="Y14" i="104"/>
  <c r="X14" i="104"/>
  <c r="Z14" i="104" s="1"/>
  <c r="Y14" i="13"/>
  <c r="X14" i="13"/>
  <c r="Z14" i="13" s="1"/>
  <c r="AH8" i="55"/>
  <c r="AQ8" i="55" s="1"/>
  <c r="Y9" i="16"/>
  <c r="X9" i="16"/>
  <c r="AN12" i="84"/>
  <c r="AI12" i="84"/>
  <c r="AN11" i="54"/>
  <c r="Y8" i="99"/>
  <c r="X8" i="99"/>
  <c r="AH12" i="45"/>
  <c r="AQ12" i="45" s="1"/>
  <c r="AR11" i="20"/>
  <c r="AR19" i="2"/>
  <c r="AR14" i="101"/>
  <c r="AI16" i="15"/>
  <c r="AN16" i="15"/>
  <c r="AG19" i="24"/>
  <c r="AP19" i="24" s="1"/>
  <c r="W20" i="24"/>
  <c r="AF19" i="24"/>
  <c r="AO19" i="24" s="1"/>
  <c r="AE19" i="24"/>
  <c r="W10" i="41"/>
  <c r="AG9" i="41"/>
  <c r="AP9" i="41" s="1"/>
  <c r="AF9" i="41"/>
  <c r="AO9" i="41" s="1"/>
  <c r="AE9" i="41"/>
  <c r="AH20" i="2"/>
  <c r="AQ20" i="2" s="1"/>
  <c r="Y19" i="89"/>
  <c r="X19" i="89"/>
  <c r="AI5" i="10"/>
  <c r="AN5" i="10"/>
  <c r="AS4" i="76"/>
  <c r="AS25" i="76" s="1"/>
  <c r="AL4" i="76"/>
  <c r="AU4" i="76" s="1"/>
  <c r="AU25" i="76" s="1"/>
  <c r="C11" i="76" s="1"/>
  <c r="F20" i="57" s="1"/>
  <c r="AR19" i="67"/>
  <c r="AN8" i="16"/>
  <c r="AI8" i="16"/>
  <c r="Y18" i="86"/>
  <c r="X18" i="86"/>
  <c r="Z18" i="86" s="1"/>
  <c r="AE12" i="45"/>
  <c r="W13" i="45"/>
  <c r="AF12" i="45"/>
  <c r="AO12" i="45" s="1"/>
  <c r="AG12" i="45"/>
  <c r="AP12" i="45" s="1"/>
  <c r="AR8" i="41"/>
  <c r="AR18" i="24"/>
  <c r="W8" i="103"/>
  <c r="AE7" i="103"/>
  <c r="AG7" i="103"/>
  <c r="AP7" i="103" s="1"/>
  <c r="AF7" i="103"/>
  <c r="AO7" i="103" s="1"/>
  <c r="AH12" i="20"/>
  <c r="AQ12" i="20" s="1"/>
  <c r="AF5" i="102"/>
  <c r="AO5" i="102" s="1"/>
  <c r="AE5" i="102"/>
  <c r="W6" i="102"/>
  <c r="AG5" i="102"/>
  <c r="AP5" i="102" s="1"/>
  <c r="Y17" i="105"/>
  <c r="X17" i="105"/>
  <c r="Z17" i="105" s="1"/>
  <c r="AF8" i="43"/>
  <c r="AO8" i="43" s="1"/>
  <c r="AG8" i="43"/>
  <c r="AP8" i="43" s="1"/>
  <c r="W9" i="43"/>
  <c r="AE8" i="43"/>
  <c r="AR10" i="58"/>
  <c r="AI13" i="104"/>
  <c r="AR13" i="104" s="1"/>
  <c r="AN13" i="104"/>
  <c r="AH16" i="93"/>
  <c r="AQ16" i="93" s="1"/>
  <c r="AH11" i="58"/>
  <c r="AQ11" i="58" s="1"/>
  <c r="AN12" i="100"/>
  <c r="AI12" i="100"/>
  <c r="Y9" i="49"/>
  <c r="X9" i="49"/>
  <c r="AI18" i="47"/>
  <c r="AN18" i="47"/>
  <c r="AE7" i="18"/>
  <c r="AF7" i="18"/>
  <c r="AO7" i="18" s="1"/>
  <c r="AG7" i="18"/>
  <c r="AP7" i="18" s="1"/>
  <c r="W8" i="18"/>
  <c r="AR10" i="51"/>
  <c r="AF12" i="96"/>
  <c r="AO12" i="96" s="1"/>
  <c r="AE12" i="96"/>
  <c r="W13" i="96"/>
  <c r="AG12" i="96"/>
  <c r="AP12" i="96" s="1"/>
  <c r="AI17" i="86"/>
  <c r="AN17" i="86"/>
  <c r="Y19" i="71"/>
  <c r="X19" i="71"/>
  <c r="AE18" i="59"/>
  <c r="AF18" i="59"/>
  <c r="AO18" i="59" s="1"/>
  <c r="W19" i="59"/>
  <c r="AG18" i="59"/>
  <c r="AP18" i="59" s="1"/>
  <c r="AR15" i="32"/>
  <c r="AI19" i="38"/>
  <c r="AN19" i="38"/>
  <c r="AH12" i="92"/>
  <c r="AQ12" i="92" s="1"/>
  <c r="Z12" i="20"/>
  <c r="AL4" i="12"/>
  <c r="AU4" i="12" s="1"/>
  <c r="AU25" i="12" s="1"/>
  <c r="C11" i="12" s="1"/>
  <c r="AS4" i="12"/>
  <c r="AS25" i="12" s="1"/>
  <c r="AI16" i="53"/>
  <c r="AP16" i="53"/>
  <c r="Y17" i="15"/>
  <c r="X17" i="15"/>
  <c r="Z17" i="15" s="1"/>
  <c r="AR11" i="92"/>
  <c r="AR18" i="79"/>
  <c r="AH11" i="51"/>
  <c r="AQ11" i="51" s="1"/>
  <c r="Y12" i="95"/>
  <c r="X12" i="95"/>
  <c r="Z12" i="95" s="1"/>
  <c r="AR17" i="97"/>
  <c r="AH19" i="33"/>
  <c r="AQ19" i="33" s="1"/>
  <c r="AF16" i="93"/>
  <c r="AO16" i="93" s="1"/>
  <c r="AE16" i="93"/>
  <c r="W17" i="93"/>
  <c r="AG16" i="93"/>
  <c r="AP16" i="93" s="1"/>
  <c r="Y19" i="28"/>
  <c r="X19" i="28"/>
  <c r="Z19" i="28" s="1"/>
  <c r="Z11" i="58"/>
  <c r="Y13" i="84"/>
  <c r="X13" i="84"/>
  <c r="AN7" i="99"/>
  <c r="AI7" i="99"/>
  <c r="AR8" i="91"/>
  <c r="AH16" i="32"/>
  <c r="AQ16" i="32" s="1"/>
  <c r="AE6" i="98"/>
  <c r="W7" i="98"/>
  <c r="AF6" i="98"/>
  <c r="AO6" i="98" s="1"/>
  <c r="AG6" i="98"/>
  <c r="AP6" i="98" s="1"/>
  <c r="U5" i="50"/>
  <c r="X5" i="50" s="1"/>
  <c r="AE16" i="52"/>
  <c r="AG16" i="52"/>
  <c r="AP16" i="52" s="1"/>
  <c r="W17" i="52"/>
  <c r="AF16" i="52"/>
  <c r="AO16" i="52" s="1"/>
  <c r="Y20" i="38"/>
  <c r="X20" i="38"/>
  <c r="Z12" i="92"/>
  <c r="AR18" i="63"/>
  <c r="Y17" i="53"/>
  <c r="X17" i="53"/>
  <c r="AR11" i="9"/>
  <c r="AR16" i="46"/>
  <c r="AN20" i="19"/>
  <c r="AI20" i="19"/>
  <c r="W6" i="35"/>
  <c r="AG5" i="35"/>
  <c r="AP5" i="35" s="1"/>
  <c r="AE5" i="35"/>
  <c r="AF5" i="35"/>
  <c r="AO5" i="35" s="1"/>
  <c r="Y12" i="88"/>
  <c r="X12" i="88"/>
  <c r="AE13" i="44"/>
  <c r="W14" i="44"/>
  <c r="AG13" i="44"/>
  <c r="AP13" i="44" s="1"/>
  <c r="AF13" i="44"/>
  <c r="AO13" i="44" s="1"/>
  <c r="Z11" i="51"/>
  <c r="AN11" i="95"/>
  <c r="AI11" i="95"/>
  <c r="Y6" i="10"/>
  <c r="X6" i="10"/>
  <c r="AI13" i="13"/>
  <c r="AN13" i="13"/>
  <c r="Z19" i="33"/>
  <c r="AR11" i="45"/>
  <c r="AE5" i="48"/>
  <c r="AG5" i="48"/>
  <c r="AP5" i="48" s="1"/>
  <c r="W6" i="48"/>
  <c r="AF5" i="48"/>
  <c r="AO5" i="48" s="1"/>
  <c r="Y13" i="100"/>
  <c r="X13" i="100"/>
  <c r="Y12" i="54"/>
  <c r="X12" i="54"/>
  <c r="W9" i="87"/>
  <c r="AG8" i="87"/>
  <c r="AP8" i="87" s="1"/>
  <c r="AF8" i="87"/>
  <c r="AO8" i="87" s="1"/>
  <c r="AE8" i="87"/>
  <c r="AH20" i="67"/>
  <c r="AQ20" i="67" s="1"/>
  <c r="AR15" i="93"/>
  <c r="Z16" i="32"/>
  <c r="Y10" i="11"/>
  <c r="X10" i="11"/>
  <c r="AH19" i="79"/>
  <c r="AQ19" i="79" s="1"/>
  <c r="U5" i="90"/>
  <c r="X5" i="90" s="1"/>
  <c r="AE5" i="42"/>
  <c r="AG5" i="42"/>
  <c r="AP5" i="42" s="1"/>
  <c r="AF5" i="42"/>
  <c r="AO5" i="42" s="1"/>
  <c r="W6" i="42"/>
  <c r="AG8" i="83"/>
  <c r="AP8" i="83" s="1"/>
  <c r="AF8" i="83"/>
  <c r="AO8" i="83" s="1"/>
  <c r="AE8" i="83"/>
  <c r="W9" i="83"/>
  <c r="AH19" i="63"/>
  <c r="AQ19" i="63" s="1"/>
  <c r="Y21" i="19"/>
  <c r="X21" i="19"/>
  <c r="AI16" i="105"/>
  <c r="AN16" i="105"/>
  <c r="Z20" i="2"/>
  <c r="AH19" i="75"/>
  <c r="AQ19" i="75" s="1"/>
  <c r="AN11" i="88"/>
  <c r="AI11" i="88"/>
  <c r="AI18" i="89"/>
  <c r="AN18" i="89"/>
  <c r="AH5" i="94"/>
  <c r="AQ5" i="94" s="1"/>
  <c r="Z5" i="94"/>
  <c r="AH18" i="97"/>
  <c r="AQ18" i="97" s="1"/>
  <c r="AH9" i="91"/>
  <c r="AQ9" i="91" s="1"/>
  <c r="AI18" i="28"/>
  <c r="AN18" i="28"/>
  <c r="AH5" i="82"/>
  <c r="AQ5" i="82" s="1"/>
  <c r="Z5" i="82"/>
  <c r="U5" i="85"/>
  <c r="X5" i="85" s="1"/>
  <c r="AN8" i="49"/>
  <c r="AI8" i="49"/>
  <c r="Y19" i="47"/>
  <c r="X19" i="47"/>
  <c r="AE19" i="75" l="1"/>
  <c r="AG19" i="79"/>
  <c r="AP19" i="79" s="1"/>
  <c r="AG19" i="75"/>
  <c r="AP19" i="75" s="1"/>
  <c r="Z19" i="47"/>
  <c r="AG19" i="47" s="1"/>
  <c r="AP19" i="47" s="1"/>
  <c r="W20" i="79"/>
  <c r="AI11" i="54"/>
  <c r="AR11" i="54" s="1"/>
  <c r="AG19" i="63"/>
  <c r="AP19" i="63" s="1"/>
  <c r="W20" i="75"/>
  <c r="W20" i="63"/>
  <c r="Z6" i="10"/>
  <c r="Z12" i="88"/>
  <c r="AF12" i="88" s="1"/>
  <c r="AO12" i="88" s="1"/>
  <c r="AE19" i="63"/>
  <c r="AN19" i="63" s="1"/>
  <c r="AF18" i="97"/>
  <c r="AO18" i="97" s="1"/>
  <c r="AF19" i="28"/>
  <c r="AO19" i="28" s="1"/>
  <c r="AG19" i="28"/>
  <c r="AP19" i="28" s="1"/>
  <c r="AE19" i="28"/>
  <c r="W20" i="28"/>
  <c r="AG17" i="105"/>
  <c r="AP17" i="105" s="1"/>
  <c r="AF17" i="105"/>
  <c r="AO17" i="105" s="1"/>
  <c r="AE17" i="105"/>
  <c r="W18" i="105"/>
  <c r="AF19" i="47"/>
  <c r="AO19" i="47" s="1"/>
  <c r="AE19" i="47"/>
  <c r="W20" i="47"/>
  <c r="AG6" i="10"/>
  <c r="AP6" i="10" s="1"/>
  <c r="AE6" i="10"/>
  <c r="W7" i="10"/>
  <c r="AF6" i="10"/>
  <c r="AO6" i="10" s="1"/>
  <c r="W13" i="88"/>
  <c r="W13" i="95"/>
  <c r="AF12" i="95"/>
  <c r="AO12" i="95" s="1"/>
  <c r="AG12" i="95"/>
  <c r="AP12" i="95" s="1"/>
  <c r="AE12" i="95"/>
  <c r="AR18" i="89"/>
  <c r="W17" i="32"/>
  <c r="AG16" i="32"/>
  <c r="AP16" i="32" s="1"/>
  <c r="AE16" i="32"/>
  <c r="AF16" i="32"/>
  <c r="AO16" i="32" s="1"/>
  <c r="W12" i="51"/>
  <c r="AG11" i="51"/>
  <c r="AP11" i="51" s="1"/>
  <c r="AE11" i="51"/>
  <c r="AF11" i="51"/>
  <c r="AO11" i="51" s="1"/>
  <c r="AE14" i="104"/>
  <c r="AG14" i="104"/>
  <c r="AP14" i="104" s="1"/>
  <c r="W15" i="104"/>
  <c r="AF14" i="104"/>
  <c r="AO14" i="104" s="1"/>
  <c r="AI15" i="101"/>
  <c r="AN15" i="101"/>
  <c r="Y10" i="91"/>
  <c r="X10" i="91"/>
  <c r="Y20" i="63"/>
  <c r="X20" i="63"/>
  <c r="Y21" i="67"/>
  <c r="X21" i="67"/>
  <c r="AI17" i="46"/>
  <c r="AN17" i="46"/>
  <c r="AH5" i="90"/>
  <c r="AQ5" i="90" s="1"/>
  <c r="Z5" i="90"/>
  <c r="AH13" i="100"/>
  <c r="AQ13" i="100" s="1"/>
  <c r="AR13" i="13"/>
  <c r="AR11" i="88"/>
  <c r="AR16" i="105"/>
  <c r="Y6" i="42"/>
  <c r="X6" i="42"/>
  <c r="Z6" i="42" s="1"/>
  <c r="Z13" i="100"/>
  <c r="AI5" i="48"/>
  <c r="AN5" i="48"/>
  <c r="AH6" i="10"/>
  <c r="AQ6" i="10" s="1"/>
  <c r="Y6" i="35"/>
  <c r="X6" i="35"/>
  <c r="Z6" i="35" s="1"/>
  <c r="AF12" i="92"/>
  <c r="AO12" i="92" s="1"/>
  <c r="W13" i="92"/>
  <c r="AE12" i="92"/>
  <c r="AG12" i="92"/>
  <c r="AP12" i="92" s="1"/>
  <c r="Y17" i="52"/>
  <c r="X17" i="52"/>
  <c r="AR19" i="38"/>
  <c r="AN18" i="59"/>
  <c r="AI18" i="59"/>
  <c r="AN12" i="45"/>
  <c r="AI12" i="45"/>
  <c r="AR12" i="45" s="1"/>
  <c r="AH19" i="89"/>
  <c r="AQ19" i="89" s="1"/>
  <c r="AN9" i="41"/>
  <c r="AI9" i="41"/>
  <c r="Y20" i="24"/>
  <c r="X20" i="24"/>
  <c r="Y13" i="9"/>
  <c r="X13" i="9"/>
  <c r="AR7" i="99"/>
  <c r="AI16" i="93"/>
  <c r="AN16" i="93"/>
  <c r="AH12" i="95"/>
  <c r="AQ12" i="95" s="1"/>
  <c r="AG17" i="15"/>
  <c r="AP17" i="15" s="1"/>
  <c r="AF17" i="15"/>
  <c r="AO17" i="15" s="1"/>
  <c r="AE17" i="15"/>
  <c r="W18" i="15"/>
  <c r="AE12" i="20"/>
  <c r="W13" i="20"/>
  <c r="AG12" i="20"/>
  <c r="AP12" i="20" s="1"/>
  <c r="AF12" i="20"/>
  <c r="AO12" i="20" s="1"/>
  <c r="AR17" i="86"/>
  <c r="AN7" i="18"/>
  <c r="AI7" i="18"/>
  <c r="AR12" i="100"/>
  <c r="AH17" i="105"/>
  <c r="AQ17" i="105" s="1"/>
  <c r="AR5" i="10"/>
  <c r="AR8" i="49"/>
  <c r="AE5" i="82"/>
  <c r="W6" i="82"/>
  <c r="AG5" i="82"/>
  <c r="AP5" i="82" s="1"/>
  <c r="AF5" i="82"/>
  <c r="AO5" i="82" s="1"/>
  <c r="AH21" i="19"/>
  <c r="AQ21" i="19" s="1"/>
  <c r="Y9" i="83"/>
  <c r="Z9" i="83"/>
  <c r="X9" i="83"/>
  <c r="AR20" i="19"/>
  <c r="AH17" i="53"/>
  <c r="AQ17" i="53" s="1"/>
  <c r="AH20" i="38"/>
  <c r="AQ20" i="38" s="1"/>
  <c r="AH13" i="84"/>
  <c r="AQ13" i="84" s="1"/>
  <c r="AH19" i="71"/>
  <c r="AQ19" i="71" s="1"/>
  <c r="AR18" i="47"/>
  <c r="AN8" i="43"/>
  <c r="AI8" i="43"/>
  <c r="AH18" i="86"/>
  <c r="AQ18" i="86" s="1"/>
  <c r="Z19" i="89"/>
  <c r="AR12" i="84"/>
  <c r="AH14" i="13"/>
  <c r="AQ14" i="13" s="1"/>
  <c r="AI8" i="55"/>
  <c r="AN8" i="55"/>
  <c r="Y20" i="75"/>
  <c r="X20" i="75"/>
  <c r="AI8" i="87"/>
  <c r="AN8" i="87"/>
  <c r="AH19" i="28"/>
  <c r="AQ19" i="28" s="1"/>
  <c r="Y13" i="45"/>
  <c r="X13" i="45"/>
  <c r="AF5" i="94"/>
  <c r="AO5" i="94" s="1"/>
  <c r="AE5" i="94"/>
  <c r="W6" i="94"/>
  <c r="AG5" i="94"/>
  <c r="AP5" i="94" s="1"/>
  <c r="AI8" i="83"/>
  <c r="AR8" i="83" s="1"/>
  <c r="AN8" i="83"/>
  <c r="AH10" i="11"/>
  <c r="AQ10" i="11" s="1"/>
  <c r="Y9" i="87"/>
  <c r="X9" i="87"/>
  <c r="Z17" i="53"/>
  <c r="Z20" i="38"/>
  <c r="AI16" i="52"/>
  <c r="AN16" i="52"/>
  <c r="Y7" i="98"/>
  <c r="X7" i="98"/>
  <c r="Z13" i="84"/>
  <c r="AR16" i="53"/>
  <c r="Z19" i="71"/>
  <c r="Y13" i="96"/>
  <c r="X13" i="96"/>
  <c r="X8" i="18"/>
  <c r="Y8" i="18"/>
  <c r="Z8" i="18" s="1"/>
  <c r="AH9" i="49"/>
  <c r="AQ9" i="49" s="1"/>
  <c r="Y9" i="43"/>
  <c r="X9" i="43"/>
  <c r="AI7" i="103"/>
  <c r="AN7" i="103"/>
  <c r="AE18" i="86"/>
  <c r="W19" i="86"/>
  <c r="AF18" i="86"/>
  <c r="AO18" i="86" s="1"/>
  <c r="AG18" i="86"/>
  <c r="AP18" i="86" s="1"/>
  <c r="AH8" i="99"/>
  <c r="AQ8" i="99" s="1"/>
  <c r="AE14" i="13"/>
  <c r="AF14" i="13"/>
  <c r="AO14" i="13" s="1"/>
  <c r="AG14" i="13"/>
  <c r="AP14" i="13" s="1"/>
  <c r="W15" i="13"/>
  <c r="AI9" i="91"/>
  <c r="AN9" i="91"/>
  <c r="Y20" i="79"/>
  <c r="X20" i="79"/>
  <c r="AN12" i="9"/>
  <c r="AI12" i="9"/>
  <c r="AH19" i="47"/>
  <c r="AQ19" i="47" s="1"/>
  <c r="Z5" i="85"/>
  <c r="AH5" i="85"/>
  <c r="AQ5" i="85" s="1"/>
  <c r="Z21" i="19"/>
  <c r="AI5" i="42"/>
  <c r="AN5" i="42"/>
  <c r="Z10" i="11"/>
  <c r="Z12" i="54"/>
  <c r="AH12" i="54"/>
  <c r="AQ12" i="54" s="1"/>
  <c r="AG19" i="33"/>
  <c r="AP19" i="33" s="1"/>
  <c r="W20" i="33"/>
  <c r="AF19" i="33"/>
  <c r="AO19" i="33" s="1"/>
  <c r="AE19" i="33"/>
  <c r="AR11" i="95"/>
  <c r="Y14" i="44"/>
  <c r="X14" i="44"/>
  <c r="Z14" i="44" s="1"/>
  <c r="AN6" i="98"/>
  <c r="AI6" i="98"/>
  <c r="AN12" i="96"/>
  <c r="AI12" i="96"/>
  <c r="Z9" i="49"/>
  <c r="Y6" i="102"/>
  <c r="X6" i="102"/>
  <c r="Y8" i="103"/>
  <c r="X8" i="103"/>
  <c r="Y10" i="41"/>
  <c r="X10" i="41"/>
  <c r="AR16" i="15"/>
  <c r="Z8" i="99"/>
  <c r="AH9" i="16"/>
  <c r="AQ9" i="16" s="1"/>
  <c r="AR18" i="71"/>
  <c r="Y16" i="101"/>
  <c r="X16" i="101"/>
  <c r="AN19" i="79"/>
  <c r="AI19" i="79"/>
  <c r="AR19" i="79" s="1"/>
  <c r="AI18" i="97"/>
  <c r="AN18" i="97"/>
  <c r="AI19" i="75"/>
  <c r="AN19" i="75"/>
  <c r="AH12" i="88"/>
  <c r="AQ12" i="88" s="1"/>
  <c r="AR18" i="28"/>
  <c r="W21" i="2"/>
  <c r="AE20" i="2"/>
  <c r="AF20" i="2"/>
  <c r="AO20" i="2" s="1"/>
  <c r="AG20" i="2"/>
  <c r="AP20" i="2" s="1"/>
  <c r="Y6" i="48"/>
  <c r="X6" i="48"/>
  <c r="AN13" i="44"/>
  <c r="AI13" i="44"/>
  <c r="AN5" i="35"/>
  <c r="AI5" i="35"/>
  <c r="AH5" i="50"/>
  <c r="AQ5" i="50" s="1"/>
  <c r="Z5" i="50"/>
  <c r="AG11" i="58"/>
  <c r="AP11" i="58" s="1"/>
  <c r="AE11" i="58"/>
  <c r="W12" i="58"/>
  <c r="AF11" i="58"/>
  <c r="AO11" i="58" s="1"/>
  <c r="Y17" i="93"/>
  <c r="X17" i="93"/>
  <c r="AH17" i="15"/>
  <c r="AQ17" i="15" s="1"/>
  <c r="X19" i="59"/>
  <c r="Z19" i="59" s="1"/>
  <c r="Y19" i="59"/>
  <c r="AN5" i="102"/>
  <c r="AI5" i="102"/>
  <c r="AR8" i="16"/>
  <c r="AN19" i="24"/>
  <c r="AI19" i="24"/>
  <c r="Z9" i="16"/>
  <c r="AH14" i="104"/>
  <c r="AQ14" i="104" s="1"/>
  <c r="AR9" i="11"/>
  <c r="AN20" i="67"/>
  <c r="AI20" i="67"/>
  <c r="Y19" i="97"/>
  <c r="X19" i="97"/>
  <c r="Y9" i="55"/>
  <c r="X9" i="55"/>
  <c r="Y18" i="46"/>
  <c r="X18" i="46"/>
  <c r="Z13" i="96" l="1"/>
  <c r="Z20" i="75"/>
  <c r="AI19" i="63"/>
  <c r="AE12" i="88"/>
  <c r="Z9" i="87"/>
  <c r="AG12" i="88"/>
  <c r="AP12" i="88" s="1"/>
  <c r="Z13" i="45"/>
  <c r="Z6" i="102"/>
  <c r="AE6" i="102" s="1"/>
  <c r="Z10" i="41"/>
  <c r="AE10" i="41" s="1"/>
  <c r="Z6" i="48"/>
  <c r="W7" i="48" s="1"/>
  <c r="Z7" i="98"/>
  <c r="W8" i="98" s="1"/>
  <c r="Z17" i="52"/>
  <c r="AE17" i="52" s="1"/>
  <c r="Z20" i="63"/>
  <c r="AE6" i="48"/>
  <c r="AG6" i="48"/>
  <c r="AP6" i="48" s="1"/>
  <c r="W7" i="102"/>
  <c r="AF6" i="102"/>
  <c r="AO6" i="102" s="1"/>
  <c r="AG6" i="102"/>
  <c r="AP6" i="102" s="1"/>
  <c r="W15" i="44"/>
  <c r="AE14" i="44"/>
  <c r="AF14" i="44"/>
  <c r="AO14" i="44" s="1"/>
  <c r="AG14" i="44"/>
  <c r="AP14" i="44" s="1"/>
  <c r="W21" i="75"/>
  <c r="AG20" i="75"/>
  <c r="AP20" i="75" s="1"/>
  <c r="AF20" i="75"/>
  <c r="AO20" i="75" s="1"/>
  <c r="AE20" i="75"/>
  <c r="AE13" i="45"/>
  <c r="W14" i="45"/>
  <c r="AF13" i="45"/>
  <c r="AO13" i="45" s="1"/>
  <c r="AG13" i="45"/>
  <c r="AP13" i="45" s="1"/>
  <c r="AE6" i="35"/>
  <c r="W7" i="35"/>
  <c r="AF6" i="35"/>
  <c r="AO6" i="35" s="1"/>
  <c r="AG6" i="35"/>
  <c r="AP6" i="35" s="1"/>
  <c r="W21" i="63"/>
  <c r="AE20" i="63"/>
  <c r="AF20" i="63"/>
  <c r="AO20" i="63" s="1"/>
  <c r="AG20" i="63"/>
  <c r="AP20" i="63" s="1"/>
  <c r="AG10" i="41"/>
  <c r="AP10" i="41" s="1"/>
  <c r="AF10" i="41"/>
  <c r="AO10" i="41" s="1"/>
  <c r="W11" i="41"/>
  <c r="AE7" i="98"/>
  <c r="W14" i="96"/>
  <c r="AE13" i="96"/>
  <c r="AG13" i="96"/>
  <c r="AP13" i="96" s="1"/>
  <c r="AF13" i="96"/>
  <c r="AO13" i="96" s="1"/>
  <c r="AR7" i="103"/>
  <c r="W10" i="83"/>
  <c r="AF9" i="83"/>
  <c r="AO9" i="83" s="1"/>
  <c r="AE9" i="83"/>
  <c r="AG9" i="83"/>
  <c r="AP9" i="83" s="1"/>
  <c r="Y18" i="15"/>
  <c r="X18" i="15"/>
  <c r="W10" i="16"/>
  <c r="AF9" i="16"/>
  <c r="AO9" i="16" s="1"/>
  <c r="AG9" i="16"/>
  <c r="AP9" i="16" s="1"/>
  <c r="AE9" i="16"/>
  <c r="Y12" i="58"/>
  <c r="X12" i="58"/>
  <c r="AI19" i="33"/>
  <c r="AN19" i="33"/>
  <c r="AR5" i="42"/>
  <c r="AE5" i="85"/>
  <c r="AF5" i="85"/>
  <c r="AO5" i="85" s="1"/>
  <c r="W6" i="85"/>
  <c r="AG5" i="85"/>
  <c r="AP5" i="85" s="1"/>
  <c r="AR12" i="9"/>
  <c r="AR9" i="91"/>
  <c r="AH9" i="87"/>
  <c r="AQ9" i="87" s="1"/>
  <c r="Y6" i="94"/>
  <c r="X6" i="94"/>
  <c r="AH9" i="83"/>
  <c r="AQ9" i="83" s="1"/>
  <c r="AH6" i="42"/>
  <c r="AQ6" i="42" s="1"/>
  <c r="AR15" i="101"/>
  <c r="Y12" i="51"/>
  <c r="X12" i="51"/>
  <c r="Y20" i="47"/>
  <c r="X20" i="47"/>
  <c r="AH19" i="97"/>
  <c r="AQ19" i="97" s="1"/>
  <c r="W20" i="59"/>
  <c r="AG19" i="59"/>
  <c r="AP19" i="59" s="1"/>
  <c r="AE19" i="59"/>
  <c r="AF19" i="59"/>
  <c r="AO19" i="59" s="1"/>
  <c r="AR5" i="35"/>
  <c r="AH16" i="101"/>
  <c r="AQ16" i="101" s="1"/>
  <c r="AH20" i="24"/>
  <c r="AQ20" i="24" s="1"/>
  <c r="AH17" i="93"/>
  <c r="AQ17" i="93" s="1"/>
  <c r="AR19" i="75"/>
  <c r="Z16" i="101"/>
  <c r="AG8" i="99"/>
  <c r="AP8" i="99" s="1"/>
  <c r="AE8" i="99"/>
  <c r="AF8" i="99"/>
  <c r="AO8" i="99" s="1"/>
  <c r="W9" i="99"/>
  <c r="AH8" i="103"/>
  <c r="AQ8" i="103" s="1"/>
  <c r="AF9" i="49"/>
  <c r="AO9" i="49" s="1"/>
  <c r="AE9" i="49"/>
  <c r="W10" i="49"/>
  <c r="AG9" i="49"/>
  <c r="AP9" i="49" s="1"/>
  <c r="Y20" i="33"/>
  <c r="X20" i="33"/>
  <c r="AH20" i="79"/>
  <c r="AQ20" i="79" s="1"/>
  <c r="Y15" i="13"/>
  <c r="X15" i="13"/>
  <c r="AH9" i="43"/>
  <c r="AQ9" i="43" s="1"/>
  <c r="AR8" i="55"/>
  <c r="Y6" i="82"/>
  <c r="X6" i="82"/>
  <c r="AI17" i="15"/>
  <c r="AN17" i="15"/>
  <c r="AH13" i="9"/>
  <c r="AQ13" i="9" s="1"/>
  <c r="Z20" i="24"/>
  <c r="AH21" i="67"/>
  <c r="AQ21" i="67" s="1"/>
  <c r="AH10" i="91"/>
  <c r="AQ10" i="91" s="1"/>
  <c r="AI12" i="95"/>
  <c r="AN12" i="95"/>
  <c r="AN12" i="88"/>
  <c r="AN6" i="10"/>
  <c r="AI6" i="10"/>
  <c r="Y20" i="28"/>
  <c r="X20" i="28"/>
  <c r="AH18" i="46"/>
  <c r="AQ18" i="46" s="1"/>
  <c r="AR19" i="24"/>
  <c r="AN11" i="58"/>
  <c r="AI11" i="58"/>
  <c r="AF8" i="18"/>
  <c r="AO8" i="18" s="1"/>
  <c r="AE8" i="18"/>
  <c r="W9" i="18"/>
  <c r="AG8" i="18"/>
  <c r="AP8" i="18" s="1"/>
  <c r="AN5" i="94"/>
  <c r="AI5" i="94"/>
  <c r="Y7" i="10"/>
  <c r="X7" i="10"/>
  <c r="Z7" i="10" s="1"/>
  <c r="AH19" i="59"/>
  <c r="AQ19" i="59" s="1"/>
  <c r="Z17" i="93"/>
  <c r="AR13" i="44"/>
  <c r="Z8" i="103"/>
  <c r="AR12" i="96"/>
  <c r="W13" i="54"/>
  <c r="AG12" i="54"/>
  <c r="AP12" i="54" s="1"/>
  <c r="AE12" i="54"/>
  <c r="AF12" i="54"/>
  <c r="AO12" i="54" s="1"/>
  <c r="Z20" i="79"/>
  <c r="Z9" i="43"/>
  <c r="AH8" i="18"/>
  <c r="AQ8" i="18" s="1"/>
  <c r="AR16" i="52"/>
  <c r="AH13" i="45"/>
  <c r="AQ13" i="45" s="1"/>
  <c r="AR8" i="87"/>
  <c r="AN5" i="82"/>
  <c r="AI5" i="82"/>
  <c r="AR7" i="18"/>
  <c r="Z13" i="9"/>
  <c r="Z21" i="67"/>
  <c r="Z10" i="91"/>
  <c r="Y15" i="104"/>
  <c r="X15" i="104"/>
  <c r="AI16" i="32"/>
  <c r="AN16" i="32"/>
  <c r="AI19" i="28"/>
  <c r="AN19" i="28"/>
  <c r="AH14" i="44"/>
  <c r="AQ14" i="44" s="1"/>
  <c r="W20" i="71"/>
  <c r="AE19" i="71"/>
  <c r="AG19" i="71"/>
  <c r="AP19" i="71" s="1"/>
  <c r="AF19" i="71"/>
  <c r="AO19" i="71" s="1"/>
  <c r="AR18" i="59"/>
  <c r="AH6" i="35"/>
  <c r="AQ6" i="35" s="1"/>
  <c r="Z18" i="46"/>
  <c r="Z19" i="97"/>
  <c r="AH9" i="55"/>
  <c r="AQ9" i="55" s="1"/>
  <c r="AR20" i="67"/>
  <c r="AN20" i="2"/>
  <c r="AI20" i="2"/>
  <c r="AR18" i="97"/>
  <c r="AG10" i="11"/>
  <c r="AP10" i="11" s="1"/>
  <c r="AE10" i="11"/>
  <c r="W11" i="11"/>
  <c r="AF10" i="11"/>
  <c r="AO10" i="11" s="1"/>
  <c r="Y19" i="86"/>
  <c r="X19" i="86"/>
  <c r="Z19" i="86" s="1"/>
  <c r="AH13" i="96"/>
  <c r="AQ13" i="96" s="1"/>
  <c r="W14" i="84"/>
  <c r="AE13" i="84"/>
  <c r="AF13" i="84"/>
  <c r="AO13" i="84" s="1"/>
  <c r="AG13" i="84"/>
  <c r="AP13" i="84" s="1"/>
  <c r="W21" i="38"/>
  <c r="AE20" i="38"/>
  <c r="AF20" i="38"/>
  <c r="AO20" i="38" s="1"/>
  <c r="AG20" i="38"/>
  <c r="AP20" i="38" s="1"/>
  <c r="AH20" i="75"/>
  <c r="AQ20" i="75" s="1"/>
  <c r="AF19" i="89"/>
  <c r="AO19" i="89" s="1"/>
  <c r="AG19" i="89"/>
  <c r="AP19" i="89" s="1"/>
  <c r="W20" i="89"/>
  <c r="AE19" i="89"/>
  <c r="AR8" i="43"/>
  <c r="Y13" i="20"/>
  <c r="Z13" i="20" s="1"/>
  <c r="X13" i="20"/>
  <c r="AR9" i="41"/>
  <c r="AN12" i="92"/>
  <c r="AI12" i="92"/>
  <c r="AR5" i="48"/>
  <c r="W6" i="90"/>
  <c r="AG5" i="90"/>
  <c r="AP5" i="90" s="1"/>
  <c r="AF5" i="90"/>
  <c r="AO5" i="90" s="1"/>
  <c r="AE5" i="90"/>
  <c r="AN11" i="51"/>
  <c r="AI11" i="51"/>
  <c r="Y13" i="88"/>
  <c r="X13" i="88"/>
  <c r="Y18" i="105"/>
  <c r="X18" i="105"/>
  <c r="W22" i="19"/>
  <c r="AE21" i="19"/>
  <c r="AG21" i="19"/>
  <c r="AP21" i="19" s="1"/>
  <c r="AF21" i="19"/>
  <c r="AO21" i="19" s="1"/>
  <c r="AG9" i="87"/>
  <c r="AP9" i="87" s="1"/>
  <c r="AF9" i="87"/>
  <c r="AO9" i="87" s="1"/>
  <c r="AE9" i="87"/>
  <c r="W10" i="87"/>
  <c r="AE6" i="42"/>
  <c r="AF6" i="42"/>
  <c r="AO6" i="42" s="1"/>
  <c r="AG6" i="42"/>
  <c r="AP6" i="42" s="1"/>
  <c r="W7" i="42"/>
  <c r="AR17" i="46"/>
  <c r="AI19" i="47"/>
  <c r="AN19" i="47"/>
  <c r="Z9" i="55"/>
  <c r="AR5" i="102"/>
  <c r="W6" i="50"/>
  <c r="AE5" i="50"/>
  <c r="AF5" i="50"/>
  <c r="AO5" i="50" s="1"/>
  <c r="AG5" i="50"/>
  <c r="AP5" i="50" s="1"/>
  <c r="AH6" i="48"/>
  <c r="AQ6" i="48" s="1"/>
  <c r="Y21" i="2"/>
  <c r="X21" i="2"/>
  <c r="AH10" i="41"/>
  <c r="AQ10" i="41" s="1"/>
  <c r="AH6" i="102"/>
  <c r="AQ6" i="102" s="1"/>
  <c r="AR6" i="98"/>
  <c r="AI14" i="13"/>
  <c r="AR14" i="13" s="1"/>
  <c r="AN14" i="13"/>
  <c r="AI18" i="86"/>
  <c r="AN18" i="86"/>
  <c r="AH7" i="98"/>
  <c r="AQ7" i="98" s="1"/>
  <c r="AG17" i="53"/>
  <c r="AP17" i="53" s="1"/>
  <c r="AE17" i="53"/>
  <c r="AF17" i="53"/>
  <c r="AO17" i="53" s="1"/>
  <c r="W18" i="53"/>
  <c r="AI12" i="20"/>
  <c r="AN12" i="20"/>
  <c r="AR16" i="93"/>
  <c r="AR19" i="63"/>
  <c r="AH17" i="52"/>
  <c r="AQ17" i="52" s="1"/>
  <c r="Y13" i="92"/>
  <c r="Z13" i="92" s="1"/>
  <c r="X13" i="92"/>
  <c r="AG13" i="100"/>
  <c r="AP13" i="100" s="1"/>
  <c r="W14" i="100"/>
  <c r="AF13" i="100"/>
  <c r="AO13" i="100" s="1"/>
  <c r="AE13" i="100"/>
  <c r="AH20" i="63"/>
  <c r="AQ20" i="63" s="1"/>
  <c r="AI14" i="104"/>
  <c r="AN14" i="104"/>
  <c r="Y17" i="32"/>
  <c r="X17" i="32"/>
  <c r="Y13" i="95"/>
  <c r="X13" i="95"/>
  <c r="AI17" i="105"/>
  <c r="AN17" i="105"/>
  <c r="AI12" i="88" l="1"/>
  <c r="AF7" i="98"/>
  <c r="AO7" i="98" s="1"/>
  <c r="Z21" i="2"/>
  <c r="AG7" i="98"/>
  <c r="AP7" i="98" s="1"/>
  <c r="W18" i="52"/>
  <c r="AF6" i="48"/>
  <c r="AO6" i="48" s="1"/>
  <c r="AF17" i="52"/>
  <c r="AO17" i="52" s="1"/>
  <c r="Z17" i="32"/>
  <c r="Z13" i="88"/>
  <c r="Z15" i="104"/>
  <c r="W16" i="104" s="1"/>
  <c r="Z18" i="15"/>
  <c r="AG17" i="52"/>
  <c r="AP17" i="52" s="1"/>
  <c r="Z20" i="47"/>
  <c r="AF13" i="92"/>
  <c r="AO13" i="92" s="1"/>
  <c r="AE13" i="92"/>
  <c r="W14" i="92"/>
  <c r="AG13" i="92"/>
  <c r="AP13" i="92" s="1"/>
  <c r="AG15" i="104"/>
  <c r="AP15" i="104" s="1"/>
  <c r="AF15" i="104"/>
  <c r="AO15" i="104" s="1"/>
  <c r="AE20" i="47"/>
  <c r="AF20" i="47"/>
  <c r="AO20" i="47" s="1"/>
  <c r="AG20" i="47"/>
  <c r="AP20" i="47" s="1"/>
  <c r="W21" i="47"/>
  <c r="AR12" i="20"/>
  <c r="AH18" i="105"/>
  <c r="AQ18" i="105" s="1"/>
  <c r="AR11" i="51"/>
  <c r="Y6" i="90"/>
  <c r="X6" i="90"/>
  <c r="AI19" i="71"/>
  <c r="AN19" i="71"/>
  <c r="AF9" i="43"/>
  <c r="AO9" i="43" s="1"/>
  <c r="AG9" i="43"/>
  <c r="AP9" i="43" s="1"/>
  <c r="AE9" i="43"/>
  <c r="W10" i="43"/>
  <c r="Y13" i="54"/>
  <c r="X13" i="54"/>
  <c r="W18" i="93"/>
  <c r="AG17" i="93"/>
  <c r="AP17" i="93" s="1"/>
  <c r="AF17" i="93"/>
  <c r="AO17" i="93" s="1"/>
  <c r="AE17" i="93"/>
  <c r="AR5" i="94"/>
  <c r="AR12" i="95"/>
  <c r="AR17" i="15"/>
  <c r="X10" i="49"/>
  <c r="Y10" i="49"/>
  <c r="Z10" i="49" s="1"/>
  <c r="Y6" i="85"/>
  <c r="X6" i="85"/>
  <c r="AR19" i="33"/>
  <c r="AN7" i="98"/>
  <c r="AI7" i="98"/>
  <c r="AI10" i="41"/>
  <c r="AN10" i="41"/>
  <c r="Y21" i="63"/>
  <c r="X21" i="63"/>
  <c r="Z21" i="63" s="1"/>
  <c r="AI14" i="44"/>
  <c r="AN14" i="44"/>
  <c r="Y7" i="102"/>
  <c r="X7" i="102"/>
  <c r="AR18" i="86"/>
  <c r="AN5" i="50"/>
  <c r="AI5" i="50"/>
  <c r="AR19" i="47"/>
  <c r="Z18" i="105"/>
  <c r="AH13" i="20"/>
  <c r="AQ13" i="20" s="1"/>
  <c r="AI19" i="89"/>
  <c r="AN19" i="89"/>
  <c r="AR20" i="2"/>
  <c r="AF19" i="97"/>
  <c r="AO19" i="97" s="1"/>
  <c r="AE19" i="97"/>
  <c r="AN19" i="97" s="1"/>
  <c r="AG19" i="97"/>
  <c r="W20" i="97"/>
  <c r="Y20" i="71"/>
  <c r="X20" i="71"/>
  <c r="Z20" i="71" s="1"/>
  <c r="AR5" i="82"/>
  <c r="AG20" i="79"/>
  <c r="AP20" i="79" s="1"/>
  <c r="W21" i="79"/>
  <c r="AE20" i="79"/>
  <c r="AF20" i="79"/>
  <c r="AO20" i="79" s="1"/>
  <c r="AR11" i="58"/>
  <c r="AR6" i="10"/>
  <c r="AH6" i="82"/>
  <c r="AQ6" i="82" s="1"/>
  <c r="AH20" i="33"/>
  <c r="AQ20" i="33" s="1"/>
  <c r="AN9" i="49"/>
  <c r="AI9" i="49"/>
  <c r="AN8" i="99"/>
  <c r="AI8" i="99"/>
  <c r="AR8" i="99" s="1"/>
  <c r="AH6" i="94"/>
  <c r="AQ6" i="94" s="1"/>
  <c r="AH12" i="58"/>
  <c r="AQ12" i="58" s="1"/>
  <c r="Y18" i="52"/>
  <c r="X18" i="52"/>
  <c r="Z18" i="52" s="1"/>
  <c r="Y15" i="44"/>
  <c r="X15" i="44"/>
  <c r="AH13" i="95"/>
  <c r="AQ13" i="95" s="1"/>
  <c r="Y6" i="50"/>
  <c r="X6" i="50"/>
  <c r="AI6" i="42"/>
  <c r="AN6" i="42"/>
  <c r="AF13" i="20"/>
  <c r="AO13" i="20" s="1"/>
  <c r="W14" i="20"/>
  <c r="AG13" i="20"/>
  <c r="AP13" i="20" s="1"/>
  <c r="AE13" i="20"/>
  <c r="Y20" i="89"/>
  <c r="X20" i="89"/>
  <c r="AN13" i="84"/>
  <c r="AI13" i="84"/>
  <c r="Y11" i="11"/>
  <c r="X11" i="11"/>
  <c r="AE18" i="46"/>
  <c r="AF18" i="46"/>
  <c r="AO18" i="46" s="1"/>
  <c r="AG18" i="46"/>
  <c r="AP18" i="46" s="1"/>
  <c r="W19" i="46"/>
  <c r="AR19" i="28"/>
  <c r="W11" i="91"/>
  <c r="AF10" i="91"/>
  <c r="AO10" i="91" s="1"/>
  <c r="AE10" i="91"/>
  <c r="AG10" i="91"/>
  <c r="AP10" i="91" s="1"/>
  <c r="AG20" i="24"/>
  <c r="AP20" i="24" s="1"/>
  <c r="AF20" i="24"/>
  <c r="AO20" i="24" s="1"/>
  <c r="AE20" i="24"/>
  <c r="W21" i="24"/>
  <c r="Z6" i="82"/>
  <c r="AH15" i="13"/>
  <c r="AQ15" i="13" s="1"/>
  <c r="Z20" i="33"/>
  <c r="AH12" i="51"/>
  <c r="AQ12" i="51" s="1"/>
  <c r="Z6" i="94"/>
  <c r="AI5" i="85"/>
  <c r="AN5" i="85"/>
  <c r="Z12" i="58"/>
  <c r="Y10" i="16"/>
  <c r="X10" i="16"/>
  <c r="Z10" i="16" s="1"/>
  <c r="AN9" i="83"/>
  <c r="AI9" i="83"/>
  <c r="Y21" i="75"/>
  <c r="X21" i="75"/>
  <c r="AR17" i="105"/>
  <c r="AN13" i="100"/>
  <c r="AI13" i="100"/>
  <c r="Z13" i="95"/>
  <c r="AR14" i="104"/>
  <c r="Y14" i="100"/>
  <c r="X14" i="100"/>
  <c r="Z14" i="100" s="1"/>
  <c r="AH21" i="2"/>
  <c r="AQ21" i="2" s="1"/>
  <c r="AH13" i="88"/>
  <c r="AQ13" i="88" s="1"/>
  <c r="AN5" i="90"/>
  <c r="AI5" i="90"/>
  <c r="AR12" i="92"/>
  <c r="AN20" i="38"/>
  <c r="AI20" i="38"/>
  <c r="AR20" i="38" s="1"/>
  <c r="Y14" i="84"/>
  <c r="X14" i="84"/>
  <c r="AH19" i="86"/>
  <c r="AQ19" i="86" s="1"/>
  <c r="AI10" i="11"/>
  <c r="AN10" i="11"/>
  <c r="W22" i="67"/>
  <c r="AF21" i="67"/>
  <c r="AO21" i="67" s="1"/>
  <c r="AG21" i="67"/>
  <c r="AP21" i="67" s="1"/>
  <c r="AE21" i="67"/>
  <c r="W9" i="103"/>
  <c r="AG8" i="103"/>
  <c r="AP8" i="103" s="1"/>
  <c r="AE8" i="103"/>
  <c r="AF8" i="103"/>
  <c r="AO8" i="103" s="1"/>
  <c r="AH7" i="10"/>
  <c r="AQ7" i="10" s="1"/>
  <c r="AR12" i="88"/>
  <c r="Z15" i="13"/>
  <c r="AG16" i="101"/>
  <c r="AP16" i="101" s="1"/>
  <c r="AE16" i="101"/>
  <c r="AF16" i="101"/>
  <c r="AO16" i="101" s="1"/>
  <c r="W17" i="101"/>
  <c r="AN19" i="59"/>
  <c r="AI19" i="59"/>
  <c r="Z12" i="51"/>
  <c r="AH18" i="15"/>
  <c r="AQ18" i="15" s="1"/>
  <c r="Y8" i="98"/>
  <c r="X8" i="98"/>
  <c r="Y14" i="45"/>
  <c r="X14" i="45"/>
  <c r="Z14" i="45" s="1"/>
  <c r="AN6" i="48"/>
  <c r="AI6" i="48"/>
  <c r="AG17" i="32"/>
  <c r="AP17" i="32" s="1"/>
  <c r="W18" i="32"/>
  <c r="AE17" i="32"/>
  <c r="AF17" i="32"/>
  <c r="AO17" i="32" s="1"/>
  <c r="Y10" i="87"/>
  <c r="X10" i="87"/>
  <c r="AN21" i="19"/>
  <c r="AI21" i="19"/>
  <c r="AE13" i="88"/>
  <c r="W14" i="88"/>
  <c r="AG13" i="88"/>
  <c r="AP13" i="88" s="1"/>
  <c r="AF13" i="88"/>
  <c r="AO13" i="88" s="1"/>
  <c r="Y21" i="38"/>
  <c r="X21" i="38"/>
  <c r="W20" i="86"/>
  <c r="AG19" i="86"/>
  <c r="AP19" i="86" s="1"/>
  <c r="AF19" i="86"/>
  <c r="AO19" i="86" s="1"/>
  <c r="AE19" i="86"/>
  <c r="AR16" i="32"/>
  <c r="AE13" i="9"/>
  <c r="W14" i="9"/>
  <c r="AG13" i="9"/>
  <c r="AP13" i="9" s="1"/>
  <c r="AF13" i="9"/>
  <c r="AO13" i="9" s="1"/>
  <c r="AN12" i="54"/>
  <c r="AI12" i="54"/>
  <c r="AE7" i="10"/>
  <c r="AF7" i="10"/>
  <c r="AO7" i="10" s="1"/>
  <c r="AG7" i="10"/>
  <c r="AP7" i="10" s="1"/>
  <c r="W8" i="10"/>
  <c r="Y9" i="18"/>
  <c r="X9" i="18"/>
  <c r="AH20" i="28"/>
  <c r="AQ20" i="28" s="1"/>
  <c r="AF18" i="15"/>
  <c r="AO18" i="15" s="1"/>
  <c r="W19" i="15"/>
  <c r="AG18" i="15"/>
  <c r="AP18" i="15" s="1"/>
  <c r="AE18" i="15"/>
  <c r="Y10" i="83"/>
  <c r="X10" i="83"/>
  <c r="Z10" i="83" s="1"/>
  <c r="AN13" i="96"/>
  <c r="AI13" i="96"/>
  <c r="AN17" i="52"/>
  <c r="Y7" i="35"/>
  <c r="X7" i="35"/>
  <c r="AI13" i="45"/>
  <c r="AN13" i="45"/>
  <c r="AN6" i="102"/>
  <c r="AI6" i="102"/>
  <c r="Y18" i="53"/>
  <c r="X18" i="53"/>
  <c r="AI17" i="53"/>
  <c r="AN17" i="53"/>
  <c r="AG21" i="2"/>
  <c r="AP21" i="2" s="1"/>
  <c r="W22" i="2"/>
  <c r="AF21" i="2"/>
  <c r="AO21" i="2" s="1"/>
  <c r="AE21" i="2"/>
  <c r="AH17" i="32"/>
  <c r="AQ17" i="32" s="1"/>
  <c r="AH13" i="92"/>
  <c r="AQ13" i="92" s="1"/>
  <c r="AE9" i="55"/>
  <c r="W10" i="55"/>
  <c r="AF9" i="55"/>
  <c r="AO9" i="55" s="1"/>
  <c r="AG9" i="55"/>
  <c r="AP9" i="55" s="1"/>
  <c r="Y7" i="42"/>
  <c r="X7" i="42"/>
  <c r="AN9" i="87"/>
  <c r="AI9" i="87"/>
  <c r="Y22" i="19"/>
  <c r="X22" i="19"/>
  <c r="AH15" i="104"/>
  <c r="AQ15" i="104" s="1"/>
  <c r="AN8" i="18"/>
  <c r="AI8" i="18"/>
  <c r="AR8" i="18" s="1"/>
  <c r="Z20" i="28"/>
  <c r="Y9" i="99"/>
  <c r="X9" i="99"/>
  <c r="Y20" i="59"/>
  <c r="X20" i="59"/>
  <c r="AH20" i="47"/>
  <c r="AQ20" i="47" s="1"/>
  <c r="AN9" i="16"/>
  <c r="AI9" i="16"/>
  <c r="Y14" i="96"/>
  <c r="X14" i="96"/>
  <c r="Y11" i="41"/>
  <c r="X11" i="41"/>
  <c r="AN20" i="63"/>
  <c r="AI20" i="63"/>
  <c r="AR20" i="63" s="1"/>
  <c r="AN6" i="35"/>
  <c r="AI6" i="35"/>
  <c r="AN20" i="75"/>
  <c r="AI20" i="75"/>
  <c r="Y7" i="48"/>
  <c r="X7" i="48"/>
  <c r="AI17" i="52" l="1"/>
  <c r="Z14" i="96"/>
  <c r="Z20" i="89"/>
  <c r="AE15" i="104"/>
  <c r="Z7" i="48"/>
  <c r="Z8" i="98"/>
  <c r="AF8" i="98" s="1"/>
  <c r="AO8" i="98" s="1"/>
  <c r="Z15" i="44"/>
  <c r="Z22" i="19"/>
  <c r="Z11" i="41"/>
  <c r="AG11" i="41" s="1"/>
  <c r="AP11" i="41" s="1"/>
  <c r="Z7" i="102"/>
  <c r="AG7" i="102" s="1"/>
  <c r="AP7" i="102" s="1"/>
  <c r="AF7" i="102"/>
  <c r="AO7" i="102" s="1"/>
  <c r="AE7" i="102"/>
  <c r="AF20" i="71"/>
  <c r="AO20" i="71" s="1"/>
  <c r="W21" i="71"/>
  <c r="AG20" i="71"/>
  <c r="AP20" i="71" s="1"/>
  <c r="AE20" i="71"/>
  <c r="AE10" i="49"/>
  <c r="AF10" i="49"/>
  <c r="AO10" i="49" s="1"/>
  <c r="AG10" i="49"/>
  <c r="AP10" i="49" s="1"/>
  <c r="W11" i="49"/>
  <c r="AE22" i="19"/>
  <c r="AF22" i="19"/>
  <c r="AO22" i="19" s="1"/>
  <c r="AG22" i="19"/>
  <c r="AP22" i="19" s="1"/>
  <c r="W23" i="19"/>
  <c r="AF15" i="44"/>
  <c r="AO15" i="44" s="1"/>
  <c r="AG15" i="44"/>
  <c r="AP15" i="44" s="1"/>
  <c r="AE15" i="44"/>
  <c r="W16" i="44"/>
  <c r="AF11" i="41"/>
  <c r="AO11" i="41" s="1"/>
  <c r="W12" i="41"/>
  <c r="AR6" i="102"/>
  <c r="AE10" i="83"/>
  <c r="W11" i="83"/>
  <c r="AG10" i="83"/>
  <c r="AP10" i="83" s="1"/>
  <c r="AF10" i="83"/>
  <c r="AO10" i="83" s="1"/>
  <c r="AH21" i="38"/>
  <c r="AQ21" i="38" s="1"/>
  <c r="Y14" i="88"/>
  <c r="X14" i="88"/>
  <c r="AR6" i="48"/>
  <c r="AH21" i="75"/>
  <c r="AQ21" i="75" s="1"/>
  <c r="AE10" i="16"/>
  <c r="W11" i="16"/>
  <c r="AF10" i="16"/>
  <c r="AO10" i="16" s="1"/>
  <c r="AG10" i="16"/>
  <c r="AP10" i="16" s="1"/>
  <c r="AN20" i="24"/>
  <c r="AI20" i="24"/>
  <c r="AR13" i="84"/>
  <c r="AI13" i="20"/>
  <c r="AN13" i="20"/>
  <c r="AH6" i="50"/>
  <c r="AQ6" i="50" s="1"/>
  <c r="AN20" i="79"/>
  <c r="AI20" i="79"/>
  <c r="AR20" i="79" s="1"/>
  <c r="AH10" i="49"/>
  <c r="AQ10" i="49" s="1"/>
  <c r="AH13" i="54"/>
  <c r="AQ13" i="54" s="1"/>
  <c r="X16" i="104"/>
  <c r="Y16" i="104"/>
  <c r="AR9" i="87"/>
  <c r="Y8" i="10"/>
  <c r="X8" i="10"/>
  <c r="Z8" i="10" s="1"/>
  <c r="Z21" i="38"/>
  <c r="AN13" i="88"/>
  <c r="AI13" i="88"/>
  <c r="AF12" i="51"/>
  <c r="AO12" i="51" s="1"/>
  <c r="W13" i="51"/>
  <c r="AE12" i="51"/>
  <c r="AG12" i="51"/>
  <c r="AP12" i="51" s="1"/>
  <c r="AI16" i="101"/>
  <c r="AN16" i="101"/>
  <c r="AF13" i="95"/>
  <c r="AO13" i="95" s="1"/>
  <c r="AE13" i="95"/>
  <c r="W14" i="95"/>
  <c r="AG13" i="95"/>
  <c r="AP13" i="95" s="1"/>
  <c r="Z21" i="75"/>
  <c r="Y11" i="91"/>
  <c r="X11" i="91"/>
  <c r="Z6" i="50"/>
  <c r="AH15" i="44"/>
  <c r="AQ15" i="44" s="1"/>
  <c r="Y21" i="79"/>
  <c r="X21" i="79"/>
  <c r="AR5" i="50"/>
  <c r="AH6" i="85"/>
  <c r="AQ6" i="85" s="1"/>
  <c r="Z13" i="54"/>
  <c r="AR17" i="53"/>
  <c r="AR17" i="52"/>
  <c r="AI19" i="86"/>
  <c r="AN19" i="86"/>
  <c r="AR21" i="19"/>
  <c r="AH14" i="45"/>
  <c r="AQ14" i="45" s="1"/>
  <c r="AR19" i="59"/>
  <c r="AN8" i="103"/>
  <c r="AI8" i="103"/>
  <c r="Y22" i="67"/>
  <c r="X22" i="67"/>
  <c r="AH14" i="100"/>
  <c r="AQ14" i="100" s="1"/>
  <c r="AR13" i="100"/>
  <c r="AE12" i="58"/>
  <c r="W13" i="58"/>
  <c r="AF12" i="58"/>
  <c r="AO12" i="58" s="1"/>
  <c r="AG12" i="58"/>
  <c r="AP12" i="58" s="1"/>
  <c r="AI18" i="46"/>
  <c r="AN18" i="46"/>
  <c r="AH20" i="89"/>
  <c r="AQ20" i="89" s="1"/>
  <c r="Y14" i="20"/>
  <c r="X14" i="20"/>
  <c r="AR10" i="41"/>
  <c r="Z6" i="85"/>
  <c r="AI17" i="93"/>
  <c r="AN17" i="93"/>
  <c r="AI20" i="47"/>
  <c r="AN20" i="47"/>
  <c r="AR20" i="75"/>
  <c r="AR9" i="16"/>
  <c r="AH20" i="59"/>
  <c r="AQ20" i="59" s="1"/>
  <c r="W21" i="28"/>
  <c r="AG20" i="28"/>
  <c r="AP20" i="28" s="1"/>
  <c r="AE20" i="28"/>
  <c r="AF20" i="28"/>
  <c r="AO20" i="28" s="1"/>
  <c r="AH7" i="42"/>
  <c r="AQ7" i="42" s="1"/>
  <c r="Y10" i="55"/>
  <c r="X10" i="55"/>
  <c r="Z10" i="55" s="1"/>
  <c r="AI21" i="2"/>
  <c r="AN21" i="2"/>
  <c r="AH18" i="53"/>
  <c r="AQ18" i="53" s="1"/>
  <c r="AR13" i="45"/>
  <c r="AR13" i="96"/>
  <c r="AI18" i="15"/>
  <c r="AN18" i="15"/>
  <c r="AH9" i="18"/>
  <c r="AQ9" i="18" s="1"/>
  <c r="Y14" i="9"/>
  <c r="X14" i="9"/>
  <c r="AI17" i="32"/>
  <c r="AN17" i="32"/>
  <c r="AF14" i="45"/>
  <c r="AO14" i="45" s="1"/>
  <c r="AG14" i="45"/>
  <c r="AP14" i="45" s="1"/>
  <c r="AE14" i="45"/>
  <c r="W15" i="45"/>
  <c r="AE15" i="13"/>
  <c r="AF15" i="13"/>
  <c r="AO15" i="13" s="1"/>
  <c r="AG15" i="13"/>
  <c r="AP15" i="13" s="1"/>
  <c r="W16" i="13"/>
  <c r="AG14" i="100"/>
  <c r="AP14" i="100" s="1"/>
  <c r="W15" i="100"/>
  <c r="AE14" i="100"/>
  <c r="AF14" i="100"/>
  <c r="AO14" i="100" s="1"/>
  <c r="AR9" i="83"/>
  <c r="AH11" i="11"/>
  <c r="AQ11" i="11" s="1"/>
  <c r="AF20" i="89"/>
  <c r="AO20" i="89" s="1"/>
  <c r="AE20" i="89"/>
  <c r="AG20" i="89"/>
  <c r="AP20" i="89" s="1"/>
  <c r="W21" i="89"/>
  <c r="Y20" i="97"/>
  <c r="X20" i="97"/>
  <c r="AR14" i="44"/>
  <c r="AR7" i="98"/>
  <c r="AR19" i="71"/>
  <c r="Y14" i="92"/>
  <c r="X14" i="92"/>
  <c r="AE7" i="48"/>
  <c r="AG7" i="48"/>
  <c r="AP7" i="48" s="1"/>
  <c r="AF7" i="48"/>
  <c r="AO7" i="48" s="1"/>
  <c r="W8" i="48"/>
  <c r="AF14" i="96"/>
  <c r="AO14" i="96" s="1"/>
  <c r="AG14" i="96"/>
  <c r="AP14" i="96" s="1"/>
  <c r="W15" i="96"/>
  <c r="AE14" i="96"/>
  <c r="AH9" i="99"/>
  <c r="AQ9" i="99" s="1"/>
  <c r="Z9" i="99"/>
  <c r="AH11" i="41"/>
  <c r="AQ11" i="41" s="1"/>
  <c r="AR6" i="35"/>
  <c r="Z20" i="59"/>
  <c r="AH22" i="19"/>
  <c r="AQ22" i="19" s="1"/>
  <c r="Z7" i="42"/>
  <c r="AI9" i="55"/>
  <c r="AN9" i="55"/>
  <c r="Z18" i="53"/>
  <c r="AH7" i="35"/>
  <c r="AQ7" i="35" s="1"/>
  <c r="Z9" i="18"/>
  <c r="AI7" i="10"/>
  <c r="AN7" i="10"/>
  <c r="AI13" i="9"/>
  <c r="AN13" i="9"/>
  <c r="AH10" i="87"/>
  <c r="AQ10" i="87" s="1"/>
  <c r="Y18" i="32"/>
  <c r="X18" i="32"/>
  <c r="Y9" i="103"/>
  <c r="X9" i="103"/>
  <c r="Z9" i="103" s="1"/>
  <c r="AR10" i="11"/>
  <c r="AH14" i="84"/>
  <c r="AQ14" i="84" s="1"/>
  <c r="AR5" i="85"/>
  <c r="AF20" i="33"/>
  <c r="AO20" i="33" s="1"/>
  <c r="W21" i="33"/>
  <c r="AG20" i="33"/>
  <c r="AP20" i="33" s="1"/>
  <c r="AE20" i="33"/>
  <c r="W7" i="82"/>
  <c r="AG6" i="82"/>
  <c r="AP6" i="82" s="1"/>
  <c r="AF6" i="82"/>
  <c r="AO6" i="82" s="1"/>
  <c r="AE6" i="82"/>
  <c r="Z11" i="11"/>
  <c r="AH18" i="52"/>
  <c r="AQ18" i="52" s="1"/>
  <c r="AR9" i="49"/>
  <c r="AI19" i="97"/>
  <c r="AP19" i="97"/>
  <c r="AR19" i="89"/>
  <c r="AG18" i="105"/>
  <c r="AP18" i="105" s="1"/>
  <c r="AE18" i="105"/>
  <c r="AN18" i="105" s="1"/>
  <c r="W19" i="105"/>
  <c r="AF18" i="105"/>
  <c r="AH21" i="63"/>
  <c r="AQ21" i="63" s="1"/>
  <c r="Y10" i="43"/>
  <c r="X10" i="43"/>
  <c r="Z10" i="43" s="1"/>
  <c r="AH6" i="90"/>
  <c r="AQ6" i="90" s="1"/>
  <c r="AN13" i="92"/>
  <c r="AI13" i="92"/>
  <c r="AH7" i="48"/>
  <c r="AQ7" i="48" s="1"/>
  <c r="AH14" i="96"/>
  <c r="AQ14" i="96" s="1"/>
  <c r="Y22" i="2"/>
  <c r="X22" i="2"/>
  <c r="Z7" i="35"/>
  <c r="AH10" i="83"/>
  <c r="AQ10" i="83" s="1"/>
  <c r="Y19" i="15"/>
  <c r="X19" i="15"/>
  <c r="Z19" i="15" s="1"/>
  <c r="AR12" i="54"/>
  <c r="Y20" i="86"/>
  <c r="X20" i="86"/>
  <c r="Z10" i="87"/>
  <c r="AH8" i="98"/>
  <c r="AQ8" i="98" s="1"/>
  <c r="Y17" i="101"/>
  <c r="X17" i="101"/>
  <c r="AN21" i="67"/>
  <c r="AI21" i="67"/>
  <c r="AR21" i="67" s="1"/>
  <c r="Z14" i="84"/>
  <c r="AR5" i="90"/>
  <c r="AH10" i="16"/>
  <c r="AQ10" i="16" s="1"/>
  <c r="W7" i="94"/>
  <c r="AG6" i="94"/>
  <c r="AP6" i="94" s="1"/>
  <c r="AF6" i="94"/>
  <c r="AO6" i="94" s="1"/>
  <c r="AE6" i="94"/>
  <c r="Y21" i="24"/>
  <c r="X21" i="24"/>
  <c r="AI10" i="91"/>
  <c r="AN10" i="91"/>
  <c r="Y19" i="46"/>
  <c r="X19" i="46"/>
  <c r="AR6" i="42"/>
  <c r="AE18" i="52"/>
  <c r="W19" i="52"/>
  <c r="AF18" i="52"/>
  <c r="AO18" i="52" s="1"/>
  <c r="AG18" i="52"/>
  <c r="AP18" i="52" s="1"/>
  <c r="AH20" i="71"/>
  <c r="AQ20" i="71" s="1"/>
  <c r="AH7" i="102"/>
  <c r="AQ7" i="102" s="1"/>
  <c r="AE21" i="63"/>
  <c r="W22" i="63"/>
  <c r="AG21" i="63"/>
  <c r="AP21" i="63" s="1"/>
  <c r="AF21" i="63"/>
  <c r="AO21" i="63" s="1"/>
  <c r="Y18" i="93"/>
  <c r="X18" i="93"/>
  <c r="Z18" i="93" s="1"/>
  <c r="AN9" i="43"/>
  <c r="AI9" i="43"/>
  <c r="Z6" i="90"/>
  <c r="Y21" i="47"/>
  <c r="X21" i="47"/>
  <c r="Z21" i="47" s="1"/>
  <c r="AI15" i="104"/>
  <c r="AN15" i="104"/>
  <c r="W9" i="98" l="1"/>
  <c r="AE8" i="98"/>
  <c r="AG8" i="98"/>
  <c r="AP8" i="98" s="1"/>
  <c r="Z20" i="97"/>
  <c r="AE20" i="97" s="1"/>
  <c r="Z22" i="67"/>
  <c r="AE22" i="67" s="1"/>
  <c r="Z11" i="91"/>
  <c r="AF11" i="91" s="1"/>
  <c r="AO11" i="91" s="1"/>
  <c r="Z19" i="46"/>
  <c r="AG19" i="46" s="1"/>
  <c r="AP19" i="46" s="1"/>
  <c r="AE11" i="41"/>
  <c r="W8" i="102"/>
  <c r="W10" i="103"/>
  <c r="AE9" i="103"/>
  <c r="AG9" i="103"/>
  <c r="AP9" i="103" s="1"/>
  <c r="AF9" i="103"/>
  <c r="AO9" i="103" s="1"/>
  <c r="W20" i="46"/>
  <c r="AE19" i="46"/>
  <c r="W21" i="97"/>
  <c r="AG20" i="97"/>
  <c r="AP20" i="97" s="1"/>
  <c r="AF20" i="97"/>
  <c r="AO20" i="97" s="1"/>
  <c r="AF22" i="67"/>
  <c r="AO22" i="67" s="1"/>
  <c r="Y15" i="45"/>
  <c r="X15" i="45"/>
  <c r="AH14" i="9"/>
  <c r="AQ14" i="9" s="1"/>
  <c r="AH21" i="47"/>
  <c r="AQ21" i="47" s="1"/>
  <c r="AH18" i="93"/>
  <c r="AQ18" i="93" s="1"/>
  <c r="AN21" i="63"/>
  <c r="AI21" i="63"/>
  <c r="AI18" i="52"/>
  <c r="AN18" i="52"/>
  <c r="AN6" i="94"/>
  <c r="AI6" i="94"/>
  <c r="AE10" i="87"/>
  <c r="W11" i="87"/>
  <c r="AG10" i="87"/>
  <c r="AP10" i="87" s="1"/>
  <c r="AF10" i="87"/>
  <c r="AO10" i="87" s="1"/>
  <c r="AH19" i="15"/>
  <c r="AQ19" i="15" s="1"/>
  <c r="W12" i="11"/>
  <c r="AF11" i="11"/>
  <c r="AO11" i="11" s="1"/>
  <c r="AE11" i="11"/>
  <c r="AG11" i="11"/>
  <c r="AP11" i="11" s="1"/>
  <c r="AI20" i="33"/>
  <c r="AR20" i="33" s="1"/>
  <c r="AN20" i="33"/>
  <c r="Y15" i="96"/>
  <c r="X15" i="96"/>
  <c r="AR17" i="32"/>
  <c r="AR18" i="15"/>
  <c r="AH10" i="55"/>
  <c r="AQ10" i="55" s="1"/>
  <c r="Y21" i="28"/>
  <c r="X21" i="28"/>
  <c r="AI13" i="95"/>
  <c r="AN13" i="95"/>
  <c r="AN12" i="51"/>
  <c r="AI12" i="51"/>
  <c r="AH8" i="10"/>
  <c r="AQ8" i="10" s="1"/>
  <c r="Y23" i="19"/>
  <c r="X23" i="19"/>
  <c r="AH20" i="86"/>
  <c r="AQ20" i="86" s="1"/>
  <c r="W20" i="15"/>
  <c r="AE19" i="15"/>
  <c r="AG19" i="15"/>
  <c r="AP19" i="15" s="1"/>
  <c r="AF19" i="15"/>
  <c r="AO19" i="15" s="1"/>
  <c r="AF7" i="35"/>
  <c r="AO7" i="35" s="1"/>
  <c r="AG7" i="35"/>
  <c r="AP7" i="35" s="1"/>
  <c r="AE7" i="35"/>
  <c r="W8" i="35"/>
  <c r="AR13" i="9"/>
  <c r="AH21" i="24"/>
  <c r="AQ21" i="24" s="1"/>
  <c r="AH17" i="101"/>
  <c r="AQ17" i="101" s="1"/>
  <c r="Z20" i="86"/>
  <c r="AH22" i="2"/>
  <c r="AQ22" i="2" s="1"/>
  <c r="AN6" i="82"/>
  <c r="AI6" i="82"/>
  <c r="Y21" i="33"/>
  <c r="X21" i="33"/>
  <c r="AE7" i="42"/>
  <c r="AF7" i="42"/>
  <c r="AO7" i="42" s="1"/>
  <c r="AG7" i="42"/>
  <c r="AP7" i="42" s="1"/>
  <c r="W8" i="42"/>
  <c r="AH14" i="92"/>
  <c r="AQ14" i="92" s="1"/>
  <c r="Y16" i="13"/>
  <c r="X16" i="13"/>
  <c r="AI14" i="45"/>
  <c r="AN14" i="45"/>
  <c r="Z14" i="9"/>
  <c r="AR20" i="47"/>
  <c r="AH14" i="20"/>
  <c r="AQ14" i="20" s="1"/>
  <c r="Y13" i="58"/>
  <c r="X13" i="58"/>
  <c r="AR8" i="103"/>
  <c r="AR19" i="86"/>
  <c r="AG21" i="75"/>
  <c r="AP21" i="75" s="1"/>
  <c r="AF21" i="75"/>
  <c r="AO21" i="75" s="1"/>
  <c r="AE21" i="75"/>
  <c r="W22" i="75"/>
  <c r="AH14" i="88"/>
  <c r="AQ14" i="88" s="1"/>
  <c r="Y16" i="44"/>
  <c r="X16" i="44"/>
  <c r="AN10" i="49"/>
  <c r="AI10" i="49"/>
  <c r="Y8" i="102"/>
  <c r="X8" i="102"/>
  <c r="AR9" i="55"/>
  <c r="W10" i="99"/>
  <c r="AG9" i="99"/>
  <c r="AP9" i="99" s="1"/>
  <c r="AF9" i="99"/>
  <c r="AO9" i="99" s="1"/>
  <c r="AE9" i="99"/>
  <c r="AN7" i="48"/>
  <c r="AI7" i="48"/>
  <c r="Y13" i="51"/>
  <c r="X13" i="51"/>
  <c r="AH16" i="104"/>
  <c r="AQ16" i="104" s="1"/>
  <c r="AR13" i="20"/>
  <c r="AG6" i="90"/>
  <c r="AP6" i="90" s="1"/>
  <c r="AF6" i="90"/>
  <c r="AO6" i="90" s="1"/>
  <c r="AE6" i="90"/>
  <c r="W7" i="90"/>
  <c r="AH19" i="46"/>
  <c r="AQ19" i="46" s="1"/>
  <c r="Z21" i="24"/>
  <c r="Y7" i="94"/>
  <c r="X7" i="94"/>
  <c r="Z7" i="94" s="1"/>
  <c r="Z17" i="101"/>
  <c r="Z22" i="2"/>
  <c r="AR13" i="92"/>
  <c r="AH10" i="43"/>
  <c r="AQ10" i="43" s="1"/>
  <c r="AI18" i="105"/>
  <c r="AO18" i="105"/>
  <c r="AR7" i="10"/>
  <c r="Z14" i="92"/>
  <c r="Y21" i="89"/>
  <c r="X21" i="89"/>
  <c r="Z14" i="20"/>
  <c r="AN12" i="58"/>
  <c r="AI12" i="58"/>
  <c r="Z21" i="79"/>
  <c r="AH21" i="79"/>
  <c r="AQ21" i="79" s="1"/>
  <c r="AR16" i="101"/>
  <c r="AR13" i="88"/>
  <c r="Y11" i="16"/>
  <c r="X11" i="16"/>
  <c r="Y9" i="98"/>
  <c r="X9" i="98"/>
  <c r="Z14" i="88"/>
  <c r="Y12" i="41"/>
  <c r="X12" i="41"/>
  <c r="AI15" i="44"/>
  <c r="AN15" i="44"/>
  <c r="AI22" i="19"/>
  <c r="AN22" i="19"/>
  <c r="AI20" i="71"/>
  <c r="AN20" i="71"/>
  <c r="AF18" i="93"/>
  <c r="AO18" i="93" s="1"/>
  <c r="AE18" i="93"/>
  <c r="W19" i="93"/>
  <c r="AG18" i="93"/>
  <c r="AP18" i="93" s="1"/>
  <c r="AR10" i="91"/>
  <c r="AH9" i="103"/>
  <c r="AQ9" i="103" s="1"/>
  <c r="AE10" i="43"/>
  <c r="AF10" i="43"/>
  <c r="AO10" i="43" s="1"/>
  <c r="W11" i="43"/>
  <c r="AG10" i="43"/>
  <c r="AP10" i="43" s="1"/>
  <c r="Y19" i="105"/>
  <c r="X19" i="105"/>
  <c r="AR19" i="97"/>
  <c r="AH18" i="32"/>
  <c r="AQ18" i="32" s="1"/>
  <c r="AE9" i="18"/>
  <c r="AF9" i="18"/>
  <c r="AO9" i="18" s="1"/>
  <c r="W10" i="18"/>
  <c r="AG9" i="18"/>
  <c r="AP9" i="18" s="1"/>
  <c r="Y8" i="48"/>
  <c r="X8" i="48"/>
  <c r="AI14" i="100"/>
  <c r="AN14" i="100"/>
  <c r="AI20" i="28"/>
  <c r="AN20" i="28"/>
  <c r="AR17" i="93"/>
  <c r="W7" i="50"/>
  <c r="AF6" i="50"/>
  <c r="AO6" i="50" s="1"/>
  <c r="AG6" i="50"/>
  <c r="AP6" i="50" s="1"/>
  <c r="AE6" i="50"/>
  <c r="AR20" i="24"/>
  <c r="AN10" i="16"/>
  <c r="AI10" i="16"/>
  <c r="AN8" i="98"/>
  <c r="AI8" i="98"/>
  <c r="Y11" i="83"/>
  <c r="X11" i="83"/>
  <c r="AN7" i="102"/>
  <c r="AI7" i="102"/>
  <c r="AE21" i="47"/>
  <c r="W22" i="47"/>
  <c r="AG21" i="47"/>
  <c r="AP21" i="47" s="1"/>
  <c r="AF21" i="47"/>
  <c r="AO21" i="47" s="1"/>
  <c r="AE10" i="55"/>
  <c r="W11" i="55"/>
  <c r="AG10" i="55"/>
  <c r="AP10" i="55" s="1"/>
  <c r="AF10" i="55"/>
  <c r="AO10" i="55" s="1"/>
  <c r="W14" i="54"/>
  <c r="AG13" i="54"/>
  <c r="AP13" i="54" s="1"/>
  <c r="AE13" i="54"/>
  <c r="AF13" i="54"/>
  <c r="AO13" i="54" s="1"/>
  <c r="W9" i="10"/>
  <c r="AG8" i="10"/>
  <c r="AP8" i="10" s="1"/>
  <c r="AE8" i="10"/>
  <c r="AF8" i="10"/>
  <c r="AO8" i="10" s="1"/>
  <c r="AR9" i="43"/>
  <c r="AR15" i="104"/>
  <c r="Y22" i="63"/>
  <c r="X22" i="63"/>
  <c r="Y19" i="52"/>
  <c r="X19" i="52"/>
  <c r="W15" i="84"/>
  <c r="AG14" i="84"/>
  <c r="AP14" i="84" s="1"/>
  <c r="AF14" i="84"/>
  <c r="AO14" i="84" s="1"/>
  <c r="AE14" i="84"/>
  <c r="Y7" i="82"/>
  <c r="X7" i="82"/>
  <c r="Z7" i="82" s="1"/>
  <c r="Z18" i="32"/>
  <c r="AF18" i="53"/>
  <c r="AO18" i="53" s="1"/>
  <c r="AG18" i="53"/>
  <c r="AP18" i="53" s="1"/>
  <c r="W19" i="53"/>
  <c r="AE18" i="53"/>
  <c r="W21" i="59"/>
  <c r="AE20" i="59"/>
  <c r="AG20" i="59"/>
  <c r="AP20" i="59" s="1"/>
  <c r="AF20" i="59"/>
  <c r="AO20" i="59" s="1"/>
  <c r="AI14" i="96"/>
  <c r="AN14" i="96"/>
  <c r="AH20" i="97"/>
  <c r="AQ20" i="97" s="1"/>
  <c r="AI20" i="89"/>
  <c r="AR20" i="89" s="1"/>
  <c r="AN20" i="89"/>
  <c r="Y15" i="100"/>
  <c r="Z15" i="100" s="1"/>
  <c r="X15" i="100"/>
  <c r="AI15" i="13"/>
  <c r="AN15" i="13"/>
  <c r="AR21" i="2"/>
  <c r="AE6" i="85"/>
  <c r="AF6" i="85"/>
  <c r="AO6" i="85" s="1"/>
  <c r="AG6" i="85"/>
  <c r="AP6" i="85" s="1"/>
  <c r="W7" i="85"/>
  <c r="AR18" i="46"/>
  <c r="AH22" i="67"/>
  <c r="AQ22" i="67" s="1"/>
  <c r="AH11" i="91"/>
  <c r="AQ11" i="91" s="1"/>
  <c r="Y14" i="95"/>
  <c r="X14" i="95"/>
  <c r="W22" i="38"/>
  <c r="AE21" i="38"/>
  <c r="AF21" i="38"/>
  <c r="AO21" i="38" s="1"/>
  <c r="AG21" i="38"/>
  <c r="AP21" i="38" s="1"/>
  <c r="Z16" i="104"/>
  <c r="AN10" i="83"/>
  <c r="AI10" i="83"/>
  <c r="AN11" i="41"/>
  <c r="AI11" i="41"/>
  <c r="Y11" i="49"/>
  <c r="X11" i="49"/>
  <c r="Z11" i="49" s="1"/>
  <c r="Y21" i="71"/>
  <c r="X21" i="71"/>
  <c r="Z16" i="44" l="1"/>
  <c r="Z19" i="52"/>
  <c r="Z14" i="95"/>
  <c r="W23" i="67"/>
  <c r="W12" i="91"/>
  <c r="Z8" i="102"/>
  <c r="AG8" i="102" s="1"/>
  <c r="AP8" i="102" s="1"/>
  <c r="AG22" i="67"/>
  <c r="AP22" i="67" s="1"/>
  <c r="Z11" i="16"/>
  <c r="W12" i="16" s="1"/>
  <c r="AG11" i="91"/>
  <c r="AP11" i="91" s="1"/>
  <c r="Z22" i="63"/>
  <c r="Z16" i="13"/>
  <c r="AF16" i="13" s="1"/>
  <c r="AO16" i="13" s="1"/>
  <c r="AE11" i="91"/>
  <c r="AI11" i="91" s="1"/>
  <c r="AF19" i="46"/>
  <c r="AO19" i="46" s="1"/>
  <c r="Z19" i="105"/>
  <c r="AF19" i="105" s="1"/>
  <c r="AO19" i="105" s="1"/>
  <c r="Z13" i="51"/>
  <c r="W14" i="51" s="1"/>
  <c r="W17" i="44"/>
  <c r="AG16" i="44"/>
  <c r="AP16" i="44" s="1"/>
  <c r="AE16" i="44"/>
  <c r="AF16" i="44"/>
  <c r="AO16" i="44" s="1"/>
  <c r="AG22" i="63"/>
  <c r="AP22" i="63" s="1"/>
  <c r="AF22" i="63"/>
  <c r="AO22" i="63" s="1"/>
  <c r="AE22" i="63"/>
  <c r="W23" i="63"/>
  <c r="AG11" i="16"/>
  <c r="AP11" i="16" s="1"/>
  <c r="AE11" i="16"/>
  <c r="AF11" i="16"/>
  <c r="AO11" i="16" s="1"/>
  <c r="AG19" i="105"/>
  <c r="AP19" i="105" s="1"/>
  <c r="W20" i="105"/>
  <c r="AE13" i="51"/>
  <c r="AF13" i="51"/>
  <c r="AO13" i="51" s="1"/>
  <c r="AG13" i="51"/>
  <c r="AP13" i="51" s="1"/>
  <c r="W16" i="100"/>
  <c r="AG15" i="100"/>
  <c r="AP15" i="100" s="1"/>
  <c r="AF15" i="100"/>
  <c r="AO15" i="100" s="1"/>
  <c r="AE15" i="100"/>
  <c r="AG19" i="52"/>
  <c r="AP19" i="52" s="1"/>
  <c r="W20" i="52"/>
  <c r="AE19" i="52"/>
  <c r="AF19" i="52"/>
  <c r="AO19" i="52" s="1"/>
  <c r="Y14" i="54"/>
  <c r="X14" i="54"/>
  <c r="Z14" i="54" s="1"/>
  <c r="AR10" i="83"/>
  <c r="Y22" i="38"/>
  <c r="X22" i="38"/>
  <c r="AN20" i="59"/>
  <c r="AI20" i="59"/>
  <c r="AI14" i="84"/>
  <c r="AN14" i="84"/>
  <c r="Y9" i="10"/>
  <c r="X9" i="10"/>
  <c r="Z9" i="10" s="1"/>
  <c r="AH11" i="83"/>
  <c r="AQ11" i="83" s="1"/>
  <c r="AN10" i="43"/>
  <c r="AI10" i="43"/>
  <c r="AH21" i="89"/>
  <c r="AQ21" i="89" s="1"/>
  <c r="W8" i="94"/>
  <c r="AG7" i="94"/>
  <c r="AP7" i="94" s="1"/>
  <c r="AF7" i="94"/>
  <c r="AO7" i="94" s="1"/>
  <c r="AE7" i="94"/>
  <c r="AH16" i="44"/>
  <c r="AQ16" i="44" s="1"/>
  <c r="AG16" i="13"/>
  <c r="AP16" i="13" s="1"/>
  <c r="W17" i="13"/>
  <c r="AE16" i="13"/>
  <c r="Y8" i="42"/>
  <c r="X8" i="42"/>
  <c r="Y20" i="15"/>
  <c r="X20" i="15"/>
  <c r="AH23" i="19"/>
  <c r="AQ23" i="19" s="1"/>
  <c r="AQ25" i="19" s="1"/>
  <c r="AZ3" i="19"/>
  <c r="AR18" i="52"/>
  <c r="Y23" i="67"/>
  <c r="X23" i="67"/>
  <c r="Z23" i="67" s="1"/>
  <c r="Y20" i="46"/>
  <c r="X20" i="46"/>
  <c r="W17" i="104"/>
  <c r="AF16" i="104"/>
  <c r="AO16" i="104" s="1"/>
  <c r="AE16" i="104"/>
  <c r="AG16" i="104"/>
  <c r="AP16" i="104" s="1"/>
  <c r="AH21" i="71"/>
  <c r="AQ21" i="71" s="1"/>
  <c r="AI21" i="38"/>
  <c r="AN21" i="38"/>
  <c r="AN6" i="85"/>
  <c r="AI6" i="85"/>
  <c r="AH11" i="49"/>
  <c r="AQ11" i="49" s="1"/>
  <c r="AH14" i="95"/>
  <c r="AQ14" i="95" s="1"/>
  <c r="Y21" i="59"/>
  <c r="X21" i="59"/>
  <c r="AE18" i="32"/>
  <c r="AG18" i="32"/>
  <c r="AP18" i="32" s="1"/>
  <c r="AF18" i="32"/>
  <c r="AO18" i="32" s="1"/>
  <c r="W19" i="32"/>
  <c r="AH22" i="63"/>
  <c r="AQ22" i="63" s="1"/>
  <c r="Z11" i="83"/>
  <c r="Y7" i="50"/>
  <c r="X7" i="50"/>
  <c r="Z7" i="50" s="1"/>
  <c r="AR14" i="100"/>
  <c r="Y10" i="18"/>
  <c r="X10" i="18"/>
  <c r="Y19" i="93"/>
  <c r="X19" i="93"/>
  <c r="AR22" i="19"/>
  <c r="AG14" i="88"/>
  <c r="AP14" i="88" s="1"/>
  <c r="AF14" i="88"/>
  <c r="AO14" i="88" s="1"/>
  <c r="W15" i="88"/>
  <c r="AE14" i="88"/>
  <c r="Z21" i="89"/>
  <c r="AR18" i="105"/>
  <c r="AH13" i="51"/>
  <c r="AQ13" i="51" s="1"/>
  <c r="AN9" i="99"/>
  <c r="AI9" i="99"/>
  <c r="AH8" i="102"/>
  <c r="AQ8" i="102" s="1"/>
  <c r="AR6" i="82"/>
  <c r="Z23" i="19"/>
  <c r="AR13" i="95"/>
  <c r="Y11" i="87"/>
  <c r="X11" i="87"/>
  <c r="AR21" i="63"/>
  <c r="Y21" i="97"/>
  <c r="X21" i="97"/>
  <c r="AE11" i="49"/>
  <c r="AF11" i="49"/>
  <c r="AO11" i="49" s="1"/>
  <c r="AG11" i="49"/>
  <c r="AP11" i="49" s="1"/>
  <c r="W12" i="49"/>
  <c r="Y7" i="85"/>
  <c r="X7" i="85"/>
  <c r="AH7" i="82"/>
  <c r="AQ7" i="82" s="1"/>
  <c r="Y22" i="47"/>
  <c r="X22" i="47"/>
  <c r="AH8" i="48"/>
  <c r="AQ8" i="48" s="1"/>
  <c r="AI18" i="93"/>
  <c r="AN18" i="93"/>
  <c r="AH9" i="98"/>
  <c r="AQ9" i="98" s="1"/>
  <c r="AG21" i="79"/>
  <c r="AP21" i="79" s="1"/>
  <c r="AF21" i="79"/>
  <c r="AO21" i="79" s="1"/>
  <c r="AE21" i="79"/>
  <c r="W22" i="79"/>
  <c r="AF21" i="24"/>
  <c r="AO21" i="24" s="1"/>
  <c r="W22" i="24"/>
  <c r="AE21" i="24"/>
  <c r="AG21" i="24"/>
  <c r="AP21" i="24" s="1"/>
  <c r="Y22" i="75"/>
  <c r="X22" i="75"/>
  <c r="AG14" i="9"/>
  <c r="AP14" i="9" s="1"/>
  <c r="AE14" i="9"/>
  <c r="W15" i="9"/>
  <c r="AF14" i="9"/>
  <c r="AO14" i="9" s="1"/>
  <c r="AH21" i="28"/>
  <c r="AQ21" i="28" s="1"/>
  <c r="AH15" i="96"/>
  <c r="AQ15" i="96" s="1"/>
  <c r="AN11" i="11"/>
  <c r="AI11" i="11"/>
  <c r="AN10" i="87"/>
  <c r="AI10" i="87"/>
  <c r="AN22" i="67"/>
  <c r="AI22" i="67"/>
  <c r="AR15" i="13"/>
  <c r="AR14" i="96"/>
  <c r="AI18" i="53"/>
  <c r="AN18" i="53"/>
  <c r="W8" i="82"/>
  <c r="AG7" i="82"/>
  <c r="AP7" i="82" s="1"/>
  <c r="AF7" i="82"/>
  <c r="AO7" i="82" s="1"/>
  <c r="AE7" i="82"/>
  <c r="Y15" i="84"/>
  <c r="X15" i="84"/>
  <c r="AN13" i="54"/>
  <c r="AI13" i="54"/>
  <c r="Y11" i="55"/>
  <c r="X11" i="55"/>
  <c r="AI21" i="47"/>
  <c r="AN21" i="47"/>
  <c r="AR8" i="98"/>
  <c r="Z8" i="48"/>
  <c r="AI9" i="18"/>
  <c r="AN9" i="18"/>
  <c r="AR15" i="44"/>
  <c r="Z9" i="98"/>
  <c r="AR12" i="58"/>
  <c r="AF14" i="92"/>
  <c r="AO14" i="92" s="1"/>
  <c r="AE14" i="92"/>
  <c r="AG14" i="92"/>
  <c r="AP14" i="92" s="1"/>
  <c r="W15" i="92"/>
  <c r="AF22" i="2"/>
  <c r="AO22" i="2" s="1"/>
  <c r="AG22" i="2"/>
  <c r="AP22" i="2" s="1"/>
  <c r="W23" i="2"/>
  <c r="AE22" i="2"/>
  <c r="Y7" i="90"/>
  <c r="X7" i="90"/>
  <c r="AI21" i="75"/>
  <c r="AN21" i="75"/>
  <c r="AI7" i="42"/>
  <c r="AN7" i="42"/>
  <c r="Z21" i="28"/>
  <c r="Z15" i="96"/>
  <c r="AR6" i="94"/>
  <c r="AH15" i="45"/>
  <c r="AQ15" i="45" s="1"/>
  <c r="AH15" i="100"/>
  <c r="AQ15" i="100" s="1"/>
  <c r="Y19" i="53"/>
  <c r="X19" i="53"/>
  <c r="AH19" i="52"/>
  <c r="AQ19" i="52" s="1"/>
  <c r="AI8" i="10"/>
  <c r="AN8" i="10"/>
  <c r="AI10" i="55"/>
  <c r="AN10" i="55"/>
  <c r="AR7" i="102"/>
  <c r="AI6" i="50"/>
  <c r="AN6" i="50"/>
  <c r="Y11" i="43"/>
  <c r="X11" i="43"/>
  <c r="AH12" i="41"/>
  <c r="AQ12" i="41" s="1"/>
  <c r="AG17" i="101"/>
  <c r="AP17" i="101" s="1"/>
  <c r="W18" i="101"/>
  <c r="AF17" i="101"/>
  <c r="AO17" i="101" s="1"/>
  <c r="AE17" i="101"/>
  <c r="AN6" i="90"/>
  <c r="AI6" i="90"/>
  <c r="AR7" i="48"/>
  <c r="Y10" i="99"/>
  <c r="X10" i="99"/>
  <c r="AR10" i="49"/>
  <c r="AH13" i="58"/>
  <c r="AQ13" i="58" s="1"/>
  <c r="AR14" i="45"/>
  <c r="AH21" i="33"/>
  <c r="AQ21" i="33" s="1"/>
  <c r="Y8" i="35"/>
  <c r="X8" i="35"/>
  <c r="AR12" i="51"/>
  <c r="Y12" i="11"/>
  <c r="X12" i="11"/>
  <c r="Z15" i="45"/>
  <c r="Y12" i="91"/>
  <c r="X12" i="91"/>
  <c r="AI20" i="97"/>
  <c r="AN20" i="97"/>
  <c r="AN9" i="103"/>
  <c r="AI9" i="103"/>
  <c r="AF14" i="95"/>
  <c r="AO14" i="95" s="1"/>
  <c r="AE14" i="95"/>
  <c r="AG14" i="95"/>
  <c r="AP14" i="95" s="1"/>
  <c r="W15" i="95"/>
  <c r="AR11" i="41"/>
  <c r="Z21" i="71"/>
  <c r="AR10" i="16"/>
  <c r="AR20" i="28"/>
  <c r="AH19" i="105"/>
  <c r="AQ19" i="105" s="1"/>
  <c r="AR20" i="71"/>
  <c r="Z12" i="41"/>
  <c r="AH11" i="16"/>
  <c r="AQ11" i="16" s="1"/>
  <c r="AE14" i="20"/>
  <c r="AF14" i="20"/>
  <c r="AO14" i="20" s="1"/>
  <c r="W15" i="20"/>
  <c r="AG14" i="20"/>
  <c r="AP14" i="20" s="1"/>
  <c r="AH7" i="94"/>
  <c r="AQ7" i="94" s="1"/>
  <c r="Z13" i="58"/>
  <c r="AH16" i="13"/>
  <c r="AQ16" i="13" s="1"/>
  <c r="Z21" i="33"/>
  <c r="AE20" i="86"/>
  <c r="AG20" i="86"/>
  <c r="AP20" i="86" s="1"/>
  <c r="AF20" i="86"/>
  <c r="AO20" i="86" s="1"/>
  <c r="W21" i="86"/>
  <c r="AI7" i="35"/>
  <c r="AN7" i="35"/>
  <c r="AI19" i="15"/>
  <c r="AN19" i="15"/>
  <c r="AI19" i="46"/>
  <c r="AN19" i="46"/>
  <c r="Y10" i="103"/>
  <c r="X10" i="103"/>
  <c r="W9" i="102" l="1"/>
  <c r="AN11" i="91"/>
  <c r="AE8" i="102"/>
  <c r="Z11" i="43"/>
  <c r="Z10" i="99"/>
  <c r="AF10" i="99" s="1"/>
  <c r="AO10" i="99" s="1"/>
  <c r="Z15" i="84"/>
  <c r="AF15" i="84" s="1"/>
  <c r="AO15" i="84" s="1"/>
  <c r="Z8" i="42"/>
  <c r="AF8" i="102"/>
  <c r="AO8" i="102" s="1"/>
  <c r="Z21" i="59"/>
  <c r="Z12" i="11"/>
  <c r="AG12" i="11" s="1"/>
  <c r="AP12" i="11" s="1"/>
  <c r="Z10" i="18"/>
  <c r="Z20" i="46"/>
  <c r="AE20" i="46" s="1"/>
  <c r="Z19" i="93"/>
  <c r="AE19" i="105"/>
  <c r="Z12" i="91"/>
  <c r="AE12" i="91" s="1"/>
  <c r="AE10" i="99"/>
  <c r="AG10" i="99"/>
  <c r="AP10" i="99" s="1"/>
  <c r="AG7" i="50"/>
  <c r="AP7" i="50" s="1"/>
  <c r="W8" i="50"/>
  <c r="AE7" i="50"/>
  <c r="AF7" i="50"/>
  <c r="AO7" i="50" s="1"/>
  <c r="W13" i="91"/>
  <c r="AF12" i="91"/>
  <c r="AO12" i="91" s="1"/>
  <c r="W13" i="11"/>
  <c r="AF12" i="11"/>
  <c r="AO12" i="11" s="1"/>
  <c r="AE12" i="11"/>
  <c r="W20" i="93"/>
  <c r="AG19" i="93"/>
  <c r="AP19" i="93" s="1"/>
  <c r="AF19" i="93"/>
  <c r="AO19" i="93" s="1"/>
  <c r="AE19" i="93"/>
  <c r="AH7" i="90"/>
  <c r="AQ7" i="90" s="1"/>
  <c r="AH11" i="55"/>
  <c r="AQ11" i="55" s="1"/>
  <c r="AG15" i="84"/>
  <c r="AP15" i="84" s="1"/>
  <c r="AH22" i="75"/>
  <c r="AQ22" i="75" s="1"/>
  <c r="Y12" i="16"/>
  <c r="X12" i="16"/>
  <c r="AR19" i="46"/>
  <c r="AH8" i="35"/>
  <c r="AQ8" i="35" s="1"/>
  <c r="Y15" i="20"/>
  <c r="X15" i="20"/>
  <c r="Z15" i="20" s="1"/>
  <c r="AR20" i="97"/>
  <c r="AR7" i="35"/>
  <c r="AF21" i="33"/>
  <c r="AO21" i="33" s="1"/>
  <c r="W22" i="33"/>
  <c r="AG21" i="33"/>
  <c r="AP21" i="33" s="1"/>
  <c r="AE21" i="33"/>
  <c r="AG13" i="58"/>
  <c r="AP13" i="58" s="1"/>
  <c r="W14" i="58"/>
  <c r="AF13" i="58"/>
  <c r="AO13" i="58" s="1"/>
  <c r="AE13" i="58"/>
  <c r="AR6" i="90"/>
  <c r="AH11" i="43"/>
  <c r="AQ11" i="43" s="1"/>
  <c r="AR21" i="75"/>
  <c r="AR21" i="47"/>
  <c r="AH15" i="84"/>
  <c r="AQ15" i="84" s="1"/>
  <c r="AR11" i="11"/>
  <c r="Y22" i="24"/>
  <c r="X22" i="24"/>
  <c r="Z22" i="24" s="1"/>
  <c r="AR9" i="99"/>
  <c r="Y15" i="88"/>
  <c r="X15" i="88"/>
  <c r="AH21" i="59"/>
  <c r="AQ21" i="59" s="1"/>
  <c r="AR6" i="85"/>
  <c r="AH8" i="42"/>
  <c r="AQ8" i="42" s="1"/>
  <c r="AH9" i="10"/>
  <c r="AQ9" i="10" s="1"/>
  <c r="AH14" i="54"/>
  <c r="AQ14" i="54" s="1"/>
  <c r="Y20" i="52"/>
  <c r="X20" i="52"/>
  <c r="Y16" i="100"/>
  <c r="X16" i="100"/>
  <c r="AN11" i="16"/>
  <c r="AI11" i="16"/>
  <c r="AH7" i="85"/>
  <c r="AQ7" i="85" s="1"/>
  <c r="AR11" i="91"/>
  <c r="AH22" i="38"/>
  <c r="AQ22" i="38" s="1"/>
  <c r="W16" i="45"/>
  <c r="AG15" i="45"/>
  <c r="AP15" i="45" s="1"/>
  <c r="AE15" i="45"/>
  <c r="AF15" i="45"/>
  <c r="AO15" i="45" s="1"/>
  <c r="AR10" i="55"/>
  <c r="AE21" i="28"/>
  <c r="AF21" i="28"/>
  <c r="AO21" i="28" s="1"/>
  <c r="W22" i="28"/>
  <c r="AG21" i="28"/>
  <c r="AP21" i="28" s="1"/>
  <c r="Z7" i="90"/>
  <c r="AE8" i="48"/>
  <c r="AF8" i="48"/>
  <c r="AO8" i="48" s="1"/>
  <c r="AG8" i="48"/>
  <c r="AP8" i="48" s="1"/>
  <c r="W9" i="48"/>
  <c r="Z11" i="55"/>
  <c r="AR22" i="67"/>
  <c r="Z22" i="75"/>
  <c r="Y22" i="79"/>
  <c r="X22" i="79"/>
  <c r="Z22" i="79" s="1"/>
  <c r="Z7" i="85"/>
  <c r="AN11" i="49"/>
  <c r="AI11" i="49"/>
  <c r="AR11" i="49" s="1"/>
  <c r="AH10" i="18"/>
  <c r="AQ10" i="18" s="1"/>
  <c r="Y19" i="32"/>
  <c r="X19" i="32"/>
  <c r="Z19" i="32" s="1"/>
  <c r="AI16" i="104"/>
  <c r="AN16" i="104"/>
  <c r="AH23" i="67"/>
  <c r="AQ23" i="67" s="1"/>
  <c r="AQ25" i="67" s="1"/>
  <c r="AZ3" i="67"/>
  <c r="AX22" i="67" s="1"/>
  <c r="S22" i="67" s="1"/>
  <c r="AC22" i="67" s="1"/>
  <c r="AB23" i="67" s="1"/>
  <c r="AN7" i="94"/>
  <c r="AI7" i="94"/>
  <c r="AR7" i="94" s="1"/>
  <c r="Z22" i="38"/>
  <c r="Y14" i="51"/>
  <c r="X14" i="51"/>
  <c r="AI8" i="102"/>
  <c r="AN8" i="102"/>
  <c r="AR9" i="18"/>
  <c r="AX22" i="19"/>
  <c r="S22" i="19" s="1"/>
  <c r="AC22" i="19" s="1"/>
  <c r="AB23" i="19" s="1"/>
  <c r="AX3" i="19"/>
  <c r="S3" i="19" s="1"/>
  <c r="AC3" i="19" s="1"/>
  <c r="AX23" i="19"/>
  <c r="S23" i="19" s="1"/>
  <c r="AC2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Y21" i="86"/>
  <c r="Z21" i="86" s="1"/>
  <c r="X21" i="86"/>
  <c r="Y15" i="92"/>
  <c r="X15" i="92"/>
  <c r="AG9" i="98"/>
  <c r="AP9" i="98" s="1"/>
  <c r="AF9" i="98"/>
  <c r="AO9" i="98" s="1"/>
  <c r="W10" i="98"/>
  <c r="AE9" i="98"/>
  <c r="AR18" i="53"/>
  <c r="AN21" i="79"/>
  <c r="AI21" i="79"/>
  <c r="AR18" i="93"/>
  <c r="AH21" i="97"/>
  <c r="AQ21" i="97" s="1"/>
  <c r="AE23" i="19"/>
  <c r="AF23" i="19"/>
  <c r="AO23" i="19" s="1"/>
  <c r="AO25" i="19" s="1"/>
  <c r="AG23" i="19"/>
  <c r="AP23" i="19" s="1"/>
  <c r="AP25" i="19" s="1"/>
  <c r="AF21" i="89"/>
  <c r="AO21" i="89" s="1"/>
  <c r="AG21" i="89"/>
  <c r="AP21" i="89" s="1"/>
  <c r="AE21" i="89"/>
  <c r="W22" i="89"/>
  <c r="AF10" i="18"/>
  <c r="AO10" i="18" s="1"/>
  <c r="AG10" i="18"/>
  <c r="AP10" i="18" s="1"/>
  <c r="W11" i="18"/>
  <c r="AE10" i="18"/>
  <c r="AR21" i="38"/>
  <c r="AE23" i="67"/>
  <c r="AG23" i="67"/>
  <c r="AP23" i="67" s="1"/>
  <c r="AP25" i="67" s="1"/>
  <c r="AF23" i="67"/>
  <c r="AO23" i="67" s="1"/>
  <c r="AO25" i="67" s="1"/>
  <c r="AH20" i="15"/>
  <c r="AQ20" i="15" s="1"/>
  <c r="AI15" i="100"/>
  <c r="AN15" i="100"/>
  <c r="Y20" i="105"/>
  <c r="X20" i="105"/>
  <c r="Z20" i="105" s="1"/>
  <c r="Y23" i="63"/>
  <c r="X23" i="63"/>
  <c r="Z23" i="63" s="1"/>
  <c r="AI16" i="44"/>
  <c r="AN16" i="44"/>
  <c r="AR9" i="103"/>
  <c r="AH10" i="99"/>
  <c r="AQ10" i="99" s="1"/>
  <c r="AG11" i="43"/>
  <c r="AP11" i="43" s="1"/>
  <c r="W12" i="43"/>
  <c r="AE11" i="43"/>
  <c r="AF11" i="43"/>
  <c r="AO11" i="43" s="1"/>
  <c r="W16" i="96"/>
  <c r="AG15" i="96"/>
  <c r="AP15" i="96" s="1"/>
  <c r="AF15" i="96"/>
  <c r="AO15" i="96" s="1"/>
  <c r="AE15" i="96"/>
  <c r="Y8" i="82"/>
  <c r="Z8" i="82" s="1"/>
  <c r="X8" i="82"/>
  <c r="AH7" i="50"/>
  <c r="AQ7" i="50" s="1"/>
  <c r="W22" i="59"/>
  <c r="AF21" i="59"/>
  <c r="AO21" i="59" s="1"/>
  <c r="AE21" i="59"/>
  <c r="AG21" i="59"/>
  <c r="AP21" i="59" s="1"/>
  <c r="AG14" i="54"/>
  <c r="AP14" i="54" s="1"/>
  <c r="W15" i="54"/>
  <c r="AE14" i="54"/>
  <c r="AF14" i="54"/>
  <c r="AO14" i="54" s="1"/>
  <c r="AI19" i="105"/>
  <c r="AN19" i="105"/>
  <c r="AH12" i="11"/>
  <c r="AQ12" i="11" s="1"/>
  <c r="AR7" i="42"/>
  <c r="AN22" i="2"/>
  <c r="AI22" i="2"/>
  <c r="AR13" i="54"/>
  <c r="AN7" i="82"/>
  <c r="AI7" i="82"/>
  <c r="AR10" i="87"/>
  <c r="Y15" i="9"/>
  <c r="X15" i="9"/>
  <c r="AH22" i="47"/>
  <c r="AQ22" i="47" s="1"/>
  <c r="Z21" i="97"/>
  <c r="AH11" i="87"/>
  <c r="AQ11" i="87" s="1"/>
  <c r="W12" i="83"/>
  <c r="AF11" i="83"/>
  <c r="AO11" i="83" s="1"/>
  <c r="AE11" i="83"/>
  <c r="AG11" i="83"/>
  <c r="AP11" i="83" s="1"/>
  <c r="Y17" i="104"/>
  <c r="X17" i="104"/>
  <c r="Z20" i="15"/>
  <c r="AI16" i="13"/>
  <c r="AN16" i="13"/>
  <c r="AR14" i="84"/>
  <c r="AI22" i="63"/>
  <c r="AN22" i="63"/>
  <c r="AE8" i="42"/>
  <c r="W9" i="42"/>
  <c r="AF8" i="42"/>
  <c r="AO8" i="42" s="1"/>
  <c r="AG8" i="42"/>
  <c r="AP8" i="42" s="1"/>
  <c r="AG9" i="10"/>
  <c r="AP9" i="10" s="1"/>
  <c r="AF9" i="10"/>
  <c r="AO9" i="10" s="1"/>
  <c r="AE9" i="10"/>
  <c r="W10" i="10"/>
  <c r="Y9" i="102"/>
  <c r="X9" i="102"/>
  <c r="Z9" i="102" s="1"/>
  <c r="Y15" i="95"/>
  <c r="X15" i="95"/>
  <c r="Z8" i="35"/>
  <c r="AI17" i="101"/>
  <c r="AN17" i="101"/>
  <c r="AH10" i="103"/>
  <c r="AQ10" i="103" s="1"/>
  <c r="AR19" i="15"/>
  <c r="AR6" i="50"/>
  <c r="AR8" i="10"/>
  <c r="AH19" i="53"/>
  <c r="AQ19" i="53" s="1"/>
  <c r="Z10" i="103"/>
  <c r="AI20" i="86"/>
  <c r="AN20" i="86"/>
  <c r="AI14" i="20"/>
  <c r="AN14" i="20"/>
  <c r="AF12" i="41"/>
  <c r="AO12" i="41" s="1"/>
  <c r="W13" i="41"/>
  <c r="AE12" i="41"/>
  <c r="AG12" i="41"/>
  <c r="AP12" i="41" s="1"/>
  <c r="AF21" i="71"/>
  <c r="AO21" i="71" s="1"/>
  <c r="AE21" i="71"/>
  <c r="W22" i="71"/>
  <c r="AG21" i="71"/>
  <c r="AP21" i="71" s="1"/>
  <c r="AI14" i="95"/>
  <c r="AN14" i="95"/>
  <c r="AH12" i="91"/>
  <c r="AQ12" i="91" s="1"/>
  <c r="Y18" i="101"/>
  <c r="X18" i="101"/>
  <c r="Z18" i="101" s="1"/>
  <c r="Z19" i="53"/>
  <c r="Y23" i="2"/>
  <c r="X23" i="2"/>
  <c r="AI14" i="92"/>
  <c r="AN14" i="92"/>
  <c r="AN14" i="9"/>
  <c r="AI14" i="9"/>
  <c r="AR14" i="9" s="1"/>
  <c r="AN21" i="24"/>
  <c r="AI21" i="24"/>
  <c r="Z22" i="47"/>
  <c r="Y12" i="49"/>
  <c r="X12" i="49"/>
  <c r="Z12" i="49" s="1"/>
  <c r="Z11" i="87"/>
  <c r="AI14" i="88"/>
  <c r="AN14" i="88"/>
  <c r="AH19" i="93"/>
  <c r="AQ19" i="93" s="1"/>
  <c r="AI18" i="32"/>
  <c r="AN18" i="32"/>
  <c r="AH20" i="46"/>
  <c r="AQ20" i="46" s="1"/>
  <c r="Y17" i="13"/>
  <c r="X17" i="13"/>
  <c r="Y8" i="94"/>
  <c r="X8" i="94"/>
  <c r="AR10" i="43"/>
  <c r="AR20" i="59"/>
  <c r="AI19" i="52"/>
  <c r="AN19" i="52"/>
  <c r="AI13" i="51"/>
  <c r="AN13" i="51"/>
  <c r="Y17" i="44"/>
  <c r="X17" i="44"/>
  <c r="Z17" i="44" s="1"/>
  <c r="W16" i="84" l="1"/>
  <c r="W21" i="46"/>
  <c r="Z15" i="9"/>
  <c r="Z15" i="92"/>
  <c r="Z12" i="16"/>
  <c r="AE15" i="84"/>
  <c r="AN15" i="84" s="1"/>
  <c r="AF20" i="46"/>
  <c r="AO20" i="46" s="1"/>
  <c r="W11" i="99"/>
  <c r="AG20" i="46"/>
  <c r="AP20" i="46" s="1"/>
  <c r="Z15" i="95"/>
  <c r="W16" i="95" s="1"/>
  <c r="Z20" i="52"/>
  <c r="AE20" i="52" s="1"/>
  <c r="Z8" i="94"/>
  <c r="AE8" i="94" s="1"/>
  <c r="AG12" i="91"/>
  <c r="AP12" i="91" s="1"/>
  <c r="AJ23" i="19"/>
  <c r="AS23" i="19" s="1"/>
  <c r="Z14" i="51"/>
  <c r="AG14" i="51" s="1"/>
  <c r="AP14" i="51" s="1"/>
  <c r="AG23" i="63"/>
  <c r="AP23" i="63" s="1"/>
  <c r="AP25" i="63" s="1"/>
  <c r="AE23" i="63"/>
  <c r="AF23" i="63"/>
  <c r="AO23" i="63" s="1"/>
  <c r="AO25" i="63" s="1"/>
  <c r="AK23" i="67"/>
  <c r="AT23" i="67" s="1"/>
  <c r="AE14" i="51"/>
  <c r="AF14" i="51"/>
  <c r="AO14" i="51" s="1"/>
  <c r="AG8" i="82"/>
  <c r="AP8" i="82" s="1"/>
  <c r="AE8" i="82"/>
  <c r="AF8" i="82"/>
  <c r="AO8" i="82" s="1"/>
  <c r="W9" i="82"/>
  <c r="AF21" i="86"/>
  <c r="AO21" i="86" s="1"/>
  <c r="W22" i="86"/>
  <c r="AG21" i="86"/>
  <c r="AP21" i="86" s="1"/>
  <c r="AE21" i="86"/>
  <c r="AE15" i="95"/>
  <c r="AG15" i="95"/>
  <c r="AP15" i="95" s="1"/>
  <c r="AF15" i="95"/>
  <c r="AO15" i="95" s="1"/>
  <c r="AG17" i="44"/>
  <c r="AP17" i="44" s="1"/>
  <c r="AF17" i="44"/>
  <c r="AO17" i="44" s="1"/>
  <c r="AE17" i="44"/>
  <c r="W18" i="44"/>
  <c r="AR18" i="32"/>
  <c r="AR14" i="92"/>
  <c r="AR14" i="88"/>
  <c r="AR21" i="24"/>
  <c r="AH23" i="2"/>
  <c r="AQ23" i="2" s="1"/>
  <c r="AQ25" i="2" s="1"/>
  <c r="AZ3" i="2"/>
  <c r="AR14" i="20"/>
  <c r="Y10" i="10"/>
  <c r="X10" i="10"/>
  <c r="Y9" i="42"/>
  <c r="X9" i="42"/>
  <c r="Y12" i="43"/>
  <c r="X12" i="43"/>
  <c r="AR15" i="100"/>
  <c r="AI10" i="18"/>
  <c r="AN10" i="18"/>
  <c r="AI21" i="89"/>
  <c r="AN21" i="89"/>
  <c r="AN9" i="98"/>
  <c r="AI9" i="98"/>
  <c r="AJ20" i="19"/>
  <c r="AK20" i="19"/>
  <c r="AT20" i="19" s="1"/>
  <c r="AJ14" i="19"/>
  <c r="AK14" i="19"/>
  <c r="AT14" i="19" s="1"/>
  <c r="AK8" i="19"/>
  <c r="AT8" i="19" s="1"/>
  <c r="AJ8" i="19"/>
  <c r="AK23" i="19"/>
  <c r="AT23" i="19" s="1"/>
  <c r="AN21" i="28"/>
  <c r="AI21" i="28"/>
  <c r="AR21" i="28" s="1"/>
  <c r="AR11" i="16"/>
  <c r="Y14" i="58"/>
  <c r="X14" i="58"/>
  <c r="Y16" i="84"/>
  <c r="X16" i="84"/>
  <c r="AI12" i="11"/>
  <c r="AN12" i="11"/>
  <c r="AN12" i="91"/>
  <c r="AI12" i="91"/>
  <c r="Y8" i="50"/>
  <c r="X8" i="50"/>
  <c r="AI20" i="46"/>
  <c r="AN20" i="46"/>
  <c r="AR19" i="52"/>
  <c r="W12" i="87"/>
  <c r="AG11" i="87"/>
  <c r="AP11" i="87" s="1"/>
  <c r="AF11" i="87"/>
  <c r="AO11" i="87" s="1"/>
  <c r="AE11" i="87"/>
  <c r="Z23" i="2"/>
  <c r="AR14" i="95"/>
  <c r="AN9" i="10"/>
  <c r="AI9" i="10"/>
  <c r="AI8" i="42"/>
  <c r="AN8" i="42"/>
  <c r="AR16" i="13"/>
  <c r="AR22" i="2"/>
  <c r="AI14" i="54"/>
  <c r="AN14" i="54"/>
  <c r="Y22" i="59"/>
  <c r="X22" i="59"/>
  <c r="AH8" i="82"/>
  <c r="AQ8" i="82" s="1"/>
  <c r="Y11" i="18"/>
  <c r="X11" i="18"/>
  <c r="AR21" i="79"/>
  <c r="X10" i="98"/>
  <c r="Y10" i="98"/>
  <c r="AH21" i="86"/>
  <c r="AQ21" i="86" s="1"/>
  <c r="AJ19" i="19"/>
  <c r="AK19" i="19"/>
  <c r="AT19" i="19" s="1"/>
  <c r="AK13" i="19"/>
  <c r="AT13" i="19" s="1"/>
  <c r="AJ13" i="19"/>
  <c r="AJ7" i="19"/>
  <c r="AK7" i="19"/>
  <c r="AT7" i="19" s="1"/>
  <c r="AF7" i="85"/>
  <c r="AO7" i="85" s="1"/>
  <c r="W8" i="85"/>
  <c r="AG7" i="85"/>
  <c r="AP7" i="85" s="1"/>
  <c r="AE7" i="85"/>
  <c r="AI8" i="48"/>
  <c r="AN8" i="48"/>
  <c r="Y16" i="45"/>
  <c r="X16" i="45"/>
  <c r="Z16" i="45" s="1"/>
  <c r="AH22" i="24"/>
  <c r="AQ22" i="24" s="1"/>
  <c r="AI15" i="84"/>
  <c r="AI19" i="93"/>
  <c r="AN19" i="93"/>
  <c r="AH8" i="94"/>
  <c r="AQ8" i="94" s="1"/>
  <c r="AG18" i="101"/>
  <c r="AP18" i="101" s="1"/>
  <c r="AF18" i="101"/>
  <c r="AO18" i="101" s="1"/>
  <c r="W19" i="101"/>
  <c r="AE18" i="101"/>
  <c r="AH15" i="95"/>
  <c r="AQ15" i="95" s="1"/>
  <c r="AH17" i="44"/>
  <c r="AQ17" i="44" s="1"/>
  <c r="AH17" i="13"/>
  <c r="AQ17" i="13" s="1"/>
  <c r="AH12" i="49"/>
  <c r="AQ12" i="49" s="1"/>
  <c r="AN12" i="41"/>
  <c r="AI12" i="41"/>
  <c r="AR20" i="86"/>
  <c r="AH9" i="102"/>
  <c r="AQ9" i="102" s="1"/>
  <c r="W21" i="15"/>
  <c r="AF20" i="15"/>
  <c r="AO20" i="15" s="1"/>
  <c r="AG20" i="15"/>
  <c r="AP20" i="15" s="1"/>
  <c r="AE20" i="15"/>
  <c r="AI11" i="83"/>
  <c r="AN11" i="83"/>
  <c r="Y15" i="54"/>
  <c r="X15" i="54"/>
  <c r="Y16" i="96"/>
  <c r="X16" i="96"/>
  <c r="Z16" i="96" s="1"/>
  <c r="AH20" i="105"/>
  <c r="AQ20" i="105" s="1"/>
  <c r="AI23" i="67"/>
  <c r="AN23" i="67"/>
  <c r="AN25" i="67" s="1"/>
  <c r="AJ18" i="19"/>
  <c r="AK18" i="19"/>
  <c r="AT18" i="19" s="1"/>
  <c r="AJ12" i="19"/>
  <c r="AK12" i="19"/>
  <c r="AT12" i="19" s="1"/>
  <c r="AK6" i="19"/>
  <c r="AT6" i="19" s="1"/>
  <c r="AJ6" i="19"/>
  <c r="W23" i="38"/>
  <c r="AE22" i="38"/>
  <c r="AG22" i="38"/>
  <c r="AP22" i="38" s="1"/>
  <c r="AF22" i="38"/>
  <c r="AO22" i="38" s="1"/>
  <c r="AH22" i="79"/>
  <c r="AQ22" i="79" s="1"/>
  <c r="AF11" i="55"/>
  <c r="AO11" i="55" s="1"/>
  <c r="AE11" i="55"/>
  <c r="AG11" i="55"/>
  <c r="AP11" i="55" s="1"/>
  <c r="W12" i="55"/>
  <c r="W8" i="90"/>
  <c r="AG7" i="90"/>
  <c r="AP7" i="90" s="1"/>
  <c r="AF7" i="90"/>
  <c r="AO7" i="90" s="1"/>
  <c r="AE7" i="90"/>
  <c r="AH16" i="100"/>
  <c r="AQ16" i="100" s="1"/>
  <c r="AH15" i="88"/>
  <c r="AQ15" i="88" s="1"/>
  <c r="AG22" i="24"/>
  <c r="AP22" i="24" s="1"/>
  <c r="AE22" i="24"/>
  <c r="W23" i="24"/>
  <c r="AF22" i="24"/>
  <c r="AO22" i="24" s="1"/>
  <c r="AN21" i="33"/>
  <c r="AI21" i="33"/>
  <c r="Y13" i="91"/>
  <c r="X13" i="91"/>
  <c r="AE22" i="47"/>
  <c r="W23" i="47"/>
  <c r="AG22" i="47"/>
  <c r="AP22" i="47" s="1"/>
  <c r="AF22" i="47"/>
  <c r="AO22" i="47" s="1"/>
  <c r="AE19" i="53"/>
  <c r="AF19" i="53"/>
  <c r="AO19" i="53" s="1"/>
  <c r="AG19" i="53"/>
  <c r="AP19" i="53" s="1"/>
  <c r="W20" i="53"/>
  <c r="W10" i="102"/>
  <c r="AG9" i="102"/>
  <c r="AP9" i="102" s="1"/>
  <c r="AF9" i="102"/>
  <c r="AO9" i="102" s="1"/>
  <c r="AE9" i="102"/>
  <c r="AR22" i="63"/>
  <c r="AH17" i="104"/>
  <c r="AQ17" i="104" s="1"/>
  <c r="AR7" i="82"/>
  <c r="W21" i="105"/>
  <c r="AF20" i="105"/>
  <c r="AO20" i="105" s="1"/>
  <c r="AE20" i="105"/>
  <c r="AG20" i="105"/>
  <c r="AP20" i="105" s="1"/>
  <c r="AJ17" i="19"/>
  <c r="AK17" i="19"/>
  <c r="AT17" i="19" s="1"/>
  <c r="AK11" i="19"/>
  <c r="AT11" i="19" s="1"/>
  <c r="AJ11" i="19"/>
  <c r="AK5" i="19"/>
  <c r="AT5" i="19" s="1"/>
  <c r="AJ5" i="19"/>
  <c r="AR16" i="104"/>
  <c r="AG22" i="79"/>
  <c r="AP22" i="79" s="1"/>
  <c r="W23" i="79"/>
  <c r="AF22" i="79"/>
  <c r="AO22" i="79" s="1"/>
  <c r="AE22" i="79"/>
  <c r="Z16" i="100"/>
  <c r="Z15" i="88"/>
  <c r="Y13" i="11"/>
  <c r="X13" i="11"/>
  <c r="Y21" i="46"/>
  <c r="X21" i="46"/>
  <c r="Z17" i="13"/>
  <c r="AE12" i="49"/>
  <c r="AG12" i="49"/>
  <c r="AP12" i="49" s="1"/>
  <c r="W13" i="49"/>
  <c r="AF12" i="49"/>
  <c r="AO12" i="49" s="1"/>
  <c r="Y22" i="71"/>
  <c r="X22" i="71"/>
  <c r="Y13" i="41"/>
  <c r="X13" i="41"/>
  <c r="AF10" i="103"/>
  <c r="AO10" i="103" s="1"/>
  <c r="W11" i="103"/>
  <c r="AG10" i="103"/>
  <c r="AP10" i="103" s="1"/>
  <c r="AE10" i="103"/>
  <c r="AR17" i="101"/>
  <c r="AR13" i="51"/>
  <c r="AH18" i="101"/>
  <c r="AQ18" i="101" s="1"/>
  <c r="AN21" i="71"/>
  <c r="AI21" i="71"/>
  <c r="AE8" i="35"/>
  <c r="W9" i="35"/>
  <c r="AF8" i="35"/>
  <c r="AO8" i="35" s="1"/>
  <c r="AG8" i="35"/>
  <c r="AP8" i="35" s="1"/>
  <c r="Z17" i="104"/>
  <c r="Y12" i="83"/>
  <c r="X12" i="83"/>
  <c r="Z12" i="83" s="1"/>
  <c r="AF21" i="97"/>
  <c r="AO21" i="97" s="1"/>
  <c r="W22" i="97"/>
  <c r="AG21" i="97"/>
  <c r="AP21" i="97" s="1"/>
  <c r="AE21" i="97"/>
  <c r="AH15" i="9"/>
  <c r="AQ15" i="9" s="1"/>
  <c r="AR19" i="105"/>
  <c r="AR16" i="44"/>
  <c r="AH15" i="92"/>
  <c r="AQ15" i="92" s="1"/>
  <c r="AJ22" i="19"/>
  <c r="AK22" i="19"/>
  <c r="AT22" i="19" s="1"/>
  <c r="AJ16" i="19"/>
  <c r="AK16" i="19"/>
  <c r="AT16" i="19" s="1"/>
  <c r="AK10" i="19"/>
  <c r="AT10" i="19" s="1"/>
  <c r="AJ10" i="19"/>
  <c r="AR8" i="102"/>
  <c r="AH19" i="32"/>
  <c r="AQ19" i="32" s="1"/>
  <c r="Y9" i="48"/>
  <c r="X9" i="48"/>
  <c r="Y22" i="28"/>
  <c r="Z22" i="28" s="1"/>
  <c r="X22" i="28"/>
  <c r="AN13" i="58"/>
  <c r="AI13" i="58"/>
  <c r="Y22" i="33"/>
  <c r="X22" i="33"/>
  <c r="Z22" i="33" s="1"/>
  <c r="AH15" i="20"/>
  <c r="AQ15" i="20" s="1"/>
  <c r="AH12" i="16"/>
  <c r="AQ12" i="16" s="1"/>
  <c r="Y20" i="93"/>
  <c r="Z20" i="93" s="1"/>
  <c r="X20" i="93"/>
  <c r="AI10" i="99"/>
  <c r="AN10" i="99"/>
  <c r="AE15" i="9"/>
  <c r="AF15" i="9"/>
  <c r="AO15" i="9" s="1"/>
  <c r="W16" i="9"/>
  <c r="AG15" i="9"/>
  <c r="AP15" i="9" s="1"/>
  <c r="AN21" i="59"/>
  <c r="AI21" i="59"/>
  <c r="AI15" i="96"/>
  <c r="AN15" i="96"/>
  <c r="AN11" i="43"/>
  <c r="AI11" i="43"/>
  <c r="AH23" i="63"/>
  <c r="AQ23" i="63" s="1"/>
  <c r="AQ25" i="63" s="1"/>
  <c r="AZ3" i="63"/>
  <c r="Y22" i="89"/>
  <c r="X22" i="89"/>
  <c r="AN23" i="19"/>
  <c r="AN25" i="19" s="1"/>
  <c r="AI23" i="19"/>
  <c r="AE15" i="92"/>
  <c r="W16" i="92"/>
  <c r="AG15" i="92"/>
  <c r="AP15" i="92" s="1"/>
  <c r="AF15" i="92"/>
  <c r="AO15" i="92" s="1"/>
  <c r="AJ21" i="19"/>
  <c r="AK21" i="19"/>
  <c r="AT21" i="19" s="1"/>
  <c r="AJ15" i="19"/>
  <c r="AK15" i="19"/>
  <c r="AT15" i="19" s="1"/>
  <c r="AK9" i="19"/>
  <c r="AT9" i="19" s="1"/>
  <c r="AJ9" i="19"/>
  <c r="AJ3" i="19"/>
  <c r="AB4" i="19"/>
  <c r="AH14" i="51"/>
  <c r="AQ14" i="51" s="1"/>
  <c r="AX3" i="67"/>
  <c r="S3" i="67" s="1"/>
  <c r="AC3" i="67" s="1"/>
  <c r="AX23" i="67"/>
  <c r="S23" i="67" s="1"/>
  <c r="AC23" i="67" s="1"/>
  <c r="AJ23" i="67" s="1"/>
  <c r="AS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9" i="32"/>
  <c r="AO19" i="32" s="1"/>
  <c r="W20" i="32"/>
  <c r="AE19" i="32"/>
  <c r="AG19" i="32"/>
  <c r="AP19" i="32" s="1"/>
  <c r="AG22" i="75"/>
  <c r="AP22" i="75" s="1"/>
  <c r="AF22" i="75"/>
  <c r="AO22" i="75" s="1"/>
  <c r="AE22" i="75"/>
  <c r="W23" i="75"/>
  <c r="AI15" i="45"/>
  <c r="AN15" i="45"/>
  <c r="AH20" i="52"/>
  <c r="AQ20" i="52" s="1"/>
  <c r="AF15" i="20"/>
  <c r="AO15" i="20" s="1"/>
  <c r="AG15" i="20"/>
  <c r="AP15" i="20" s="1"/>
  <c r="AE15" i="20"/>
  <c r="W16" i="20"/>
  <c r="AG12" i="16"/>
  <c r="AP12" i="16" s="1"/>
  <c r="AE12" i="16"/>
  <c r="W13" i="16"/>
  <c r="AF12" i="16"/>
  <c r="AO12" i="16" s="1"/>
  <c r="AN7" i="50"/>
  <c r="AI7" i="50"/>
  <c r="Y11" i="99"/>
  <c r="X11" i="99"/>
  <c r="Z11" i="99" s="1"/>
  <c r="W9" i="94" l="1"/>
  <c r="AF8" i="94"/>
  <c r="AO8" i="94" s="1"/>
  <c r="AG20" i="52"/>
  <c r="AP20" i="52" s="1"/>
  <c r="AG8" i="94"/>
  <c r="AP8" i="94" s="1"/>
  <c r="AF20" i="52"/>
  <c r="AO20" i="52" s="1"/>
  <c r="Z13" i="11"/>
  <c r="AF13" i="11" s="1"/>
  <c r="AO13" i="11" s="1"/>
  <c r="W21" i="52"/>
  <c r="Z22" i="89"/>
  <c r="Z13" i="41"/>
  <c r="Z22" i="59"/>
  <c r="Z9" i="42"/>
  <c r="AF9" i="42" s="1"/>
  <c r="AO9" i="42" s="1"/>
  <c r="Z10" i="98"/>
  <c r="AF10" i="98" s="1"/>
  <c r="AO10" i="98" s="1"/>
  <c r="Z14" i="58"/>
  <c r="W15" i="51"/>
  <c r="AG11" i="99"/>
  <c r="AP11" i="99" s="1"/>
  <c r="AF11" i="99"/>
  <c r="AO11" i="99" s="1"/>
  <c r="AE11" i="99"/>
  <c r="W12" i="99"/>
  <c r="AG22" i="28"/>
  <c r="AP22" i="28" s="1"/>
  <c r="AE22" i="28"/>
  <c r="AF22" i="28"/>
  <c r="AO22" i="28" s="1"/>
  <c r="W23" i="28"/>
  <c r="AF16" i="96"/>
  <c r="AO16" i="96" s="1"/>
  <c r="AE16" i="96"/>
  <c r="W17" i="96"/>
  <c r="AG16" i="96"/>
  <c r="AP16" i="96" s="1"/>
  <c r="AE14" i="58"/>
  <c r="AF14" i="58"/>
  <c r="AO14" i="58" s="1"/>
  <c r="AG14" i="58"/>
  <c r="AP14" i="58" s="1"/>
  <c r="W15" i="58"/>
  <c r="W21" i="93"/>
  <c r="AG20" i="93"/>
  <c r="AP20" i="93" s="1"/>
  <c r="AF20" i="93"/>
  <c r="AO20" i="93" s="1"/>
  <c r="AE20" i="93"/>
  <c r="W10" i="42"/>
  <c r="AE9" i="42"/>
  <c r="AJ5" i="67"/>
  <c r="AK5" i="67"/>
  <c r="AT5" i="67" s="1"/>
  <c r="AG22" i="89"/>
  <c r="AP22" i="89" s="1"/>
  <c r="AF22" i="89"/>
  <c r="AO22" i="89" s="1"/>
  <c r="AE22" i="89"/>
  <c r="W23" i="89"/>
  <c r="AF22" i="33"/>
  <c r="AO22" i="33" s="1"/>
  <c r="W23" i="33"/>
  <c r="AG22" i="33"/>
  <c r="AP22" i="33" s="1"/>
  <c r="AE22" i="33"/>
  <c r="Y22" i="97"/>
  <c r="X22" i="97"/>
  <c r="Z21" i="46"/>
  <c r="AH21" i="46"/>
  <c r="AQ21" i="46" s="1"/>
  <c r="AH13" i="91"/>
  <c r="AQ13" i="91" s="1"/>
  <c r="AS7" i="19"/>
  <c r="AL7" i="19"/>
  <c r="AU7" i="19" s="1"/>
  <c r="Y16" i="20"/>
  <c r="X16" i="20"/>
  <c r="AN22" i="75"/>
  <c r="AI22" i="75"/>
  <c r="AR22" i="75" s="1"/>
  <c r="Y20" i="32"/>
  <c r="X20" i="32"/>
  <c r="AJ18" i="67"/>
  <c r="AK18" i="67"/>
  <c r="AT18" i="67" s="1"/>
  <c r="AJ12" i="67"/>
  <c r="AK12" i="67"/>
  <c r="AT12" i="67" s="1"/>
  <c r="AK6" i="67"/>
  <c r="AT6" i="67" s="1"/>
  <c r="AJ6" i="67"/>
  <c r="AH22" i="89"/>
  <c r="AQ22" i="89" s="1"/>
  <c r="Y16" i="9"/>
  <c r="X16" i="9"/>
  <c r="AH22" i="33"/>
  <c r="AQ22" i="33" s="1"/>
  <c r="AS10" i="19"/>
  <c r="AL10" i="19"/>
  <c r="AU10" i="19" s="1"/>
  <c r="AF17" i="104"/>
  <c r="AO17" i="104" s="1"/>
  <c r="AE17" i="104"/>
  <c r="AG17" i="104"/>
  <c r="AP17" i="104" s="1"/>
  <c r="W18" i="104"/>
  <c r="Z22" i="71"/>
  <c r="AH22" i="71"/>
  <c r="AQ22" i="71" s="1"/>
  <c r="W18" i="13"/>
  <c r="AE17" i="13"/>
  <c r="AG17" i="13"/>
  <c r="AP17" i="13" s="1"/>
  <c r="AF17" i="13"/>
  <c r="AO17" i="13" s="1"/>
  <c r="AE15" i="88"/>
  <c r="AN15" i="88" s="1"/>
  <c r="AG15" i="88"/>
  <c r="AP15" i="88" s="1"/>
  <c r="W16" i="88"/>
  <c r="AF15" i="88"/>
  <c r="Y21" i="105"/>
  <c r="X21" i="105"/>
  <c r="Z21" i="105" s="1"/>
  <c r="AI22" i="47"/>
  <c r="AN22" i="47"/>
  <c r="Y8" i="90"/>
  <c r="X8" i="90"/>
  <c r="AS6" i="19"/>
  <c r="AL6" i="19"/>
  <c r="AU6" i="19" s="1"/>
  <c r="AR8" i="48"/>
  <c r="AR14" i="54"/>
  <c r="AR8" i="42"/>
  <c r="AR12" i="91"/>
  <c r="AS14" i="19"/>
  <c r="AL14" i="19"/>
  <c r="AU14" i="19" s="1"/>
  <c r="AR21" i="89"/>
  <c r="Y9" i="82"/>
  <c r="X9" i="82"/>
  <c r="Y15" i="51"/>
  <c r="X15" i="51"/>
  <c r="Z15" i="51" s="1"/>
  <c r="Y11" i="103"/>
  <c r="X11" i="103"/>
  <c r="AS17" i="19"/>
  <c r="AL17" i="19"/>
  <c r="AU17" i="19" s="1"/>
  <c r="Y13" i="16"/>
  <c r="X13" i="16"/>
  <c r="AJ22" i="67"/>
  <c r="AK22" i="67"/>
  <c r="AT22" i="67" s="1"/>
  <c r="AJ16" i="67"/>
  <c r="AK16" i="67"/>
  <c r="AT16" i="67" s="1"/>
  <c r="AJ10" i="67"/>
  <c r="AK10" i="67"/>
  <c r="AT10" i="67" s="1"/>
  <c r="AS15" i="19"/>
  <c r="AL15" i="19"/>
  <c r="AU15" i="19" s="1"/>
  <c r="Y16" i="92"/>
  <c r="X16" i="92"/>
  <c r="Z16" i="92" s="1"/>
  <c r="AR15" i="96"/>
  <c r="AN15" i="9"/>
  <c r="AI15" i="9"/>
  <c r="AH9" i="48"/>
  <c r="AQ9" i="48" s="1"/>
  <c r="AN22" i="79"/>
  <c r="AI22" i="79"/>
  <c r="AS5" i="19"/>
  <c r="AL5" i="19"/>
  <c r="AU5" i="19" s="1"/>
  <c r="Y10" i="102"/>
  <c r="X10" i="102"/>
  <c r="Z13" i="91"/>
  <c r="AN22" i="24"/>
  <c r="AI22" i="24"/>
  <c r="AR22" i="24" s="1"/>
  <c r="Y12" i="55"/>
  <c r="X12" i="55"/>
  <c r="AR11" i="83"/>
  <c r="AH16" i="45"/>
  <c r="AQ16" i="45" s="1"/>
  <c r="AN7" i="85"/>
  <c r="AI7" i="85"/>
  <c r="AS13" i="19"/>
  <c r="AL13" i="19"/>
  <c r="AU13" i="19" s="1"/>
  <c r="AH22" i="59"/>
  <c r="AQ22" i="59" s="1"/>
  <c r="AR20" i="46"/>
  <c r="AS20" i="19"/>
  <c r="AL20" i="19"/>
  <c r="AU20" i="19" s="1"/>
  <c r="AR10" i="18"/>
  <c r="AN8" i="82"/>
  <c r="AI8" i="82"/>
  <c r="AI20" i="52"/>
  <c r="AN20" i="52"/>
  <c r="AN8" i="94"/>
  <c r="AI8" i="94"/>
  <c r="AI19" i="53"/>
  <c r="AN19" i="53"/>
  <c r="AR9" i="10"/>
  <c r="AH14" i="58"/>
  <c r="AQ14" i="58" s="1"/>
  <c r="AH9" i="42"/>
  <c r="AQ9" i="42" s="1"/>
  <c r="AJ21" i="67"/>
  <c r="AS21" i="67" s="1"/>
  <c r="AK21" i="67"/>
  <c r="AJ15" i="67"/>
  <c r="AK15" i="67"/>
  <c r="AT15" i="67" s="1"/>
  <c r="AJ9" i="67"/>
  <c r="AK9" i="67"/>
  <c r="AT9" i="67" s="1"/>
  <c r="AJ3" i="67"/>
  <c r="AB4" i="67"/>
  <c r="AJ4" i="19"/>
  <c r="AK4" i="19"/>
  <c r="AT4" i="19" s="1"/>
  <c r="AT25" i="19" s="1"/>
  <c r="AI15" i="92"/>
  <c r="AN15" i="92"/>
  <c r="AX22" i="63"/>
  <c r="S22" i="63" s="1"/>
  <c r="AC22" i="63" s="1"/>
  <c r="AB23" i="63" s="1"/>
  <c r="AK23" i="63" s="1"/>
  <c r="AT23" i="63" s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R21" i="59"/>
  <c r="AR13" i="58"/>
  <c r="Z9" i="48"/>
  <c r="AS16" i="19"/>
  <c r="AL16" i="19"/>
  <c r="AU16" i="19" s="1"/>
  <c r="AH12" i="83"/>
  <c r="AQ12" i="83" s="1"/>
  <c r="Y9" i="35"/>
  <c r="X9" i="35"/>
  <c r="AH13" i="41"/>
  <c r="AQ13" i="41" s="1"/>
  <c r="Y13" i="49"/>
  <c r="X13" i="49"/>
  <c r="AH13" i="11"/>
  <c r="AQ13" i="11" s="1"/>
  <c r="AN7" i="90"/>
  <c r="AI7" i="90"/>
  <c r="AS12" i="19"/>
  <c r="AL12" i="19"/>
  <c r="AU12" i="19" s="1"/>
  <c r="AI18" i="101"/>
  <c r="AN18" i="101"/>
  <c r="AR19" i="93"/>
  <c r="AE16" i="45"/>
  <c r="AF16" i="45"/>
  <c r="AO16" i="45" s="1"/>
  <c r="W17" i="45"/>
  <c r="AG16" i="45"/>
  <c r="AP16" i="45" s="1"/>
  <c r="W23" i="59"/>
  <c r="AE22" i="59"/>
  <c r="AF22" i="59"/>
  <c r="AO22" i="59" s="1"/>
  <c r="AG22" i="59"/>
  <c r="AP22" i="59" s="1"/>
  <c r="AH8" i="50"/>
  <c r="AQ8" i="50" s="1"/>
  <c r="AR12" i="11"/>
  <c r="AS8" i="19"/>
  <c r="AL8" i="19"/>
  <c r="AU8" i="19" s="1"/>
  <c r="AR9" i="98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Y18" i="44"/>
  <c r="X18" i="44"/>
  <c r="Y22" i="86"/>
  <c r="X22" i="86"/>
  <c r="AK11" i="67"/>
  <c r="AT11" i="67" s="1"/>
  <c r="AJ11" i="67"/>
  <c r="AF16" i="100"/>
  <c r="AO16" i="100" s="1"/>
  <c r="W17" i="100"/>
  <c r="AG16" i="100"/>
  <c r="AP16" i="100" s="1"/>
  <c r="AE16" i="100"/>
  <c r="AR23" i="67"/>
  <c r="AR25" i="67" s="1"/>
  <c r="AL23" i="67"/>
  <c r="AU23" i="67" s="1"/>
  <c r="AH16" i="96"/>
  <c r="AQ16" i="96" s="1"/>
  <c r="Y21" i="15"/>
  <c r="X21" i="15"/>
  <c r="AI21" i="86"/>
  <c r="AN21" i="86"/>
  <c r="AR15" i="45"/>
  <c r="AJ20" i="67"/>
  <c r="AK20" i="67"/>
  <c r="AT20" i="67" s="1"/>
  <c r="AJ14" i="67"/>
  <c r="AS14" i="67" s="1"/>
  <c r="AK14" i="67"/>
  <c r="AJ8" i="67"/>
  <c r="AK8" i="67"/>
  <c r="AT8" i="67" s="1"/>
  <c r="AL3" i="19"/>
  <c r="AU3" i="19" s="1"/>
  <c r="AS3" i="19"/>
  <c r="AS21" i="19"/>
  <c r="AL21" i="19"/>
  <c r="AU21" i="19" s="1"/>
  <c r="AR23" i="19"/>
  <c r="AR25" i="19" s="1"/>
  <c r="AL23" i="19"/>
  <c r="AU23" i="19" s="1"/>
  <c r="AR10" i="99"/>
  <c r="AG12" i="83"/>
  <c r="AP12" i="83" s="1"/>
  <c r="AF12" i="83"/>
  <c r="AO12" i="83" s="1"/>
  <c r="W13" i="83"/>
  <c r="AE12" i="83"/>
  <c r="AN8" i="35"/>
  <c r="AI8" i="35"/>
  <c r="AG13" i="41"/>
  <c r="AP13" i="41" s="1"/>
  <c r="AE13" i="41"/>
  <c r="AF13" i="41"/>
  <c r="AO13" i="41" s="1"/>
  <c r="W14" i="41"/>
  <c r="Y23" i="79"/>
  <c r="X23" i="79"/>
  <c r="AS11" i="19"/>
  <c r="AL11" i="19"/>
  <c r="AU11" i="19" s="1"/>
  <c r="AI20" i="105"/>
  <c r="AN20" i="105"/>
  <c r="Y20" i="53"/>
  <c r="X20" i="53"/>
  <c r="AR21" i="33"/>
  <c r="AN11" i="55"/>
  <c r="AI11" i="55"/>
  <c r="AN22" i="38"/>
  <c r="AI22" i="38"/>
  <c r="AH15" i="54"/>
  <c r="AQ15" i="54" s="1"/>
  <c r="AI20" i="15"/>
  <c r="AN20" i="15"/>
  <c r="Y19" i="101"/>
  <c r="X19" i="101"/>
  <c r="Z19" i="101" s="1"/>
  <c r="Y8" i="85"/>
  <c r="X8" i="85"/>
  <c r="AH11" i="18"/>
  <c r="AQ11" i="18" s="1"/>
  <c r="Y12" i="87"/>
  <c r="X12" i="87"/>
  <c r="Z8" i="50"/>
  <c r="AH16" i="84"/>
  <c r="AQ16" i="84" s="1"/>
  <c r="AH10" i="10"/>
  <c r="AQ10" i="10" s="1"/>
  <c r="AX22" i="2"/>
  <c r="S22" i="2" s="1"/>
  <c r="AC22" i="2" s="1"/>
  <c r="AB23" i="2" s="1"/>
  <c r="AI17" i="44"/>
  <c r="AN17" i="44"/>
  <c r="AI15" i="95"/>
  <c r="AN15" i="95"/>
  <c r="Y9" i="94"/>
  <c r="Z9" i="94" s="1"/>
  <c r="X9" i="94"/>
  <c r="AH11" i="99"/>
  <c r="AQ11" i="99" s="1"/>
  <c r="AI15" i="20"/>
  <c r="AN15" i="20"/>
  <c r="AJ17" i="67"/>
  <c r="AK17" i="67"/>
  <c r="AT17" i="67" s="1"/>
  <c r="Y23" i="24"/>
  <c r="X23" i="24"/>
  <c r="AH10" i="98"/>
  <c r="AQ10" i="98" s="1"/>
  <c r="AN11" i="87"/>
  <c r="AI11" i="87"/>
  <c r="Y21" i="52"/>
  <c r="X21" i="52"/>
  <c r="AN12" i="16"/>
  <c r="AI12" i="16"/>
  <c r="AR7" i="50"/>
  <c r="Y23" i="75"/>
  <c r="X23" i="75"/>
  <c r="AI19" i="32"/>
  <c r="AN19" i="32"/>
  <c r="AJ19" i="67"/>
  <c r="AK19" i="67"/>
  <c r="AT19" i="67" s="1"/>
  <c r="AJ13" i="67"/>
  <c r="AK13" i="67"/>
  <c r="AT13" i="67" s="1"/>
  <c r="AJ7" i="67"/>
  <c r="AK7" i="67"/>
  <c r="AT7" i="67" s="1"/>
  <c r="AS9" i="19"/>
  <c r="AL9" i="19"/>
  <c r="AU9" i="19" s="1"/>
  <c r="AR11" i="43"/>
  <c r="AH20" i="93"/>
  <c r="AQ20" i="93" s="1"/>
  <c r="AH22" i="28"/>
  <c r="AQ22" i="28" s="1"/>
  <c r="AS22" i="19"/>
  <c r="AL22" i="19"/>
  <c r="AU22" i="19" s="1"/>
  <c r="AI21" i="97"/>
  <c r="AN21" i="97"/>
  <c r="AR21" i="71"/>
  <c r="AN10" i="103"/>
  <c r="AI10" i="103"/>
  <c r="AN12" i="49"/>
  <c r="AI12" i="49"/>
  <c r="AN9" i="102"/>
  <c r="AI9" i="102"/>
  <c r="Y23" i="47"/>
  <c r="Z23" i="47" s="1"/>
  <c r="X23" i="47"/>
  <c r="Y23" i="38"/>
  <c r="X23" i="38"/>
  <c r="AS18" i="19"/>
  <c r="AL18" i="19"/>
  <c r="AU18" i="19" s="1"/>
  <c r="Z15" i="54"/>
  <c r="AR12" i="41"/>
  <c r="AR15" i="84"/>
  <c r="AS19" i="19"/>
  <c r="AL19" i="19"/>
  <c r="AU19" i="19" s="1"/>
  <c r="Z11" i="18"/>
  <c r="AG23" i="2"/>
  <c r="AP23" i="2" s="1"/>
  <c r="AP25" i="2" s="1"/>
  <c r="AF23" i="2"/>
  <c r="AO23" i="2" s="1"/>
  <c r="AO25" i="2" s="1"/>
  <c r="AE23" i="2"/>
  <c r="Z16" i="84"/>
  <c r="Z12" i="43"/>
  <c r="AH12" i="43"/>
  <c r="AQ12" i="43" s="1"/>
  <c r="Z10" i="10"/>
  <c r="Y16" i="95"/>
  <c r="X16" i="95"/>
  <c r="AI14" i="51"/>
  <c r="AN14" i="51"/>
  <c r="AN23" i="63"/>
  <c r="AN25" i="63" s="1"/>
  <c r="AI23" i="63"/>
  <c r="AG10" i="98" l="1"/>
  <c r="AP10" i="98" s="1"/>
  <c r="W11" i="98"/>
  <c r="AE13" i="11"/>
  <c r="Z16" i="95"/>
  <c r="AG13" i="11"/>
  <c r="AP13" i="11" s="1"/>
  <c r="Z21" i="15"/>
  <c r="AE21" i="15" s="1"/>
  <c r="AG9" i="42"/>
  <c r="AP9" i="42" s="1"/>
  <c r="W14" i="11"/>
  <c r="Z23" i="24"/>
  <c r="AE10" i="98"/>
  <c r="Z20" i="53"/>
  <c r="Z23" i="79"/>
  <c r="AG23" i="79" s="1"/>
  <c r="AP23" i="79" s="1"/>
  <c r="AP25" i="79" s="1"/>
  <c r="Z16" i="20"/>
  <c r="AJ23" i="63"/>
  <c r="AS23" i="63" s="1"/>
  <c r="Z12" i="55"/>
  <c r="Z8" i="85"/>
  <c r="AE8" i="85" s="1"/>
  <c r="Z23" i="38"/>
  <c r="AF23" i="38" s="1"/>
  <c r="AO23" i="38" s="1"/>
  <c r="AO25" i="38" s="1"/>
  <c r="Z18" i="44"/>
  <c r="AE18" i="44" s="1"/>
  <c r="Z10" i="102"/>
  <c r="AG10" i="102" s="1"/>
  <c r="AP10" i="102" s="1"/>
  <c r="AG16" i="92"/>
  <c r="AP16" i="92" s="1"/>
  <c r="AF16" i="92"/>
  <c r="AO16" i="92" s="1"/>
  <c r="AE16" i="92"/>
  <c r="W17" i="92"/>
  <c r="AG23" i="47"/>
  <c r="AP23" i="47" s="1"/>
  <c r="AF23" i="47"/>
  <c r="AO23" i="47" s="1"/>
  <c r="W24" i="47"/>
  <c r="AE23" i="47"/>
  <c r="W11" i="102"/>
  <c r="AE10" i="102"/>
  <c r="AE9" i="94"/>
  <c r="AF9" i="94"/>
  <c r="AO9" i="94" s="1"/>
  <c r="AG9" i="94"/>
  <c r="AP9" i="94" s="1"/>
  <c r="W10" i="94"/>
  <c r="AE12" i="55"/>
  <c r="AF12" i="55"/>
  <c r="AO12" i="55" s="1"/>
  <c r="AG12" i="55"/>
  <c r="AP12" i="55" s="1"/>
  <c r="W13" i="55"/>
  <c r="AG8" i="85"/>
  <c r="AP8" i="85" s="1"/>
  <c r="AF8" i="85"/>
  <c r="AO8" i="85" s="1"/>
  <c r="W9" i="85"/>
  <c r="W22" i="105"/>
  <c r="AG21" i="105"/>
  <c r="AP21" i="105" s="1"/>
  <c r="AF21" i="105"/>
  <c r="AO21" i="105" s="1"/>
  <c r="AE21" i="105"/>
  <c r="AG23" i="24"/>
  <c r="AP23" i="24" s="1"/>
  <c r="AP25" i="24" s="1"/>
  <c r="AF23" i="24"/>
  <c r="AO23" i="24" s="1"/>
  <c r="AO25" i="24" s="1"/>
  <c r="AE23" i="24"/>
  <c r="W19" i="44"/>
  <c r="AK5" i="2"/>
  <c r="AT5" i="2" s="1"/>
  <c r="AJ5" i="2"/>
  <c r="AR20" i="52"/>
  <c r="AE16" i="84"/>
  <c r="W17" i="84"/>
  <c r="AG16" i="84"/>
  <c r="AP16" i="84" s="1"/>
  <c r="AF16" i="84"/>
  <c r="AO16" i="84" s="1"/>
  <c r="AR10" i="103"/>
  <c r="AS19" i="67"/>
  <c r="AL19" i="67"/>
  <c r="AU19" i="67" s="1"/>
  <c r="AS17" i="67"/>
  <c r="AL17" i="67"/>
  <c r="AU17" i="67" s="1"/>
  <c r="AR15" i="95"/>
  <c r="AR20" i="15"/>
  <c r="AR22" i="38"/>
  <c r="AH20" i="53"/>
  <c r="AQ20" i="53" s="1"/>
  <c r="AI13" i="41"/>
  <c r="AN13" i="41"/>
  <c r="Y13" i="83"/>
  <c r="X13" i="83"/>
  <c r="Z13" i="83" s="1"/>
  <c r="AS8" i="67"/>
  <c r="AL8" i="67"/>
  <c r="AU8" i="67" s="1"/>
  <c r="AS11" i="67"/>
  <c r="AL11" i="67"/>
  <c r="AU11" i="67" s="1"/>
  <c r="AJ18" i="2"/>
  <c r="AK18" i="2"/>
  <c r="AT18" i="2" s="1"/>
  <c r="AJ12" i="2"/>
  <c r="AK12" i="2"/>
  <c r="AT12" i="2" s="1"/>
  <c r="AJ6" i="2"/>
  <c r="AK6" i="2"/>
  <c r="AT6" i="2" s="1"/>
  <c r="AI22" i="59"/>
  <c r="AN22" i="59"/>
  <c r="AI16" i="45"/>
  <c r="AN16" i="45"/>
  <c r="AJ22" i="63"/>
  <c r="AK22" i="63"/>
  <c r="AT22" i="63" s="1"/>
  <c r="AJ16" i="63"/>
  <c r="AK16" i="63"/>
  <c r="AT16" i="63" s="1"/>
  <c r="AJ10" i="63"/>
  <c r="AK10" i="63"/>
  <c r="AT10" i="63" s="1"/>
  <c r="AJ3" i="63"/>
  <c r="AB4" i="63"/>
  <c r="AS4" i="19"/>
  <c r="AS25" i="19" s="1"/>
  <c r="AL4" i="19"/>
  <c r="AU4" i="19" s="1"/>
  <c r="AU25" i="19" s="1"/>
  <c r="C11" i="19" s="1"/>
  <c r="AS15" i="67"/>
  <c r="AL15" i="67"/>
  <c r="AU15" i="67" s="1"/>
  <c r="AH15" i="51"/>
  <c r="AQ15" i="51" s="1"/>
  <c r="AR22" i="47"/>
  <c r="Y16" i="88"/>
  <c r="X16" i="88"/>
  <c r="Z16" i="88" s="1"/>
  <c r="AI17" i="13"/>
  <c r="AN17" i="13"/>
  <c r="Y18" i="104"/>
  <c r="X18" i="104"/>
  <c r="Z18" i="104" s="1"/>
  <c r="AG21" i="46"/>
  <c r="AP21" i="46" s="1"/>
  <c r="AF21" i="46"/>
  <c r="AO21" i="46" s="1"/>
  <c r="W22" i="46"/>
  <c r="AE21" i="46"/>
  <c r="Y23" i="33"/>
  <c r="X23" i="33"/>
  <c r="Y15" i="58"/>
  <c r="X15" i="58"/>
  <c r="Y17" i="96"/>
  <c r="X17" i="96"/>
  <c r="Y23" i="59"/>
  <c r="X23" i="59"/>
  <c r="Z23" i="59" s="1"/>
  <c r="AR7" i="90"/>
  <c r="AH13" i="49"/>
  <c r="AQ13" i="49" s="1"/>
  <c r="AG9" i="48"/>
  <c r="AP9" i="48" s="1"/>
  <c r="AE9" i="48"/>
  <c r="W10" i="48"/>
  <c r="AF9" i="48"/>
  <c r="AO9" i="48" s="1"/>
  <c r="AJ21" i="63"/>
  <c r="AK21" i="63"/>
  <c r="AT21" i="63" s="1"/>
  <c r="AH22" i="97"/>
  <c r="AQ22" i="97" s="1"/>
  <c r="AH16" i="95"/>
  <c r="AQ16" i="95" s="1"/>
  <c r="AH23" i="38"/>
  <c r="AQ23" i="38" s="1"/>
  <c r="AQ25" i="38" s="1"/>
  <c r="AZ3" i="38"/>
  <c r="AX22" i="38" s="1"/>
  <c r="S22" i="38" s="1"/>
  <c r="AC22" i="38" s="1"/>
  <c r="AB23" i="38" s="1"/>
  <c r="AR9" i="102"/>
  <c r="AS7" i="67"/>
  <c r="AL7" i="67"/>
  <c r="AU7" i="67" s="1"/>
  <c r="AR19" i="32"/>
  <c r="AR12" i="16"/>
  <c r="AH23" i="24"/>
  <c r="AQ23" i="24" s="1"/>
  <c r="AQ25" i="24" s="1"/>
  <c r="AZ3" i="24"/>
  <c r="AR15" i="20"/>
  <c r="AH9" i="94"/>
  <c r="AQ9" i="94" s="1"/>
  <c r="AR17" i="44"/>
  <c r="AE8" i="50"/>
  <c r="W9" i="50"/>
  <c r="AF8" i="50"/>
  <c r="AO8" i="50" s="1"/>
  <c r="AG8" i="50"/>
  <c r="AP8" i="50" s="1"/>
  <c r="AH19" i="101"/>
  <c r="AQ19" i="101" s="1"/>
  <c r="AR11" i="55"/>
  <c r="AR8" i="35"/>
  <c r="AR21" i="86"/>
  <c r="AI16" i="100"/>
  <c r="AN16" i="100"/>
  <c r="AH22" i="86"/>
  <c r="AQ22" i="86" s="1"/>
  <c r="AJ22" i="2"/>
  <c r="AK22" i="2"/>
  <c r="AT22" i="2" s="1"/>
  <c r="AJ16" i="2"/>
  <c r="AK16" i="2"/>
  <c r="AT16" i="2" s="1"/>
  <c r="AJ10" i="2"/>
  <c r="AK10" i="2"/>
  <c r="AT10" i="2" s="1"/>
  <c r="AJ3" i="2"/>
  <c r="AB4" i="2"/>
  <c r="Z13" i="49"/>
  <c r="AJ20" i="63"/>
  <c r="AS20" i="63" s="1"/>
  <c r="AK20" i="63"/>
  <c r="AJ14" i="63"/>
  <c r="AK14" i="63"/>
  <c r="AT14" i="63" s="1"/>
  <c r="AJ8" i="63"/>
  <c r="AK8" i="63"/>
  <c r="AT8" i="63" s="1"/>
  <c r="AL3" i="67"/>
  <c r="AU3" i="67" s="1"/>
  <c r="AS3" i="67"/>
  <c r="AR8" i="82"/>
  <c r="AR7" i="85"/>
  <c r="AH8" i="90"/>
  <c r="AQ8" i="90" s="1"/>
  <c r="AI17" i="104"/>
  <c r="AN17" i="104"/>
  <c r="AH16" i="9"/>
  <c r="AQ16" i="9" s="1"/>
  <c r="Z22" i="97"/>
  <c r="AS5" i="67"/>
  <c r="AL5" i="67"/>
  <c r="AU5" i="67" s="1"/>
  <c r="AI20" i="93"/>
  <c r="AN20" i="93"/>
  <c r="Y12" i="99"/>
  <c r="X12" i="99"/>
  <c r="W21" i="53"/>
  <c r="AE20" i="53"/>
  <c r="AF20" i="53"/>
  <c r="AO20" i="53" s="1"/>
  <c r="AG20" i="53"/>
  <c r="AP20" i="53" s="1"/>
  <c r="AH23" i="79"/>
  <c r="AQ23" i="79" s="1"/>
  <c r="AQ25" i="79" s="1"/>
  <c r="AZ3" i="79"/>
  <c r="Y14" i="11"/>
  <c r="X14" i="11"/>
  <c r="AL14" i="67"/>
  <c r="AU14" i="67" s="1"/>
  <c r="AT14" i="67"/>
  <c r="AK17" i="2"/>
  <c r="AT17" i="2" s="1"/>
  <c r="AJ17" i="2"/>
  <c r="AJ9" i="63"/>
  <c r="AK9" i="63"/>
  <c r="AT9" i="63" s="1"/>
  <c r="AJ4" i="67"/>
  <c r="AK4" i="67"/>
  <c r="AT4" i="67" s="1"/>
  <c r="AL21" i="67"/>
  <c r="AU21" i="67" s="1"/>
  <c r="AT21" i="67"/>
  <c r="AS12" i="67"/>
  <c r="AL12" i="67"/>
  <c r="AU12" i="67" s="1"/>
  <c r="AH23" i="75"/>
  <c r="AQ23" i="75" s="1"/>
  <c r="AQ25" i="75" s="1"/>
  <c r="AZ3" i="75"/>
  <c r="AJ23" i="2"/>
  <c r="AS23" i="2" s="1"/>
  <c r="AK23" i="2"/>
  <c r="AT23" i="2" s="1"/>
  <c r="AH12" i="87"/>
  <c r="AQ12" i="87" s="1"/>
  <c r="AF19" i="101"/>
  <c r="AO19" i="101" s="1"/>
  <c r="AE19" i="101"/>
  <c r="W20" i="101"/>
  <c r="AG19" i="101"/>
  <c r="AP19" i="101" s="1"/>
  <c r="AH21" i="15"/>
  <c r="AQ21" i="15" s="1"/>
  <c r="Z22" i="86"/>
  <c r="AJ21" i="2"/>
  <c r="AK21" i="2"/>
  <c r="AT21" i="2" s="1"/>
  <c r="AK15" i="2"/>
  <c r="AT15" i="2" s="1"/>
  <c r="AJ15" i="2"/>
  <c r="AJ9" i="2"/>
  <c r="AK9" i="2"/>
  <c r="AT9" i="2" s="1"/>
  <c r="AH9" i="35"/>
  <c r="AQ9" i="35" s="1"/>
  <c r="AJ19" i="63"/>
  <c r="AK19" i="63"/>
  <c r="AT19" i="63" s="1"/>
  <c r="AJ13" i="63"/>
  <c r="AK13" i="63"/>
  <c r="AT13" i="63" s="1"/>
  <c r="AJ7" i="63"/>
  <c r="AK7" i="63"/>
  <c r="AT7" i="63" s="1"/>
  <c r="AR19" i="53"/>
  <c r="AS22" i="67"/>
  <c r="AL22" i="67"/>
  <c r="AU22" i="67" s="1"/>
  <c r="AH11" i="103"/>
  <c r="AQ11" i="103" s="1"/>
  <c r="AH9" i="82"/>
  <c r="AQ9" i="82" s="1"/>
  <c r="Z8" i="90"/>
  <c r="Z16" i="9"/>
  <c r="AS18" i="67"/>
  <c r="AL18" i="67"/>
  <c r="AU18" i="67" s="1"/>
  <c r="AH16" i="20"/>
  <c r="AQ16" i="20" s="1"/>
  <c r="Y23" i="89"/>
  <c r="X23" i="89"/>
  <c r="AN10" i="98"/>
  <c r="AI10" i="98"/>
  <c r="AN14" i="58"/>
  <c r="AI14" i="58"/>
  <c r="AR14" i="58" s="1"/>
  <c r="Y23" i="28"/>
  <c r="X23" i="28"/>
  <c r="AN11" i="99"/>
  <c r="AI11" i="99"/>
  <c r="AR11" i="99" s="1"/>
  <c r="AR14" i="51"/>
  <c r="AN23" i="2"/>
  <c r="AN25" i="2" s="1"/>
  <c r="AI23" i="2"/>
  <c r="AR11" i="87"/>
  <c r="AR15" i="9"/>
  <c r="AS16" i="67"/>
  <c r="AL16" i="67"/>
  <c r="AU16" i="67" s="1"/>
  <c r="AG15" i="51"/>
  <c r="AP15" i="51" s="1"/>
  <c r="AE15" i="51"/>
  <c r="W16" i="51"/>
  <c r="AF15" i="51"/>
  <c r="AO15" i="51" s="1"/>
  <c r="AH21" i="105"/>
  <c r="AQ21" i="105" s="1"/>
  <c r="Y18" i="13"/>
  <c r="X18" i="13"/>
  <c r="AI16" i="96"/>
  <c r="AN16" i="96"/>
  <c r="AG16" i="95"/>
  <c r="AP16" i="95" s="1"/>
  <c r="AF16" i="95"/>
  <c r="AO16" i="95" s="1"/>
  <c r="W17" i="95"/>
  <c r="AE16" i="95"/>
  <c r="AR23" i="63"/>
  <c r="AR25" i="63" s="1"/>
  <c r="AL23" i="63"/>
  <c r="AU23" i="63" s="1"/>
  <c r="AF11" i="18"/>
  <c r="AO11" i="18" s="1"/>
  <c r="AG11" i="18"/>
  <c r="AP11" i="18" s="1"/>
  <c r="AE11" i="18"/>
  <c r="W12" i="18"/>
  <c r="AR12" i="49"/>
  <c r="AS13" i="67"/>
  <c r="AL13" i="67"/>
  <c r="AU13" i="67" s="1"/>
  <c r="Z23" i="75"/>
  <c r="AH21" i="52"/>
  <c r="AQ21" i="52" s="1"/>
  <c r="Z12" i="87"/>
  <c r="AR20" i="105"/>
  <c r="Y14" i="41"/>
  <c r="X14" i="41"/>
  <c r="AS20" i="67"/>
  <c r="AL20" i="67"/>
  <c r="AU20" i="67" s="1"/>
  <c r="Y17" i="100"/>
  <c r="X17" i="100"/>
  <c r="AJ20" i="2"/>
  <c r="AK20" i="2"/>
  <c r="AT20" i="2" s="1"/>
  <c r="AJ14" i="2"/>
  <c r="AK14" i="2"/>
  <c r="AT14" i="2" s="1"/>
  <c r="AJ8" i="2"/>
  <c r="AK8" i="2"/>
  <c r="AT8" i="2" s="1"/>
  <c r="Y17" i="45"/>
  <c r="X17" i="45"/>
  <c r="AR18" i="101"/>
  <c r="Z9" i="35"/>
  <c r="AJ18" i="63"/>
  <c r="AK18" i="63"/>
  <c r="AT18" i="63" s="1"/>
  <c r="AJ12" i="63"/>
  <c r="AK12" i="63"/>
  <c r="AT12" i="63" s="1"/>
  <c r="AJ6" i="63"/>
  <c r="AK6" i="63"/>
  <c r="AT6" i="63" s="1"/>
  <c r="AR15" i="92"/>
  <c r="AS9" i="67"/>
  <c r="AL9" i="67"/>
  <c r="AU9" i="67" s="1"/>
  <c r="AR8" i="94"/>
  <c r="W14" i="91"/>
  <c r="AG13" i="91"/>
  <c r="AP13" i="91" s="1"/>
  <c r="AF13" i="91"/>
  <c r="AO13" i="91" s="1"/>
  <c r="AE13" i="91"/>
  <c r="AR22" i="79"/>
  <c r="AH13" i="16"/>
  <c r="AQ13" i="16" s="1"/>
  <c r="Z11" i="103"/>
  <c r="Z9" i="82"/>
  <c r="W23" i="71"/>
  <c r="AF22" i="71"/>
  <c r="AO22" i="71" s="1"/>
  <c r="AE22" i="71"/>
  <c r="AG22" i="71"/>
  <c r="AP22" i="71" s="1"/>
  <c r="AS6" i="67"/>
  <c r="AL6" i="67"/>
  <c r="AU6" i="67" s="1"/>
  <c r="AH20" i="32"/>
  <c r="AQ20" i="32" s="1"/>
  <c r="AE16" i="20"/>
  <c r="AF16" i="20"/>
  <c r="AO16" i="20" s="1"/>
  <c r="W17" i="20"/>
  <c r="AG16" i="20"/>
  <c r="AP16" i="20" s="1"/>
  <c r="AN22" i="33"/>
  <c r="AI22" i="33"/>
  <c r="AI22" i="89"/>
  <c r="AN22" i="89"/>
  <c r="AN9" i="42"/>
  <c r="AI9" i="42"/>
  <c r="AJ11" i="2"/>
  <c r="AK11" i="2"/>
  <c r="AT11" i="2" s="1"/>
  <c r="AJ15" i="63"/>
  <c r="AK15" i="63"/>
  <c r="AT15" i="63" s="1"/>
  <c r="AE10" i="10"/>
  <c r="AG10" i="10"/>
  <c r="AP10" i="10" s="1"/>
  <c r="AF10" i="10"/>
  <c r="AO10" i="10" s="1"/>
  <c r="W11" i="10"/>
  <c r="AF12" i="43"/>
  <c r="AO12" i="43" s="1"/>
  <c r="W13" i="43"/>
  <c r="AE12" i="43"/>
  <c r="AG12" i="43"/>
  <c r="AP12" i="43" s="1"/>
  <c r="AG15" i="54"/>
  <c r="AP15" i="54" s="1"/>
  <c r="AE15" i="54"/>
  <c r="W16" i="54"/>
  <c r="AF15" i="54"/>
  <c r="AO15" i="54" s="1"/>
  <c r="AH23" i="47"/>
  <c r="AQ23" i="47" s="1"/>
  <c r="AR21" i="97"/>
  <c r="Z21" i="52"/>
  <c r="AH8" i="85"/>
  <c r="AQ8" i="85" s="1"/>
  <c r="AN13" i="11"/>
  <c r="AI13" i="11"/>
  <c r="AN12" i="83"/>
  <c r="AI12" i="83"/>
  <c r="AH18" i="44"/>
  <c r="AQ18" i="44" s="1"/>
  <c r="AJ19" i="2"/>
  <c r="AK19" i="2"/>
  <c r="AT19" i="2" s="1"/>
  <c r="AJ13" i="2"/>
  <c r="AK13" i="2"/>
  <c r="AT13" i="2" s="1"/>
  <c r="AK7" i="2"/>
  <c r="AT7" i="2" s="1"/>
  <c r="AJ7" i="2"/>
  <c r="AJ17" i="63"/>
  <c r="AK17" i="63"/>
  <c r="AT17" i="63" s="1"/>
  <c r="AJ11" i="63"/>
  <c r="AK11" i="63"/>
  <c r="AT11" i="63" s="1"/>
  <c r="AK5" i="63"/>
  <c r="AT5" i="63" s="1"/>
  <c r="AJ5" i="63"/>
  <c r="AH12" i="55"/>
  <c r="AQ12" i="55" s="1"/>
  <c r="AH10" i="102"/>
  <c r="AQ10" i="102" s="1"/>
  <c r="AH16" i="92"/>
  <c r="AQ16" i="92" s="1"/>
  <c r="AS10" i="67"/>
  <c r="AL10" i="67"/>
  <c r="AU10" i="67" s="1"/>
  <c r="Z13" i="16"/>
  <c r="AI15" i="88"/>
  <c r="AO15" i="88"/>
  <c r="Z20" i="32"/>
  <c r="Y10" i="42"/>
  <c r="X10" i="42"/>
  <c r="Z10" i="42" s="1"/>
  <c r="Y11" i="98"/>
  <c r="X11" i="98"/>
  <c r="Y21" i="93"/>
  <c r="X21" i="93"/>
  <c r="AI22" i="28"/>
  <c r="AN22" i="28"/>
  <c r="AG18" i="44" l="1"/>
  <c r="AP18" i="44" s="1"/>
  <c r="AF21" i="15"/>
  <c r="AO21" i="15" s="1"/>
  <c r="AE23" i="79"/>
  <c r="AF18" i="44"/>
  <c r="AO18" i="44" s="1"/>
  <c r="W22" i="15"/>
  <c r="Z17" i="45"/>
  <c r="W18" i="45" s="1"/>
  <c r="Z21" i="93"/>
  <c r="Z14" i="11"/>
  <c r="AF23" i="79"/>
  <c r="AO23" i="79" s="1"/>
  <c r="AO25" i="79" s="1"/>
  <c r="AG21" i="15"/>
  <c r="AP21" i="15" s="1"/>
  <c r="Z11" i="98"/>
  <c r="AG11" i="98" s="1"/>
  <c r="AP11" i="98" s="1"/>
  <c r="Z12" i="99"/>
  <c r="AE12" i="99" s="1"/>
  <c r="Z15" i="58"/>
  <c r="Z23" i="28"/>
  <c r="Z23" i="89"/>
  <c r="AG23" i="89" s="1"/>
  <c r="AP23" i="89" s="1"/>
  <c r="AG23" i="38"/>
  <c r="AP23" i="38" s="1"/>
  <c r="AP25" i="38" s="1"/>
  <c r="AF10" i="102"/>
  <c r="AO10" i="102" s="1"/>
  <c r="AE23" i="38"/>
  <c r="AN23" i="38" s="1"/>
  <c r="AN25" i="38" s="1"/>
  <c r="AG15" i="58"/>
  <c r="AP15" i="58" s="1"/>
  <c r="AF15" i="58"/>
  <c r="AO15" i="58" s="1"/>
  <c r="AE15" i="58"/>
  <c r="W16" i="58"/>
  <c r="W15" i="11"/>
  <c r="AF14" i="11"/>
  <c r="AO14" i="11" s="1"/>
  <c r="AG14" i="11"/>
  <c r="AP14" i="11" s="1"/>
  <c r="AE14" i="11"/>
  <c r="AE23" i="89"/>
  <c r="AE16" i="88"/>
  <c r="AF16" i="88"/>
  <c r="AO16" i="88" s="1"/>
  <c r="AG16" i="88"/>
  <c r="AP16" i="88" s="1"/>
  <c r="W17" i="88"/>
  <c r="AE23" i="28"/>
  <c r="AG23" i="28"/>
  <c r="AP23" i="28" s="1"/>
  <c r="AP25" i="28" s="1"/>
  <c r="AF23" i="28"/>
  <c r="AO23" i="28" s="1"/>
  <c r="AO25" i="28" s="1"/>
  <c r="AE11" i="98"/>
  <c r="W12" i="98"/>
  <c r="AG13" i="83"/>
  <c r="AP13" i="83" s="1"/>
  <c r="AE13" i="83"/>
  <c r="W14" i="83"/>
  <c r="AF13" i="83"/>
  <c r="AO13" i="83" s="1"/>
  <c r="AG23" i="59"/>
  <c r="AP23" i="59" s="1"/>
  <c r="AP25" i="59" s="1"/>
  <c r="AF23" i="59"/>
  <c r="AO23" i="59" s="1"/>
  <c r="AO25" i="59" s="1"/>
  <c r="AE23" i="59"/>
  <c r="AG20" i="32"/>
  <c r="AP20" i="32" s="1"/>
  <c r="AF20" i="32"/>
  <c r="W21" i="32"/>
  <c r="AE20" i="32"/>
  <c r="AN20" i="32" s="1"/>
  <c r="AS17" i="63"/>
  <c r="AL17" i="63"/>
  <c r="AU17" i="63" s="1"/>
  <c r="AS19" i="2"/>
  <c r="AL19" i="2"/>
  <c r="AU19" i="2" s="1"/>
  <c r="AR12" i="83"/>
  <c r="X11" i="10"/>
  <c r="Y11" i="10"/>
  <c r="AR22" i="33"/>
  <c r="AI16" i="20"/>
  <c r="AN16" i="20"/>
  <c r="AF9" i="82"/>
  <c r="AO9" i="82" s="1"/>
  <c r="AE9" i="82"/>
  <c r="AG9" i="82"/>
  <c r="AP9" i="82" s="1"/>
  <c r="W10" i="82"/>
  <c r="Y16" i="51"/>
  <c r="X16" i="51"/>
  <c r="AS13" i="63"/>
  <c r="AL13" i="63"/>
  <c r="AU13" i="63" s="1"/>
  <c r="AS15" i="2"/>
  <c r="AL15" i="2"/>
  <c r="AU15" i="2" s="1"/>
  <c r="Y20" i="101"/>
  <c r="X20" i="101"/>
  <c r="AL4" i="67"/>
  <c r="AU4" i="67" s="1"/>
  <c r="AS4" i="67"/>
  <c r="AS25" i="67" s="1"/>
  <c r="AH12" i="99"/>
  <c r="AQ12" i="99" s="1"/>
  <c r="AF13" i="49"/>
  <c r="AO13" i="49" s="1"/>
  <c r="AG13" i="49"/>
  <c r="AP13" i="49" s="1"/>
  <c r="W14" i="49"/>
  <c r="AE13" i="49"/>
  <c r="AS16" i="2"/>
  <c r="AL16" i="2"/>
  <c r="AU16" i="2" s="1"/>
  <c r="Y9" i="50"/>
  <c r="X9" i="50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H18" i="104"/>
  <c r="AQ18" i="104" s="1"/>
  <c r="AS16" i="63"/>
  <c r="AL16" i="63"/>
  <c r="AU16" i="63" s="1"/>
  <c r="AR22" i="59"/>
  <c r="AS18" i="2"/>
  <c r="AL18" i="2"/>
  <c r="AU18" i="2" s="1"/>
  <c r="Y17" i="84"/>
  <c r="X17" i="84"/>
  <c r="AN23" i="79"/>
  <c r="AN25" i="79" s="1"/>
  <c r="AI23" i="79"/>
  <c r="AI21" i="105"/>
  <c r="AN21" i="105"/>
  <c r="Y9" i="85"/>
  <c r="X9" i="85"/>
  <c r="AN12" i="55"/>
  <c r="AI12" i="55"/>
  <c r="AI23" i="47"/>
  <c r="AN23" i="47"/>
  <c r="AI16" i="92"/>
  <c r="AN16" i="92"/>
  <c r="AS8" i="63"/>
  <c r="AL8" i="63"/>
  <c r="AU8" i="63" s="1"/>
  <c r="AH21" i="93"/>
  <c r="AQ21" i="93" s="1"/>
  <c r="AH10" i="42"/>
  <c r="AQ10" i="42" s="1"/>
  <c r="W14" i="16"/>
  <c r="AE13" i="16"/>
  <c r="AF13" i="16"/>
  <c r="AO13" i="16" s="1"/>
  <c r="AG13" i="16"/>
  <c r="AP13" i="16" s="1"/>
  <c r="AR13" i="11"/>
  <c r="AI12" i="43"/>
  <c r="AN12" i="43"/>
  <c r="AR9" i="42"/>
  <c r="AF9" i="35"/>
  <c r="AO9" i="35" s="1"/>
  <c r="AG9" i="35"/>
  <c r="AP9" i="35" s="1"/>
  <c r="AE9" i="35"/>
  <c r="W10" i="35"/>
  <c r="AH17" i="100"/>
  <c r="AQ17" i="100" s="1"/>
  <c r="AH14" i="41"/>
  <c r="AQ14" i="41" s="1"/>
  <c r="AN11" i="18"/>
  <c r="AI11" i="18"/>
  <c r="AI16" i="95"/>
  <c r="AR16" i="95" s="1"/>
  <c r="AN16" i="95"/>
  <c r="AH18" i="13"/>
  <c r="AQ18" i="13" s="1"/>
  <c r="AR10" i="98"/>
  <c r="AF16" i="9"/>
  <c r="AO16" i="9" s="1"/>
  <c r="AG16" i="9"/>
  <c r="AP16" i="9" s="1"/>
  <c r="AE16" i="9"/>
  <c r="W17" i="9"/>
  <c r="AS19" i="63"/>
  <c r="AL19" i="63"/>
  <c r="AU19" i="63" s="1"/>
  <c r="AS9" i="63"/>
  <c r="AL9" i="63"/>
  <c r="AU9" i="63" s="1"/>
  <c r="AS3" i="2"/>
  <c r="AL3" i="2"/>
  <c r="AU3" i="2" s="1"/>
  <c r="AS22" i="2"/>
  <c r="AL22" i="2"/>
  <c r="AU22" i="2" s="1"/>
  <c r="AX22" i="24"/>
  <c r="S22" i="24" s="1"/>
  <c r="AC22" i="24" s="1"/>
  <c r="AB23" i="24" s="1"/>
  <c r="AK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I21" i="46"/>
  <c r="AN21" i="46"/>
  <c r="AL3" i="63"/>
  <c r="AU3" i="63" s="1"/>
  <c r="AS3" i="63"/>
  <c r="AS22" i="63"/>
  <c r="AL22" i="63"/>
  <c r="AU22" i="63" s="1"/>
  <c r="AS6" i="2"/>
  <c r="AL6" i="2"/>
  <c r="AU6" i="2" s="1"/>
  <c r="AN23" i="24"/>
  <c r="AN25" i="24" s="1"/>
  <c r="AI23" i="24"/>
  <c r="AR23" i="24" s="1"/>
  <c r="AR25" i="24" s="1"/>
  <c r="Y10" i="94"/>
  <c r="X10" i="94"/>
  <c r="AR22" i="28"/>
  <c r="AR15" i="88"/>
  <c r="AS5" i="63"/>
  <c r="AL5" i="63"/>
  <c r="AU5" i="63" s="1"/>
  <c r="AS7" i="2"/>
  <c r="AL7" i="2"/>
  <c r="AU7" i="2" s="1"/>
  <c r="AE11" i="103"/>
  <c r="AF11" i="103"/>
  <c r="AO11" i="103" s="1"/>
  <c r="W12" i="103"/>
  <c r="AG11" i="103"/>
  <c r="AP11" i="103" s="1"/>
  <c r="Y14" i="91"/>
  <c r="X14" i="91"/>
  <c r="AS20" i="2"/>
  <c r="AL20" i="2"/>
  <c r="AU20" i="2" s="1"/>
  <c r="W13" i="87"/>
  <c r="AF12" i="87"/>
  <c r="AO12" i="87" s="1"/>
  <c r="AG12" i="87"/>
  <c r="AP12" i="87" s="1"/>
  <c r="AE12" i="87"/>
  <c r="Y12" i="18"/>
  <c r="Z12" i="18" s="1"/>
  <c r="X12" i="18"/>
  <c r="AI15" i="51"/>
  <c r="AN15" i="51"/>
  <c r="AE22" i="97"/>
  <c r="AF22" i="97"/>
  <c r="AO22" i="97" s="1"/>
  <c r="W23" i="97"/>
  <c r="AG22" i="97"/>
  <c r="AP22" i="97" s="1"/>
  <c r="AJ4" i="2"/>
  <c r="AK4" i="2"/>
  <c r="AT4" i="2" s="1"/>
  <c r="AT25" i="2" s="1"/>
  <c r="AH23" i="59"/>
  <c r="AQ23" i="59" s="1"/>
  <c r="AQ25" i="59" s="1"/>
  <c r="AZ3" i="59"/>
  <c r="AH15" i="58"/>
  <c r="AQ15" i="58" s="1"/>
  <c r="X24" i="47"/>
  <c r="Y24" i="47"/>
  <c r="AE10" i="42"/>
  <c r="W11" i="42"/>
  <c r="AF10" i="42"/>
  <c r="AO10" i="42" s="1"/>
  <c r="AG10" i="42"/>
  <c r="AP10" i="42" s="1"/>
  <c r="Y16" i="54"/>
  <c r="X16" i="54"/>
  <c r="Y13" i="43"/>
  <c r="X13" i="43"/>
  <c r="AN10" i="10"/>
  <c r="AI10" i="10"/>
  <c r="AI22" i="71"/>
  <c r="AN22" i="71"/>
  <c r="AS6" i="63"/>
  <c r="AL6" i="63"/>
  <c r="AU6" i="63" s="1"/>
  <c r="AS8" i="2"/>
  <c r="AL8" i="2"/>
  <c r="AU8" i="2" s="1"/>
  <c r="Z17" i="100"/>
  <c r="Z14" i="41"/>
  <c r="Y17" i="95"/>
  <c r="X17" i="95"/>
  <c r="Z18" i="13"/>
  <c r="AR23" i="2"/>
  <c r="AR25" i="2" s="1"/>
  <c r="AL23" i="2"/>
  <c r="AU23" i="2" s="1"/>
  <c r="AH23" i="28"/>
  <c r="AQ23" i="28" s="1"/>
  <c r="AQ25" i="28" s="1"/>
  <c r="AZ3" i="28"/>
  <c r="AX22" i="28" s="1"/>
  <c r="S22" i="28" s="1"/>
  <c r="AC22" i="28" s="1"/>
  <c r="AB23" i="28" s="1"/>
  <c r="AF8" i="90"/>
  <c r="AO8" i="90" s="1"/>
  <c r="W9" i="90"/>
  <c r="AG8" i="90"/>
  <c r="AP8" i="90" s="1"/>
  <c r="AE8" i="90"/>
  <c r="AS21" i="2"/>
  <c r="AL21" i="2"/>
  <c r="AU21" i="2" s="1"/>
  <c r="AS17" i="2"/>
  <c r="AL17" i="2"/>
  <c r="AU17" i="2" s="1"/>
  <c r="AS14" i="63"/>
  <c r="AL14" i="63"/>
  <c r="AU14" i="63" s="1"/>
  <c r="AR16" i="100"/>
  <c r="Y22" i="46"/>
  <c r="X22" i="46"/>
  <c r="AR13" i="41"/>
  <c r="Y22" i="105"/>
  <c r="X22" i="105"/>
  <c r="Y13" i="55"/>
  <c r="Z13" i="55"/>
  <c r="X13" i="55"/>
  <c r="AG18" i="104"/>
  <c r="AP18" i="104" s="1"/>
  <c r="AF18" i="104"/>
  <c r="AO18" i="104" s="1"/>
  <c r="AE18" i="104"/>
  <c r="W19" i="104"/>
  <c r="AJ4" i="63"/>
  <c r="AK4" i="63"/>
  <c r="AT4" i="63" s="1"/>
  <c r="AI16" i="84"/>
  <c r="AN16" i="84"/>
  <c r="AN10" i="102"/>
  <c r="AI10" i="102"/>
  <c r="AE21" i="93"/>
  <c r="W22" i="93"/>
  <c r="AG21" i="93"/>
  <c r="AP21" i="93" s="1"/>
  <c r="AF21" i="93"/>
  <c r="AO21" i="93" s="1"/>
  <c r="AS11" i="63"/>
  <c r="AL11" i="63"/>
  <c r="AU11" i="63" s="1"/>
  <c r="AS13" i="2"/>
  <c r="AL13" i="2"/>
  <c r="AU13" i="2" s="1"/>
  <c r="AI15" i="54"/>
  <c r="AN15" i="54"/>
  <c r="Y17" i="20"/>
  <c r="X17" i="20"/>
  <c r="AI13" i="91"/>
  <c r="AN13" i="91"/>
  <c r="AH23" i="89"/>
  <c r="AQ23" i="89" s="1"/>
  <c r="AS7" i="63"/>
  <c r="AL7" i="63"/>
  <c r="AU7" i="63" s="1"/>
  <c r="AF22" i="86"/>
  <c r="AO22" i="86" s="1"/>
  <c r="AE22" i="86"/>
  <c r="AG22" i="86"/>
  <c r="AP22" i="86" s="1"/>
  <c r="W23" i="86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I20" i="53"/>
  <c r="AN20" i="53"/>
  <c r="AR20" i="93"/>
  <c r="AL20" i="63"/>
  <c r="AU20" i="63" s="1"/>
  <c r="AT20" i="63"/>
  <c r="AS10" i="2"/>
  <c r="AL10" i="2"/>
  <c r="AU10" i="2" s="1"/>
  <c r="Y10" i="48"/>
  <c r="X10" i="48"/>
  <c r="Z10" i="48" s="1"/>
  <c r="AH17" i="96"/>
  <c r="AQ17" i="96" s="1"/>
  <c r="AH23" i="33"/>
  <c r="AQ23" i="33" s="1"/>
  <c r="AQ25" i="33" s="1"/>
  <c r="AZ3" i="33"/>
  <c r="AR17" i="13"/>
  <c r="AS10" i="63"/>
  <c r="AL10" i="63"/>
  <c r="AU10" i="63" s="1"/>
  <c r="AR16" i="45"/>
  <c r="AS12" i="2"/>
  <c r="AL12" i="2"/>
  <c r="AU12" i="2" s="1"/>
  <c r="AS5" i="2"/>
  <c r="AL5" i="2"/>
  <c r="AU5" i="2" s="1"/>
  <c r="AI18" i="44"/>
  <c r="AN18" i="44"/>
  <c r="Y11" i="102"/>
  <c r="X11" i="102"/>
  <c r="AS11" i="2"/>
  <c r="AL11" i="2"/>
  <c r="AU11" i="2" s="1"/>
  <c r="AS18" i="63"/>
  <c r="AL18" i="63"/>
  <c r="AU18" i="63" s="1"/>
  <c r="AG23" i="75"/>
  <c r="AP23" i="75" s="1"/>
  <c r="AP25" i="75" s="1"/>
  <c r="AF23" i="75"/>
  <c r="AO23" i="75" s="1"/>
  <c r="AO25" i="75" s="1"/>
  <c r="AE23" i="75"/>
  <c r="AR16" i="96"/>
  <c r="AI19" i="101"/>
  <c r="AN19" i="101"/>
  <c r="AH14" i="11"/>
  <c r="AQ14" i="11" s="1"/>
  <c r="AN8" i="50"/>
  <c r="AI8" i="50"/>
  <c r="AJ23" i="38"/>
  <c r="AS23" i="38" s="1"/>
  <c r="AS21" i="63"/>
  <c r="AL21" i="63"/>
  <c r="AU21" i="63" s="1"/>
  <c r="AI21" i="15"/>
  <c r="AN21" i="15"/>
  <c r="AH11" i="98"/>
  <c r="AQ11" i="98" s="1"/>
  <c r="AF21" i="52"/>
  <c r="AO21" i="52" s="1"/>
  <c r="AG21" i="52"/>
  <c r="AP21" i="52" s="1"/>
  <c r="W22" i="52"/>
  <c r="AE21" i="52"/>
  <c r="AS15" i="63"/>
  <c r="AL15" i="63"/>
  <c r="AU15" i="63" s="1"/>
  <c r="AR22" i="89"/>
  <c r="Y23" i="71"/>
  <c r="X23" i="71"/>
  <c r="AS12" i="63"/>
  <c r="AL12" i="63"/>
  <c r="AU12" i="63" s="1"/>
  <c r="AH17" i="45"/>
  <c r="AQ17" i="45" s="1"/>
  <c r="AS14" i="2"/>
  <c r="AL14" i="2"/>
  <c r="AU14" i="2" s="1"/>
  <c r="AS9" i="2"/>
  <c r="AL9" i="2"/>
  <c r="AU9" i="2" s="1"/>
  <c r="AX22" i="75"/>
  <c r="S22" i="75" s="1"/>
  <c r="AC22" i="75" s="1"/>
  <c r="AB23" i="75" s="1"/>
  <c r="AT25" i="67"/>
  <c r="AX22" i="79"/>
  <c r="S22" i="79" s="1"/>
  <c r="AC22" i="79" s="1"/>
  <c r="AB23" i="79" s="1"/>
  <c r="Y21" i="53"/>
  <c r="X21" i="53"/>
  <c r="AR17" i="104"/>
  <c r="AU25" i="67"/>
  <c r="C11" i="67" s="1"/>
  <c r="F11" i="57" s="1"/>
  <c r="AN9" i="48"/>
  <c r="AI9" i="48"/>
  <c r="Z17" i="96"/>
  <c r="Z23" i="33"/>
  <c r="AH16" i="88"/>
  <c r="AQ16" i="88" s="1"/>
  <c r="AH13" i="83"/>
  <c r="AQ13" i="83" s="1"/>
  <c r="X19" i="44"/>
  <c r="Y19" i="44"/>
  <c r="Z19" i="44"/>
  <c r="AN8" i="85"/>
  <c r="AI8" i="85"/>
  <c r="Y22" i="15"/>
  <c r="X22" i="15"/>
  <c r="AN9" i="94"/>
  <c r="AI9" i="94"/>
  <c r="Y17" i="92"/>
  <c r="Z17" i="92" s="1"/>
  <c r="X17" i="92"/>
  <c r="AF12" i="99" l="1"/>
  <c r="AO12" i="99" s="1"/>
  <c r="AG12" i="99"/>
  <c r="AP12" i="99" s="1"/>
  <c r="Z17" i="20"/>
  <c r="AF17" i="20" s="1"/>
  <c r="AO17" i="20" s="1"/>
  <c r="Z16" i="54"/>
  <c r="Z11" i="10"/>
  <c r="AG11" i="10" s="1"/>
  <c r="AP11" i="10" s="1"/>
  <c r="W13" i="99"/>
  <c r="AF11" i="98"/>
  <c r="AO11" i="98" s="1"/>
  <c r="AG17" i="45"/>
  <c r="AP17" i="45" s="1"/>
  <c r="AE17" i="45"/>
  <c r="AK23" i="38"/>
  <c r="AI23" i="38"/>
  <c r="AR23" i="38" s="1"/>
  <c r="AR25" i="38" s="1"/>
  <c r="Z14" i="91"/>
  <c r="AF17" i="45"/>
  <c r="AO17" i="45" s="1"/>
  <c r="Z17" i="95"/>
  <c r="AJ23" i="24"/>
  <c r="AS23" i="24" s="1"/>
  <c r="Z9" i="50"/>
  <c r="AF23" i="89"/>
  <c r="AO23" i="89" s="1"/>
  <c r="Z13" i="43"/>
  <c r="AG13" i="43" s="1"/>
  <c r="AP13" i="43" s="1"/>
  <c r="Z10" i="94"/>
  <c r="Z22" i="105"/>
  <c r="W24" i="89"/>
  <c r="Z23" i="71"/>
  <c r="AG23" i="71" s="1"/>
  <c r="AP23" i="71" s="1"/>
  <c r="AP25" i="71" s="1"/>
  <c r="AF12" i="18"/>
  <c r="AO12" i="18" s="1"/>
  <c r="W13" i="18"/>
  <c r="AG12" i="18"/>
  <c r="AP12" i="18" s="1"/>
  <c r="AE12" i="18"/>
  <c r="AE14" i="91"/>
  <c r="W15" i="91"/>
  <c r="AG14" i="91"/>
  <c r="AP14" i="91" s="1"/>
  <c r="AF14" i="91"/>
  <c r="AO14" i="91" s="1"/>
  <c r="AE13" i="43"/>
  <c r="AF13" i="43"/>
  <c r="AO13" i="43" s="1"/>
  <c r="AE10" i="94"/>
  <c r="AG10" i="94"/>
  <c r="AP10" i="94" s="1"/>
  <c r="AF10" i="94"/>
  <c r="AO10" i="94" s="1"/>
  <c r="W11" i="94"/>
  <c r="W10" i="50"/>
  <c r="AF9" i="50"/>
  <c r="AO9" i="50" s="1"/>
  <c r="AG9" i="50"/>
  <c r="AP9" i="50" s="1"/>
  <c r="AE9" i="50"/>
  <c r="AG17" i="20"/>
  <c r="AP17" i="20" s="1"/>
  <c r="W18" i="20"/>
  <c r="AF17" i="92"/>
  <c r="AO17" i="92" s="1"/>
  <c r="AE17" i="92"/>
  <c r="W18" i="92"/>
  <c r="AG17" i="92"/>
  <c r="AP17" i="92" s="1"/>
  <c r="W23" i="105"/>
  <c r="AG22" i="105"/>
  <c r="AP22" i="105" s="1"/>
  <c r="AE22" i="105"/>
  <c r="AF22" i="105"/>
  <c r="AO22" i="105" s="1"/>
  <c r="W17" i="54"/>
  <c r="AG16" i="54"/>
  <c r="AP16" i="54" s="1"/>
  <c r="AF16" i="54"/>
  <c r="AO16" i="54" s="1"/>
  <c r="AE16" i="54"/>
  <c r="AJ14" i="79"/>
  <c r="AK14" i="79"/>
  <c r="AT14" i="79" s="1"/>
  <c r="AJ16" i="75"/>
  <c r="AS16" i="75" s="1"/>
  <c r="AK16" i="75"/>
  <c r="AR10" i="102"/>
  <c r="AF13" i="55"/>
  <c r="AO13" i="55" s="1"/>
  <c r="AG13" i="55"/>
  <c r="AP13" i="55" s="1"/>
  <c r="W14" i="55"/>
  <c r="AE13" i="55"/>
  <c r="AJ9" i="38"/>
  <c r="AK9" i="38"/>
  <c r="AT9" i="38" s="1"/>
  <c r="AJ15" i="75"/>
  <c r="AK15" i="75"/>
  <c r="AT15" i="75" s="1"/>
  <c r="AJ20" i="24"/>
  <c r="AK20" i="24"/>
  <c r="AT20" i="24" s="1"/>
  <c r="AR9" i="94"/>
  <c r="AJ23" i="79"/>
  <c r="AS23" i="79" s="1"/>
  <c r="AK23" i="79"/>
  <c r="AT23" i="79" s="1"/>
  <c r="AR18" i="44"/>
  <c r="AH10" i="48"/>
  <c r="AQ10" i="48" s="1"/>
  <c r="AJ21" i="79"/>
  <c r="AK21" i="79"/>
  <c r="AT21" i="79" s="1"/>
  <c r="AJ15" i="79"/>
  <c r="AK15" i="79"/>
  <c r="AT15" i="79" s="1"/>
  <c r="AJ9" i="79"/>
  <c r="AK9" i="79"/>
  <c r="AT9" i="79" s="1"/>
  <c r="AJ3" i="79"/>
  <c r="AB4" i="79"/>
  <c r="AJ17" i="75"/>
  <c r="AK17" i="75"/>
  <c r="AT17" i="75" s="1"/>
  <c r="AK11" i="75"/>
  <c r="AT11" i="75" s="1"/>
  <c r="AJ11" i="75"/>
  <c r="AJ5" i="75"/>
  <c r="AK5" i="75"/>
  <c r="AT5" i="75" s="1"/>
  <c r="AI22" i="86"/>
  <c r="AN22" i="86"/>
  <c r="AI21" i="93"/>
  <c r="AN21" i="93"/>
  <c r="AL4" i="63"/>
  <c r="AU4" i="63" s="1"/>
  <c r="AS4" i="63"/>
  <c r="AS25" i="63" s="1"/>
  <c r="AH13" i="55"/>
  <c r="AQ13" i="55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H17" i="95"/>
  <c r="AQ17" i="95" s="1"/>
  <c r="Z24" i="47"/>
  <c r="AI22" i="97"/>
  <c r="AN22" i="97"/>
  <c r="Y12" i="103"/>
  <c r="Z12" i="103" s="1"/>
  <c r="X12" i="103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I16" i="9"/>
  <c r="AR16" i="9" s="1"/>
  <c r="AN16" i="9"/>
  <c r="AR11" i="18"/>
  <c r="AR23" i="47"/>
  <c r="AJ22" i="38"/>
  <c r="AK22" i="38"/>
  <c r="AT22" i="38" s="1"/>
  <c r="AJ16" i="38"/>
  <c r="AK16" i="38"/>
  <c r="AT16" i="38" s="1"/>
  <c r="AJ10" i="38"/>
  <c r="AK10" i="38"/>
  <c r="AT10" i="38" s="1"/>
  <c r="Y10" i="82"/>
  <c r="X10" i="82"/>
  <c r="Y12" i="98"/>
  <c r="X12" i="98"/>
  <c r="AN23" i="89"/>
  <c r="AG19" i="44"/>
  <c r="AP19" i="44" s="1"/>
  <c r="W20" i="44"/>
  <c r="AE19" i="44"/>
  <c r="AF19" i="44"/>
  <c r="AO19" i="44" s="1"/>
  <c r="AJ8" i="79"/>
  <c r="AK8" i="79"/>
  <c r="AT8" i="79" s="1"/>
  <c r="AB4" i="75"/>
  <c r="AJ3" i="75"/>
  <c r="AJ21" i="24"/>
  <c r="AK21" i="24"/>
  <c r="AT21" i="24" s="1"/>
  <c r="AK9" i="24"/>
  <c r="AT9" i="24" s="1"/>
  <c r="AJ9" i="24"/>
  <c r="AN11" i="98"/>
  <c r="AI11" i="98"/>
  <c r="AH22" i="15"/>
  <c r="AQ22" i="15" s="1"/>
  <c r="AH11" i="102"/>
  <c r="AQ11" i="102" s="1"/>
  <c r="AK7" i="79"/>
  <c r="AT7" i="79" s="1"/>
  <c r="AJ7" i="79"/>
  <c r="Y19" i="104"/>
  <c r="X19" i="104"/>
  <c r="AH22" i="46"/>
  <c r="AQ22" i="46" s="1"/>
  <c r="AN8" i="90"/>
  <c r="AI8" i="90"/>
  <c r="AJ8" i="24"/>
  <c r="AK8" i="24"/>
  <c r="AT8" i="24" s="1"/>
  <c r="AR12" i="43"/>
  <c r="AN13" i="16"/>
  <c r="AI13" i="16"/>
  <c r="AH16" i="51"/>
  <c r="AQ16" i="51" s="1"/>
  <c r="Y14" i="83"/>
  <c r="X14" i="83"/>
  <c r="Z14" i="83" s="1"/>
  <c r="AH17" i="92"/>
  <c r="AQ17" i="92" s="1"/>
  <c r="Z22" i="15"/>
  <c r="AH19" i="44"/>
  <c r="AQ19" i="44" s="1"/>
  <c r="AF17" i="96"/>
  <c r="AO17" i="96" s="1"/>
  <c r="W18" i="96"/>
  <c r="AG17" i="96"/>
  <c r="AP17" i="96" s="1"/>
  <c r="AE17" i="96"/>
  <c r="AH21" i="53"/>
  <c r="AQ21" i="53" s="1"/>
  <c r="Z11" i="102"/>
  <c r="AJ18" i="79"/>
  <c r="AK18" i="79"/>
  <c r="AT18" i="79" s="1"/>
  <c r="AJ12" i="79"/>
  <c r="AK12" i="79"/>
  <c r="AT12" i="79" s="1"/>
  <c r="AK6" i="79"/>
  <c r="AT6" i="79" s="1"/>
  <c r="AJ6" i="79"/>
  <c r="AJ20" i="75"/>
  <c r="AK20" i="75"/>
  <c r="AT20" i="75" s="1"/>
  <c r="AJ14" i="75"/>
  <c r="AK14" i="75"/>
  <c r="AT14" i="75" s="1"/>
  <c r="AK8" i="75"/>
  <c r="AT8" i="75" s="1"/>
  <c r="AJ8" i="75"/>
  <c r="AR15" i="54"/>
  <c r="AI18" i="104"/>
  <c r="AN18" i="104"/>
  <c r="AH22" i="105"/>
  <c r="AQ22" i="105" s="1"/>
  <c r="Z22" i="46"/>
  <c r="AE14" i="41"/>
  <c r="AF14" i="41"/>
  <c r="AO14" i="41" s="1"/>
  <c r="W15" i="41"/>
  <c r="AG14" i="41"/>
  <c r="AP14" i="41" s="1"/>
  <c r="AH12" i="18"/>
  <c r="AQ12" i="18" s="1"/>
  <c r="AU25" i="63"/>
  <c r="C11" i="63" s="1"/>
  <c r="F7" i="57" s="1"/>
  <c r="AJ19" i="24"/>
  <c r="AK19" i="24"/>
  <c r="AT19" i="24" s="1"/>
  <c r="AK13" i="24"/>
  <c r="AT13" i="24" s="1"/>
  <c r="AJ13" i="24"/>
  <c r="AK7" i="24"/>
  <c r="AT7" i="24" s="1"/>
  <c r="AJ7" i="24"/>
  <c r="Y14" i="16"/>
  <c r="Z14" i="16" s="1"/>
  <c r="X14" i="16"/>
  <c r="AH9" i="85"/>
  <c r="AQ9" i="85" s="1"/>
  <c r="AJ19" i="38"/>
  <c r="AK19" i="38"/>
  <c r="AT19" i="38" s="1"/>
  <c r="AJ13" i="38"/>
  <c r="AK13" i="38"/>
  <c r="AT13" i="38" s="1"/>
  <c r="AJ7" i="38"/>
  <c r="AK7" i="38"/>
  <c r="AT7" i="38" s="1"/>
  <c r="Y14" i="49"/>
  <c r="X14" i="49"/>
  <c r="Z14" i="49" s="1"/>
  <c r="Z16" i="51"/>
  <c r="AN23" i="59"/>
  <c r="AN25" i="59" s="1"/>
  <c r="AI23" i="59"/>
  <c r="AN13" i="83"/>
  <c r="AI13" i="83"/>
  <c r="Y16" i="58"/>
  <c r="X16" i="58"/>
  <c r="AI17" i="45"/>
  <c r="AN17" i="45"/>
  <c r="AR8" i="50"/>
  <c r="AF10" i="48"/>
  <c r="AO10" i="48" s="1"/>
  <c r="W11" i="48"/>
  <c r="AG10" i="48"/>
  <c r="AP10" i="48" s="1"/>
  <c r="AE10" i="48"/>
  <c r="AJ20" i="79"/>
  <c r="AS20" i="79" s="1"/>
  <c r="AK20" i="79"/>
  <c r="AJ22" i="75"/>
  <c r="AS22" i="75" s="1"/>
  <c r="AK22" i="75"/>
  <c r="AJ10" i="75"/>
  <c r="AK10" i="75"/>
  <c r="AT10" i="75" s="1"/>
  <c r="AJ23" i="28"/>
  <c r="AS23" i="28" s="1"/>
  <c r="AK23" i="28"/>
  <c r="AT23" i="28" s="1"/>
  <c r="AH13" i="43"/>
  <c r="AQ13" i="43" s="1"/>
  <c r="AL4" i="2"/>
  <c r="AU4" i="2" s="1"/>
  <c r="AU25" i="2" s="1"/>
  <c r="C11" i="2" s="1"/>
  <c r="AS4" i="2"/>
  <c r="AS25" i="2" s="1"/>
  <c r="AN12" i="87"/>
  <c r="AI12" i="87"/>
  <c r="Y10" i="35"/>
  <c r="X10" i="35"/>
  <c r="AR12" i="55"/>
  <c r="AJ21" i="38"/>
  <c r="AK21" i="38"/>
  <c r="AT21" i="38" s="1"/>
  <c r="AH20" i="101"/>
  <c r="AQ20" i="101" s="1"/>
  <c r="Y21" i="32"/>
  <c r="X21" i="32"/>
  <c r="Y13" i="99"/>
  <c r="X13" i="99"/>
  <c r="Y17" i="88"/>
  <c r="Z17" i="88" s="1"/>
  <c r="X17" i="88"/>
  <c r="AJ13" i="79"/>
  <c r="AK13" i="79"/>
  <c r="AT13" i="79" s="1"/>
  <c r="AJ21" i="75"/>
  <c r="AK21" i="75"/>
  <c r="AT21" i="75" s="1"/>
  <c r="AN11" i="103"/>
  <c r="AI11" i="103"/>
  <c r="AR11" i="103" s="1"/>
  <c r="AJ14" i="24"/>
  <c r="AK14" i="24"/>
  <c r="AT14" i="24" s="1"/>
  <c r="AI9" i="35"/>
  <c r="AN9" i="35"/>
  <c r="AR23" i="79"/>
  <c r="AR25" i="79" s="1"/>
  <c r="AJ20" i="38"/>
  <c r="AS20" i="38" s="1"/>
  <c r="AK20" i="38"/>
  <c r="AJ14" i="38"/>
  <c r="AK14" i="38"/>
  <c r="AT14" i="38" s="1"/>
  <c r="AH9" i="50"/>
  <c r="AQ9" i="50" s="1"/>
  <c r="Z20" i="101"/>
  <c r="AN9" i="82"/>
  <c r="AI9" i="82"/>
  <c r="AI20" i="32"/>
  <c r="AO20" i="32"/>
  <c r="Y15" i="11"/>
  <c r="Z15" i="11" s="1"/>
  <c r="X15" i="11"/>
  <c r="AR9" i="48"/>
  <c r="Z21" i="53"/>
  <c r="AI21" i="52"/>
  <c r="AN21" i="52"/>
  <c r="AR20" i="53"/>
  <c r="AJ17" i="79"/>
  <c r="AS17" i="79" s="1"/>
  <c r="AK17" i="79"/>
  <c r="AJ11" i="79"/>
  <c r="AK11" i="79"/>
  <c r="AT11" i="79" s="1"/>
  <c r="AJ5" i="79"/>
  <c r="AK5" i="79"/>
  <c r="AT5" i="79" s="1"/>
  <c r="AJ19" i="75"/>
  <c r="AK19" i="75"/>
  <c r="AT19" i="75" s="1"/>
  <c r="AK13" i="75"/>
  <c r="AT13" i="75" s="1"/>
  <c r="AJ13" i="75"/>
  <c r="AK7" i="75"/>
  <c r="AT7" i="75" s="1"/>
  <c r="AJ7" i="75"/>
  <c r="Y23" i="86"/>
  <c r="X23" i="86"/>
  <c r="Z23" i="86" s="1"/>
  <c r="AR13" i="91"/>
  <c r="AR16" i="84"/>
  <c r="Y9" i="90"/>
  <c r="Z9" i="90" s="1"/>
  <c r="X9" i="90"/>
  <c r="AG17" i="100"/>
  <c r="AP17" i="100" s="1"/>
  <c r="AE17" i="100"/>
  <c r="W18" i="100"/>
  <c r="AF17" i="100"/>
  <c r="AO17" i="100" s="1"/>
  <c r="AR22" i="71"/>
  <c r="AH16" i="54"/>
  <c r="AQ16" i="54" s="1"/>
  <c r="Y11" i="42"/>
  <c r="X11" i="42"/>
  <c r="Z11" i="42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X23" i="97"/>
  <c r="Y23" i="97"/>
  <c r="Z23" i="97"/>
  <c r="Y13" i="87"/>
  <c r="X13" i="87"/>
  <c r="AJ18" i="24"/>
  <c r="AK18" i="24"/>
  <c r="AT18" i="24" s="1"/>
  <c r="AK12" i="24"/>
  <c r="AT12" i="24" s="1"/>
  <c r="AJ12" i="24"/>
  <c r="AK6" i="24"/>
  <c r="AT6" i="24" s="1"/>
  <c r="AJ6" i="24"/>
  <c r="AR16" i="92"/>
  <c r="Z9" i="85"/>
  <c r="AH17" i="84"/>
  <c r="AQ17" i="84" s="1"/>
  <c r="AJ18" i="38"/>
  <c r="AS18" i="38" s="1"/>
  <c r="AK18" i="38"/>
  <c r="AJ12" i="38"/>
  <c r="AK12" i="38"/>
  <c r="AT12" i="38" s="1"/>
  <c r="AK6" i="38"/>
  <c r="AT6" i="38" s="1"/>
  <c r="AJ6" i="38"/>
  <c r="AH11" i="10"/>
  <c r="AQ11" i="10" s="1"/>
  <c r="AI16" i="88"/>
  <c r="AN16" i="88"/>
  <c r="AI15" i="58"/>
  <c r="AR15" i="58" s="1"/>
  <c r="AN15" i="58"/>
  <c r="AF17" i="95"/>
  <c r="AO17" i="95" s="1"/>
  <c r="W18" i="95"/>
  <c r="AE17" i="95"/>
  <c r="AG17" i="95"/>
  <c r="AP17" i="95" s="1"/>
  <c r="AH24" i="47"/>
  <c r="AQ24" i="47" s="1"/>
  <c r="AH14" i="91"/>
  <c r="AQ14" i="91" s="1"/>
  <c r="AJ15" i="24"/>
  <c r="AK15" i="24"/>
  <c r="AT15" i="24" s="1"/>
  <c r="AR21" i="105"/>
  <c r="AJ15" i="38"/>
  <c r="AK15" i="38"/>
  <c r="AT15" i="38" s="1"/>
  <c r="AJ3" i="38"/>
  <c r="AB4" i="38"/>
  <c r="AE23" i="33"/>
  <c r="AF23" i="33"/>
  <c r="AO23" i="33" s="1"/>
  <c r="AO25" i="33" s="1"/>
  <c r="AG23" i="33"/>
  <c r="AP23" i="33" s="1"/>
  <c r="AP25" i="33" s="1"/>
  <c r="AJ23" i="75"/>
  <c r="AS23" i="75" s="1"/>
  <c r="AK23" i="75"/>
  <c r="AT23" i="75" s="1"/>
  <c r="AH23" i="71"/>
  <c r="AQ23" i="71" s="1"/>
  <c r="AQ25" i="71" s="1"/>
  <c r="AZ3" i="71"/>
  <c r="AR21" i="15"/>
  <c r="AR19" i="101"/>
  <c r="AJ19" i="79"/>
  <c r="AS19" i="79" s="1"/>
  <c r="AK19" i="79"/>
  <c r="AK9" i="75"/>
  <c r="AT9" i="75" s="1"/>
  <c r="AJ9" i="75"/>
  <c r="AR15" i="51"/>
  <c r="AL23" i="24"/>
  <c r="AU23" i="24" s="1"/>
  <c r="AT23" i="24"/>
  <c r="AJ8" i="38"/>
  <c r="AK8" i="38"/>
  <c r="AT8" i="38" s="1"/>
  <c r="AN13" i="49"/>
  <c r="AI13" i="49"/>
  <c r="AE11" i="10"/>
  <c r="AN12" i="99"/>
  <c r="AI12" i="99"/>
  <c r="Y24" i="89"/>
  <c r="X24" i="89"/>
  <c r="AR8" i="85"/>
  <c r="Y22" i="52"/>
  <c r="X22" i="52"/>
  <c r="AT23" i="38"/>
  <c r="AI23" i="75"/>
  <c r="AN23" i="75"/>
  <c r="AN25" i="75" s="1"/>
  <c r="AX22" i="33"/>
  <c r="S22" i="33" s="1"/>
  <c r="AC22" i="33" s="1"/>
  <c r="AB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J22" i="79"/>
  <c r="AK22" i="79"/>
  <c r="AT22" i="79" s="1"/>
  <c r="AJ16" i="79"/>
  <c r="AK16" i="79"/>
  <c r="AT16" i="79" s="1"/>
  <c r="AK10" i="79"/>
  <c r="AT10" i="79" s="1"/>
  <c r="AJ10" i="79"/>
  <c r="AJ18" i="75"/>
  <c r="AS18" i="75" s="1"/>
  <c r="AK18" i="75"/>
  <c r="AJ12" i="75"/>
  <c r="AK12" i="75"/>
  <c r="AT12" i="75" s="1"/>
  <c r="AK6" i="75"/>
  <c r="AT6" i="75" s="1"/>
  <c r="AJ6" i="75"/>
  <c r="AH17" i="20"/>
  <c r="AQ17" i="20" s="1"/>
  <c r="Y22" i="93"/>
  <c r="X22" i="93"/>
  <c r="AT25" i="63"/>
  <c r="AE18" i="13"/>
  <c r="AG18" i="13"/>
  <c r="AP18" i="13" s="1"/>
  <c r="AF18" i="13"/>
  <c r="AO18" i="13" s="1"/>
  <c r="W19" i="13"/>
  <c r="AR10" i="10"/>
  <c r="AI10" i="42"/>
  <c r="AN10" i="42"/>
  <c r="AH10" i="94"/>
  <c r="AQ10" i="94" s="1"/>
  <c r="AR21" i="46"/>
  <c r="AJ17" i="24"/>
  <c r="AK17" i="24"/>
  <c r="AT17" i="24" s="1"/>
  <c r="AK11" i="24"/>
  <c r="AT11" i="24" s="1"/>
  <c r="AJ11" i="24"/>
  <c r="AK5" i="24"/>
  <c r="AT5" i="24" s="1"/>
  <c r="AJ5" i="24"/>
  <c r="Y17" i="9"/>
  <c r="X17" i="9"/>
  <c r="Z17" i="84"/>
  <c r="AJ17" i="38"/>
  <c r="AK17" i="38"/>
  <c r="AT17" i="38" s="1"/>
  <c r="AJ11" i="38"/>
  <c r="AK11" i="38"/>
  <c r="AT11" i="38" s="1"/>
  <c r="AJ5" i="38"/>
  <c r="AK5" i="38"/>
  <c r="AT5" i="38" s="1"/>
  <c r="AR16" i="20"/>
  <c r="AN23" i="28"/>
  <c r="AN25" i="28" s="1"/>
  <c r="AI23" i="28"/>
  <c r="AI14" i="11"/>
  <c r="AN14" i="11"/>
  <c r="Y18" i="45"/>
  <c r="X18" i="45"/>
  <c r="W12" i="10" l="1"/>
  <c r="Z13" i="99"/>
  <c r="AL23" i="38"/>
  <c r="AU23" i="38" s="1"/>
  <c r="AK23" i="33"/>
  <c r="AT23" i="33" s="1"/>
  <c r="AF11" i="10"/>
  <c r="AO11" i="10" s="1"/>
  <c r="AL23" i="79"/>
  <c r="AU23" i="79" s="1"/>
  <c r="AE23" i="71"/>
  <c r="AE17" i="20"/>
  <c r="W14" i="43"/>
  <c r="Z17" i="9"/>
  <c r="Z22" i="93"/>
  <c r="AE22" i="93" s="1"/>
  <c r="AI23" i="89"/>
  <c r="AR23" i="89" s="1"/>
  <c r="AF23" i="71"/>
  <c r="AO23" i="71" s="1"/>
  <c r="AO25" i="71" s="1"/>
  <c r="Z22" i="52"/>
  <c r="Z21" i="32"/>
  <c r="Z10" i="35"/>
  <c r="W11" i="35" s="1"/>
  <c r="Z19" i="104"/>
  <c r="AE19" i="104" s="1"/>
  <c r="Z13" i="87"/>
  <c r="W14" i="87" s="1"/>
  <c r="Z16" i="58"/>
  <c r="W23" i="93"/>
  <c r="AG22" i="93"/>
  <c r="AP22" i="93" s="1"/>
  <c r="AE22" i="52"/>
  <c r="AF22" i="52"/>
  <c r="AO22" i="52" s="1"/>
  <c r="AG22" i="52"/>
  <c r="AP22" i="52" s="1"/>
  <c r="W23" i="52"/>
  <c r="AG21" i="32"/>
  <c r="AP21" i="32" s="1"/>
  <c r="W22" i="32"/>
  <c r="AF21" i="32"/>
  <c r="AO21" i="32" s="1"/>
  <c r="AE21" i="32"/>
  <c r="AE14" i="83"/>
  <c r="W15" i="83"/>
  <c r="AG14" i="83"/>
  <c r="AP14" i="83" s="1"/>
  <c r="AF14" i="83"/>
  <c r="AO14" i="83" s="1"/>
  <c r="AG19" i="104"/>
  <c r="AP19" i="104" s="1"/>
  <c r="AF19" i="104"/>
  <c r="AO19" i="104" s="1"/>
  <c r="W16" i="11"/>
  <c r="AG15" i="11"/>
  <c r="AP15" i="11" s="1"/>
  <c r="AE15" i="11"/>
  <c r="AF15" i="11"/>
  <c r="AO15" i="11" s="1"/>
  <c r="AF17" i="88"/>
  <c r="AO17" i="88" s="1"/>
  <c r="W18" i="88"/>
  <c r="AG17" i="88"/>
  <c r="AP17" i="88" s="1"/>
  <c r="AE17" i="88"/>
  <c r="W15" i="16"/>
  <c r="AE14" i="16"/>
  <c r="AF14" i="16"/>
  <c r="AO14" i="16" s="1"/>
  <c r="AG14" i="16"/>
  <c r="AP14" i="16" s="1"/>
  <c r="AG9" i="90"/>
  <c r="AP9" i="90" s="1"/>
  <c r="AF9" i="90"/>
  <c r="AO9" i="90" s="1"/>
  <c r="AE9" i="90"/>
  <c r="W10" i="90"/>
  <c r="AG13" i="99"/>
  <c r="AP13" i="99" s="1"/>
  <c r="W14" i="99"/>
  <c r="AE13" i="99"/>
  <c r="AF13" i="99"/>
  <c r="AO13" i="99" s="1"/>
  <c r="AF16" i="58"/>
  <c r="AO16" i="58" s="1"/>
  <c r="W17" i="58"/>
  <c r="AE16" i="58"/>
  <c r="AG16" i="58"/>
  <c r="AP16" i="58" s="1"/>
  <c r="AE11" i="42"/>
  <c r="AG11" i="42"/>
  <c r="AP11" i="42" s="1"/>
  <c r="AF11" i="42"/>
  <c r="AO11" i="42" s="1"/>
  <c r="W12" i="42"/>
  <c r="AS16" i="79"/>
  <c r="AL16" i="79"/>
  <c r="AU16" i="79" s="1"/>
  <c r="AK20" i="59"/>
  <c r="AT20" i="59" s="1"/>
  <c r="AJ20" i="59"/>
  <c r="W24" i="86"/>
  <c r="AF23" i="86"/>
  <c r="AO23" i="86" s="1"/>
  <c r="AE23" i="86"/>
  <c r="AG23" i="86"/>
  <c r="AP23" i="86" s="1"/>
  <c r="AH18" i="45"/>
  <c r="AQ18" i="45" s="1"/>
  <c r="AS11" i="38"/>
  <c r="AL11" i="38"/>
  <c r="AU11" i="38" s="1"/>
  <c r="AS17" i="24"/>
  <c r="AL17" i="24"/>
  <c r="AU17" i="24" s="1"/>
  <c r="Z18" i="45"/>
  <c r="Y19" i="13"/>
  <c r="Z19" i="13" s="1"/>
  <c r="X19" i="13"/>
  <c r="AS22" i="79"/>
  <c r="AL22" i="79"/>
  <c r="AU22" i="79" s="1"/>
  <c r="AJ11" i="33"/>
  <c r="AK11" i="33"/>
  <c r="AT11" i="33" s="1"/>
  <c r="AK5" i="33"/>
  <c r="AT5" i="33" s="1"/>
  <c r="AJ5" i="33"/>
  <c r="AI17" i="95"/>
  <c r="AN17" i="95"/>
  <c r="AR16" i="88"/>
  <c r="AS6" i="38"/>
  <c r="AL6" i="38"/>
  <c r="AU6" i="38" s="1"/>
  <c r="AJ18" i="59"/>
  <c r="AK18" i="59"/>
  <c r="AT18" i="59" s="1"/>
  <c r="AJ12" i="59"/>
  <c r="AK12" i="59"/>
  <c r="AT12" i="59" s="1"/>
  <c r="AJ6" i="59"/>
  <c r="AK6" i="59"/>
  <c r="AT6" i="59" s="1"/>
  <c r="AI17" i="100"/>
  <c r="AN17" i="100"/>
  <c r="AS7" i="75"/>
  <c r="AL7" i="75"/>
  <c r="AU7" i="75" s="1"/>
  <c r="AR9" i="82"/>
  <c r="AL20" i="38"/>
  <c r="AU20" i="38" s="1"/>
  <c r="AT20" i="38"/>
  <c r="AL22" i="75"/>
  <c r="AU22" i="75" s="1"/>
  <c r="AT22" i="75"/>
  <c r="AR17" i="45"/>
  <c r="AR23" i="59"/>
  <c r="AR25" i="59" s="1"/>
  <c r="W23" i="15"/>
  <c r="AE22" i="15"/>
  <c r="AG22" i="15"/>
  <c r="AP22" i="15" s="1"/>
  <c r="AF22" i="15"/>
  <c r="AO22" i="15" s="1"/>
  <c r="AS8" i="24"/>
  <c r="AL8" i="24"/>
  <c r="AU8" i="24" s="1"/>
  <c r="AK4" i="75"/>
  <c r="AT4" i="75" s="1"/>
  <c r="AJ4" i="75"/>
  <c r="Y20" i="44"/>
  <c r="X20" i="44"/>
  <c r="AS10" i="24"/>
  <c r="AL10" i="24"/>
  <c r="AU10" i="24" s="1"/>
  <c r="AH12" i="103"/>
  <c r="AQ12" i="103" s="1"/>
  <c r="AJ21" i="28"/>
  <c r="AS21" i="28" s="1"/>
  <c r="AK21" i="28"/>
  <c r="AJ15" i="28"/>
  <c r="AK15" i="28"/>
  <c r="AT15" i="28" s="1"/>
  <c r="AK9" i="28"/>
  <c r="AT9" i="28" s="1"/>
  <c r="AJ9" i="28"/>
  <c r="AJ3" i="28"/>
  <c r="AB4" i="28"/>
  <c r="AJ4" i="79"/>
  <c r="AK4" i="79"/>
  <c r="AT4" i="79" s="1"/>
  <c r="AS9" i="38"/>
  <c r="AL9" i="38"/>
  <c r="AU9" i="38" s="1"/>
  <c r="Y23" i="105"/>
  <c r="X23" i="105"/>
  <c r="AN9" i="50"/>
  <c r="AI9" i="50"/>
  <c r="Y14" i="43"/>
  <c r="Z14" i="43"/>
  <c r="X14" i="43"/>
  <c r="AI14" i="91"/>
  <c r="AN14" i="91"/>
  <c r="AJ19" i="33"/>
  <c r="AK19" i="33"/>
  <c r="AT19" i="33" s="1"/>
  <c r="AI11" i="10"/>
  <c r="AN11" i="10"/>
  <c r="AJ8" i="59"/>
  <c r="AK8" i="59"/>
  <c r="AT8" i="59" s="1"/>
  <c r="AL17" i="79"/>
  <c r="AU17" i="79" s="1"/>
  <c r="AT17" i="79"/>
  <c r="AS5" i="24"/>
  <c r="AL5" i="24"/>
  <c r="AU5" i="24" s="1"/>
  <c r="AJ17" i="33"/>
  <c r="AK17" i="33"/>
  <c r="AT17" i="33" s="1"/>
  <c r="AS17" i="38"/>
  <c r="AL17" i="38"/>
  <c r="AU17" i="38" s="1"/>
  <c r="AS6" i="75"/>
  <c r="AL6" i="75"/>
  <c r="AU6" i="75" s="1"/>
  <c r="AS10" i="79"/>
  <c r="AL10" i="79"/>
  <c r="AU10" i="79" s="1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24" i="89"/>
  <c r="AQ24" i="89" s="1"/>
  <c r="AS9" i="75"/>
  <c r="AL9" i="75"/>
  <c r="AU9" i="75" s="1"/>
  <c r="AS15" i="38"/>
  <c r="AL15" i="38"/>
  <c r="AU15" i="38" s="1"/>
  <c r="Y18" i="95"/>
  <c r="X18" i="95"/>
  <c r="AS18" i="24"/>
  <c r="AL18" i="24"/>
  <c r="AU18" i="24" s="1"/>
  <c r="AH23" i="97"/>
  <c r="AQ23" i="97" s="1"/>
  <c r="AJ17" i="59"/>
  <c r="AK17" i="59"/>
  <c r="AT17" i="59" s="1"/>
  <c r="AJ11" i="59"/>
  <c r="AK11" i="59"/>
  <c r="AT11" i="59" s="1"/>
  <c r="AJ5" i="59"/>
  <c r="AK5" i="59"/>
  <c r="AT5" i="59" s="1"/>
  <c r="AS5" i="79"/>
  <c r="AL5" i="79"/>
  <c r="AU5" i="79" s="1"/>
  <c r="AH15" i="11"/>
  <c r="AQ15" i="11" s="1"/>
  <c r="AS14" i="24"/>
  <c r="AL14" i="24"/>
  <c r="AU14" i="24" s="1"/>
  <c r="AS13" i="79"/>
  <c r="AL13" i="79"/>
  <c r="AU13" i="79" s="1"/>
  <c r="Y11" i="48"/>
  <c r="Z11" i="48"/>
  <c r="X11" i="48"/>
  <c r="AH16" i="58"/>
  <c r="AQ16" i="58" s="1"/>
  <c r="AS7" i="38"/>
  <c r="AL7" i="38"/>
  <c r="AU7" i="38" s="1"/>
  <c r="AS13" i="24"/>
  <c r="AL13" i="24"/>
  <c r="AU13" i="24" s="1"/>
  <c r="Y15" i="41"/>
  <c r="X15" i="41"/>
  <c r="AS20" i="75"/>
  <c r="AL20" i="75"/>
  <c r="AU20" i="75" s="1"/>
  <c r="AS18" i="79"/>
  <c r="AL18" i="79"/>
  <c r="AU18" i="79" s="1"/>
  <c r="AR13" i="16"/>
  <c r="AR8" i="90"/>
  <c r="AS9" i="24"/>
  <c r="AL9" i="24"/>
  <c r="AU9" i="24" s="1"/>
  <c r="AH10" i="82"/>
  <c r="AQ10" i="82" s="1"/>
  <c r="AS16" i="38"/>
  <c r="AL16" i="38"/>
  <c r="AU16" i="38" s="1"/>
  <c r="AG12" i="103"/>
  <c r="AP12" i="103" s="1"/>
  <c r="AE12" i="103"/>
  <c r="AF12" i="103"/>
  <c r="AO12" i="103" s="1"/>
  <c r="W13" i="103"/>
  <c r="AJ20" i="28"/>
  <c r="AK20" i="28"/>
  <c r="AT20" i="28" s="1"/>
  <c r="AJ14" i="28"/>
  <c r="AK14" i="28"/>
  <c r="AT14" i="28" s="1"/>
  <c r="AJ8" i="28"/>
  <c r="AK8" i="28"/>
  <c r="AT8" i="28" s="1"/>
  <c r="AS5" i="75"/>
  <c r="AL5" i="75"/>
  <c r="AU5" i="75" s="1"/>
  <c r="AS3" i="79"/>
  <c r="AL3" i="79"/>
  <c r="AU3" i="79" s="1"/>
  <c r="AS21" i="79"/>
  <c r="AL21" i="79"/>
  <c r="AU21" i="79" s="1"/>
  <c r="AI16" i="54"/>
  <c r="AN16" i="54"/>
  <c r="Y18" i="20"/>
  <c r="X18" i="20"/>
  <c r="AF17" i="9"/>
  <c r="AO17" i="9" s="1"/>
  <c r="AG17" i="9"/>
  <c r="AP17" i="9" s="1"/>
  <c r="W18" i="9"/>
  <c r="AE17" i="9"/>
  <c r="AS12" i="75"/>
  <c r="AL12" i="75"/>
  <c r="AU12" i="75" s="1"/>
  <c r="AS12" i="24"/>
  <c r="AL12" i="24"/>
  <c r="AU12" i="24" s="1"/>
  <c r="W18" i="84"/>
  <c r="AE17" i="84"/>
  <c r="AF17" i="84"/>
  <c r="AO17" i="84" s="1"/>
  <c r="AG17" i="84"/>
  <c r="AP17" i="84" s="1"/>
  <c r="AS11" i="24"/>
  <c r="AL11" i="24"/>
  <c r="AU11" i="24" s="1"/>
  <c r="AR10" i="42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52"/>
  <c r="AQ22" i="52" s="1"/>
  <c r="Z24" i="89"/>
  <c r="AS8" i="38"/>
  <c r="AL8" i="38"/>
  <c r="AU8" i="38" s="1"/>
  <c r="AS6" i="24"/>
  <c r="AL6" i="24"/>
  <c r="AU6" i="24" s="1"/>
  <c r="AH13" i="87"/>
  <c r="AQ13" i="87" s="1"/>
  <c r="AJ22" i="59"/>
  <c r="AK22" i="59"/>
  <c r="AT22" i="59" s="1"/>
  <c r="AJ16" i="59"/>
  <c r="AK16" i="59"/>
  <c r="AT16" i="59" s="1"/>
  <c r="AJ10" i="59"/>
  <c r="AK10" i="59"/>
  <c r="AT10" i="59" s="1"/>
  <c r="AJ23" i="59"/>
  <c r="AS23" i="59" s="1"/>
  <c r="AH9" i="90"/>
  <c r="AQ9" i="90" s="1"/>
  <c r="AS13" i="75"/>
  <c r="AL13" i="75"/>
  <c r="AU13" i="75" s="1"/>
  <c r="W21" i="101"/>
  <c r="AG20" i="101"/>
  <c r="AP20" i="101" s="1"/>
  <c r="AF20" i="101"/>
  <c r="AO20" i="101" s="1"/>
  <c r="AE20" i="101"/>
  <c r="AH17" i="88"/>
  <c r="AQ17" i="88" s="1"/>
  <c r="AH21" i="32"/>
  <c r="AQ21" i="32" s="1"/>
  <c r="AH10" i="35"/>
  <c r="AQ10" i="35" s="1"/>
  <c r="AL20" i="79"/>
  <c r="AU20" i="79" s="1"/>
  <c r="AT20" i="79"/>
  <c r="AG16" i="51"/>
  <c r="AP16" i="51" s="1"/>
  <c r="W17" i="51"/>
  <c r="AE16" i="51"/>
  <c r="AF16" i="51"/>
  <c r="AO16" i="51" s="1"/>
  <c r="AH14" i="16"/>
  <c r="AQ14" i="16" s="1"/>
  <c r="AS8" i="75"/>
  <c r="AL8" i="75"/>
  <c r="AU8" i="75" s="1"/>
  <c r="AS6" i="79"/>
  <c r="AL6" i="79"/>
  <c r="AU6" i="79" s="1"/>
  <c r="AG11" i="102"/>
  <c r="AP11" i="102" s="1"/>
  <c r="AE11" i="102"/>
  <c r="AF11" i="102"/>
  <c r="AO11" i="102" s="1"/>
  <c r="W12" i="102"/>
  <c r="AH19" i="104"/>
  <c r="AQ19" i="104" s="1"/>
  <c r="AS8" i="79"/>
  <c r="AL8" i="79"/>
  <c r="AU8" i="79" s="1"/>
  <c r="Z10" i="82"/>
  <c r="AJ19" i="28"/>
  <c r="AK19" i="28"/>
  <c r="AT19" i="28" s="1"/>
  <c r="AK13" i="28"/>
  <c r="AT13" i="28" s="1"/>
  <c r="AJ13" i="28"/>
  <c r="AK7" i="28"/>
  <c r="AT7" i="28" s="1"/>
  <c r="AJ7" i="28"/>
  <c r="AS11" i="75"/>
  <c r="AL11" i="75"/>
  <c r="AU11" i="75" s="1"/>
  <c r="AS20" i="24"/>
  <c r="AL20" i="24"/>
  <c r="AU20" i="24" s="1"/>
  <c r="AN13" i="55"/>
  <c r="AI13" i="55"/>
  <c r="AL16" i="75"/>
  <c r="AU16" i="75" s="1"/>
  <c r="AT16" i="75"/>
  <c r="AN10" i="94"/>
  <c r="AI10" i="94"/>
  <c r="AI12" i="18"/>
  <c r="AN12" i="18"/>
  <c r="AR14" i="11"/>
  <c r="AS5" i="38"/>
  <c r="AL5" i="38"/>
  <c r="AU5" i="38" s="1"/>
  <c r="AH17" i="9"/>
  <c r="AQ17" i="9" s="1"/>
  <c r="AI18" i="13"/>
  <c r="AN18" i="13"/>
  <c r="AJ20" i="33"/>
  <c r="AS20" i="33" s="1"/>
  <c r="AK20" i="33"/>
  <c r="AJ14" i="33"/>
  <c r="AK14" i="33"/>
  <c r="AT14" i="33" s="1"/>
  <c r="AK8" i="33"/>
  <c r="AT8" i="33" s="1"/>
  <c r="AJ8" i="33"/>
  <c r="Y12" i="10"/>
  <c r="X12" i="10"/>
  <c r="Z12" i="10" s="1"/>
  <c r="AL19" i="79"/>
  <c r="AU19" i="79" s="1"/>
  <c r="AT19" i="79"/>
  <c r="AX22" i="71"/>
  <c r="S22" i="71" s="1"/>
  <c r="AC22" i="71" s="1"/>
  <c r="AB23" i="71" s="1"/>
  <c r="AK23" i="71" s="1"/>
  <c r="AT23" i="71" s="1"/>
  <c r="AX23" i="71"/>
  <c r="S23" i="71" s="1"/>
  <c r="AC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N23" i="33"/>
  <c r="AN25" i="33" s="1"/>
  <c r="AI23" i="33"/>
  <c r="AS12" i="38"/>
  <c r="AL12" i="38"/>
  <c r="AU12" i="38" s="1"/>
  <c r="AJ21" i="59"/>
  <c r="AK21" i="59"/>
  <c r="AT21" i="59" s="1"/>
  <c r="AJ15" i="59"/>
  <c r="AK15" i="59"/>
  <c r="AT15" i="59" s="1"/>
  <c r="AK9" i="59"/>
  <c r="AT9" i="59" s="1"/>
  <c r="AJ9" i="59"/>
  <c r="AJ3" i="59"/>
  <c r="AB4" i="59"/>
  <c r="AH23" i="86"/>
  <c r="AQ23" i="86" s="1"/>
  <c r="AS11" i="79"/>
  <c r="AL11" i="79"/>
  <c r="AU11" i="79" s="1"/>
  <c r="AR21" i="52"/>
  <c r="AH14" i="49"/>
  <c r="AQ14" i="49" s="1"/>
  <c r="AS13" i="38"/>
  <c r="AL13" i="38"/>
  <c r="AU13" i="38" s="1"/>
  <c r="AI14" i="41"/>
  <c r="AN14" i="41"/>
  <c r="AI17" i="96"/>
  <c r="AN17" i="96"/>
  <c r="AS22" i="38"/>
  <c r="AL22" i="38"/>
  <c r="AU22" i="38" s="1"/>
  <c r="AS16" i="24"/>
  <c r="AL16" i="24"/>
  <c r="AU16" i="24" s="1"/>
  <c r="AJ18" i="28"/>
  <c r="AK18" i="28"/>
  <c r="AT18" i="28" s="1"/>
  <c r="AJ12" i="28"/>
  <c r="AK12" i="28"/>
  <c r="AT12" i="28" s="1"/>
  <c r="AK6" i="28"/>
  <c r="AT6" i="28" s="1"/>
  <c r="AJ6" i="28"/>
  <c r="AR21" i="93"/>
  <c r="AS9" i="79"/>
  <c r="AL9" i="79"/>
  <c r="AU9" i="79" s="1"/>
  <c r="Y14" i="55"/>
  <c r="X14" i="55"/>
  <c r="Y18" i="92"/>
  <c r="X18" i="92"/>
  <c r="AI17" i="20"/>
  <c r="AN17" i="20"/>
  <c r="Y10" i="50"/>
  <c r="X10" i="50"/>
  <c r="AK13" i="33"/>
  <c r="AT13" i="33" s="1"/>
  <c r="AJ13" i="33"/>
  <c r="AL18" i="38"/>
  <c r="AU18" i="38" s="1"/>
  <c r="AT18" i="38"/>
  <c r="AR13" i="83"/>
  <c r="AG14" i="49"/>
  <c r="AP14" i="49" s="1"/>
  <c r="W15" i="49"/>
  <c r="AE14" i="49"/>
  <c r="AF14" i="49"/>
  <c r="AO14" i="49" s="1"/>
  <c r="AS19" i="24"/>
  <c r="AL19" i="24"/>
  <c r="AU19" i="24" s="1"/>
  <c r="AF22" i="46"/>
  <c r="AO22" i="46" s="1"/>
  <c r="W23" i="46"/>
  <c r="AG22" i="46"/>
  <c r="AP22" i="46" s="1"/>
  <c r="AE22" i="46"/>
  <c r="AS21" i="24"/>
  <c r="AL21" i="24"/>
  <c r="AU21" i="24" s="1"/>
  <c r="AH12" i="98"/>
  <c r="AQ12" i="98" s="1"/>
  <c r="AL3" i="24"/>
  <c r="AU3" i="24" s="1"/>
  <c r="AS3" i="24"/>
  <c r="AL22" i="24"/>
  <c r="AU22" i="24" s="1"/>
  <c r="AT22" i="24"/>
  <c r="AR22" i="97"/>
  <c r="AJ17" i="28"/>
  <c r="AK17" i="28"/>
  <c r="AT17" i="28" s="1"/>
  <c r="AK11" i="28"/>
  <c r="AT11" i="28" s="1"/>
  <c r="AJ11" i="28"/>
  <c r="AK5" i="28"/>
  <c r="AT5" i="28" s="1"/>
  <c r="AJ5" i="28"/>
  <c r="AS15" i="75"/>
  <c r="AL15" i="75"/>
  <c r="AU15" i="75" s="1"/>
  <c r="Y17" i="54"/>
  <c r="X17" i="54"/>
  <c r="AI22" i="105"/>
  <c r="AN22" i="105"/>
  <c r="AI17" i="92"/>
  <c r="AN17" i="92"/>
  <c r="Y13" i="18"/>
  <c r="X13" i="18"/>
  <c r="AR23" i="28"/>
  <c r="AR25" i="28" s="1"/>
  <c r="AL23" i="28"/>
  <c r="AU23" i="28" s="1"/>
  <c r="AJ7" i="33"/>
  <c r="AK7" i="33"/>
  <c r="AT7" i="33" s="1"/>
  <c r="AR12" i="99"/>
  <c r="AJ4" i="38"/>
  <c r="AK4" i="38"/>
  <c r="AT4" i="38" s="1"/>
  <c r="AT25" i="38" s="1"/>
  <c r="AJ14" i="59"/>
  <c r="AK14" i="59"/>
  <c r="AT14" i="59" s="1"/>
  <c r="AE21" i="53"/>
  <c r="AF21" i="53"/>
  <c r="AO21" i="53" s="1"/>
  <c r="W22" i="53"/>
  <c r="AG21" i="53"/>
  <c r="AP21" i="53" s="1"/>
  <c r="AH22" i="93"/>
  <c r="AQ22" i="93" s="1"/>
  <c r="AL18" i="75"/>
  <c r="AU18" i="75" s="1"/>
  <c r="AT18" i="75"/>
  <c r="AJ18" i="33"/>
  <c r="AS18" i="33" s="1"/>
  <c r="AK18" i="33"/>
  <c r="AK12" i="33"/>
  <c r="AT12" i="33" s="1"/>
  <c r="AJ12" i="33"/>
  <c r="AK6" i="33"/>
  <c r="AT6" i="33" s="1"/>
  <c r="AJ6" i="33"/>
  <c r="AR23" i="75"/>
  <c r="AR25" i="75" s="1"/>
  <c r="AL23" i="75"/>
  <c r="AU23" i="75" s="1"/>
  <c r="AR13" i="49"/>
  <c r="AL3" i="38"/>
  <c r="AU3" i="38" s="1"/>
  <c r="AS3" i="38"/>
  <c r="AS15" i="24"/>
  <c r="AL15" i="24"/>
  <c r="AU15" i="24" s="1"/>
  <c r="W10" i="85"/>
  <c r="AG9" i="85"/>
  <c r="AP9" i="85" s="1"/>
  <c r="AF9" i="85"/>
  <c r="AO9" i="85" s="1"/>
  <c r="AE9" i="85"/>
  <c r="W24" i="97"/>
  <c r="AG23" i="97"/>
  <c r="AP23" i="97" s="1"/>
  <c r="AE23" i="97"/>
  <c r="AF23" i="97"/>
  <c r="AO23" i="97" s="1"/>
  <c r="AJ19" i="59"/>
  <c r="AK19" i="59"/>
  <c r="AT19" i="59" s="1"/>
  <c r="AJ13" i="59"/>
  <c r="AK13" i="59"/>
  <c r="AT13" i="59" s="1"/>
  <c r="AJ7" i="59"/>
  <c r="AK7" i="59"/>
  <c r="AT7" i="59" s="1"/>
  <c r="AH11" i="42"/>
  <c r="AQ11" i="42" s="1"/>
  <c r="Y18" i="100"/>
  <c r="X18" i="100"/>
  <c r="AS19" i="75"/>
  <c r="AL19" i="75"/>
  <c r="AU19" i="75" s="1"/>
  <c r="AR20" i="32"/>
  <c r="AS14" i="38"/>
  <c r="AL14" i="38"/>
  <c r="AU14" i="38" s="1"/>
  <c r="AR9" i="35"/>
  <c r="AS21" i="75"/>
  <c r="AL21" i="75"/>
  <c r="AU21" i="75" s="1"/>
  <c r="AH13" i="99"/>
  <c r="AQ13" i="99" s="1"/>
  <c r="AS21" i="38"/>
  <c r="AL21" i="38"/>
  <c r="AU21" i="38" s="1"/>
  <c r="AR12" i="87"/>
  <c r="AS10" i="75"/>
  <c r="AL10" i="75"/>
  <c r="AU10" i="75" s="1"/>
  <c r="AI10" i="48"/>
  <c r="AN10" i="48"/>
  <c r="AS19" i="38"/>
  <c r="AL19" i="38"/>
  <c r="AU19" i="38" s="1"/>
  <c r="AS7" i="24"/>
  <c r="AL7" i="24"/>
  <c r="AU7" i="24" s="1"/>
  <c r="AR18" i="104"/>
  <c r="AS14" i="75"/>
  <c r="AL14" i="75"/>
  <c r="AU14" i="75" s="1"/>
  <c r="AS12" i="79"/>
  <c r="AL12" i="79"/>
  <c r="AU12" i="79" s="1"/>
  <c r="Y18" i="96"/>
  <c r="X18" i="96"/>
  <c r="AH14" i="83"/>
  <c r="AQ14" i="83" s="1"/>
  <c r="AS7" i="79"/>
  <c r="AL7" i="79"/>
  <c r="AU7" i="79" s="1"/>
  <c r="AR11" i="98"/>
  <c r="AL3" i="75"/>
  <c r="AU3" i="75" s="1"/>
  <c r="AS3" i="75"/>
  <c r="AI19" i="44"/>
  <c r="AN19" i="44"/>
  <c r="Z12" i="98"/>
  <c r="AS10" i="38"/>
  <c r="AL10" i="38"/>
  <c r="AU10" i="38" s="1"/>
  <c r="AK4" i="24"/>
  <c r="AT4" i="24" s="1"/>
  <c r="AT25" i="24" s="1"/>
  <c r="AJ4" i="24"/>
  <c r="AF24" i="47"/>
  <c r="AO24" i="47" s="1"/>
  <c r="W25" i="47"/>
  <c r="AG24" i="47"/>
  <c r="AP24" i="47" s="1"/>
  <c r="AE24" i="47"/>
  <c r="AJ22" i="28"/>
  <c r="AK22" i="28"/>
  <c r="AT22" i="28" s="1"/>
  <c r="AJ16" i="28"/>
  <c r="AK16" i="28"/>
  <c r="AT16" i="28" s="1"/>
  <c r="AK10" i="28"/>
  <c r="AT10" i="28" s="1"/>
  <c r="AJ10" i="28"/>
  <c r="AR22" i="86"/>
  <c r="AS17" i="75"/>
  <c r="AL17" i="75"/>
  <c r="AU17" i="75" s="1"/>
  <c r="AS15" i="79"/>
  <c r="AL15" i="79"/>
  <c r="AU15" i="79" s="1"/>
  <c r="AS14" i="79"/>
  <c r="AL14" i="79"/>
  <c r="AU14" i="79" s="1"/>
  <c r="AN23" i="71"/>
  <c r="AN25" i="71" s="1"/>
  <c r="AI23" i="71"/>
  <c r="Y11" i="94"/>
  <c r="X11" i="94"/>
  <c r="AN13" i="43"/>
  <c r="AI13" i="43"/>
  <c r="Y15" i="91"/>
  <c r="X15" i="91"/>
  <c r="Z15" i="91" s="1"/>
  <c r="AF13" i="87" l="1"/>
  <c r="AO13" i="87" s="1"/>
  <c r="AE13" i="87"/>
  <c r="Z10" i="50"/>
  <c r="AE10" i="50" s="1"/>
  <c r="AG13" i="87"/>
  <c r="AP13" i="87" s="1"/>
  <c r="W20" i="104"/>
  <c r="AG10" i="35"/>
  <c r="AP10" i="35" s="1"/>
  <c r="AF22" i="93"/>
  <c r="AO22" i="93" s="1"/>
  <c r="AF10" i="35"/>
  <c r="AO10" i="35" s="1"/>
  <c r="Z17" i="54"/>
  <c r="Z18" i="20"/>
  <c r="AT25" i="75"/>
  <c r="Z13" i="18"/>
  <c r="AE13" i="18" s="1"/>
  <c r="Z18" i="95"/>
  <c r="AF18" i="95" s="1"/>
  <c r="AO18" i="95" s="1"/>
  <c r="AE10" i="35"/>
  <c r="Z14" i="55"/>
  <c r="AG14" i="55" s="1"/>
  <c r="AP14" i="55" s="1"/>
  <c r="Z23" i="105"/>
  <c r="W11" i="50"/>
  <c r="AF10" i="50"/>
  <c r="AO10" i="50" s="1"/>
  <c r="AG10" i="50"/>
  <c r="AP10" i="50" s="1"/>
  <c r="AF19" i="13"/>
  <c r="AO19" i="13" s="1"/>
  <c r="AG19" i="13"/>
  <c r="AP19" i="13" s="1"/>
  <c r="AE19" i="13"/>
  <c r="W20" i="13"/>
  <c r="AG18" i="95"/>
  <c r="AP18" i="95" s="1"/>
  <c r="AE18" i="95"/>
  <c r="W15" i="55"/>
  <c r="AG23" i="105"/>
  <c r="AP23" i="105" s="1"/>
  <c r="AE23" i="105"/>
  <c r="AF23" i="105"/>
  <c r="AO23" i="105" s="1"/>
  <c r="W24" i="105"/>
  <c r="Y15" i="49"/>
  <c r="X15" i="49"/>
  <c r="AR17" i="96"/>
  <c r="AJ3" i="71"/>
  <c r="AB4" i="71"/>
  <c r="AS3" i="28"/>
  <c r="AL3" i="28"/>
  <c r="AU3" i="28" s="1"/>
  <c r="AH11" i="94"/>
  <c r="AQ11" i="94" s="1"/>
  <c r="AS10" i="28"/>
  <c r="AL10" i="28"/>
  <c r="AU10" i="28" s="1"/>
  <c r="AH15" i="91"/>
  <c r="AQ15" i="91" s="1"/>
  <c r="Z11" i="94"/>
  <c r="AI24" i="47"/>
  <c r="AN24" i="47"/>
  <c r="AR10" i="48"/>
  <c r="AS7" i="59"/>
  <c r="AL7" i="59"/>
  <c r="AU7" i="59" s="1"/>
  <c r="AS14" i="59"/>
  <c r="AL14" i="59"/>
  <c r="AU14" i="59" s="1"/>
  <c r="AS7" i="33"/>
  <c r="AL7" i="33"/>
  <c r="AU7" i="33" s="1"/>
  <c r="Y23" i="46"/>
  <c r="X23" i="46"/>
  <c r="AI14" i="49"/>
  <c r="AN14" i="49"/>
  <c r="AS6" i="28"/>
  <c r="AL6" i="28"/>
  <c r="AU6" i="28" s="1"/>
  <c r="AS15" i="59"/>
  <c r="AL15" i="59"/>
  <c r="AU15" i="59" s="1"/>
  <c r="AJ17" i="71"/>
  <c r="AK17" i="71"/>
  <c r="AT17" i="71" s="1"/>
  <c r="AK11" i="71"/>
  <c r="AT11" i="71" s="1"/>
  <c r="AJ11" i="71"/>
  <c r="AJ5" i="71"/>
  <c r="AK5" i="71"/>
  <c r="AT5" i="71" s="1"/>
  <c r="AH12" i="10"/>
  <c r="AQ12" i="10" s="1"/>
  <c r="AS14" i="33"/>
  <c r="AL14" i="33"/>
  <c r="AU14" i="33" s="1"/>
  <c r="AR12" i="18"/>
  <c r="Y17" i="51"/>
  <c r="X17" i="51"/>
  <c r="AS16" i="59"/>
  <c r="AL16" i="59"/>
  <c r="AU16" i="59" s="1"/>
  <c r="AG24" i="89"/>
  <c r="AP24" i="89" s="1"/>
  <c r="W25" i="89"/>
  <c r="AF24" i="89"/>
  <c r="AO24" i="89" s="1"/>
  <c r="AE24" i="89"/>
  <c r="AS21" i="33"/>
  <c r="AL21" i="33"/>
  <c r="AU21" i="33" s="1"/>
  <c r="AH18" i="20"/>
  <c r="AQ18" i="20" s="1"/>
  <c r="AS8" i="28"/>
  <c r="AL8" i="28"/>
  <c r="AU8" i="28" s="1"/>
  <c r="Y13" i="103"/>
  <c r="X13" i="103"/>
  <c r="AH11" i="48"/>
  <c r="AQ11" i="48" s="1"/>
  <c r="AS17" i="59"/>
  <c r="AL17" i="59"/>
  <c r="AU17" i="59" s="1"/>
  <c r="AL16" i="33"/>
  <c r="AU16" i="33" s="1"/>
  <c r="AT16" i="33"/>
  <c r="AH14" i="43"/>
  <c r="AQ14" i="43" s="1"/>
  <c r="AK4" i="28"/>
  <c r="AT4" i="28" s="1"/>
  <c r="AJ4" i="28"/>
  <c r="AL21" i="28"/>
  <c r="AU21" i="28" s="1"/>
  <c r="AT21" i="28"/>
  <c r="AL4" i="75"/>
  <c r="AU4" i="75" s="1"/>
  <c r="AU25" i="75" s="1"/>
  <c r="C11" i="75" s="1"/>
  <c r="F19" i="57" s="1"/>
  <c r="AS4" i="75"/>
  <c r="AS25" i="75" s="1"/>
  <c r="AS6" i="59"/>
  <c r="AL6" i="59"/>
  <c r="AU6" i="59" s="1"/>
  <c r="AN9" i="90"/>
  <c r="AI9" i="90"/>
  <c r="AI14" i="16"/>
  <c r="AN14" i="16"/>
  <c r="Y22" i="32"/>
  <c r="X22" i="32"/>
  <c r="AI22" i="52"/>
  <c r="AN22" i="52"/>
  <c r="W16" i="91"/>
  <c r="AG15" i="91"/>
  <c r="AP15" i="91" s="1"/>
  <c r="AF15" i="91"/>
  <c r="AO15" i="91" s="1"/>
  <c r="AE15" i="91"/>
  <c r="AS13" i="33"/>
  <c r="AL13" i="33"/>
  <c r="AU13" i="33" s="1"/>
  <c r="W12" i="48"/>
  <c r="AE11" i="48"/>
  <c r="AG11" i="48"/>
  <c r="AP11" i="48" s="1"/>
  <c r="AF11" i="48"/>
  <c r="AO11" i="48" s="1"/>
  <c r="AN10" i="35"/>
  <c r="AS13" i="59"/>
  <c r="AL13" i="59"/>
  <c r="AU13" i="59" s="1"/>
  <c r="Y10" i="85"/>
  <c r="X10" i="85"/>
  <c r="Y22" i="53"/>
  <c r="X22" i="53"/>
  <c r="AS4" i="38"/>
  <c r="AS25" i="38" s="1"/>
  <c r="AL4" i="38"/>
  <c r="AU4" i="38" s="1"/>
  <c r="AU25" i="38" s="1"/>
  <c r="C11" i="38" s="1"/>
  <c r="AS17" i="28"/>
  <c r="AL17" i="28"/>
  <c r="AU17" i="28" s="1"/>
  <c r="AH18" i="92"/>
  <c r="AQ18" i="92" s="1"/>
  <c r="AS3" i="59"/>
  <c r="AL3" i="59"/>
  <c r="AU3" i="59" s="1"/>
  <c r="AS21" i="59"/>
  <c r="AL21" i="59"/>
  <c r="AU21" i="59" s="1"/>
  <c r="AJ21" i="71"/>
  <c r="AK21" i="71"/>
  <c r="AT21" i="71" s="1"/>
  <c r="AJ15" i="71"/>
  <c r="AK15" i="71"/>
  <c r="AT15" i="71" s="1"/>
  <c r="AK9" i="71"/>
  <c r="AT9" i="71" s="1"/>
  <c r="AJ9" i="71"/>
  <c r="AJ23" i="71"/>
  <c r="AS23" i="71" s="1"/>
  <c r="Y12" i="102"/>
  <c r="X12" i="102"/>
  <c r="AS22" i="59"/>
  <c r="AL22" i="59"/>
  <c r="AU22" i="59" s="1"/>
  <c r="AS9" i="33"/>
  <c r="AL9" i="33"/>
  <c r="AU9" i="33" s="1"/>
  <c r="AI17" i="84"/>
  <c r="AN17" i="84"/>
  <c r="AN17" i="9"/>
  <c r="AI17" i="9"/>
  <c r="AS14" i="28"/>
  <c r="AL14" i="28"/>
  <c r="AU14" i="28" s="1"/>
  <c r="AN12" i="103"/>
  <c r="AI12" i="103"/>
  <c r="AS5" i="59"/>
  <c r="AL5" i="59"/>
  <c r="AU5" i="59" s="1"/>
  <c r="AH18" i="95"/>
  <c r="AQ18" i="95" s="1"/>
  <c r="AK4" i="33"/>
  <c r="AT4" i="33" s="1"/>
  <c r="AJ4" i="33"/>
  <c r="AS9" i="28"/>
  <c r="AL9" i="28"/>
  <c r="AU9" i="28" s="1"/>
  <c r="Y23" i="15"/>
  <c r="X23" i="15"/>
  <c r="AS12" i="59"/>
  <c r="AL12" i="59"/>
  <c r="AU12" i="59" s="1"/>
  <c r="AS11" i="33"/>
  <c r="AL11" i="33"/>
  <c r="AU11" i="33" s="1"/>
  <c r="AG18" i="45"/>
  <c r="AP18" i="45" s="1"/>
  <c r="AE18" i="45"/>
  <c r="AF18" i="45"/>
  <c r="AO18" i="45" s="1"/>
  <c r="W19" i="45"/>
  <c r="AI23" i="86"/>
  <c r="AN23" i="86"/>
  <c r="AN13" i="87"/>
  <c r="AI13" i="87"/>
  <c r="Y14" i="99"/>
  <c r="X14" i="99"/>
  <c r="Y15" i="83"/>
  <c r="X15" i="83"/>
  <c r="Y11" i="35"/>
  <c r="Z11" i="35" s="1"/>
  <c r="X11" i="35"/>
  <c r="AR23" i="71"/>
  <c r="AR25" i="71" s="1"/>
  <c r="AJ4" i="59"/>
  <c r="AK4" i="59"/>
  <c r="AT4" i="59" s="1"/>
  <c r="AT25" i="59" s="1"/>
  <c r="AK10" i="71"/>
  <c r="AT10" i="71" s="1"/>
  <c r="AJ10" i="71"/>
  <c r="AL20" i="33"/>
  <c r="AU20" i="33" s="1"/>
  <c r="AT20" i="33"/>
  <c r="AS13" i="28"/>
  <c r="AL13" i="28"/>
  <c r="AU13" i="28" s="1"/>
  <c r="AR11" i="10"/>
  <c r="AI11" i="42"/>
  <c r="AN11" i="42"/>
  <c r="AI13" i="99"/>
  <c r="AN13" i="99"/>
  <c r="Y15" i="16"/>
  <c r="X15" i="16"/>
  <c r="AS16" i="28"/>
  <c r="AL16" i="28"/>
  <c r="AU16" i="28" s="1"/>
  <c r="Y25" i="47"/>
  <c r="X25" i="47"/>
  <c r="AF12" i="98"/>
  <c r="AO12" i="98" s="1"/>
  <c r="AE12" i="98"/>
  <c r="W13" i="98"/>
  <c r="AG12" i="98"/>
  <c r="AP12" i="98" s="1"/>
  <c r="AR13" i="43"/>
  <c r="Y24" i="97"/>
  <c r="X24" i="97"/>
  <c r="Z24" i="97" s="1"/>
  <c r="AL18" i="33"/>
  <c r="AU18" i="33" s="1"/>
  <c r="AT18" i="33"/>
  <c r="AH13" i="18"/>
  <c r="AQ13" i="18" s="1"/>
  <c r="AR22" i="105"/>
  <c r="AS5" i="28"/>
  <c r="AL5" i="28"/>
  <c r="AU5" i="28" s="1"/>
  <c r="AH10" i="50"/>
  <c r="AQ10" i="50" s="1"/>
  <c r="Z18" i="92"/>
  <c r="AS12" i="28"/>
  <c r="AL12" i="28"/>
  <c r="AU12" i="28" s="1"/>
  <c r="AR14" i="41"/>
  <c r="AS9" i="59"/>
  <c r="AL9" i="59"/>
  <c r="AU9" i="59" s="1"/>
  <c r="AJ20" i="71"/>
  <c r="AK20" i="71"/>
  <c r="AT20" i="71" s="1"/>
  <c r="AJ14" i="71"/>
  <c r="AK14" i="71"/>
  <c r="AT14" i="71" s="1"/>
  <c r="AJ8" i="71"/>
  <c r="AK8" i="71"/>
  <c r="AT8" i="71" s="1"/>
  <c r="AS8" i="33"/>
  <c r="AL8" i="33"/>
  <c r="AU8" i="33" s="1"/>
  <c r="Y18" i="84"/>
  <c r="X18" i="84"/>
  <c r="Y18" i="9"/>
  <c r="X18" i="9"/>
  <c r="AH15" i="41"/>
  <c r="AQ15" i="41" s="1"/>
  <c r="AS3" i="33"/>
  <c r="AL3" i="33"/>
  <c r="AU3" i="33" s="1"/>
  <c r="AS22" i="33"/>
  <c r="AL22" i="33"/>
  <c r="AU22" i="33" s="1"/>
  <c r="AS19" i="33"/>
  <c r="AL19" i="33"/>
  <c r="AU19" i="33" s="1"/>
  <c r="AR9" i="50"/>
  <c r="AH20" i="44"/>
  <c r="AQ20" i="44" s="1"/>
  <c r="AN16" i="58"/>
  <c r="AI16" i="58"/>
  <c r="AR16" i="58" s="1"/>
  <c r="AI17" i="88"/>
  <c r="AN17" i="88"/>
  <c r="AI15" i="11"/>
  <c r="AN15" i="11"/>
  <c r="Y20" i="104"/>
  <c r="X20" i="104"/>
  <c r="AI14" i="83"/>
  <c r="AN14" i="83"/>
  <c r="Y23" i="52"/>
  <c r="X23" i="52"/>
  <c r="X23" i="93"/>
  <c r="Y23" i="93"/>
  <c r="Z23" i="93"/>
  <c r="AR17" i="92"/>
  <c r="AI20" i="101"/>
  <c r="AN20" i="101"/>
  <c r="W15" i="43"/>
  <c r="AE14" i="43"/>
  <c r="AF14" i="43"/>
  <c r="AO14" i="43" s="1"/>
  <c r="AG14" i="43"/>
  <c r="AP14" i="43" s="1"/>
  <c r="AI22" i="15"/>
  <c r="AN22" i="15"/>
  <c r="AS22" i="28"/>
  <c r="AL22" i="28"/>
  <c r="AU22" i="28" s="1"/>
  <c r="AS4" i="24"/>
  <c r="AS25" i="24" s="1"/>
  <c r="AL4" i="24"/>
  <c r="AU4" i="24" s="1"/>
  <c r="AU25" i="24" s="1"/>
  <c r="C11" i="24" s="1"/>
  <c r="AR19" i="44"/>
  <c r="AH18" i="96"/>
  <c r="AQ18" i="96" s="1"/>
  <c r="AH18" i="100"/>
  <c r="AQ18" i="100" s="1"/>
  <c r="AS19" i="59"/>
  <c r="AL19" i="59"/>
  <c r="AU19" i="59" s="1"/>
  <c r="AI21" i="53"/>
  <c r="AN21" i="53"/>
  <c r="AH17" i="54"/>
  <c r="AQ17" i="54" s="1"/>
  <c r="AI22" i="46"/>
  <c r="AN22" i="46"/>
  <c r="AJ19" i="71"/>
  <c r="AK19" i="71"/>
  <c r="AT19" i="71" s="1"/>
  <c r="AK13" i="71"/>
  <c r="AT13" i="71" s="1"/>
  <c r="AJ13" i="71"/>
  <c r="AJ7" i="71"/>
  <c r="AK7" i="71"/>
  <c r="AT7" i="71" s="1"/>
  <c r="AR18" i="13"/>
  <c r="AS19" i="28"/>
  <c r="AL19" i="28"/>
  <c r="AU19" i="28" s="1"/>
  <c r="AN11" i="102"/>
  <c r="AI11" i="102"/>
  <c r="Y21" i="101"/>
  <c r="X21" i="101"/>
  <c r="Z21" i="101" s="1"/>
  <c r="AS10" i="59"/>
  <c r="AL10" i="59"/>
  <c r="AU10" i="59" s="1"/>
  <c r="AS15" i="33"/>
  <c r="AL15" i="33"/>
  <c r="AU15" i="33" s="1"/>
  <c r="AR16" i="54"/>
  <c r="AS20" i="28"/>
  <c r="AL20" i="28"/>
  <c r="AU20" i="28" s="1"/>
  <c r="Z15" i="41"/>
  <c r="AS11" i="59"/>
  <c r="AL11" i="59"/>
  <c r="AU11" i="59" s="1"/>
  <c r="AT25" i="79"/>
  <c r="Z20" i="44"/>
  <c r="AL23" i="59"/>
  <c r="AU23" i="59" s="1"/>
  <c r="AR17" i="100"/>
  <c r="AS18" i="59"/>
  <c r="AL18" i="59"/>
  <c r="AU18" i="59" s="1"/>
  <c r="AR17" i="95"/>
  <c r="Y24" i="86"/>
  <c r="X24" i="86"/>
  <c r="Y12" i="42"/>
  <c r="X12" i="42"/>
  <c r="Y17" i="58"/>
  <c r="X17" i="58"/>
  <c r="Y14" i="87"/>
  <c r="X14" i="87"/>
  <c r="Z14" i="87" s="1"/>
  <c r="AI19" i="104"/>
  <c r="AN19" i="104"/>
  <c r="AI21" i="32"/>
  <c r="AN21" i="32"/>
  <c r="AI23" i="97"/>
  <c r="AN23" i="97"/>
  <c r="AS12" i="33"/>
  <c r="AL12" i="33"/>
  <c r="AU12" i="33" s="1"/>
  <c r="AR17" i="20"/>
  <c r="AJ22" i="71"/>
  <c r="AK22" i="71"/>
  <c r="AT22" i="71" s="1"/>
  <c r="AJ16" i="71"/>
  <c r="AK16" i="71"/>
  <c r="AT16" i="71" s="1"/>
  <c r="AF12" i="10"/>
  <c r="AO12" i="10" s="1"/>
  <c r="AE12" i="10"/>
  <c r="W13" i="10"/>
  <c r="AG12" i="10"/>
  <c r="AP12" i="10" s="1"/>
  <c r="AR10" i="94"/>
  <c r="AF18" i="20"/>
  <c r="AO18" i="20" s="1"/>
  <c r="AG18" i="20"/>
  <c r="AP18" i="20" s="1"/>
  <c r="AE18" i="20"/>
  <c r="W19" i="20"/>
  <c r="Z18" i="96"/>
  <c r="Z18" i="100"/>
  <c r="AN9" i="85"/>
  <c r="AI9" i="85"/>
  <c r="AS6" i="33"/>
  <c r="AL6" i="33"/>
  <c r="AU6" i="33" s="1"/>
  <c r="AF17" i="54"/>
  <c r="AO17" i="54" s="1"/>
  <c r="W18" i="54"/>
  <c r="AG17" i="54"/>
  <c r="AP17" i="54" s="1"/>
  <c r="AE17" i="54"/>
  <c r="AS11" i="28"/>
  <c r="AL11" i="28"/>
  <c r="AU11" i="28" s="1"/>
  <c r="AH14" i="55"/>
  <c r="AQ14" i="55" s="1"/>
  <c r="AS18" i="28"/>
  <c r="AL18" i="28"/>
  <c r="AU18" i="28" s="1"/>
  <c r="AR23" i="33"/>
  <c r="AR25" i="33" s="1"/>
  <c r="AL23" i="33"/>
  <c r="AU23" i="33" s="1"/>
  <c r="AJ18" i="71"/>
  <c r="AK18" i="71"/>
  <c r="AT18" i="71" s="1"/>
  <c r="AK12" i="71"/>
  <c r="AT12" i="71" s="1"/>
  <c r="AJ12" i="71"/>
  <c r="AJ6" i="71"/>
  <c r="AK6" i="71"/>
  <c r="AT6" i="71" s="1"/>
  <c r="AR13" i="55"/>
  <c r="AS7" i="28"/>
  <c r="AL7" i="28"/>
  <c r="AU7" i="28" s="1"/>
  <c r="AE10" i="82"/>
  <c r="AF10" i="82"/>
  <c r="AO10" i="82" s="1"/>
  <c r="AG10" i="82"/>
  <c r="AP10" i="82" s="1"/>
  <c r="W11" i="82"/>
  <c r="AI16" i="51"/>
  <c r="AN16" i="51"/>
  <c r="AS10" i="33"/>
  <c r="AL10" i="33"/>
  <c r="AU10" i="33" s="1"/>
  <c r="AS17" i="33"/>
  <c r="AL17" i="33"/>
  <c r="AU17" i="33" s="1"/>
  <c r="AS8" i="59"/>
  <c r="AL8" i="59"/>
  <c r="AU8" i="59" s="1"/>
  <c r="AR14" i="91"/>
  <c r="AH23" i="105"/>
  <c r="AQ23" i="105" s="1"/>
  <c r="AS4" i="79"/>
  <c r="AS25" i="79" s="1"/>
  <c r="AL4" i="79"/>
  <c r="AU4" i="79" s="1"/>
  <c r="AU25" i="79" s="1"/>
  <c r="C11" i="79" s="1"/>
  <c r="F23" i="57" s="1"/>
  <c r="AS15" i="28"/>
  <c r="AL15" i="28"/>
  <c r="AU15" i="28" s="1"/>
  <c r="AS5" i="33"/>
  <c r="AL5" i="33"/>
  <c r="AU5" i="33" s="1"/>
  <c r="AH19" i="13"/>
  <c r="AQ19" i="13" s="1"/>
  <c r="AS20" i="59"/>
  <c r="AL20" i="59"/>
  <c r="AU20" i="59" s="1"/>
  <c r="Y10" i="90"/>
  <c r="X10" i="90"/>
  <c r="Y18" i="88"/>
  <c r="X18" i="88"/>
  <c r="Z18" i="88" s="1"/>
  <c r="Y16" i="11"/>
  <c r="X16" i="11"/>
  <c r="AI22" i="93"/>
  <c r="AN22" i="93"/>
  <c r="AG13" i="18" l="1"/>
  <c r="AP13" i="18" s="1"/>
  <c r="W14" i="18"/>
  <c r="Z24" i="86"/>
  <c r="AF13" i="18"/>
  <c r="AO13" i="18" s="1"/>
  <c r="Z17" i="58"/>
  <c r="AI10" i="35"/>
  <c r="AR10" i="35" s="1"/>
  <c r="Z12" i="42"/>
  <c r="AF14" i="55"/>
  <c r="AO14" i="55" s="1"/>
  <c r="Z17" i="51"/>
  <c r="AF17" i="51" s="1"/>
  <c r="AO17" i="51" s="1"/>
  <c r="Z25" i="47"/>
  <c r="AG25" i="47" s="1"/>
  <c r="AP25" i="47" s="1"/>
  <c r="Z14" i="99"/>
  <c r="AG14" i="99" s="1"/>
  <c r="AP14" i="99" s="1"/>
  <c r="Z10" i="85"/>
  <c r="AG10" i="85" s="1"/>
  <c r="AP10" i="85" s="1"/>
  <c r="AE14" i="55"/>
  <c r="W19" i="95"/>
  <c r="Z23" i="15"/>
  <c r="AT25" i="28"/>
  <c r="AF21" i="101"/>
  <c r="AO21" i="101" s="1"/>
  <c r="W22" i="101"/>
  <c r="AG21" i="101"/>
  <c r="AP21" i="101" s="1"/>
  <c r="AE21" i="101"/>
  <c r="AF11" i="35"/>
  <c r="AO11" i="35" s="1"/>
  <c r="AG11" i="35"/>
  <c r="AP11" i="35" s="1"/>
  <c r="AE11" i="35"/>
  <c r="W12" i="35"/>
  <c r="AG17" i="51"/>
  <c r="AP17" i="51" s="1"/>
  <c r="AE17" i="51"/>
  <c r="W18" i="51"/>
  <c r="AF25" i="47"/>
  <c r="AO25" i="47" s="1"/>
  <c r="AE25" i="47"/>
  <c r="W26" i="47"/>
  <c r="W15" i="99"/>
  <c r="W24" i="15"/>
  <c r="AF23" i="15"/>
  <c r="AO23" i="15" s="1"/>
  <c r="AG23" i="15"/>
  <c r="AP23" i="15" s="1"/>
  <c r="AE23" i="15"/>
  <c r="AN10" i="82"/>
  <c r="AI10" i="82"/>
  <c r="AR23" i="97"/>
  <c r="AF20" i="44"/>
  <c r="AO20" i="44" s="1"/>
  <c r="AG20" i="44"/>
  <c r="AP20" i="44" s="1"/>
  <c r="W21" i="44"/>
  <c r="AE20" i="44"/>
  <c r="AS13" i="71"/>
  <c r="AL13" i="71"/>
  <c r="AU13" i="71" s="1"/>
  <c r="AR13" i="99"/>
  <c r="AR13" i="87"/>
  <c r="AS21" i="71"/>
  <c r="AL21" i="71"/>
  <c r="AU21" i="71" s="1"/>
  <c r="AH18" i="88"/>
  <c r="AQ18" i="88" s="1"/>
  <c r="AI17" i="54"/>
  <c r="AN17" i="54"/>
  <c r="AR9" i="85"/>
  <c r="AI18" i="20"/>
  <c r="AN18" i="20"/>
  <c r="AH14" i="87"/>
  <c r="AQ14" i="87" s="1"/>
  <c r="AH12" i="42"/>
  <c r="AQ12" i="42" s="1"/>
  <c r="AS7" i="71"/>
  <c r="AL7" i="71"/>
  <c r="AU7" i="71" s="1"/>
  <c r="AR22" i="46"/>
  <c r="Z18" i="9"/>
  <c r="AH18" i="9"/>
  <c r="AQ18" i="9" s="1"/>
  <c r="AS20" i="71"/>
  <c r="AL20" i="71"/>
  <c r="AU20" i="71" s="1"/>
  <c r="AH24" i="97"/>
  <c r="AQ24" i="97" s="1"/>
  <c r="Y19" i="45"/>
  <c r="X19" i="45"/>
  <c r="Y12" i="48"/>
  <c r="X12" i="48"/>
  <c r="Z12" i="48" s="1"/>
  <c r="Y25" i="89"/>
  <c r="X25" i="89"/>
  <c r="Z25" i="89" s="1"/>
  <c r="AS11" i="71"/>
  <c r="AL11" i="71"/>
  <c r="AU11" i="71" s="1"/>
  <c r="AR24" i="47"/>
  <c r="AL3" i="71"/>
  <c r="AU3" i="71" s="1"/>
  <c r="AS3" i="71"/>
  <c r="AI14" i="55"/>
  <c r="AN14" i="55"/>
  <c r="AI13" i="18"/>
  <c r="AN13" i="18"/>
  <c r="AS6" i="71"/>
  <c r="AL6" i="71"/>
  <c r="AU6" i="71" s="1"/>
  <c r="AE12" i="42"/>
  <c r="W13" i="42"/>
  <c r="AF12" i="42"/>
  <c r="AO12" i="42" s="1"/>
  <c r="AG12" i="42"/>
  <c r="AP12" i="42" s="1"/>
  <c r="AS4" i="59"/>
  <c r="AS25" i="59" s="1"/>
  <c r="AL4" i="59"/>
  <c r="AU4" i="59" s="1"/>
  <c r="AU25" i="59" s="1"/>
  <c r="C11" i="59" s="1"/>
  <c r="F3" i="57" s="1"/>
  <c r="AS22" i="71"/>
  <c r="AL22" i="71"/>
  <c r="AU22" i="71" s="1"/>
  <c r="AG14" i="87"/>
  <c r="AP14" i="87" s="1"/>
  <c r="AF14" i="87"/>
  <c r="AO14" i="87" s="1"/>
  <c r="AE14" i="87"/>
  <c r="W15" i="87"/>
  <c r="W24" i="93"/>
  <c r="AF23" i="93"/>
  <c r="AO23" i="93" s="1"/>
  <c r="AG23" i="93"/>
  <c r="AP23" i="93" s="1"/>
  <c r="AE23" i="93"/>
  <c r="AR15" i="11"/>
  <c r="W25" i="97"/>
  <c r="AF24" i="97"/>
  <c r="AO24" i="97" s="1"/>
  <c r="AG24" i="97"/>
  <c r="AP24" i="97" s="1"/>
  <c r="AE24" i="97"/>
  <c r="Y13" i="98"/>
  <c r="X13" i="98"/>
  <c r="AH15" i="83"/>
  <c r="AQ15" i="83" s="1"/>
  <c r="W12" i="94"/>
  <c r="AG11" i="94"/>
  <c r="AP11" i="94" s="1"/>
  <c r="AF11" i="94"/>
  <c r="AO11" i="94" s="1"/>
  <c r="AE11" i="94"/>
  <c r="Y19" i="95"/>
  <c r="X19" i="95"/>
  <c r="AS12" i="71"/>
  <c r="AL12" i="71"/>
  <c r="AU12" i="71" s="1"/>
  <c r="AE18" i="100"/>
  <c r="AF18" i="100"/>
  <c r="AO18" i="100" s="1"/>
  <c r="AG18" i="100"/>
  <c r="AP18" i="100" s="1"/>
  <c r="W19" i="100"/>
  <c r="AH18" i="84"/>
  <c r="AQ18" i="84" s="1"/>
  <c r="AS8" i="71"/>
  <c r="AL8" i="71"/>
  <c r="AU8" i="71" s="1"/>
  <c r="AI12" i="98"/>
  <c r="AN12" i="98"/>
  <c r="AL23" i="71"/>
  <c r="AU23" i="71" s="1"/>
  <c r="Z15" i="83"/>
  <c r="AT25" i="33"/>
  <c r="AR14" i="16"/>
  <c r="Y15" i="55"/>
  <c r="X15" i="55"/>
  <c r="Z15" i="55" s="1"/>
  <c r="AH16" i="11"/>
  <c r="AQ16" i="11" s="1"/>
  <c r="AH10" i="90"/>
  <c r="AQ10" i="90" s="1"/>
  <c r="AR16" i="51"/>
  <c r="W19" i="96"/>
  <c r="AG18" i="96"/>
  <c r="AP18" i="96" s="1"/>
  <c r="AF18" i="96"/>
  <c r="AO18" i="96" s="1"/>
  <c r="AE18" i="96"/>
  <c r="AR21" i="32"/>
  <c r="AH17" i="58"/>
  <c r="AQ17" i="58" s="1"/>
  <c r="AH24" i="86"/>
  <c r="AQ24" i="86" s="1"/>
  <c r="AR22" i="15"/>
  <c r="AH23" i="93"/>
  <c r="AQ23" i="93" s="1"/>
  <c r="AH20" i="104"/>
  <c r="AQ20" i="104" s="1"/>
  <c r="AR17" i="88"/>
  <c r="Z18" i="84"/>
  <c r="AH15" i="16"/>
  <c r="AQ15" i="16" s="1"/>
  <c r="AR11" i="42"/>
  <c r="AR22" i="52"/>
  <c r="AR9" i="90"/>
  <c r="AH13" i="103"/>
  <c r="AQ13" i="103" s="1"/>
  <c r="AS17" i="71"/>
  <c r="AL17" i="71"/>
  <c r="AU17" i="71" s="1"/>
  <c r="AR14" i="49"/>
  <c r="AH15" i="49"/>
  <c r="AQ15" i="49" s="1"/>
  <c r="AI23" i="105"/>
  <c r="AN23" i="105"/>
  <c r="AN10" i="50"/>
  <c r="AI10" i="50"/>
  <c r="AR10" i="50" s="1"/>
  <c r="Y13" i="10"/>
  <c r="X13" i="10"/>
  <c r="Z13" i="10" s="1"/>
  <c r="AR21" i="53"/>
  <c r="AI14" i="43"/>
  <c r="AN14" i="43"/>
  <c r="AF18" i="92"/>
  <c r="AO18" i="92" s="1"/>
  <c r="AG18" i="92"/>
  <c r="AP18" i="92" s="1"/>
  <c r="AE18" i="92"/>
  <c r="W19" i="92"/>
  <c r="Y24" i="105"/>
  <c r="X24" i="105"/>
  <c r="AR22" i="93"/>
  <c r="Y18" i="54"/>
  <c r="X18" i="54"/>
  <c r="Z18" i="54" s="1"/>
  <c r="AI12" i="10"/>
  <c r="AN12" i="10"/>
  <c r="AH21" i="101"/>
  <c r="AQ21" i="101" s="1"/>
  <c r="Z16" i="11"/>
  <c r="Z10" i="90"/>
  <c r="Y11" i="82"/>
  <c r="X11" i="82"/>
  <c r="AG17" i="58"/>
  <c r="AP17" i="58" s="1"/>
  <c r="AF17" i="58"/>
  <c r="AO17" i="58" s="1"/>
  <c r="W18" i="58"/>
  <c r="AE17" i="58"/>
  <c r="W25" i="86"/>
  <c r="AF24" i="86"/>
  <c r="AO24" i="86" s="1"/>
  <c r="AG24" i="86"/>
  <c r="AP24" i="86" s="1"/>
  <c r="AE24" i="86"/>
  <c r="AS19" i="71"/>
  <c r="AL19" i="71"/>
  <c r="AU19" i="71" s="1"/>
  <c r="AR20" i="101"/>
  <c r="AH23" i="52"/>
  <c r="AQ23" i="52" s="1"/>
  <c r="Z20" i="104"/>
  <c r="AS14" i="71"/>
  <c r="AL14" i="71"/>
  <c r="AU14" i="71" s="1"/>
  <c r="AH25" i="47"/>
  <c r="AQ25" i="47" s="1"/>
  <c r="Z15" i="16"/>
  <c r="AS10" i="71"/>
  <c r="AL10" i="71"/>
  <c r="AU10" i="71" s="1"/>
  <c r="AH11" i="35"/>
  <c r="AQ11" i="35" s="1"/>
  <c r="AH14" i="99"/>
  <c r="AQ14" i="99" s="1"/>
  <c r="AR23" i="86"/>
  <c r="AR12" i="103"/>
  <c r="AH12" i="102"/>
  <c r="AQ12" i="102" s="1"/>
  <c r="AH22" i="53"/>
  <c r="AQ22" i="53" s="1"/>
  <c r="AI15" i="91"/>
  <c r="AN15" i="91"/>
  <c r="AH22" i="32"/>
  <c r="AQ22" i="32" s="1"/>
  <c r="Z13" i="103"/>
  <c r="AI24" i="89"/>
  <c r="AN24" i="89"/>
  <c r="AH17" i="51"/>
  <c r="AQ17" i="51" s="1"/>
  <c r="AH23" i="46"/>
  <c r="AQ23" i="46" s="1"/>
  <c r="Z15" i="49"/>
  <c r="Y20" i="13"/>
  <c r="X20" i="13"/>
  <c r="Y14" i="18"/>
  <c r="X14" i="18"/>
  <c r="Z14" i="18" s="1"/>
  <c r="W19" i="88"/>
  <c r="AE18" i="88"/>
  <c r="AN18" i="88" s="1"/>
  <c r="AF18" i="88"/>
  <c r="AO18" i="88" s="1"/>
  <c r="AG18" i="88"/>
  <c r="AS4" i="33"/>
  <c r="AS25" i="33" s="1"/>
  <c r="AL4" i="33"/>
  <c r="AU4" i="33" s="1"/>
  <c r="AU25" i="33" s="1"/>
  <c r="C11" i="33" s="1"/>
  <c r="AH10" i="85"/>
  <c r="AQ10" i="85" s="1"/>
  <c r="Y16" i="91"/>
  <c r="X16" i="91"/>
  <c r="Y15" i="43"/>
  <c r="X15" i="43"/>
  <c r="Z15" i="43" s="1"/>
  <c r="AR14" i="83"/>
  <c r="AI18" i="45"/>
  <c r="AN18" i="45"/>
  <c r="AH23" i="15"/>
  <c r="AQ23" i="15" s="1"/>
  <c r="AR17" i="9"/>
  <c r="AS9" i="71"/>
  <c r="AL9" i="71"/>
  <c r="AU9" i="71" s="1"/>
  <c r="AS18" i="71"/>
  <c r="AL18" i="71"/>
  <c r="AU18" i="71" s="1"/>
  <c r="X19" i="20"/>
  <c r="Y19" i="20"/>
  <c r="AS16" i="71"/>
  <c r="AL16" i="71"/>
  <c r="AU16" i="71" s="1"/>
  <c r="AR19" i="104"/>
  <c r="AG15" i="41"/>
  <c r="AP15" i="41" s="1"/>
  <c r="AF15" i="41"/>
  <c r="AO15" i="41" s="1"/>
  <c r="AE15" i="41"/>
  <c r="W16" i="41"/>
  <c r="AR11" i="102"/>
  <c r="Z23" i="52"/>
  <c r="AR17" i="84"/>
  <c r="Z12" i="102"/>
  <c r="AS15" i="71"/>
  <c r="AL15" i="71"/>
  <c r="AU15" i="71" s="1"/>
  <c r="Z22" i="53"/>
  <c r="AI11" i="48"/>
  <c r="AN11" i="48"/>
  <c r="Z22" i="32"/>
  <c r="AS4" i="28"/>
  <c r="AS25" i="28" s="1"/>
  <c r="AL4" i="28"/>
  <c r="AU4" i="28" s="1"/>
  <c r="AU25" i="28" s="1"/>
  <c r="C11" i="28" s="1"/>
  <c r="AS5" i="71"/>
  <c r="AL5" i="71"/>
  <c r="AU5" i="71" s="1"/>
  <c r="Z23" i="46"/>
  <c r="AK4" i="71"/>
  <c r="AT4" i="71" s="1"/>
  <c r="AT25" i="71" s="1"/>
  <c r="AJ4" i="71"/>
  <c r="AI18" i="95"/>
  <c r="AN18" i="95"/>
  <c r="AI19" i="13"/>
  <c r="AN19" i="13"/>
  <c r="Y11" i="50"/>
  <c r="X11" i="50"/>
  <c r="Z11" i="50" s="1"/>
  <c r="AE10" i="85" l="1"/>
  <c r="Z24" i="105"/>
  <c r="AE14" i="99"/>
  <c r="AF14" i="99"/>
  <c r="AO14" i="99" s="1"/>
  <c r="W11" i="85"/>
  <c r="Z11" i="82"/>
  <c r="W12" i="82" s="1"/>
  <c r="Z19" i="20"/>
  <c r="W20" i="20" s="1"/>
  <c r="AF10" i="85"/>
  <c r="AO10" i="85" s="1"/>
  <c r="Z19" i="45"/>
  <c r="AE19" i="45" s="1"/>
  <c r="AG19" i="20"/>
  <c r="AP19" i="20" s="1"/>
  <c r="AE19" i="20"/>
  <c r="AF19" i="20"/>
  <c r="AO19" i="20" s="1"/>
  <c r="AG19" i="45"/>
  <c r="AP19" i="45" s="1"/>
  <c r="W20" i="45"/>
  <c r="AE18" i="54"/>
  <c r="AF18" i="54"/>
  <c r="AO18" i="54" s="1"/>
  <c r="AG18" i="54"/>
  <c r="AP18" i="54" s="1"/>
  <c r="W19" i="54"/>
  <c r="AF25" i="89"/>
  <c r="AO25" i="89" s="1"/>
  <c r="AG25" i="89"/>
  <c r="AP25" i="89" s="1"/>
  <c r="W26" i="89"/>
  <c r="AE25" i="89"/>
  <c r="AE13" i="10"/>
  <c r="AG13" i="10"/>
  <c r="AP13" i="10" s="1"/>
  <c r="AF13" i="10"/>
  <c r="AO13" i="10" s="1"/>
  <c r="W14" i="10"/>
  <c r="W16" i="55"/>
  <c r="AE15" i="55"/>
  <c r="AF15" i="55"/>
  <c r="AO15" i="55" s="1"/>
  <c r="AG15" i="55"/>
  <c r="AP15" i="55" s="1"/>
  <c r="W13" i="48"/>
  <c r="AG12" i="48"/>
  <c r="AP12" i="48" s="1"/>
  <c r="AF12" i="48"/>
  <c r="AO12" i="48" s="1"/>
  <c r="AE12" i="48"/>
  <c r="W12" i="50"/>
  <c r="AE11" i="50"/>
  <c r="AG11" i="50"/>
  <c r="AP11" i="50" s="1"/>
  <c r="AF11" i="50"/>
  <c r="AO11" i="50" s="1"/>
  <c r="AF15" i="43"/>
  <c r="AO15" i="43" s="1"/>
  <c r="W16" i="43"/>
  <c r="AG15" i="43"/>
  <c r="AP15" i="43" s="1"/>
  <c r="AE15" i="43"/>
  <c r="AH11" i="50"/>
  <c r="AQ11" i="50" s="1"/>
  <c r="AR18" i="95"/>
  <c r="W24" i="52"/>
  <c r="AE23" i="52"/>
  <c r="AG23" i="52"/>
  <c r="AP23" i="52" s="1"/>
  <c r="AF23" i="52"/>
  <c r="AO23" i="52" s="1"/>
  <c r="AH15" i="43"/>
  <c r="AQ15" i="43" s="1"/>
  <c r="AH14" i="18"/>
  <c r="AQ14" i="18" s="1"/>
  <c r="W16" i="49"/>
  <c r="AF15" i="49"/>
  <c r="AO15" i="49" s="1"/>
  <c r="AE15" i="49"/>
  <c r="AG15" i="49"/>
  <c r="AP15" i="49" s="1"/>
  <c r="AR24" i="89"/>
  <c r="W21" i="104"/>
  <c r="AG20" i="104"/>
  <c r="AP20" i="104" s="1"/>
  <c r="AE20" i="104"/>
  <c r="AF20" i="104"/>
  <c r="AO20" i="104" s="1"/>
  <c r="AR12" i="10"/>
  <c r="AH24" i="105"/>
  <c r="AQ24" i="105" s="1"/>
  <c r="Y19" i="92"/>
  <c r="X19" i="92"/>
  <c r="AR12" i="98"/>
  <c r="AI18" i="100"/>
  <c r="AN18" i="100"/>
  <c r="AN11" i="94"/>
  <c r="AI11" i="94"/>
  <c r="Y13" i="42"/>
  <c r="Z13" i="42" s="1"/>
  <c r="X13" i="42"/>
  <c r="AI20" i="44"/>
  <c r="AN20" i="44"/>
  <c r="AR10" i="82"/>
  <c r="Y24" i="15"/>
  <c r="X24" i="15"/>
  <c r="Y15" i="99"/>
  <c r="X15" i="99"/>
  <c r="W25" i="105"/>
  <c r="AE24" i="105"/>
  <c r="AG24" i="105"/>
  <c r="AP24" i="105" s="1"/>
  <c r="AF24" i="105"/>
  <c r="AO24" i="105" s="1"/>
  <c r="AG14" i="18"/>
  <c r="AP14" i="18" s="1"/>
  <c r="AF14" i="18"/>
  <c r="AO14" i="18" s="1"/>
  <c r="AE14" i="18"/>
  <c r="W15" i="18"/>
  <c r="AF13" i="103"/>
  <c r="AO13" i="103" s="1"/>
  <c r="AE13" i="103"/>
  <c r="W14" i="103"/>
  <c r="AG13" i="103"/>
  <c r="AP13" i="103" s="1"/>
  <c r="W23" i="32"/>
  <c r="AE22" i="32"/>
  <c r="AF22" i="32"/>
  <c r="AO22" i="32" s="1"/>
  <c r="AG22" i="32"/>
  <c r="AP22" i="32" s="1"/>
  <c r="AR15" i="91"/>
  <c r="Y25" i="86"/>
  <c r="X25" i="86"/>
  <c r="Z25" i="86" s="1"/>
  <c r="AH20" i="13"/>
  <c r="AQ20" i="13" s="1"/>
  <c r="AN17" i="58"/>
  <c r="AI17" i="58"/>
  <c r="AR17" i="58" s="1"/>
  <c r="W19" i="84"/>
  <c r="AE18" i="84"/>
  <c r="AG18" i="84"/>
  <c r="AP18" i="84" s="1"/>
  <c r="AF18" i="84"/>
  <c r="AO18" i="84" s="1"/>
  <c r="W16" i="83"/>
  <c r="AF15" i="83"/>
  <c r="AO15" i="83" s="1"/>
  <c r="AE15" i="83"/>
  <c r="AG15" i="83"/>
  <c r="AP15" i="83" s="1"/>
  <c r="Y19" i="100"/>
  <c r="X19" i="100"/>
  <c r="AH19" i="95"/>
  <c r="AQ19" i="95" s="1"/>
  <c r="Y12" i="94"/>
  <c r="X12" i="94"/>
  <c r="AH13" i="98"/>
  <c r="AQ13" i="98" s="1"/>
  <c r="AR17" i="54"/>
  <c r="AI23" i="15"/>
  <c r="AN23" i="15"/>
  <c r="Y11" i="85"/>
  <c r="X11" i="85"/>
  <c r="Y12" i="35"/>
  <c r="X12" i="35"/>
  <c r="Y19" i="96"/>
  <c r="X19" i="96"/>
  <c r="Y15" i="87"/>
  <c r="Z15" i="87" s="1"/>
  <c r="X15" i="87"/>
  <c r="AI12" i="42"/>
  <c r="AN12" i="42"/>
  <c r="AI14" i="99"/>
  <c r="AN14" i="99"/>
  <c r="AI25" i="47"/>
  <c r="AN25" i="47"/>
  <c r="AI18" i="88"/>
  <c r="AP18" i="88"/>
  <c r="AH13" i="10"/>
  <c r="AQ13" i="10" s="1"/>
  <c r="AR23" i="105"/>
  <c r="AH15" i="55"/>
  <c r="AQ15" i="55" s="1"/>
  <c r="AI23" i="93"/>
  <c r="AN23" i="93"/>
  <c r="AH16" i="91"/>
  <c r="AQ16" i="91" s="1"/>
  <c r="AR19" i="13"/>
  <c r="AR11" i="48"/>
  <c r="Y16" i="41"/>
  <c r="X16" i="41"/>
  <c r="Z16" i="91"/>
  <c r="Z20" i="13"/>
  <c r="AF15" i="16"/>
  <c r="AO15" i="16" s="1"/>
  <c r="AE15" i="16"/>
  <c r="AG15" i="16"/>
  <c r="AP15" i="16" s="1"/>
  <c r="W16" i="16"/>
  <c r="Y18" i="58"/>
  <c r="X18" i="58"/>
  <c r="AG10" i="90"/>
  <c r="AP10" i="90" s="1"/>
  <c r="AF10" i="90"/>
  <c r="AO10" i="90" s="1"/>
  <c r="AE10" i="90"/>
  <c r="W11" i="90"/>
  <c r="AI18" i="96"/>
  <c r="AN18" i="96"/>
  <c r="Z19" i="95"/>
  <c r="Z13" i="98"/>
  <c r="Y25" i="97"/>
  <c r="X25" i="97"/>
  <c r="AN10" i="85"/>
  <c r="AI10" i="85"/>
  <c r="Y18" i="51"/>
  <c r="X18" i="51"/>
  <c r="AI11" i="35"/>
  <c r="AN11" i="35"/>
  <c r="Y22" i="101"/>
  <c r="X22" i="101"/>
  <c r="AL4" i="71"/>
  <c r="AU4" i="71" s="1"/>
  <c r="AU25" i="71" s="1"/>
  <c r="C11" i="71" s="1"/>
  <c r="F15" i="57" s="1"/>
  <c r="AS4" i="71"/>
  <c r="AS25" i="71" s="1"/>
  <c r="AH11" i="82"/>
  <c r="AQ11" i="82" s="1"/>
  <c r="AH18" i="54"/>
  <c r="AQ18" i="54" s="1"/>
  <c r="AI18" i="92"/>
  <c r="AN18" i="92"/>
  <c r="AI24" i="97"/>
  <c r="AN24" i="97"/>
  <c r="AR14" i="55"/>
  <c r="Y21" i="44"/>
  <c r="X21" i="44"/>
  <c r="Z21" i="44" s="1"/>
  <c r="AE12" i="102"/>
  <c r="W13" i="102"/>
  <c r="AG12" i="102"/>
  <c r="AP12" i="102" s="1"/>
  <c r="AF12" i="102"/>
  <c r="AO12" i="102" s="1"/>
  <c r="AH19" i="20"/>
  <c r="AQ19" i="20" s="1"/>
  <c r="AI14" i="87"/>
  <c r="AN14" i="87"/>
  <c r="AH25" i="89"/>
  <c r="AQ25" i="89" s="1"/>
  <c r="AH19" i="45"/>
  <c r="AQ19" i="45" s="1"/>
  <c r="W19" i="9"/>
  <c r="AF18" i="9"/>
  <c r="AO18" i="9" s="1"/>
  <c r="AG18" i="9"/>
  <c r="AP18" i="9" s="1"/>
  <c r="AE18" i="9"/>
  <c r="AI21" i="101"/>
  <c r="AN21" i="101"/>
  <c r="AF23" i="46"/>
  <c r="AO23" i="46" s="1"/>
  <c r="AG23" i="46"/>
  <c r="AP23" i="46" s="1"/>
  <c r="W24" i="46"/>
  <c r="AE23" i="46"/>
  <c r="AR18" i="45"/>
  <c r="AE22" i="53"/>
  <c r="AF22" i="53"/>
  <c r="AO22" i="53" s="1"/>
  <c r="AG22" i="53"/>
  <c r="AP22" i="53" s="1"/>
  <c r="W23" i="53"/>
  <c r="AI15" i="41"/>
  <c r="AR15" i="41" s="1"/>
  <c r="AN15" i="41"/>
  <c r="Y19" i="88"/>
  <c r="X19" i="88"/>
  <c r="AI24" i="86"/>
  <c r="AR24" i="86" s="1"/>
  <c r="AN24" i="86"/>
  <c r="AF16" i="11"/>
  <c r="AO16" i="11" s="1"/>
  <c r="AE16" i="11"/>
  <c r="W17" i="11"/>
  <c r="AG16" i="11"/>
  <c r="AP16" i="11" s="1"/>
  <c r="AR14" i="43"/>
  <c r="Y24" i="93"/>
  <c r="X24" i="93"/>
  <c r="AR13" i="18"/>
  <c r="AH12" i="48"/>
  <c r="AQ12" i="48" s="1"/>
  <c r="AR18" i="20"/>
  <c r="Y26" i="47"/>
  <c r="X26" i="47"/>
  <c r="AI17" i="51"/>
  <c r="AN17" i="51"/>
  <c r="Z25" i="97" l="1"/>
  <c r="AE11" i="82"/>
  <c r="AF11" i="82"/>
  <c r="AO11" i="82" s="1"/>
  <c r="Z19" i="96"/>
  <c r="AG11" i="82"/>
  <c r="AP11" i="82" s="1"/>
  <c r="AF19" i="45"/>
  <c r="AO19" i="45" s="1"/>
  <c r="Z24" i="15"/>
  <c r="AF24" i="15" s="1"/>
  <c r="AO24" i="15" s="1"/>
  <c r="Z18" i="58"/>
  <c r="Z12" i="35"/>
  <c r="AF12" i="35" s="1"/>
  <c r="AO12" i="35" s="1"/>
  <c r="Z22" i="101"/>
  <c r="W23" i="101" s="1"/>
  <c r="Z11" i="85"/>
  <c r="AE11" i="85" s="1"/>
  <c r="Z12" i="94"/>
  <c r="AG12" i="94" s="1"/>
  <c r="AP12" i="94" s="1"/>
  <c r="Z15" i="99"/>
  <c r="AG15" i="99" s="1"/>
  <c r="AP15" i="99" s="1"/>
  <c r="W25" i="15"/>
  <c r="AG24" i="15"/>
  <c r="AP24" i="15" s="1"/>
  <c r="AE24" i="15"/>
  <c r="AG22" i="101"/>
  <c r="AP22" i="101" s="1"/>
  <c r="AF22" i="101"/>
  <c r="AO22" i="101" s="1"/>
  <c r="AE12" i="35"/>
  <c r="W13" i="35"/>
  <c r="AG12" i="35"/>
  <c r="AP12" i="35" s="1"/>
  <c r="W12" i="85"/>
  <c r="AG11" i="85"/>
  <c r="AP11" i="85" s="1"/>
  <c r="AE15" i="99"/>
  <c r="AF15" i="99"/>
  <c r="AO15" i="99" s="1"/>
  <c r="AG18" i="58"/>
  <c r="AP18" i="58" s="1"/>
  <c r="AE18" i="58"/>
  <c r="AF18" i="58"/>
  <c r="AO18" i="58" s="1"/>
  <c r="W19" i="58"/>
  <c r="W13" i="94"/>
  <c r="W16" i="87"/>
  <c r="AE15" i="87"/>
  <c r="AF15" i="87"/>
  <c r="AO15" i="87" s="1"/>
  <c r="AG15" i="87"/>
  <c r="AP15" i="87" s="1"/>
  <c r="W20" i="96"/>
  <c r="AG19" i="96"/>
  <c r="AP19" i="96" s="1"/>
  <c r="AF19" i="96"/>
  <c r="AO19" i="96" s="1"/>
  <c r="AE19" i="96"/>
  <c r="W14" i="42"/>
  <c r="AE13" i="42"/>
  <c r="AF13" i="42"/>
  <c r="AO13" i="42" s="1"/>
  <c r="AG13" i="42"/>
  <c r="AP13" i="42" s="1"/>
  <c r="AR21" i="101"/>
  <c r="W14" i="98"/>
  <c r="AE13" i="98"/>
  <c r="AF13" i="98"/>
  <c r="AO13" i="98" s="1"/>
  <c r="AG13" i="98"/>
  <c r="AP13" i="98" s="1"/>
  <c r="AN10" i="90"/>
  <c r="AI10" i="90"/>
  <c r="AG16" i="91"/>
  <c r="AP16" i="91" s="1"/>
  <c r="AF16" i="91"/>
  <c r="AO16" i="91" s="1"/>
  <c r="AE16" i="91"/>
  <c r="W17" i="91"/>
  <c r="AR25" i="47"/>
  <c r="AR23" i="15"/>
  <c r="AH25" i="86"/>
  <c r="AQ25" i="86" s="1"/>
  <c r="Y14" i="103"/>
  <c r="X14" i="103"/>
  <c r="Y25" i="105"/>
  <c r="X25" i="105"/>
  <c r="AN11" i="50"/>
  <c r="AI11" i="50"/>
  <c r="Y13" i="48"/>
  <c r="X13" i="48"/>
  <c r="AI11" i="82"/>
  <c r="AN11" i="82"/>
  <c r="Y26" i="89"/>
  <c r="X26" i="89"/>
  <c r="AN19" i="45"/>
  <c r="AF19" i="95"/>
  <c r="AO19" i="95" s="1"/>
  <c r="AE19" i="95"/>
  <c r="W20" i="95"/>
  <c r="AG19" i="95"/>
  <c r="AP19" i="95" s="1"/>
  <c r="AH16" i="41"/>
  <c r="AQ16" i="41" s="1"/>
  <c r="AH26" i="47"/>
  <c r="AQ26" i="47" s="1"/>
  <c r="AH24" i="93"/>
  <c r="AQ24" i="93" s="1"/>
  <c r="AR10" i="85"/>
  <c r="Y16" i="16"/>
  <c r="X16" i="16"/>
  <c r="AF25" i="86"/>
  <c r="AO25" i="86" s="1"/>
  <c r="W26" i="86"/>
  <c r="AE25" i="86"/>
  <c r="AG25" i="86"/>
  <c r="AP25" i="86" s="1"/>
  <c r="AI23" i="52"/>
  <c r="AN23" i="52"/>
  <c r="Y12" i="50"/>
  <c r="X12" i="50"/>
  <c r="AI22" i="32"/>
  <c r="AN22" i="32"/>
  <c r="AR11" i="94"/>
  <c r="AH19" i="92"/>
  <c r="AQ19" i="92" s="1"/>
  <c r="AI22" i="53"/>
  <c r="AN22" i="53"/>
  <c r="AH21" i="44"/>
  <c r="AQ21" i="44" s="1"/>
  <c r="AR24" i="97"/>
  <c r="AR11" i="35"/>
  <c r="AH25" i="97"/>
  <c r="AQ25" i="97" s="1"/>
  <c r="AR18" i="96"/>
  <c r="AH18" i="58"/>
  <c r="AQ18" i="58" s="1"/>
  <c r="AI15" i="16"/>
  <c r="AN15" i="16"/>
  <c r="AI15" i="83"/>
  <c r="AN15" i="83"/>
  <c r="AI18" i="84"/>
  <c r="AN18" i="84"/>
  <c r="Y23" i="32"/>
  <c r="X23" i="32"/>
  <c r="Z23" i="32" s="1"/>
  <c r="Z19" i="92"/>
  <c r="AI15" i="49"/>
  <c r="AN15" i="49"/>
  <c r="AN12" i="48"/>
  <c r="AI12" i="48"/>
  <c r="Y12" i="82"/>
  <c r="X12" i="82"/>
  <c r="Y20" i="45"/>
  <c r="X20" i="45"/>
  <c r="AI19" i="20"/>
  <c r="AN19" i="20"/>
  <c r="Y17" i="11"/>
  <c r="X17" i="11"/>
  <c r="AN18" i="9"/>
  <c r="AI18" i="9"/>
  <c r="AI13" i="103"/>
  <c r="AN13" i="103"/>
  <c r="AH15" i="99"/>
  <c r="AQ15" i="99" s="1"/>
  <c r="Y14" i="10"/>
  <c r="X14" i="10"/>
  <c r="AI18" i="54"/>
  <c r="AN18" i="54"/>
  <c r="AI20" i="104"/>
  <c r="AN20" i="104"/>
  <c r="Y24" i="52"/>
  <c r="X24" i="52"/>
  <c r="Y19" i="9"/>
  <c r="X19" i="9"/>
  <c r="AR14" i="87"/>
  <c r="AF21" i="44"/>
  <c r="AO21" i="44" s="1"/>
  <c r="AG21" i="44"/>
  <c r="AP21" i="44" s="1"/>
  <c r="W22" i="44"/>
  <c r="AE21" i="44"/>
  <c r="AH18" i="51"/>
  <c r="AQ18" i="51" s="1"/>
  <c r="AF25" i="97"/>
  <c r="AO25" i="97" s="1"/>
  <c r="AE25" i="97"/>
  <c r="W26" i="97"/>
  <c r="AG25" i="97"/>
  <c r="AP25" i="97" s="1"/>
  <c r="AR18" i="88"/>
  <c r="AR12" i="42"/>
  <c r="AH19" i="100"/>
  <c r="AQ19" i="100" s="1"/>
  <c r="Y19" i="84"/>
  <c r="X19" i="84"/>
  <c r="Y15" i="18"/>
  <c r="X15" i="18"/>
  <c r="AH24" i="15"/>
  <c r="AQ24" i="15" s="1"/>
  <c r="AR20" i="44"/>
  <c r="Y21" i="104"/>
  <c r="X21" i="104"/>
  <c r="AI15" i="55"/>
  <c r="AN15" i="55"/>
  <c r="AI13" i="10"/>
  <c r="AN13" i="10"/>
  <c r="Y19" i="54"/>
  <c r="X19" i="54"/>
  <c r="AH19" i="88"/>
  <c r="AQ19" i="88" s="1"/>
  <c r="X23" i="53"/>
  <c r="Z23" i="53" s="1"/>
  <c r="Y23" i="53"/>
  <c r="Z26" i="47"/>
  <c r="Z24" i="93"/>
  <c r="Z19" i="88"/>
  <c r="AI23" i="46"/>
  <c r="AN23" i="46"/>
  <c r="Y13" i="102"/>
  <c r="X13" i="102"/>
  <c r="Z13" i="102" s="1"/>
  <c r="Y16" i="43"/>
  <c r="Z16" i="43" s="1"/>
  <c r="X16" i="43"/>
  <c r="AI16" i="11"/>
  <c r="AN16" i="11"/>
  <c r="Y24" i="46"/>
  <c r="X24" i="46"/>
  <c r="AI12" i="102"/>
  <c r="AN12" i="102"/>
  <c r="Z16" i="41"/>
  <c r="AR23" i="93"/>
  <c r="AR14" i="99"/>
  <c r="AH19" i="96"/>
  <c r="AQ19" i="96" s="1"/>
  <c r="AH11" i="85"/>
  <c r="AQ11" i="85" s="1"/>
  <c r="AH12" i="94"/>
  <c r="AQ12" i="94" s="1"/>
  <c r="AR17" i="51"/>
  <c r="AR18" i="92"/>
  <c r="AH22" i="101"/>
  <c r="AQ22" i="101" s="1"/>
  <c r="Z18" i="51"/>
  <c r="Y11" i="90"/>
  <c r="X11" i="90"/>
  <c r="AF20" i="13"/>
  <c r="AO20" i="13" s="1"/>
  <c r="AE20" i="13"/>
  <c r="W21" i="13"/>
  <c r="AG20" i="13"/>
  <c r="AP20" i="13" s="1"/>
  <c r="AH15" i="87"/>
  <c r="AQ15" i="87" s="1"/>
  <c r="AH12" i="35"/>
  <c r="AQ12" i="35" s="1"/>
  <c r="Z19" i="100"/>
  <c r="Y16" i="83"/>
  <c r="X16" i="83"/>
  <c r="AI14" i="18"/>
  <c r="AN14" i="18"/>
  <c r="AI24" i="105"/>
  <c r="AN24" i="105"/>
  <c r="AH13" i="42"/>
  <c r="AQ13" i="42" s="1"/>
  <c r="AR18" i="100"/>
  <c r="Y16" i="49"/>
  <c r="X16" i="49"/>
  <c r="AI15" i="43"/>
  <c r="AN15" i="43"/>
  <c r="Y16" i="55"/>
  <c r="X16" i="55"/>
  <c r="AI25" i="89"/>
  <c r="AN25" i="89"/>
  <c r="Y20" i="20"/>
  <c r="X20" i="20"/>
  <c r="AE12" i="94" l="1"/>
  <c r="Z16" i="55"/>
  <c r="AF12" i="94"/>
  <c r="AO12" i="94" s="1"/>
  <c r="Z12" i="50"/>
  <c r="W13" i="50" s="1"/>
  <c r="AI19" i="45"/>
  <c r="AR19" i="45" s="1"/>
  <c r="W16" i="99"/>
  <c r="Y16" i="99" s="1"/>
  <c r="Z16" i="16"/>
  <c r="Z26" i="89"/>
  <c r="Z11" i="90"/>
  <c r="AF11" i="90" s="1"/>
  <c r="AO11" i="90" s="1"/>
  <c r="Z19" i="84"/>
  <c r="AF11" i="85"/>
  <c r="AO11" i="85" s="1"/>
  <c r="Z15" i="18"/>
  <c r="W16" i="18" s="1"/>
  <c r="Z25" i="105"/>
  <c r="Z21" i="104"/>
  <c r="Z19" i="54"/>
  <c r="AF19" i="54" s="1"/>
  <c r="AO19" i="54" s="1"/>
  <c r="Z24" i="46"/>
  <c r="AF24" i="46" s="1"/>
  <c r="AO24" i="46" s="1"/>
  <c r="Z13" i="48"/>
  <c r="AF13" i="48" s="1"/>
  <c r="AO13" i="48" s="1"/>
  <c r="AE22" i="101"/>
  <c r="AI22" i="101" s="1"/>
  <c r="AG23" i="53"/>
  <c r="AP23" i="53" s="1"/>
  <c r="AF23" i="53"/>
  <c r="AO23" i="53" s="1"/>
  <c r="W24" i="53"/>
  <c r="AE23" i="53"/>
  <c r="AE19" i="54"/>
  <c r="W20" i="54"/>
  <c r="AG12" i="50"/>
  <c r="AP12" i="50" s="1"/>
  <c r="AE12" i="50"/>
  <c r="AF12" i="50"/>
  <c r="AO12" i="50" s="1"/>
  <c r="W26" i="105"/>
  <c r="AF25" i="105"/>
  <c r="AO25" i="105" s="1"/>
  <c r="AE25" i="105"/>
  <c r="AN25" i="105" s="1"/>
  <c r="AG25" i="105"/>
  <c r="AG11" i="90"/>
  <c r="AP11" i="90" s="1"/>
  <c r="AE11" i="90"/>
  <c r="W12" i="90"/>
  <c r="AF16" i="43"/>
  <c r="AO16" i="43" s="1"/>
  <c r="W17" i="43"/>
  <c r="AG16" i="43"/>
  <c r="AP16" i="43" s="1"/>
  <c r="AE16" i="43"/>
  <c r="AF21" i="104"/>
  <c r="AO21" i="104" s="1"/>
  <c r="W22" i="104"/>
  <c r="AG21" i="104"/>
  <c r="AP21" i="104" s="1"/>
  <c r="AE21" i="104"/>
  <c r="AG16" i="55"/>
  <c r="AP16" i="55" s="1"/>
  <c r="W17" i="55"/>
  <c r="AF16" i="55"/>
  <c r="AO16" i="55" s="1"/>
  <c r="AE16" i="55"/>
  <c r="AG24" i="46"/>
  <c r="AP24" i="46" s="1"/>
  <c r="W25" i="46"/>
  <c r="AE24" i="46"/>
  <c r="AE13" i="48"/>
  <c r="AR11" i="82"/>
  <c r="AH25" i="105"/>
  <c r="AQ25" i="105" s="1"/>
  <c r="AI15" i="87"/>
  <c r="AR15" i="87" s="1"/>
  <c r="AN15" i="87"/>
  <c r="Y13" i="35"/>
  <c r="X13" i="35"/>
  <c r="Z13" i="35" s="1"/>
  <c r="AH16" i="83"/>
  <c r="AQ16" i="83" s="1"/>
  <c r="AG19" i="84"/>
  <c r="AP19" i="84" s="1"/>
  <c r="AE19" i="84"/>
  <c r="W20" i="84"/>
  <c r="AF19" i="84"/>
  <c r="AO19" i="84" s="1"/>
  <c r="AH24" i="52"/>
  <c r="AQ24" i="52" s="1"/>
  <c r="AR18" i="54"/>
  <c r="AH20" i="45"/>
  <c r="AQ20" i="45" s="1"/>
  <c r="AR12" i="48"/>
  <c r="AE23" i="32"/>
  <c r="AF23" i="32"/>
  <c r="AO23" i="32" s="1"/>
  <c r="AG23" i="32"/>
  <c r="AP23" i="32" s="1"/>
  <c r="W24" i="32"/>
  <c r="AF16" i="16"/>
  <c r="AO16" i="16" s="1"/>
  <c r="AG16" i="16"/>
  <c r="AP16" i="16" s="1"/>
  <c r="W17" i="16"/>
  <c r="AE16" i="16"/>
  <c r="AR16" i="11"/>
  <c r="AR13" i="10"/>
  <c r="X26" i="97"/>
  <c r="Y26" i="97"/>
  <c r="Z24" i="52"/>
  <c r="AH14" i="10"/>
  <c r="AQ14" i="10" s="1"/>
  <c r="AH17" i="11"/>
  <c r="AQ17" i="11" s="1"/>
  <c r="Z20" i="45"/>
  <c r="AR15" i="16"/>
  <c r="AH12" i="50"/>
  <c r="AQ12" i="50" s="1"/>
  <c r="AH13" i="48"/>
  <c r="AQ13" i="48" s="1"/>
  <c r="AN13" i="98"/>
  <c r="AI13" i="98"/>
  <c r="Y16" i="87"/>
  <c r="X16" i="87"/>
  <c r="Y19" i="58"/>
  <c r="X19" i="58"/>
  <c r="AI15" i="99"/>
  <c r="AN15" i="99"/>
  <c r="Y12" i="85"/>
  <c r="X12" i="85"/>
  <c r="AN12" i="35"/>
  <c r="AI12" i="35"/>
  <c r="AH16" i="49"/>
  <c r="AQ16" i="49" s="1"/>
  <c r="AH20" i="20"/>
  <c r="AQ20" i="20" s="1"/>
  <c r="AH11" i="90"/>
  <c r="AQ11" i="90" s="1"/>
  <c r="AE16" i="41"/>
  <c r="AF16" i="41"/>
  <c r="AO16" i="41" s="1"/>
  <c r="AG16" i="41"/>
  <c r="AP16" i="41" s="1"/>
  <c r="W17" i="41"/>
  <c r="AE13" i="102"/>
  <c r="W14" i="102"/>
  <c r="AG13" i="102"/>
  <c r="AP13" i="102" s="1"/>
  <c r="AF13" i="102"/>
  <c r="AO13" i="102" s="1"/>
  <c r="AE26" i="47"/>
  <c r="AF26" i="47"/>
  <c r="AO26" i="47" s="1"/>
  <c r="AG26" i="47"/>
  <c r="AP26" i="47" s="1"/>
  <c r="W27" i="47"/>
  <c r="AR22" i="32"/>
  <c r="Z20" i="20"/>
  <c r="Z16" i="83"/>
  <c r="AR12" i="102"/>
  <c r="AH16" i="43"/>
  <c r="AQ16" i="43" s="1"/>
  <c r="AH15" i="18"/>
  <c r="AQ15" i="18" s="1"/>
  <c r="AI25" i="97"/>
  <c r="AN25" i="97"/>
  <c r="Z14" i="10"/>
  <c r="Z17" i="11"/>
  <c r="AI25" i="86"/>
  <c r="AN25" i="86"/>
  <c r="AH26" i="89"/>
  <c r="AQ26" i="89" s="1"/>
  <c r="AR10" i="90"/>
  <c r="Y14" i="98"/>
  <c r="X14" i="98"/>
  <c r="AN13" i="42"/>
  <c r="AI13" i="42"/>
  <c r="Y20" i="96"/>
  <c r="X20" i="96"/>
  <c r="AN11" i="85"/>
  <c r="AI11" i="85"/>
  <c r="AI24" i="15"/>
  <c r="AN24" i="15"/>
  <c r="AR15" i="43"/>
  <c r="AR24" i="105"/>
  <c r="AE19" i="100"/>
  <c r="W20" i="100"/>
  <c r="AF19" i="100"/>
  <c r="AO19" i="100" s="1"/>
  <c r="AG19" i="100"/>
  <c r="AP19" i="100" s="1"/>
  <c r="Y21" i="13"/>
  <c r="X21" i="13"/>
  <c r="AE18" i="51"/>
  <c r="AF18" i="51"/>
  <c r="AO18" i="51" s="1"/>
  <c r="AG18" i="51"/>
  <c r="AP18" i="51" s="1"/>
  <c r="W19" i="51"/>
  <c r="AH24" i="46"/>
  <c r="AQ24" i="46" s="1"/>
  <c r="AR23" i="46"/>
  <c r="AH23" i="53"/>
  <c r="AQ23" i="53" s="1"/>
  <c r="AH19" i="54"/>
  <c r="AQ19" i="54" s="1"/>
  <c r="AR15" i="55"/>
  <c r="AH12" i="82"/>
  <c r="AQ12" i="82" s="1"/>
  <c r="AR15" i="49"/>
  <c r="AR18" i="84"/>
  <c r="AR22" i="53"/>
  <c r="Y26" i="86"/>
  <c r="X26" i="86"/>
  <c r="Y20" i="95"/>
  <c r="X20" i="95"/>
  <c r="AF26" i="89"/>
  <c r="AO26" i="89" s="1"/>
  <c r="AE26" i="89"/>
  <c r="W27" i="89"/>
  <c r="AG26" i="89"/>
  <c r="AP26" i="89" s="1"/>
  <c r="AH14" i="103"/>
  <c r="AQ14" i="103" s="1"/>
  <c r="Y14" i="42"/>
  <c r="X14" i="42"/>
  <c r="Y13" i="94"/>
  <c r="X13" i="94"/>
  <c r="Z13" i="94" s="1"/>
  <c r="AN18" i="58"/>
  <c r="AI18" i="58"/>
  <c r="AI20" i="13"/>
  <c r="AN20" i="13"/>
  <c r="W20" i="88"/>
  <c r="AG19" i="88"/>
  <c r="AP19" i="88" s="1"/>
  <c r="AF19" i="88"/>
  <c r="AO19" i="88" s="1"/>
  <c r="AE19" i="88"/>
  <c r="AH21" i="104"/>
  <c r="AQ21" i="104" s="1"/>
  <c r="AI21" i="44"/>
  <c r="AR21" i="44" s="1"/>
  <c r="AN21" i="44"/>
  <c r="Z19" i="9"/>
  <c r="AH19" i="9"/>
  <c r="AQ19" i="9" s="1"/>
  <c r="AR20" i="104"/>
  <c r="AR13" i="103"/>
  <c r="Z12" i="82"/>
  <c r="W20" i="92"/>
  <c r="AG19" i="92"/>
  <c r="AP19" i="92" s="1"/>
  <c r="AF19" i="92"/>
  <c r="AO19" i="92" s="1"/>
  <c r="AE19" i="92"/>
  <c r="AI19" i="95"/>
  <c r="AN19" i="95"/>
  <c r="AR11" i="50"/>
  <c r="Z14" i="103"/>
  <c r="Y17" i="91"/>
  <c r="X17" i="91"/>
  <c r="AI12" i="94"/>
  <c r="AN12" i="94"/>
  <c r="AN22" i="101"/>
  <c r="Y25" i="15"/>
  <c r="X25" i="15"/>
  <c r="AR25" i="89"/>
  <c r="AH16" i="55"/>
  <c r="AQ16" i="55" s="1"/>
  <c r="Z16" i="49"/>
  <c r="AR14" i="18"/>
  <c r="AH13" i="102"/>
  <c r="AQ13" i="102" s="1"/>
  <c r="W25" i="93"/>
  <c r="AF24" i="93"/>
  <c r="AO24" i="93" s="1"/>
  <c r="AG24" i="93"/>
  <c r="AP24" i="93" s="1"/>
  <c r="AE24" i="93"/>
  <c r="AH19" i="84"/>
  <c r="AQ19" i="84" s="1"/>
  <c r="Y22" i="44"/>
  <c r="X22" i="44"/>
  <c r="Z22" i="44" s="1"/>
  <c r="AR18" i="9"/>
  <c r="AR19" i="20"/>
  <c r="AH23" i="32"/>
  <c r="AQ23" i="32" s="1"/>
  <c r="AR15" i="83"/>
  <c r="AR23" i="52"/>
  <c r="AH16" i="16"/>
  <c r="AQ16" i="16" s="1"/>
  <c r="AI16" i="91"/>
  <c r="AN16" i="91"/>
  <c r="AI19" i="96"/>
  <c r="AN19" i="96"/>
  <c r="Y23" i="101"/>
  <c r="X23" i="101"/>
  <c r="X16" i="99" l="1"/>
  <c r="Z16" i="99" s="1"/>
  <c r="W14" i="48"/>
  <c r="AG15" i="18"/>
  <c r="AP15" i="18" s="1"/>
  <c r="AG13" i="48"/>
  <c r="AP13" i="48" s="1"/>
  <c r="AE15" i="18"/>
  <c r="AF15" i="18"/>
  <c r="AO15" i="18" s="1"/>
  <c r="Z25" i="15"/>
  <c r="Z26" i="86"/>
  <c r="Z16" i="87"/>
  <c r="Z26" i="97"/>
  <c r="AG26" i="97" s="1"/>
  <c r="AP26" i="97" s="1"/>
  <c r="Z12" i="85"/>
  <c r="AF12" i="85" s="1"/>
  <c r="AO12" i="85" s="1"/>
  <c r="Z23" i="101"/>
  <c r="AG23" i="101" s="1"/>
  <c r="AP23" i="101" s="1"/>
  <c r="Z17" i="91"/>
  <c r="AE17" i="91" s="1"/>
  <c r="AG19" i="54"/>
  <c r="AP19" i="54" s="1"/>
  <c r="AF25" i="15"/>
  <c r="AO25" i="15" s="1"/>
  <c r="W26" i="15"/>
  <c r="AE25" i="15"/>
  <c r="AG25" i="15"/>
  <c r="AP25" i="15" s="1"/>
  <c r="AF26" i="97"/>
  <c r="AO26" i="97" s="1"/>
  <c r="W27" i="97"/>
  <c r="W17" i="87"/>
  <c r="AG16" i="87"/>
  <c r="AP16" i="87" s="1"/>
  <c r="AF16" i="87"/>
  <c r="AO16" i="87" s="1"/>
  <c r="AE16" i="87"/>
  <c r="W13" i="85"/>
  <c r="AG12" i="85"/>
  <c r="AP12" i="85" s="1"/>
  <c r="AG13" i="35"/>
  <c r="AP13" i="35" s="1"/>
  <c r="AF13" i="35"/>
  <c r="AO13" i="35" s="1"/>
  <c r="W14" i="35"/>
  <c r="AE13" i="35"/>
  <c r="W27" i="86"/>
  <c r="AF26" i="86"/>
  <c r="AO26" i="86" s="1"/>
  <c r="AE26" i="86"/>
  <c r="AG26" i="86"/>
  <c r="AP26" i="86" s="1"/>
  <c r="W18" i="91"/>
  <c r="AG17" i="91"/>
  <c r="AP17" i="91" s="1"/>
  <c r="AF17" i="91"/>
  <c r="AO17" i="91" s="1"/>
  <c r="AG22" i="44"/>
  <c r="AP22" i="44" s="1"/>
  <c r="W23" i="44"/>
  <c r="AF22" i="44"/>
  <c r="AO22" i="44" s="1"/>
  <c r="AE22" i="44"/>
  <c r="Y24" i="32"/>
  <c r="X24" i="32"/>
  <c r="AH22" i="44"/>
  <c r="AQ22" i="44" s="1"/>
  <c r="Y25" i="93"/>
  <c r="X25" i="93"/>
  <c r="AR19" i="95"/>
  <c r="W13" i="82"/>
  <c r="AG12" i="82"/>
  <c r="AP12" i="82" s="1"/>
  <c r="AF12" i="82"/>
  <c r="AO12" i="82" s="1"/>
  <c r="AE12" i="82"/>
  <c r="AH13" i="94"/>
  <c r="AQ13" i="94" s="1"/>
  <c r="AH16" i="99"/>
  <c r="AQ16" i="99" s="1"/>
  <c r="AR13" i="42"/>
  <c r="AG16" i="83"/>
  <c r="AP16" i="83" s="1"/>
  <c r="AE16" i="83"/>
  <c r="W17" i="83"/>
  <c r="AF16" i="83"/>
  <c r="AO16" i="83" s="1"/>
  <c r="Y14" i="102"/>
  <c r="X14" i="102"/>
  <c r="AI16" i="41"/>
  <c r="AN16" i="41"/>
  <c r="W21" i="45"/>
  <c r="AE20" i="45"/>
  <c r="AG20" i="45"/>
  <c r="AP20" i="45" s="1"/>
  <c r="AF20" i="45"/>
  <c r="AO20" i="45" s="1"/>
  <c r="AN13" i="48"/>
  <c r="AI13" i="48"/>
  <c r="Y25" i="46"/>
  <c r="X25" i="46"/>
  <c r="Y17" i="55"/>
  <c r="X17" i="55"/>
  <c r="AI25" i="105"/>
  <c r="AP25" i="105"/>
  <c r="Y13" i="50"/>
  <c r="X13" i="50"/>
  <c r="AI19" i="54"/>
  <c r="AN19" i="54"/>
  <c r="W17" i="99"/>
  <c r="AF16" i="99"/>
  <c r="AO16" i="99" s="1"/>
  <c r="AE16" i="99"/>
  <c r="AG16" i="99"/>
  <c r="AP16" i="99" s="1"/>
  <c r="AR25" i="86"/>
  <c r="AN12" i="50"/>
  <c r="AI12" i="50"/>
  <c r="AE16" i="49"/>
  <c r="AG16" i="49"/>
  <c r="AP16" i="49" s="1"/>
  <c r="AF16" i="49"/>
  <c r="AO16" i="49" s="1"/>
  <c r="W17" i="49"/>
  <c r="AR22" i="101"/>
  <c r="AG14" i="103"/>
  <c r="AP14" i="103" s="1"/>
  <c r="AF14" i="103"/>
  <c r="AO14" i="103" s="1"/>
  <c r="AE14" i="103"/>
  <c r="W15" i="103"/>
  <c r="AI19" i="92"/>
  <c r="AN19" i="92"/>
  <c r="AI26" i="89"/>
  <c r="AN26" i="89"/>
  <c r="AH21" i="13"/>
  <c r="AQ21" i="13" s="1"/>
  <c r="Y20" i="100"/>
  <c r="X20" i="100"/>
  <c r="Z20" i="100" s="1"/>
  <c r="AH14" i="98"/>
  <c r="AQ14" i="98" s="1"/>
  <c r="W18" i="11"/>
  <c r="AE17" i="11"/>
  <c r="AF17" i="11"/>
  <c r="AO17" i="11" s="1"/>
  <c r="AG17" i="11"/>
  <c r="AP17" i="11" s="1"/>
  <c r="AI26" i="47"/>
  <c r="AN26" i="47"/>
  <c r="AH26" i="97"/>
  <c r="AQ26" i="97" s="1"/>
  <c r="AI16" i="16"/>
  <c r="AN16" i="16"/>
  <c r="AI16" i="43"/>
  <c r="AN16" i="43"/>
  <c r="AN11" i="90"/>
  <c r="AI11" i="90"/>
  <c r="AI23" i="53"/>
  <c r="AN23" i="53"/>
  <c r="W14" i="94"/>
  <c r="AG13" i="94"/>
  <c r="AP13" i="94" s="1"/>
  <c r="AF13" i="94"/>
  <c r="AO13" i="94" s="1"/>
  <c r="AE13" i="94"/>
  <c r="AH26" i="86"/>
  <c r="AQ26" i="86" s="1"/>
  <c r="AH16" i="87"/>
  <c r="AQ16" i="87" s="1"/>
  <c r="Y14" i="48"/>
  <c r="X14" i="48"/>
  <c r="Y12" i="90"/>
  <c r="X12" i="90"/>
  <c r="AI24" i="93"/>
  <c r="AN24" i="93"/>
  <c r="AR20" i="13"/>
  <c r="AH14" i="42"/>
  <c r="AQ14" i="42" s="1"/>
  <c r="Z21" i="13"/>
  <c r="AI19" i="100"/>
  <c r="AN19" i="100"/>
  <c r="AR24" i="15"/>
  <c r="AH20" i="96"/>
  <c r="AQ20" i="96" s="1"/>
  <c r="Z14" i="98"/>
  <c r="AF14" i="10"/>
  <c r="AO14" i="10" s="1"/>
  <c r="W15" i="10"/>
  <c r="AG14" i="10"/>
  <c r="AP14" i="10" s="1"/>
  <c r="AE14" i="10"/>
  <c r="Y17" i="41"/>
  <c r="X17" i="41"/>
  <c r="AR12" i="35"/>
  <c r="AR15" i="99"/>
  <c r="Y17" i="16"/>
  <c r="X17" i="16"/>
  <c r="Y20" i="84"/>
  <c r="X20" i="84"/>
  <c r="Z20" i="84" s="1"/>
  <c r="AI21" i="104"/>
  <c r="AN21" i="104"/>
  <c r="Y26" i="105"/>
  <c r="X26" i="105"/>
  <c r="Y20" i="54"/>
  <c r="X20" i="54"/>
  <c r="X24" i="53"/>
  <c r="Z24" i="53" s="1"/>
  <c r="Y24" i="53"/>
  <c r="AI18" i="51"/>
  <c r="AN18" i="51"/>
  <c r="AN13" i="102"/>
  <c r="AI13" i="102"/>
  <c r="AR19" i="96"/>
  <c r="AH25" i="15"/>
  <c r="AQ25" i="15" s="1"/>
  <c r="AR12" i="94"/>
  <c r="AI19" i="88"/>
  <c r="AN19" i="88"/>
  <c r="AR18" i="58"/>
  <c r="Z14" i="42"/>
  <c r="AH20" i="95"/>
  <c r="AQ20" i="95" s="1"/>
  <c r="Y19" i="51"/>
  <c r="X19" i="51"/>
  <c r="AR11" i="85"/>
  <c r="Z20" i="96"/>
  <c r="AH19" i="58"/>
  <c r="AQ19" i="58" s="1"/>
  <c r="AR13" i="98"/>
  <c r="AI23" i="32"/>
  <c r="AN23" i="32"/>
  <c r="AI19" i="84"/>
  <c r="AN19" i="84"/>
  <c r="AI16" i="55"/>
  <c r="AN16" i="55"/>
  <c r="Y17" i="43"/>
  <c r="X17" i="43"/>
  <c r="Z17" i="43" s="1"/>
  <c r="AE19" i="9"/>
  <c r="AG19" i="9"/>
  <c r="AP19" i="9" s="1"/>
  <c r="AF19" i="9"/>
  <c r="AO19" i="9" s="1"/>
  <c r="W20" i="9"/>
  <c r="Y20" i="88"/>
  <c r="X20" i="88"/>
  <c r="Y27" i="89"/>
  <c r="X27" i="89"/>
  <c r="Z27" i="89" s="1"/>
  <c r="W21" i="20"/>
  <c r="AF20" i="20"/>
  <c r="AO20" i="20" s="1"/>
  <c r="AE20" i="20"/>
  <c r="AG20" i="20"/>
  <c r="AP20" i="20" s="1"/>
  <c r="Y16" i="18"/>
  <c r="Z16" i="18"/>
  <c r="X16" i="18"/>
  <c r="AH23" i="101"/>
  <c r="AQ23" i="101" s="1"/>
  <c r="AR16" i="91"/>
  <c r="AH17" i="91"/>
  <c r="AQ17" i="91" s="1"/>
  <c r="Y20" i="92"/>
  <c r="X20" i="92"/>
  <c r="Z20" i="95"/>
  <c r="AR25" i="97"/>
  <c r="Y27" i="47"/>
  <c r="X27" i="47"/>
  <c r="AH12" i="85"/>
  <c r="AQ12" i="85" s="1"/>
  <c r="Z19" i="58"/>
  <c r="AE24" i="52"/>
  <c r="AF24" i="52"/>
  <c r="AO24" i="52" s="1"/>
  <c r="AG24" i="52"/>
  <c r="AP24" i="52" s="1"/>
  <c r="W25" i="52"/>
  <c r="AH13" i="35"/>
  <c r="AQ13" i="35" s="1"/>
  <c r="AI24" i="46"/>
  <c r="AN24" i="46"/>
  <c r="Y22" i="104"/>
  <c r="X22" i="104"/>
  <c r="AN15" i="18"/>
  <c r="Z14" i="48" l="1"/>
  <c r="Z17" i="55"/>
  <c r="AI15" i="18"/>
  <c r="AF23" i="101"/>
  <c r="AO23" i="101" s="1"/>
  <c r="AE12" i="85"/>
  <c r="Z22" i="104"/>
  <c r="AG22" i="104" s="1"/>
  <c r="AP22" i="104" s="1"/>
  <c r="AE23" i="101"/>
  <c r="Z12" i="90"/>
  <c r="AE26" i="97"/>
  <c r="Z17" i="16"/>
  <c r="Z13" i="50"/>
  <c r="AE13" i="50" s="1"/>
  <c r="Z20" i="88"/>
  <c r="W21" i="88" s="1"/>
  <c r="Z20" i="54"/>
  <c r="W21" i="54" s="1"/>
  <c r="W24" i="101"/>
  <c r="Z17" i="41"/>
  <c r="AG17" i="41" s="1"/>
  <c r="AP17" i="41" s="1"/>
  <c r="AF27" i="89"/>
  <c r="AO27" i="89" s="1"/>
  <c r="W28" i="89"/>
  <c r="AG27" i="89"/>
  <c r="AP27" i="89" s="1"/>
  <c r="AE27" i="89"/>
  <c r="AE17" i="55"/>
  <c r="W18" i="55"/>
  <c r="AG17" i="55"/>
  <c r="AP17" i="55" s="1"/>
  <c r="AF17" i="55"/>
  <c r="AO17" i="55" s="1"/>
  <c r="W14" i="50"/>
  <c r="AF17" i="41"/>
  <c r="AO17" i="41" s="1"/>
  <c r="AG20" i="54"/>
  <c r="AP20" i="54" s="1"/>
  <c r="AF20" i="54"/>
  <c r="AO20" i="54" s="1"/>
  <c r="AG17" i="16"/>
  <c r="AP17" i="16" s="1"/>
  <c r="AF17" i="16"/>
  <c r="AO17" i="16" s="1"/>
  <c r="AE17" i="16"/>
  <c r="W18" i="16"/>
  <c r="AH20" i="54"/>
  <c r="AQ20" i="54" s="1"/>
  <c r="AH17" i="41"/>
  <c r="AQ17" i="41" s="1"/>
  <c r="Y15" i="10"/>
  <c r="X15" i="10"/>
  <c r="Z15" i="10" s="1"/>
  <c r="W22" i="13"/>
  <c r="AF21" i="13"/>
  <c r="AO21" i="13" s="1"/>
  <c r="AG21" i="13"/>
  <c r="AP21" i="13" s="1"/>
  <c r="AE21" i="13"/>
  <c r="Y14" i="94"/>
  <c r="Z14" i="94"/>
  <c r="X14" i="94"/>
  <c r="AR16" i="43"/>
  <c r="AR19" i="92"/>
  <c r="AI16" i="49"/>
  <c r="AN16" i="49"/>
  <c r="AH13" i="50"/>
  <c r="AQ13" i="50" s="1"/>
  <c r="AH24" i="32"/>
  <c r="AQ24" i="32" s="1"/>
  <c r="Y23" i="44"/>
  <c r="X23" i="44"/>
  <c r="Y18" i="91"/>
  <c r="X18" i="91"/>
  <c r="Z18" i="91" s="1"/>
  <c r="AI13" i="35"/>
  <c r="AN13" i="35"/>
  <c r="Y13" i="85"/>
  <c r="X13" i="85"/>
  <c r="AI24" i="52"/>
  <c r="AN24" i="52"/>
  <c r="AH27" i="47"/>
  <c r="AQ27" i="47" s="1"/>
  <c r="AH20" i="92"/>
  <c r="AQ20" i="92" s="1"/>
  <c r="AE19" i="58"/>
  <c r="AF19" i="58"/>
  <c r="AO19" i="58" s="1"/>
  <c r="W20" i="58"/>
  <c r="AG19" i="58"/>
  <c r="AP19" i="58" s="1"/>
  <c r="Z27" i="47"/>
  <c r="Z20" i="92"/>
  <c r="AR16" i="55"/>
  <c r="AH19" i="51"/>
  <c r="AQ19" i="51" s="1"/>
  <c r="AR19" i="88"/>
  <c r="AR21" i="104"/>
  <c r="AH14" i="48"/>
  <c r="AQ14" i="48" s="1"/>
  <c r="AI17" i="11"/>
  <c r="AN17" i="11"/>
  <c r="AH20" i="100"/>
  <c r="AQ20" i="100" s="1"/>
  <c r="AR12" i="50"/>
  <c r="AI16" i="99"/>
  <c r="AN16" i="99"/>
  <c r="AR16" i="41"/>
  <c r="Y17" i="83"/>
  <c r="X17" i="83"/>
  <c r="Y13" i="82"/>
  <c r="X13" i="82"/>
  <c r="Z24" i="32"/>
  <c r="Y14" i="35"/>
  <c r="X14" i="35"/>
  <c r="Z14" i="35" s="1"/>
  <c r="AN12" i="85"/>
  <c r="AI12" i="85"/>
  <c r="Y17" i="87"/>
  <c r="X17" i="87"/>
  <c r="Y25" i="52"/>
  <c r="X25" i="52"/>
  <c r="AH22" i="104"/>
  <c r="AQ22" i="104" s="1"/>
  <c r="AR24" i="46"/>
  <c r="AI20" i="20"/>
  <c r="AN20" i="20"/>
  <c r="AH20" i="88"/>
  <c r="AQ20" i="88" s="1"/>
  <c r="AN19" i="9"/>
  <c r="AI19" i="9"/>
  <c r="AR19" i="9" s="1"/>
  <c r="Z19" i="51"/>
  <c r="AR18" i="51"/>
  <c r="AH20" i="84"/>
  <c r="AQ20" i="84" s="1"/>
  <c r="AF14" i="98"/>
  <c r="AO14" i="98" s="1"/>
  <c r="AE14" i="98"/>
  <c r="AG14" i="98"/>
  <c r="AP14" i="98" s="1"/>
  <c r="W15" i="98"/>
  <c r="W15" i="48"/>
  <c r="AE14" i="48"/>
  <c r="AF14" i="48"/>
  <c r="AO14" i="48" s="1"/>
  <c r="AG14" i="48"/>
  <c r="AP14" i="48" s="1"/>
  <c r="AR23" i="53"/>
  <c r="AR16" i="16"/>
  <c r="Y18" i="11"/>
  <c r="X18" i="11"/>
  <c r="AG20" i="100"/>
  <c r="AP20" i="100" s="1"/>
  <c r="W21" i="100"/>
  <c r="AF20" i="100"/>
  <c r="AO20" i="100" s="1"/>
  <c r="AE20" i="100"/>
  <c r="Y15" i="103"/>
  <c r="X15" i="103"/>
  <c r="AH25" i="46"/>
  <c r="AQ25" i="46" s="1"/>
  <c r="AH14" i="102"/>
  <c r="AQ14" i="102" s="1"/>
  <c r="AI16" i="83"/>
  <c r="AN16" i="83"/>
  <c r="AI26" i="86"/>
  <c r="AN26" i="86"/>
  <c r="AR15" i="18"/>
  <c r="AH16" i="18"/>
  <c r="AQ16" i="18" s="1"/>
  <c r="AH17" i="43"/>
  <c r="AQ17" i="43" s="1"/>
  <c r="AR19" i="84"/>
  <c r="AE14" i="42"/>
  <c r="W15" i="42"/>
  <c r="AF14" i="42"/>
  <c r="AO14" i="42" s="1"/>
  <c r="AG14" i="42"/>
  <c r="AP14" i="42" s="1"/>
  <c r="AE24" i="53"/>
  <c r="AN24" i="53" s="1"/>
  <c r="AG24" i="53"/>
  <c r="AF24" i="53"/>
  <c r="AO24" i="53" s="1"/>
  <c r="W25" i="53"/>
  <c r="AH26" i="105"/>
  <c r="AQ26" i="105" s="1"/>
  <c r="W21" i="84"/>
  <c r="AF20" i="84"/>
  <c r="AO20" i="84" s="1"/>
  <c r="AE20" i="84"/>
  <c r="AG20" i="84"/>
  <c r="AP20" i="84" s="1"/>
  <c r="AR24" i="93"/>
  <c r="AI13" i="94"/>
  <c r="AN13" i="94"/>
  <c r="AR11" i="90"/>
  <c r="AR26" i="47"/>
  <c r="AI14" i="103"/>
  <c r="AN14" i="103"/>
  <c r="Y17" i="49"/>
  <c r="X17" i="49"/>
  <c r="Y17" i="99"/>
  <c r="Z17" i="99" s="1"/>
  <c r="X17" i="99"/>
  <c r="Z25" i="46"/>
  <c r="Z14" i="102"/>
  <c r="AI17" i="91"/>
  <c r="AN17" i="91"/>
  <c r="Y24" i="101"/>
  <c r="Z24" i="101" s="1"/>
  <c r="X24" i="101"/>
  <c r="Y27" i="97"/>
  <c r="X27" i="97"/>
  <c r="AI25" i="15"/>
  <c r="AN25" i="15"/>
  <c r="W17" i="18"/>
  <c r="AE16" i="18"/>
  <c r="AF16" i="18"/>
  <c r="AO16" i="18" s="1"/>
  <c r="AG16" i="18"/>
  <c r="AP16" i="18" s="1"/>
  <c r="Y21" i="20"/>
  <c r="X21" i="20"/>
  <c r="AE17" i="43"/>
  <c r="W18" i="43"/>
  <c r="AG17" i="43"/>
  <c r="AP17" i="43" s="1"/>
  <c r="AF17" i="43"/>
  <c r="AO17" i="43" s="1"/>
  <c r="W21" i="96"/>
  <c r="AE20" i="96"/>
  <c r="AG20" i="96"/>
  <c r="AP20" i="96" s="1"/>
  <c r="AF20" i="96"/>
  <c r="AO20" i="96" s="1"/>
  <c r="Z26" i="105"/>
  <c r="AI14" i="10"/>
  <c r="AN14" i="10"/>
  <c r="AH12" i="90"/>
  <c r="AQ12" i="90" s="1"/>
  <c r="AR26" i="89"/>
  <c r="AR25" i="105"/>
  <c r="AI20" i="45"/>
  <c r="AN20" i="45"/>
  <c r="AN12" i="82"/>
  <c r="AI12" i="82"/>
  <c r="AH25" i="93"/>
  <c r="AQ25" i="93" s="1"/>
  <c r="AI22" i="44"/>
  <c r="AN22" i="44"/>
  <c r="Y27" i="86"/>
  <c r="X27" i="86"/>
  <c r="AI16" i="87"/>
  <c r="AN16" i="87"/>
  <c r="Y26" i="15"/>
  <c r="X26" i="15"/>
  <c r="AG20" i="95"/>
  <c r="AP20" i="95" s="1"/>
  <c r="AF20" i="95"/>
  <c r="AO20" i="95" s="1"/>
  <c r="AE20" i="95"/>
  <c r="W21" i="95"/>
  <c r="AH27" i="89"/>
  <c r="AQ27" i="89" s="1"/>
  <c r="X20" i="9"/>
  <c r="Y20" i="9"/>
  <c r="AR23" i="32"/>
  <c r="AR13" i="102"/>
  <c r="AH24" i="53"/>
  <c r="AQ24" i="53" s="1"/>
  <c r="AH17" i="16"/>
  <c r="AQ17" i="16" s="1"/>
  <c r="AR19" i="100"/>
  <c r="AG12" i="90"/>
  <c r="AP12" i="90" s="1"/>
  <c r="AF12" i="90"/>
  <c r="AO12" i="90" s="1"/>
  <c r="W13" i="90"/>
  <c r="AE12" i="90"/>
  <c r="AR19" i="54"/>
  <c r="AH17" i="55"/>
  <c r="AQ17" i="55" s="1"/>
  <c r="AR13" i="48"/>
  <c r="Y21" i="45"/>
  <c r="X21" i="45"/>
  <c r="Z21" i="45" s="1"/>
  <c r="Z25" i="93"/>
  <c r="AI23" i="101"/>
  <c r="AN23" i="101"/>
  <c r="AI26" i="97"/>
  <c r="AN26" i="97"/>
  <c r="AE22" i="104" l="1"/>
  <c r="AF20" i="88"/>
  <c r="AO20" i="88" s="1"/>
  <c r="W23" i="104"/>
  <c r="AG20" i="88"/>
  <c r="AP20" i="88" s="1"/>
  <c r="AF22" i="104"/>
  <c r="AO22" i="104" s="1"/>
  <c r="AG13" i="50"/>
  <c r="AP13" i="50" s="1"/>
  <c r="Z20" i="9"/>
  <c r="AE20" i="9" s="1"/>
  <c r="Z15" i="103"/>
  <c r="AF13" i="50"/>
  <c r="AO13" i="50" s="1"/>
  <c r="AE17" i="41"/>
  <c r="Z26" i="15"/>
  <c r="W27" i="15" s="1"/>
  <c r="Z13" i="82"/>
  <c r="AE13" i="82" s="1"/>
  <c r="Z25" i="52"/>
  <c r="AF25" i="52" s="1"/>
  <c r="AO25" i="52" s="1"/>
  <c r="Z23" i="44"/>
  <c r="AE20" i="54"/>
  <c r="W18" i="41"/>
  <c r="AE20" i="88"/>
  <c r="Z27" i="97"/>
  <c r="AF27" i="97" s="1"/>
  <c r="AO27" i="97" s="1"/>
  <c r="Z18" i="11"/>
  <c r="AE18" i="11" s="1"/>
  <c r="W16" i="103"/>
  <c r="AG15" i="103"/>
  <c r="AP15" i="103" s="1"/>
  <c r="AF15" i="103"/>
  <c r="AO15" i="103" s="1"/>
  <c r="AE15" i="103"/>
  <c r="W16" i="10"/>
  <c r="AE15" i="10"/>
  <c r="AG15" i="10"/>
  <c r="AP15" i="10" s="1"/>
  <c r="AF15" i="10"/>
  <c r="AO15" i="10" s="1"/>
  <c r="W28" i="97"/>
  <c r="AF26" i="15"/>
  <c r="AO26" i="15" s="1"/>
  <c r="AF24" i="101"/>
  <c r="AO24" i="101" s="1"/>
  <c r="AE24" i="101"/>
  <c r="AG24" i="101"/>
  <c r="AP24" i="101" s="1"/>
  <c r="W25" i="101"/>
  <c r="AF13" i="82"/>
  <c r="AO13" i="82" s="1"/>
  <c r="AE18" i="91"/>
  <c r="AG18" i="91"/>
  <c r="AP18" i="91" s="1"/>
  <c r="W19" i="91"/>
  <c r="AF18" i="91"/>
  <c r="AO18" i="91" s="1"/>
  <c r="AF17" i="99"/>
  <c r="AO17" i="99" s="1"/>
  <c r="W18" i="99"/>
  <c r="AG17" i="99"/>
  <c r="AP17" i="99" s="1"/>
  <c r="AE17" i="99"/>
  <c r="AG25" i="52"/>
  <c r="AP25" i="52" s="1"/>
  <c r="W26" i="52"/>
  <c r="AE23" i="44"/>
  <c r="AF23" i="44"/>
  <c r="AO23" i="44" s="1"/>
  <c r="W24" i="44"/>
  <c r="AG23" i="44"/>
  <c r="AP23" i="44" s="1"/>
  <c r="W19" i="11"/>
  <c r="AG18" i="11"/>
  <c r="AP18" i="11" s="1"/>
  <c r="AH21" i="45"/>
  <c r="AQ21" i="45" s="1"/>
  <c r="Y21" i="95"/>
  <c r="X21" i="95"/>
  <c r="AR25" i="15"/>
  <c r="AR14" i="103"/>
  <c r="AR13" i="94"/>
  <c r="Y15" i="98"/>
  <c r="X15" i="98"/>
  <c r="AH14" i="35"/>
  <c r="AQ14" i="35" s="1"/>
  <c r="Y20" i="58"/>
  <c r="X20" i="58"/>
  <c r="AH14" i="94"/>
  <c r="AQ14" i="94" s="1"/>
  <c r="Y21" i="54"/>
  <c r="X21" i="54"/>
  <c r="AI17" i="55"/>
  <c r="AN17" i="55"/>
  <c r="AE21" i="45"/>
  <c r="AF21" i="45"/>
  <c r="AO21" i="45" s="1"/>
  <c r="AG21" i="45"/>
  <c r="AP21" i="45" s="1"/>
  <c r="W22" i="45"/>
  <c r="AR22" i="44"/>
  <c r="AR13" i="35"/>
  <c r="AR16" i="49"/>
  <c r="AF14" i="94"/>
  <c r="AO14" i="94" s="1"/>
  <c r="AE14" i="94"/>
  <c r="W15" i="94"/>
  <c r="AG14" i="94"/>
  <c r="AP14" i="94" s="1"/>
  <c r="Y22" i="13"/>
  <c r="X22" i="13"/>
  <c r="Y13" i="90"/>
  <c r="X13" i="90"/>
  <c r="AR16" i="87"/>
  <c r="AH17" i="49"/>
  <c r="AQ17" i="49" s="1"/>
  <c r="AR20" i="20"/>
  <c r="AI22" i="104"/>
  <c r="AN22" i="104"/>
  <c r="Y14" i="50"/>
  <c r="X14" i="50"/>
  <c r="Z14" i="50" s="1"/>
  <c r="AF20" i="9"/>
  <c r="AO20" i="9" s="1"/>
  <c r="W21" i="9"/>
  <c r="AH27" i="86"/>
  <c r="AQ27" i="86" s="1"/>
  <c r="AR14" i="10"/>
  <c r="Y21" i="96"/>
  <c r="X21" i="96"/>
  <c r="AH21" i="20"/>
  <c r="AQ21" i="20" s="1"/>
  <c r="AI16" i="18"/>
  <c r="AN16" i="18"/>
  <c r="AE14" i="102"/>
  <c r="AF14" i="102"/>
  <c r="AO14" i="102" s="1"/>
  <c r="AG14" i="102"/>
  <c r="AP14" i="102" s="1"/>
  <c r="W15" i="102"/>
  <c r="Z17" i="49"/>
  <c r="Y15" i="42"/>
  <c r="X15" i="42"/>
  <c r="Z15" i="42" s="1"/>
  <c r="AH15" i="103"/>
  <c r="AQ15" i="103" s="1"/>
  <c r="Y21" i="100"/>
  <c r="Z21" i="100" s="1"/>
  <c r="X21" i="100"/>
  <c r="AI14" i="48"/>
  <c r="AN14" i="48"/>
  <c r="AE24" i="32"/>
  <c r="AF24" i="32"/>
  <c r="AO24" i="32" s="1"/>
  <c r="AG24" i="32"/>
  <c r="AP24" i="32" s="1"/>
  <c r="W25" i="32"/>
  <c r="W21" i="92"/>
  <c r="AG20" i="92"/>
  <c r="AP20" i="92" s="1"/>
  <c r="AF20" i="92"/>
  <c r="AO20" i="92" s="1"/>
  <c r="AE20" i="92"/>
  <c r="AH13" i="85"/>
  <c r="AQ13" i="85" s="1"/>
  <c r="Y23" i="104"/>
  <c r="X23" i="104"/>
  <c r="AI17" i="41"/>
  <c r="AN17" i="41"/>
  <c r="Y21" i="88"/>
  <c r="X21" i="88"/>
  <c r="AI20" i="96"/>
  <c r="AN20" i="96"/>
  <c r="AI17" i="43"/>
  <c r="AN17" i="43"/>
  <c r="AR17" i="91"/>
  <c r="AI14" i="98"/>
  <c r="AN14" i="98"/>
  <c r="AN19" i="58"/>
  <c r="AI19" i="58"/>
  <c r="AR24" i="52"/>
  <c r="AH15" i="10"/>
  <c r="AQ15" i="10" s="1"/>
  <c r="AI20" i="88"/>
  <c r="AN20" i="88"/>
  <c r="AH26" i="15"/>
  <c r="AQ26" i="15" s="1"/>
  <c r="Z27" i="86"/>
  <c r="AR20" i="45"/>
  <c r="W27" i="105"/>
  <c r="AE26" i="105"/>
  <c r="AG26" i="105"/>
  <c r="AP26" i="105" s="1"/>
  <c r="AF26" i="105"/>
  <c r="AO26" i="105" s="1"/>
  <c r="Z21" i="20"/>
  <c r="Y17" i="18"/>
  <c r="X17" i="18"/>
  <c r="AH24" i="101"/>
  <c r="AQ24" i="101" s="1"/>
  <c r="AF25" i="46"/>
  <c r="AO25" i="46" s="1"/>
  <c r="AE25" i="46"/>
  <c r="W26" i="46"/>
  <c r="AG25" i="46"/>
  <c r="AP25" i="46" s="1"/>
  <c r="AI24" i="53"/>
  <c r="AP24" i="53"/>
  <c r="AI14" i="42"/>
  <c r="AN14" i="42"/>
  <c r="AR16" i="83"/>
  <c r="Y15" i="48"/>
  <c r="X15" i="48"/>
  <c r="AH25" i="52"/>
  <c r="AQ25" i="52" s="1"/>
  <c r="AR12" i="85"/>
  <c r="AH13" i="82"/>
  <c r="AQ13" i="82" s="1"/>
  <c r="AR17" i="11"/>
  <c r="AE27" i="47"/>
  <c r="W28" i="47"/>
  <c r="AF27" i="47"/>
  <c r="AO27" i="47" s="1"/>
  <c r="AG27" i="47"/>
  <c r="AP27" i="47" s="1"/>
  <c r="Z13" i="85"/>
  <c r="AI21" i="13"/>
  <c r="AN21" i="13"/>
  <c r="Y18" i="16"/>
  <c r="X18" i="16"/>
  <c r="Y28" i="89"/>
  <c r="X28" i="89"/>
  <c r="AN12" i="90"/>
  <c r="AI12" i="90"/>
  <c r="AI20" i="95"/>
  <c r="AN20" i="95"/>
  <c r="AR12" i="82"/>
  <c r="Y18" i="43"/>
  <c r="X18" i="43"/>
  <c r="AH27" i="97"/>
  <c r="AQ27" i="97" s="1"/>
  <c r="Y21" i="84"/>
  <c r="X21" i="84"/>
  <c r="AI20" i="100"/>
  <c r="AN20" i="100"/>
  <c r="AH17" i="87"/>
  <c r="AQ17" i="87" s="1"/>
  <c r="AE14" i="35"/>
  <c r="W15" i="35"/>
  <c r="AF14" i="35"/>
  <c r="AO14" i="35" s="1"/>
  <c r="AG14" i="35"/>
  <c r="AP14" i="35" s="1"/>
  <c r="AH17" i="83"/>
  <c r="AQ17" i="83" s="1"/>
  <c r="AR16" i="99"/>
  <c r="X18" i="41"/>
  <c r="Y18" i="41"/>
  <c r="AN13" i="50"/>
  <c r="AR26" i="97"/>
  <c r="Y25" i="53"/>
  <c r="X25" i="53"/>
  <c r="AR26" i="86"/>
  <c r="Z17" i="87"/>
  <c r="Z17" i="83"/>
  <c r="AH18" i="91"/>
  <c r="AQ18" i="91" s="1"/>
  <c r="AI27" i="89"/>
  <c r="AN27" i="89"/>
  <c r="AR23" i="101"/>
  <c r="W26" i="93"/>
  <c r="AG25" i="93"/>
  <c r="AP25" i="93" s="1"/>
  <c r="AF25" i="93"/>
  <c r="AO25" i="93" s="1"/>
  <c r="AE25" i="93"/>
  <c r="AH20" i="9"/>
  <c r="AQ20" i="9" s="1"/>
  <c r="AH17" i="99"/>
  <c r="AQ17" i="99" s="1"/>
  <c r="AI20" i="84"/>
  <c r="AN20" i="84"/>
  <c r="AH18" i="11"/>
  <c r="AQ18" i="11" s="1"/>
  <c r="AE19" i="51"/>
  <c r="AG19" i="51"/>
  <c r="AP19" i="51" s="1"/>
  <c r="AF19" i="51"/>
  <c r="AO19" i="51" s="1"/>
  <c r="W20" i="51"/>
  <c r="AH23" i="44"/>
  <c r="AQ23" i="44" s="1"/>
  <c r="AI17" i="16"/>
  <c r="AN17" i="16"/>
  <c r="AI20" i="54"/>
  <c r="AR20" i="54" s="1"/>
  <c r="AN20" i="54"/>
  <c r="Y18" i="55"/>
  <c r="X18" i="55"/>
  <c r="AE25" i="52" l="1"/>
  <c r="W14" i="82"/>
  <c r="AG27" i="97"/>
  <c r="AP27" i="97" s="1"/>
  <c r="Z17" i="18"/>
  <c r="Z25" i="53"/>
  <c r="W26" i="53" s="1"/>
  <c r="AG13" i="82"/>
  <c r="AP13" i="82" s="1"/>
  <c r="AG26" i="15"/>
  <c r="AE27" i="97"/>
  <c r="Z21" i="88"/>
  <c r="Z15" i="48"/>
  <c r="W16" i="48" s="1"/>
  <c r="Z18" i="43"/>
  <c r="AG18" i="43" s="1"/>
  <c r="AP18" i="43" s="1"/>
  <c r="AG20" i="9"/>
  <c r="AP20" i="9" s="1"/>
  <c r="AF18" i="11"/>
  <c r="AO18" i="11" s="1"/>
  <c r="AE26" i="15"/>
  <c r="AN26" i="15" s="1"/>
  <c r="AI13" i="50"/>
  <c r="Z21" i="96"/>
  <c r="AG15" i="48"/>
  <c r="AP15" i="48" s="1"/>
  <c r="AE15" i="48"/>
  <c r="AF15" i="48"/>
  <c r="AO15" i="48" s="1"/>
  <c r="AF25" i="53"/>
  <c r="AO25" i="53" s="1"/>
  <c r="AE25" i="53"/>
  <c r="AG25" i="53"/>
  <c r="AP25" i="53" s="1"/>
  <c r="AR27" i="89"/>
  <c r="W18" i="83"/>
  <c r="AF17" i="83"/>
  <c r="AO17" i="83" s="1"/>
  <c r="AG17" i="83"/>
  <c r="AP17" i="83" s="1"/>
  <c r="AE17" i="83"/>
  <c r="Y15" i="35"/>
  <c r="X15" i="35"/>
  <c r="AF18" i="43"/>
  <c r="AO18" i="43" s="1"/>
  <c r="W19" i="43"/>
  <c r="AE18" i="43"/>
  <c r="AR12" i="90"/>
  <c r="AR24" i="53"/>
  <c r="AE17" i="18"/>
  <c r="AF17" i="18"/>
  <c r="AO17" i="18" s="1"/>
  <c r="AG17" i="18"/>
  <c r="AP17" i="18" s="1"/>
  <c r="W18" i="18"/>
  <c r="AI26" i="105"/>
  <c r="AN26" i="105"/>
  <c r="AE21" i="88"/>
  <c r="AF21" i="88"/>
  <c r="AO21" i="88" s="1"/>
  <c r="W22" i="88"/>
  <c r="AG21" i="88"/>
  <c r="AP21" i="88" s="1"/>
  <c r="AI20" i="92"/>
  <c r="AN20" i="92"/>
  <c r="AG21" i="100"/>
  <c r="AP21" i="100" s="1"/>
  <c r="AE21" i="100"/>
  <c r="AN21" i="100" s="1"/>
  <c r="W22" i="100"/>
  <c r="AF21" i="100"/>
  <c r="Y15" i="102"/>
  <c r="X15" i="102"/>
  <c r="W22" i="96"/>
  <c r="AG21" i="96"/>
  <c r="AP21" i="96" s="1"/>
  <c r="AF21" i="96"/>
  <c r="AO21" i="96" s="1"/>
  <c r="AE21" i="96"/>
  <c r="AH22" i="13"/>
  <c r="AQ22" i="13" s="1"/>
  <c r="AI14" i="94"/>
  <c r="AN14" i="94"/>
  <c r="AI21" i="45"/>
  <c r="AN21" i="45"/>
  <c r="AH15" i="98"/>
  <c r="AQ15" i="98" s="1"/>
  <c r="Y24" i="44"/>
  <c r="X24" i="44"/>
  <c r="AI25" i="52"/>
  <c r="AN25" i="52"/>
  <c r="Y25" i="101"/>
  <c r="X25" i="101"/>
  <c r="Z25" i="101" s="1"/>
  <c r="AI26" i="15"/>
  <c r="AP26" i="15"/>
  <c r="Y16" i="10"/>
  <c r="X16" i="10"/>
  <c r="W18" i="87"/>
  <c r="AF17" i="87"/>
  <c r="AO17" i="87" s="1"/>
  <c r="AG17" i="87"/>
  <c r="AP17" i="87" s="1"/>
  <c r="AE17" i="87"/>
  <c r="AH18" i="41"/>
  <c r="AQ18" i="41" s="1"/>
  <c r="AI14" i="35"/>
  <c r="AN14" i="35"/>
  <c r="Y28" i="47"/>
  <c r="X28" i="47"/>
  <c r="Y27" i="105"/>
  <c r="X27" i="105"/>
  <c r="AR19" i="58"/>
  <c r="AH15" i="42"/>
  <c r="AQ15" i="42" s="1"/>
  <c r="AH14" i="50"/>
  <c r="AQ14" i="50" s="1"/>
  <c r="Z22" i="13"/>
  <c r="Z15" i="98"/>
  <c r="AI18" i="11"/>
  <c r="AN18" i="11"/>
  <c r="AN13" i="82"/>
  <c r="AI13" i="82"/>
  <c r="AI27" i="97"/>
  <c r="AN27" i="97"/>
  <c r="AI19" i="51"/>
  <c r="AN19" i="51"/>
  <c r="AR20" i="84"/>
  <c r="Y26" i="93"/>
  <c r="X26" i="93"/>
  <c r="Z26" i="93" s="1"/>
  <c r="AR20" i="100"/>
  <c r="AH28" i="89"/>
  <c r="AQ28" i="89" s="1"/>
  <c r="AR21" i="13"/>
  <c r="AI27" i="47"/>
  <c r="AN27" i="47"/>
  <c r="AF21" i="20"/>
  <c r="AO21" i="20" s="1"/>
  <c r="AE21" i="20"/>
  <c r="W22" i="20"/>
  <c r="AG21" i="20"/>
  <c r="AP21" i="20" s="1"/>
  <c r="AR17" i="43"/>
  <c r="AI24" i="32"/>
  <c r="AN24" i="32"/>
  <c r="AE15" i="42"/>
  <c r="W16" i="42"/>
  <c r="AF15" i="42"/>
  <c r="AO15" i="42" s="1"/>
  <c r="AG15" i="42"/>
  <c r="AP15" i="42" s="1"/>
  <c r="AE14" i="50"/>
  <c r="AF14" i="50"/>
  <c r="AO14" i="50" s="1"/>
  <c r="AG14" i="50"/>
  <c r="AP14" i="50" s="1"/>
  <c r="W15" i="50"/>
  <c r="AR17" i="55"/>
  <c r="AI23" i="44"/>
  <c r="AN23" i="44"/>
  <c r="AI24" i="101"/>
  <c r="AN24" i="101"/>
  <c r="Y27" i="15"/>
  <c r="X27" i="15"/>
  <c r="AI15" i="103"/>
  <c r="AN15" i="103"/>
  <c r="AR13" i="50"/>
  <c r="AH21" i="84"/>
  <c r="AQ21" i="84" s="1"/>
  <c r="Z28" i="89"/>
  <c r="AG13" i="85"/>
  <c r="AP13" i="85" s="1"/>
  <c r="AF13" i="85"/>
  <c r="AO13" i="85" s="1"/>
  <c r="AE13" i="85"/>
  <c r="W14" i="85"/>
  <c r="Y26" i="46"/>
  <c r="X26" i="46"/>
  <c r="AR17" i="41"/>
  <c r="Y21" i="92"/>
  <c r="X21" i="92"/>
  <c r="AI14" i="102"/>
  <c r="AN14" i="102"/>
  <c r="AH13" i="90"/>
  <c r="AQ13" i="90" s="1"/>
  <c r="Y22" i="45"/>
  <c r="X22" i="45"/>
  <c r="Z22" i="45" s="1"/>
  <c r="AH21" i="54"/>
  <c r="AQ21" i="54" s="1"/>
  <c r="AH21" i="95"/>
  <c r="AQ21" i="95" s="1"/>
  <c r="Y19" i="11"/>
  <c r="X19" i="11"/>
  <c r="AI17" i="99"/>
  <c r="AN17" i="99"/>
  <c r="Y19" i="91"/>
  <c r="Z19" i="91"/>
  <c r="X19" i="91"/>
  <c r="Y14" i="82"/>
  <c r="X14" i="82"/>
  <c r="AH18" i="55"/>
  <c r="AQ18" i="55" s="1"/>
  <c r="AR17" i="16"/>
  <c r="Z18" i="55"/>
  <c r="Y20" i="51"/>
  <c r="X20" i="51"/>
  <c r="AH25" i="53"/>
  <c r="AQ25" i="53" s="1"/>
  <c r="Z21" i="84"/>
  <c r="AH15" i="48"/>
  <c r="AQ15" i="48" s="1"/>
  <c r="AR14" i="42"/>
  <c r="AI25" i="46"/>
  <c r="AN25" i="46"/>
  <c r="AF27" i="86"/>
  <c r="AO27" i="86" s="1"/>
  <c r="AE27" i="86"/>
  <c r="AG27" i="86"/>
  <c r="AP27" i="86" s="1"/>
  <c r="W28" i="86"/>
  <c r="AR14" i="98"/>
  <c r="AR20" i="96"/>
  <c r="AH23" i="104"/>
  <c r="AQ23" i="104" s="1"/>
  <c r="AR14" i="48"/>
  <c r="AE17" i="49"/>
  <c r="AG17" i="49"/>
  <c r="AP17" i="49" s="1"/>
  <c r="W18" i="49"/>
  <c r="AF17" i="49"/>
  <c r="AO17" i="49" s="1"/>
  <c r="AI20" i="9"/>
  <c r="AN20" i="9"/>
  <c r="Z13" i="90"/>
  <c r="Z21" i="54"/>
  <c r="AH20" i="58"/>
  <c r="AQ20" i="58" s="1"/>
  <c r="Z21" i="95"/>
  <c r="Y26" i="52"/>
  <c r="X26" i="52"/>
  <c r="AI25" i="93"/>
  <c r="AN25" i="93"/>
  <c r="Z18" i="41"/>
  <c r="AH18" i="43"/>
  <c r="AQ18" i="43" s="1"/>
  <c r="AR20" i="95"/>
  <c r="Z18" i="16"/>
  <c r="AH18" i="16"/>
  <c r="AQ18" i="16" s="1"/>
  <c r="AH17" i="18"/>
  <c r="AQ17" i="18" s="1"/>
  <c r="AR20" i="88"/>
  <c r="AH21" i="88"/>
  <c r="AQ21" i="88" s="1"/>
  <c r="Z23" i="104"/>
  <c r="Y25" i="32"/>
  <c r="X25" i="32"/>
  <c r="Z25" i="32" s="1"/>
  <c r="AH21" i="100"/>
  <c r="AQ21" i="100" s="1"/>
  <c r="AR16" i="18"/>
  <c r="AH21" i="96"/>
  <c r="AQ21" i="96" s="1"/>
  <c r="Y21" i="9"/>
  <c r="X21" i="9"/>
  <c r="AR22" i="104"/>
  <c r="Y15" i="94"/>
  <c r="Z15" i="94" s="1"/>
  <c r="X15" i="94"/>
  <c r="Z20" i="58"/>
  <c r="Y18" i="99"/>
  <c r="X18" i="99"/>
  <c r="Z18" i="99" s="1"/>
  <c r="AI18" i="91"/>
  <c r="AN18" i="91"/>
  <c r="X28" i="97"/>
  <c r="Y28" i="97"/>
  <c r="Z28" i="97" s="1"/>
  <c r="AI15" i="10"/>
  <c r="AN15" i="10"/>
  <c r="Y16" i="103"/>
  <c r="X16" i="103"/>
  <c r="Z20" i="51" l="1"/>
  <c r="Z19" i="11"/>
  <c r="AE19" i="11" s="1"/>
  <c r="Z24" i="44"/>
  <c r="Z27" i="105"/>
  <c r="Z21" i="92"/>
  <c r="AG21" i="92" s="1"/>
  <c r="AP21" i="92" s="1"/>
  <c r="Z14" i="82"/>
  <c r="AE14" i="82" s="1"/>
  <c r="AE20" i="51"/>
  <c r="W21" i="51"/>
  <c r="AG20" i="51"/>
  <c r="AP20" i="51" s="1"/>
  <c r="AF20" i="51"/>
  <c r="AO20" i="51" s="1"/>
  <c r="AF19" i="11"/>
  <c r="AO19" i="11" s="1"/>
  <c r="AG19" i="11"/>
  <c r="AP19" i="11" s="1"/>
  <c r="W20" i="11"/>
  <c r="AG27" i="105"/>
  <c r="AP27" i="105" s="1"/>
  <c r="AF27" i="105"/>
  <c r="AO27" i="105" s="1"/>
  <c r="W28" i="105"/>
  <c r="AE27" i="105"/>
  <c r="W16" i="94"/>
  <c r="AG15" i="94"/>
  <c r="AP15" i="94" s="1"/>
  <c r="AF15" i="94"/>
  <c r="AO15" i="94" s="1"/>
  <c r="AE15" i="94"/>
  <c r="AF21" i="92"/>
  <c r="AO21" i="92" s="1"/>
  <c r="AE21" i="92"/>
  <c r="AF25" i="101"/>
  <c r="AO25" i="101" s="1"/>
  <c r="AG25" i="101"/>
  <c r="AP25" i="101" s="1"/>
  <c r="AE25" i="101"/>
  <c r="W26" i="101"/>
  <c r="AR15" i="10"/>
  <c r="AH18" i="99"/>
  <c r="AQ18" i="99" s="1"/>
  <c r="AH25" i="32"/>
  <c r="AQ25" i="32" s="1"/>
  <c r="AI27" i="86"/>
  <c r="AN27" i="86"/>
  <c r="AH19" i="91"/>
  <c r="AQ19" i="91" s="1"/>
  <c r="AH22" i="45"/>
  <c r="AQ22" i="45" s="1"/>
  <c r="AH26" i="93"/>
  <c r="AQ26" i="93" s="1"/>
  <c r="AR19" i="51"/>
  <c r="AR18" i="11"/>
  <c r="Z28" i="47"/>
  <c r="AH28" i="47"/>
  <c r="AQ28" i="47" s="1"/>
  <c r="AR26" i="15"/>
  <c r="AH24" i="44"/>
  <c r="AQ24" i="44" s="1"/>
  <c r="AR20" i="92"/>
  <c r="AI17" i="18"/>
  <c r="AN17" i="18"/>
  <c r="AI18" i="43"/>
  <c r="AN18" i="43"/>
  <c r="Y26" i="53"/>
  <c r="X26" i="53"/>
  <c r="AG25" i="32"/>
  <c r="AP25" i="32" s="1"/>
  <c r="W26" i="32"/>
  <c r="AF25" i="32"/>
  <c r="AO25" i="32" s="1"/>
  <c r="AE25" i="32"/>
  <c r="Z26" i="52"/>
  <c r="AH26" i="52"/>
  <c r="AQ26" i="52" s="1"/>
  <c r="AF13" i="90"/>
  <c r="AO13" i="90" s="1"/>
  <c r="AE13" i="90"/>
  <c r="W14" i="90"/>
  <c r="AG13" i="90"/>
  <c r="AP13" i="90" s="1"/>
  <c r="AE18" i="55"/>
  <c r="AF18" i="55"/>
  <c r="AO18" i="55" s="1"/>
  <c r="AG18" i="55"/>
  <c r="AP18" i="55" s="1"/>
  <c r="W19" i="55"/>
  <c r="AN13" i="85"/>
  <c r="AI13" i="85"/>
  <c r="AR15" i="103"/>
  <c r="Y16" i="42"/>
  <c r="X16" i="42"/>
  <c r="AR27" i="47"/>
  <c r="AR27" i="97"/>
  <c r="AG22" i="13"/>
  <c r="AP22" i="13" s="1"/>
  <c r="AF22" i="13"/>
  <c r="AO22" i="13" s="1"/>
  <c r="AE22" i="13"/>
  <c r="W23" i="13"/>
  <c r="AH16" i="10"/>
  <c r="AQ16" i="10" s="1"/>
  <c r="AR21" i="45"/>
  <c r="Y22" i="96"/>
  <c r="X22" i="96"/>
  <c r="Z22" i="96" s="1"/>
  <c r="Y22" i="100"/>
  <c r="X22" i="100"/>
  <c r="AI17" i="83"/>
  <c r="AN17" i="83"/>
  <c r="AE21" i="54"/>
  <c r="W22" i="54"/>
  <c r="AF21" i="54"/>
  <c r="AO21" i="54" s="1"/>
  <c r="AG21" i="54"/>
  <c r="AP21" i="54" s="1"/>
  <c r="Y18" i="49"/>
  <c r="X18" i="49"/>
  <c r="W16" i="98"/>
  <c r="AE15" i="98"/>
  <c r="AG15" i="98"/>
  <c r="AP15" i="98" s="1"/>
  <c r="AF15" i="98"/>
  <c r="AO15" i="98" s="1"/>
  <c r="Y18" i="87"/>
  <c r="X18" i="87"/>
  <c r="AH25" i="101"/>
  <c r="AQ25" i="101" s="1"/>
  <c r="AE24" i="44"/>
  <c r="AF24" i="44"/>
  <c r="AO24" i="44" s="1"/>
  <c r="AG24" i="44"/>
  <c r="AP24" i="44" s="1"/>
  <c r="W25" i="44"/>
  <c r="AI17" i="49"/>
  <c r="AN17" i="49"/>
  <c r="AR25" i="46"/>
  <c r="AH14" i="82"/>
  <c r="AQ14" i="82" s="1"/>
  <c r="AR14" i="102"/>
  <c r="AH26" i="46"/>
  <c r="AQ26" i="46" s="1"/>
  <c r="AH27" i="15"/>
  <c r="AQ27" i="15" s="1"/>
  <c r="AR23" i="44"/>
  <c r="AI15" i="42"/>
  <c r="AN15" i="42"/>
  <c r="AR13" i="82"/>
  <c r="AH27" i="105"/>
  <c r="AQ27" i="105" s="1"/>
  <c r="AR14" i="35"/>
  <c r="Z16" i="10"/>
  <c r="AH15" i="102"/>
  <c r="AQ15" i="102" s="1"/>
  <c r="Y22" i="88"/>
  <c r="X22" i="88"/>
  <c r="Y18" i="18"/>
  <c r="X18" i="18"/>
  <c r="Y16" i="48"/>
  <c r="X16" i="48"/>
  <c r="W19" i="99"/>
  <c r="AG18" i="99"/>
  <c r="AP18" i="99" s="1"/>
  <c r="AF18" i="99"/>
  <c r="AO18" i="99" s="1"/>
  <c r="AE18" i="99"/>
  <c r="AR25" i="93"/>
  <c r="AF22" i="45"/>
  <c r="AO22" i="45" s="1"/>
  <c r="AG22" i="45"/>
  <c r="AP22" i="45" s="1"/>
  <c r="AE22" i="45"/>
  <c r="W23" i="45"/>
  <c r="Y14" i="85"/>
  <c r="X14" i="85"/>
  <c r="AR26" i="105"/>
  <c r="Y19" i="43"/>
  <c r="X19" i="43"/>
  <c r="AE28" i="97"/>
  <c r="AG28" i="97"/>
  <c r="AP28" i="97" s="1"/>
  <c r="AF28" i="97"/>
  <c r="AO28" i="97" s="1"/>
  <c r="W29" i="97"/>
  <c r="AH16" i="103"/>
  <c r="AQ16" i="103" s="1"/>
  <c r="AH28" i="97"/>
  <c r="AQ28" i="97" s="1"/>
  <c r="W21" i="58"/>
  <c r="AG20" i="58"/>
  <c r="AP20" i="58" s="1"/>
  <c r="AF20" i="58"/>
  <c r="AO20" i="58" s="1"/>
  <c r="AE20" i="58"/>
  <c r="AH21" i="9"/>
  <c r="AQ21" i="9" s="1"/>
  <c r="W24" i="104"/>
  <c r="AF23" i="104"/>
  <c r="AO23" i="104" s="1"/>
  <c r="AE23" i="104"/>
  <c r="AG23" i="104"/>
  <c r="AP23" i="104" s="1"/>
  <c r="W19" i="16"/>
  <c r="AE18" i="16"/>
  <c r="AF18" i="16"/>
  <c r="AO18" i="16" s="1"/>
  <c r="AG18" i="16"/>
  <c r="AP18" i="16" s="1"/>
  <c r="Z16" i="103"/>
  <c r="AH15" i="94"/>
  <c r="AQ15" i="94" s="1"/>
  <c r="Z21" i="9"/>
  <c r="AG21" i="95"/>
  <c r="AP21" i="95" s="1"/>
  <c r="AF21" i="95"/>
  <c r="AO21" i="95" s="1"/>
  <c r="AE21" i="95"/>
  <c r="W22" i="95"/>
  <c r="AR20" i="9"/>
  <c r="Y28" i="86"/>
  <c r="X28" i="86"/>
  <c r="Z28" i="86" s="1"/>
  <c r="AR17" i="99"/>
  <c r="AH21" i="92"/>
  <c r="AQ21" i="92" s="1"/>
  <c r="Z26" i="46"/>
  <c r="Z27" i="15"/>
  <c r="AI14" i="50"/>
  <c r="AN14" i="50"/>
  <c r="Y22" i="20"/>
  <c r="X22" i="20"/>
  <c r="AI17" i="87"/>
  <c r="AN17" i="87"/>
  <c r="AR14" i="94"/>
  <c r="Z15" i="102"/>
  <c r="AH15" i="35"/>
  <c r="AQ15" i="35" s="1"/>
  <c r="AI25" i="53"/>
  <c r="AN25" i="53"/>
  <c r="AI15" i="48"/>
  <c r="AN15" i="48"/>
  <c r="W20" i="91"/>
  <c r="AF19" i="91"/>
  <c r="AO19" i="91" s="1"/>
  <c r="AG19" i="91"/>
  <c r="AP19" i="91" s="1"/>
  <c r="AE19" i="91"/>
  <c r="AR24" i="101"/>
  <c r="Y15" i="50"/>
  <c r="X15" i="50"/>
  <c r="AE26" i="93"/>
  <c r="W27" i="93"/>
  <c r="AF26" i="93"/>
  <c r="AO26" i="93" s="1"/>
  <c r="AG26" i="93"/>
  <c r="AP26" i="93" s="1"/>
  <c r="AI21" i="100"/>
  <c r="AO21" i="100"/>
  <c r="AR18" i="91"/>
  <c r="AF18" i="41"/>
  <c r="AO18" i="41" s="1"/>
  <c r="W19" i="41"/>
  <c r="AG18" i="41"/>
  <c r="AP18" i="41" s="1"/>
  <c r="AE18" i="41"/>
  <c r="W22" i="84"/>
  <c r="AG21" i="84"/>
  <c r="AP21" i="84" s="1"/>
  <c r="AF21" i="84"/>
  <c r="AO21" i="84" s="1"/>
  <c r="AE21" i="84"/>
  <c r="AH20" i="51"/>
  <c r="AQ20" i="51" s="1"/>
  <c r="AH19" i="11"/>
  <c r="AQ19" i="11" s="1"/>
  <c r="AE28" i="89"/>
  <c r="W29" i="89"/>
  <c r="AG28" i="89"/>
  <c r="AP28" i="89" s="1"/>
  <c r="AF28" i="89"/>
  <c r="AO28" i="89" s="1"/>
  <c r="AR24" i="32"/>
  <c r="AI21" i="20"/>
  <c r="AN21" i="20"/>
  <c r="AR25" i="52"/>
  <c r="AI21" i="96"/>
  <c r="AN21" i="96"/>
  <c r="AI21" i="88"/>
  <c r="AN21" i="88"/>
  <c r="Z15" i="35"/>
  <c r="Y18" i="83"/>
  <c r="X18" i="83"/>
  <c r="W15" i="82" l="1"/>
  <c r="AF14" i="82"/>
  <c r="AO14" i="82" s="1"/>
  <c r="W22" i="92"/>
  <c r="AG14" i="82"/>
  <c r="AP14" i="82" s="1"/>
  <c r="Z19" i="43"/>
  <c r="AE19" i="43" s="1"/>
  <c r="Z22" i="100"/>
  <c r="AE22" i="100" s="1"/>
  <c r="Z18" i="87"/>
  <c r="AG18" i="87" s="1"/>
  <c r="AP18" i="87" s="1"/>
  <c r="AF18" i="87"/>
  <c r="AO18" i="87" s="1"/>
  <c r="AE18" i="87"/>
  <c r="W20" i="43"/>
  <c r="AG19" i="43"/>
  <c r="AP19" i="43" s="1"/>
  <c r="AG15" i="35"/>
  <c r="AP15" i="35" s="1"/>
  <c r="AF15" i="35"/>
  <c r="AO15" i="35" s="1"/>
  <c r="W16" i="35"/>
  <c r="AE15" i="35"/>
  <c r="Y22" i="84"/>
  <c r="X22" i="84"/>
  <c r="AG28" i="86"/>
  <c r="AP28" i="86" s="1"/>
  <c r="AF28" i="86"/>
  <c r="AO28" i="86" s="1"/>
  <c r="AE28" i="86"/>
  <c r="W29" i="86"/>
  <c r="AI21" i="95"/>
  <c r="AN21" i="95"/>
  <c r="AI18" i="16"/>
  <c r="AN18" i="16"/>
  <c r="Y24" i="104"/>
  <c r="X24" i="104"/>
  <c r="Y21" i="58"/>
  <c r="X21" i="58"/>
  <c r="Y29" i="97"/>
  <c r="X29" i="97"/>
  <c r="AH16" i="48"/>
  <c r="AQ16" i="48" s="1"/>
  <c r="AH22" i="88"/>
  <c r="AQ22" i="88" s="1"/>
  <c r="AH18" i="49"/>
  <c r="AQ18" i="49" s="1"/>
  <c r="Y22" i="54"/>
  <c r="X22" i="54"/>
  <c r="Z22" i="54" s="1"/>
  <c r="Y23" i="13"/>
  <c r="X23" i="13"/>
  <c r="AG26" i="52"/>
  <c r="AP26" i="52" s="1"/>
  <c r="W27" i="52"/>
  <c r="AE26" i="52"/>
  <c r="AF26" i="52"/>
  <c r="AO26" i="52" s="1"/>
  <c r="AH26" i="53"/>
  <c r="AQ26" i="53" s="1"/>
  <c r="AR17" i="18"/>
  <c r="AR27" i="86"/>
  <c r="Y22" i="92"/>
  <c r="X22" i="92"/>
  <c r="Y27" i="93"/>
  <c r="X27" i="93"/>
  <c r="AR14" i="50"/>
  <c r="Y19" i="16"/>
  <c r="X19" i="16"/>
  <c r="Y23" i="45"/>
  <c r="X23" i="45"/>
  <c r="Z23" i="45" s="1"/>
  <c r="Z16" i="48"/>
  <c r="Z22" i="88"/>
  <c r="AR15" i="42"/>
  <c r="Y25" i="44"/>
  <c r="X25" i="44"/>
  <c r="Z25" i="44" s="1"/>
  <c r="Z18" i="49"/>
  <c r="AI21" i="54"/>
  <c r="AN21" i="54"/>
  <c r="AH22" i="96"/>
  <c r="AQ22" i="96" s="1"/>
  <c r="AI22" i="13"/>
  <c r="AN22" i="13"/>
  <c r="AR13" i="85"/>
  <c r="AI18" i="55"/>
  <c r="AN18" i="55"/>
  <c r="Z26" i="53"/>
  <c r="Y26" i="101"/>
  <c r="X26" i="101"/>
  <c r="Y20" i="91"/>
  <c r="Z20" i="91" s="1"/>
  <c r="X20" i="91"/>
  <c r="AI18" i="41"/>
  <c r="AN18" i="41"/>
  <c r="AI26" i="93"/>
  <c r="AN26" i="93"/>
  <c r="AR15" i="48"/>
  <c r="AR17" i="87"/>
  <c r="AF27" i="15"/>
  <c r="AO27" i="15" s="1"/>
  <c r="AE27" i="15"/>
  <c r="W28" i="15"/>
  <c r="AG27" i="15"/>
  <c r="AP27" i="15" s="1"/>
  <c r="AG16" i="103"/>
  <c r="AP16" i="103" s="1"/>
  <c r="W17" i="103"/>
  <c r="AE16" i="103"/>
  <c r="AN16" i="103" s="1"/>
  <c r="AF16" i="103"/>
  <c r="AI22" i="45"/>
  <c r="AN22" i="45"/>
  <c r="AI18" i="99"/>
  <c r="AN18" i="99"/>
  <c r="AF16" i="10"/>
  <c r="AO16" i="10" s="1"/>
  <c r="AG16" i="10"/>
  <c r="AP16" i="10" s="1"/>
  <c r="W17" i="10"/>
  <c r="AE16" i="10"/>
  <c r="AF22" i="96"/>
  <c r="AO22" i="96" s="1"/>
  <c r="AE22" i="96"/>
  <c r="W23" i="96"/>
  <c r="AG22" i="96"/>
  <c r="AP22" i="96" s="1"/>
  <c r="AH16" i="42"/>
  <c r="AQ16" i="42" s="1"/>
  <c r="AI25" i="32"/>
  <c r="AN25" i="32"/>
  <c r="AI14" i="82"/>
  <c r="AN14" i="82"/>
  <c r="AI25" i="101"/>
  <c r="AN25" i="101"/>
  <c r="AI21" i="92"/>
  <c r="AN21" i="92"/>
  <c r="Y16" i="94"/>
  <c r="X16" i="94"/>
  <c r="Z16" i="94" s="1"/>
  <c r="AI21" i="84"/>
  <c r="AN21" i="84"/>
  <c r="AR21" i="100"/>
  <c r="AH15" i="50"/>
  <c r="AQ15" i="50" s="1"/>
  <c r="AI19" i="91"/>
  <c r="AN19" i="91"/>
  <c r="AH22" i="20"/>
  <c r="AQ22" i="20" s="1"/>
  <c r="W27" i="46"/>
  <c r="AG26" i="46"/>
  <c r="AP26" i="46" s="1"/>
  <c r="AE26" i="46"/>
  <c r="AF26" i="46"/>
  <c r="AO26" i="46" s="1"/>
  <c r="AE21" i="9"/>
  <c r="AF21" i="9"/>
  <c r="AO21" i="9" s="1"/>
  <c r="W22" i="9"/>
  <c r="AG21" i="9"/>
  <c r="AP21" i="9" s="1"/>
  <c r="AN20" i="58"/>
  <c r="AI20" i="58"/>
  <c r="AI28" i="97"/>
  <c r="AN28" i="97"/>
  <c r="AH14" i="85"/>
  <c r="AQ14" i="85" s="1"/>
  <c r="AH18" i="18"/>
  <c r="AQ18" i="18" s="1"/>
  <c r="AR17" i="83"/>
  <c r="Z16" i="42"/>
  <c r="AF28" i="47"/>
  <c r="AO28" i="47" s="1"/>
  <c r="AE28" i="47"/>
  <c r="AG28" i="47"/>
  <c r="AP28" i="47" s="1"/>
  <c r="W29" i="47"/>
  <c r="Y15" i="82"/>
  <c r="X15" i="82"/>
  <c r="Y20" i="11"/>
  <c r="X20" i="11"/>
  <c r="Z20" i="11" s="1"/>
  <c r="AR21" i="88"/>
  <c r="AR21" i="20"/>
  <c r="Y29" i="89"/>
  <c r="X29" i="89"/>
  <c r="AH18" i="83"/>
  <c r="AQ18" i="83" s="1"/>
  <c r="AI28" i="89"/>
  <c r="AN28" i="89"/>
  <c r="Z18" i="83"/>
  <c r="AR21" i="96"/>
  <c r="Y19" i="41"/>
  <c r="X19" i="41"/>
  <c r="Z19" i="41" s="1"/>
  <c r="Z15" i="50"/>
  <c r="AR25" i="53"/>
  <c r="AG15" i="102"/>
  <c r="AP15" i="102" s="1"/>
  <c r="AF15" i="102"/>
  <c r="AO15" i="102" s="1"/>
  <c r="W16" i="102"/>
  <c r="AE15" i="102"/>
  <c r="Z22" i="20"/>
  <c r="AI23" i="104"/>
  <c r="AN23" i="104"/>
  <c r="AH19" i="43"/>
  <c r="AQ19" i="43" s="1"/>
  <c r="Z14" i="85"/>
  <c r="Z18" i="18"/>
  <c r="AI24" i="44"/>
  <c r="AN24" i="44"/>
  <c r="AH18" i="87"/>
  <c r="AQ18" i="87" s="1"/>
  <c r="AI15" i="98"/>
  <c r="AN15" i="98"/>
  <c r="AH22" i="100"/>
  <c r="AQ22" i="100" s="1"/>
  <c r="Y19" i="55"/>
  <c r="X19" i="55"/>
  <c r="Y14" i="90"/>
  <c r="X14" i="90"/>
  <c r="Y26" i="32"/>
  <c r="X26" i="32"/>
  <c r="Z26" i="32" s="1"/>
  <c r="AR18" i="43"/>
  <c r="AI27" i="105"/>
  <c r="AN27" i="105"/>
  <c r="AI19" i="11"/>
  <c r="AN19" i="11"/>
  <c r="Y21" i="51"/>
  <c r="X21" i="51"/>
  <c r="AH28" i="86"/>
  <c r="AQ28" i="86" s="1"/>
  <c r="Y22" i="95"/>
  <c r="X22" i="95"/>
  <c r="Z22" i="95" s="1"/>
  <c r="Y19" i="99"/>
  <c r="X19" i="99"/>
  <c r="AR17" i="49"/>
  <c r="Y16" i="98"/>
  <c r="X16" i="98"/>
  <c r="Z16" i="98" s="1"/>
  <c r="AI13" i="90"/>
  <c r="AN13" i="90"/>
  <c r="AI15" i="94"/>
  <c r="AN15" i="94"/>
  <c r="Y28" i="105"/>
  <c r="X28" i="105"/>
  <c r="AI20" i="51"/>
  <c r="AN20" i="51"/>
  <c r="AF22" i="100" l="1"/>
  <c r="AO22" i="100" s="1"/>
  <c r="AG22" i="100"/>
  <c r="AP22" i="100" s="1"/>
  <c r="AF19" i="43"/>
  <c r="AO19" i="43" s="1"/>
  <c r="W23" i="100"/>
  <c r="Z29" i="89"/>
  <c r="W30" i="89" s="1"/>
  <c r="Z19" i="55"/>
  <c r="AF19" i="55" s="1"/>
  <c r="AO19" i="55" s="1"/>
  <c r="W19" i="87"/>
  <c r="Z22" i="92"/>
  <c r="AF22" i="92" s="1"/>
  <c r="AO22" i="92" s="1"/>
  <c r="Z19" i="16"/>
  <c r="AF19" i="16" s="1"/>
  <c r="AO19" i="16" s="1"/>
  <c r="Z24" i="104"/>
  <c r="AF24" i="104" s="1"/>
  <c r="AO24" i="104" s="1"/>
  <c r="AG29" i="89"/>
  <c r="AP29" i="89" s="1"/>
  <c r="AE29" i="89"/>
  <c r="AE22" i="92"/>
  <c r="AG22" i="92"/>
  <c r="AP22" i="92" s="1"/>
  <c r="AE19" i="16"/>
  <c r="W20" i="16"/>
  <c r="AE24" i="104"/>
  <c r="AG24" i="104"/>
  <c r="AP24" i="104" s="1"/>
  <c r="AE20" i="91"/>
  <c r="AF20" i="91"/>
  <c r="AO20" i="91" s="1"/>
  <c r="AG20" i="91"/>
  <c r="AP20" i="91" s="1"/>
  <c r="W21" i="91"/>
  <c r="W27" i="32"/>
  <c r="AE26" i="32"/>
  <c r="AF26" i="32"/>
  <c r="AO26" i="32" s="1"/>
  <c r="AG26" i="32"/>
  <c r="AP26" i="32" s="1"/>
  <c r="AG23" i="45"/>
  <c r="AP23" i="45" s="1"/>
  <c r="AE23" i="45"/>
  <c r="AF23" i="45"/>
  <c r="AO23" i="45" s="1"/>
  <c r="W24" i="45"/>
  <c r="AE22" i="54"/>
  <c r="W23" i="54"/>
  <c r="AG22" i="54"/>
  <c r="AP22" i="54" s="1"/>
  <c r="AF22" i="54"/>
  <c r="AO22" i="54" s="1"/>
  <c r="AH22" i="84"/>
  <c r="AQ22" i="84" s="1"/>
  <c r="AH21" i="51"/>
  <c r="AQ21" i="51" s="1"/>
  <c r="AE16" i="98"/>
  <c r="AG16" i="98"/>
  <c r="AP16" i="98" s="1"/>
  <c r="W17" i="98"/>
  <c r="AF16" i="98"/>
  <c r="AO16" i="98" s="1"/>
  <c r="AH22" i="95"/>
  <c r="AQ22" i="95" s="1"/>
  <c r="AR19" i="11"/>
  <c r="AR23" i="104"/>
  <c r="AH20" i="11"/>
  <c r="AQ20" i="11" s="1"/>
  <c r="AR28" i="97"/>
  <c r="AN21" i="9"/>
  <c r="AI21" i="9"/>
  <c r="AR19" i="91"/>
  <c r="AR14" i="82"/>
  <c r="AI27" i="15"/>
  <c r="AN27" i="15"/>
  <c r="AH25" i="44"/>
  <c r="AQ25" i="44" s="1"/>
  <c r="AG16" i="48"/>
  <c r="AP16" i="48" s="1"/>
  <c r="W17" i="48"/>
  <c r="AF16" i="48"/>
  <c r="AO16" i="48" s="1"/>
  <c r="AE16" i="48"/>
  <c r="Y16" i="35"/>
  <c r="X16" i="35"/>
  <c r="Y23" i="100"/>
  <c r="X23" i="100"/>
  <c r="AF22" i="95"/>
  <c r="AO22" i="95" s="1"/>
  <c r="AE22" i="95"/>
  <c r="W23" i="95"/>
  <c r="AG22" i="95"/>
  <c r="AP22" i="95" s="1"/>
  <c r="W23" i="20"/>
  <c r="AG22" i="20"/>
  <c r="AP22" i="20" s="1"/>
  <c r="AE22" i="20"/>
  <c r="AF22" i="20"/>
  <c r="AO22" i="20" s="1"/>
  <c r="Y17" i="103"/>
  <c r="X17" i="103"/>
  <c r="Z17" i="103" s="1"/>
  <c r="AH29" i="97"/>
  <c r="AQ29" i="97" s="1"/>
  <c r="AR27" i="105"/>
  <c r="AH14" i="90"/>
  <c r="AQ14" i="90" s="1"/>
  <c r="AR15" i="98"/>
  <c r="AR21" i="92"/>
  <c r="AR25" i="32"/>
  <c r="AI16" i="10"/>
  <c r="AN16" i="10"/>
  <c r="X27" i="52"/>
  <c r="Y27" i="52"/>
  <c r="Z27" i="52"/>
  <c r="Z29" i="97"/>
  <c r="Z22" i="84"/>
  <c r="AI26" i="52"/>
  <c r="AN26" i="52"/>
  <c r="AH22" i="54"/>
  <c r="AQ22" i="54" s="1"/>
  <c r="AH24" i="104"/>
  <c r="AQ24" i="104" s="1"/>
  <c r="AI22" i="100"/>
  <c r="AN22" i="100"/>
  <c r="AR20" i="51"/>
  <c r="AH19" i="99"/>
  <c r="AQ19" i="99" s="1"/>
  <c r="AI15" i="102"/>
  <c r="AN15" i="102"/>
  <c r="AG15" i="50"/>
  <c r="AP15" i="50" s="1"/>
  <c r="W16" i="50"/>
  <c r="AE15" i="50"/>
  <c r="AF15" i="50"/>
  <c r="AO15" i="50" s="1"/>
  <c r="AF18" i="83"/>
  <c r="AO18" i="83" s="1"/>
  <c r="W19" i="83"/>
  <c r="AE18" i="83"/>
  <c r="AG18" i="83"/>
  <c r="AP18" i="83" s="1"/>
  <c r="AH15" i="82"/>
  <c r="AQ15" i="82" s="1"/>
  <c r="AI28" i="47"/>
  <c r="AN28" i="47"/>
  <c r="AI26" i="46"/>
  <c r="AN26" i="46"/>
  <c r="AR21" i="84"/>
  <c r="X17" i="10"/>
  <c r="Y17" i="10"/>
  <c r="Z17" i="10" s="1"/>
  <c r="AR22" i="45"/>
  <c r="AR18" i="41"/>
  <c r="AE26" i="53"/>
  <c r="AF26" i="53"/>
  <c r="AO26" i="53" s="1"/>
  <c r="W27" i="53"/>
  <c r="AG26" i="53"/>
  <c r="AP26" i="53" s="1"/>
  <c r="AR22" i="13"/>
  <c r="Z27" i="93"/>
  <c r="AH27" i="93"/>
  <c r="AQ27" i="93" s="1"/>
  <c r="Y29" i="86"/>
  <c r="X29" i="86"/>
  <c r="AI19" i="43"/>
  <c r="AN19" i="43"/>
  <c r="AI18" i="87"/>
  <c r="AN18" i="87"/>
  <c r="AR15" i="94"/>
  <c r="AE20" i="11"/>
  <c r="AG20" i="11"/>
  <c r="AP20" i="11" s="1"/>
  <c r="W21" i="11"/>
  <c r="AF20" i="11"/>
  <c r="AO20" i="11" s="1"/>
  <c r="Y29" i="47"/>
  <c r="X29" i="47"/>
  <c r="Z29" i="47" s="1"/>
  <c r="AR20" i="58"/>
  <c r="AR18" i="99"/>
  <c r="Z26" i="101"/>
  <c r="AH26" i="101"/>
  <c r="AQ26" i="101" s="1"/>
  <c r="AE25" i="44"/>
  <c r="W26" i="44"/>
  <c r="AF25" i="44"/>
  <c r="AO25" i="44" s="1"/>
  <c r="AG25" i="44"/>
  <c r="AP25" i="44" s="1"/>
  <c r="AH28" i="105"/>
  <c r="AQ28" i="105" s="1"/>
  <c r="AR13" i="90"/>
  <c r="Z21" i="51"/>
  <c r="Z14" i="90"/>
  <c r="AR24" i="44"/>
  <c r="Z28" i="105"/>
  <c r="AH16" i="98"/>
  <c r="AQ16" i="98" s="1"/>
  <c r="Z19" i="99"/>
  <c r="W19" i="18"/>
  <c r="AG18" i="18"/>
  <c r="AP18" i="18" s="1"/>
  <c r="AE18" i="18"/>
  <c r="AF18" i="18"/>
  <c r="AO18" i="18" s="1"/>
  <c r="Y16" i="102"/>
  <c r="X16" i="102"/>
  <c r="AH19" i="41"/>
  <c r="AQ19" i="41" s="1"/>
  <c r="Z15" i="82"/>
  <c r="Y22" i="9"/>
  <c r="X22" i="9"/>
  <c r="Z22" i="9" s="1"/>
  <c r="AH16" i="94"/>
  <c r="AQ16" i="94" s="1"/>
  <c r="AR25" i="101"/>
  <c r="Y23" i="96"/>
  <c r="X23" i="96"/>
  <c r="AH20" i="91"/>
  <c r="AQ20" i="91" s="1"/>
  <c r="AR21" i="54"/>
  <c r="AH19" i="16"/>
  <c r="AQ19" i="16" s="1"/>
  <c r="AH23" i="13"/>
  <c r="AQ23" i="13" s="1"/>
  <c r="AH21" i="58"/>
  <c r="AQ21" i="58" s="1"/>
  <c r="AI28" i="86"/>
  <c r="AN28" i="86"/>
  <c r="AR26" i="93"/>
  <c r="AH23" i="45"/>
  <c r="AQ23" i="45" s="1"/>
  <c r="AR21" i="95"/>
  <c r="AH26" i="32"/>
  <c r="AQ26" i="32" s="1"/>
  <c r="AH19" i="55"/>
  <c r="AQ19" i="55" s="1"/>
  <c r="W15" i="85"/>
  <c r="AG14" i="85"/>
  <c r="AP14" i="85" s="1"/>
  <c r="AF14" i="85"/>
  <c r="AO14" i="85" s="1"/>
  <c r="AE14" i="85"/>
  <c r="W20" i="41"/>
  <c r="AF19" i="41"/>
  <c r="AO19" i="41" s="1"/>
  <c r="AE19" i="41"/>
  <c r="AG19" i="41"/>
  <c r="AP19" i="41" s="1"/>
  <c r="AR28" i="89"/>
  <c r="AH29" i="89"/>
  <c r="AQ29" i="89" s="1"/>
  <c r="AF16" i="42"/>
  <c r="AO16" i="42" s="1"/>
  <c r="AE16" i="42"/>
  <c r="AG16" i="42"/>
  <c r="AP16" i="42" s="1"/>
  <c r="W17" i="42"/>
  <c r="Y27" i="46"/>
  <c r="X27" i="46"/>
  <c r="AG16" i="94"/>
  <c r="AP16" i="94" s="1"/>
  <c r="AE16" i="94"/>
  <c r="AF16" i="94"/>
  <c r="AO16" i="94" s="1"/>
  <c r="W17" i="94"/>
  <c r="AI22" i="96"/>
  <c r="AN22" i="96"/>
  <c r="AI16" i="103"/>
  <c r="AO16" i="103"/>
  <c r="Y28" i="15"/>
  <c r="X28" i="15"/>
  <c r="AR18" i="55"/>
  <c r="AF18" i="49"/>
  <c r="AO18" i="49" s="1"/>
  <c r="AE18" i="49"/>
  <c r="AG18" i="49"/>
  <c r="AP18" i="49" s="1"/>
  <c r="W19" i="49"/>
  <c r="W23" i="88"/>
  <c r="AG22" i="88"/>
  <c r="AP22" i="88" s="1"/>
  <c r="AF22" i="88"/>
  <c r="AO22" i="88" s="1"/>
  <c r="AE22" i="88"/>
  <c r="AH22" i="92"/>
  <c r="AQ22" i="92" s="1"/>
  <c r="Z23" i="13"/>
  <c r="Z21" i="58"/>
  <c r="AR18" i="16"/>
  <c r="AI15" i="35"/>
  <c r="AN15" i="35"/>
  <c r="Y20" i="43"/>
  <c r="X20" i="43"/>
  <c r="Y19" i="87"/>
  <c r="X19" i="87"/>
  <c r="Z16" i="35" l="1"/>
  <c r="AE16" i="35" s="1"/>
  <c r="W20" i="55"/>
  <c r="AG19" i="55"/>
  <c r="AP19" i="55" s="1"/>
  <c r="AE19" i="55"/>
  <c r="Z27" i="46"/>
  <c r="AF27" i="46" s="1"/>
  <c r="AO27" i="46" s="1"/>
  <c r="AF29" i="89"/>
  <c r="AO29" i="89" s="1"/>
  <c r="W25" i="104"/>
  <c r="W23" i="92"/>
  <c r="Z29" i="86"/>
  <c r="AG19" i="16"/>
  <c r="AP19" i="16" s="1"/>
  <c r="AE17" i="103"/>
  <c r="AN17" i="103" s="1"/>
  <c r="AF17" i="103"/>
  <c r="AO17" i="103" s="1"/>
  <c r="W18" i="103"/>
  <c r="AG17" i="103"/>
  <c r="AG27" i="46"/>
  <c r="AP27" i="46" s="1"/>
  <c r="W28" i="46"/>
  <c r="AG16" i="35"/>
  <c r="AP16" i="35" s="1"/>
  <c r="AF16" i="35"/>
  <c r="AO16" i="35" s="1"/>
  <c r="W17" i="35"/>
  <c r="AF22" i="9"/>
  <c r="AO22" i="9" s="1"/>
  <c r="W23" i="9"/>
  <c r="AG22" i="9"/>
  <c r="AP22" i="9" s="1"/>
  <c r="AE22" i="9"/>
  <c r="AF29" i="86"/>
  <c r="AO29" i="86" s="1"/>
  <c r="AE29" i="86"/>
  <c r="W30" i="86"/>
  <c r="AG29" i="86"/>
  <c r="AP29" i="86" s="1"/>
  <c r="AI22" i="88"/>
  <c r="AN22" i="88"/>
  <c r="AR28" i="86"/>
  <c r="AR27" i="15"/>
  <c r="AF23" i="13"/>
  <c r="AO23" i="13" s="1"/>
  <c r="AE23" i="13"/>
  <c r="W24" i="13"/>
  <c r="AG23" i="13"/>
  <c r="AP23" i="13" s="1"/>
  <c r="Y19" i="49"/>
  <c r="X19" i="49"/>
  <c r="Z28" i="15"/>
  <c r="AH28" i="15"/>
  <c r="AQ28" i="15" s="1"/>
  <c r="Y20" i="41"/>
  <c r="X20" i="41"/>
  <c r="AE19" i="99"/>
  <c r="AF19" i="99"/>
  <c r="AO19" i="99" s="1"/>
  <c r="AG19" i="99"/>
  <c r="AP19" i="99" s="1"/>
  <c r="W20" i="99"/>
  <c r="AG28" i="105"/>
  <c r="AP28" i="105" s="1"/>
  <c r="AF28" i="105"/>
  <c r="AO28" i="105" s="1"/>
  <c r="AE28" i="105"/>
  <c r="W29" i="105"/>
  <c r="Y27" i="53"/>
  <c r="X27" i="53"/>
  <c r="Z27" i="53" s="1"/>
  <c r="Y19" i="83"/>
  <c r="X19" i="83"/>
  <c r="AF22" i="84"/>
  <c r="AO22" i="84" s="1"/>
  <c r="W23" i="84"/>
  <c r="AG22" i="84"/>
  <c r="AP22" i="84" s="1"/>
  <c r="AE22" i="84"/>
  <c r="AR16" i="10"/>
  <c r="AI22" i="20"/>
  <c r="AN22" i="20"/>
  <c r="AI22" i="95"/>
  <c r="AN22" i="95"/>
  <c r="AR21" i="9"/>
  <c r="Y23" i="54"/>
  <c r="Z23" i="54" s="1"/>
  <c r="X23" i="54"/>
  <c r="Y23" i="92"/>
  <c r="X23" i="92"/>
  <c r="Y21" i="91"/>
  <c r="X21" i="91"/>
  <c r="AI14" i="85"/>
  <c r="AN14" i="85"/>
  <c r="Y21" i="11"/>
  <c r="X21" i="11"/>
  <c r="AR18" i="87"/>
  <c r="AI26" i="53"/>
  <c r="AN26" i="53"/>
  <c r="AR15" i="102"/>
  <c r="AE27" i="52"/>
  <c r="AG27" i="52"/>
  <c r="AP27" i="52" s="1"/>
  <c r="W28" i="52"/>
  <c r="AF27" i="52"/>
  <c r="AO27" i="52" s="1"/>
  <c r="Y23" i="20"/>
  <c r="X23" i="20"/>
  <c r="AH23" i="100"/>
  <c r="AQ23" i="100" s="1"/>
  <c r="Y17" i="98"/>
  <c r="X17" i="98"/>
  <c r="X25" i="104"/>
  <c r="Y25" i="104"/>
  <c r="AI19" i="16"/>
  <c r="AN19" i="16"/>
  <c r="AH19" i="87"/>
  <c r="AQ19" i="87" s="1"/>
  <c r="Y17" i="94"/>
  <c r="X17" i="94"/>
  <c r="AF29" i="97"/>
  <c r="AO29" i="97" s="1"/>
  <c r="AG29" i="97"/>
  <c r="AP29" i="97" s="1"/>
  <c r="W30" i="97"/>
  <c r="AE29" i="97"/>
  <c r="AH17" i="103"/>
  <c r="AQ17" i="103" s="1"/>
  <c r="AI22" i="54"/>
  <c r="AN22" i="54"/>
  <c r="AI18" i="49"/>
  <c r="AR18" i="49" s="1"/>
  <c r="AN18" i="49"/>
  <c r="AR16" i="103"/>
  <c r="AI16" i="94"/>
  <c r="AR16" i="94" s="1"/>
  <c r="AN16" i="94"/>
  <c r="Y17" i="42"/>
  <c r="X17" i="42"/>
  <c r="AH23" i="96"/>
  <c r="AQ23" i="96" s="1"/>
  <c r="AI18" i="18"/>
  <c r="AN18" i="18"/>
  <c r="W15" i="90"/>
  <c r="AG14" i="90"/>
  <c r="AP14" i="90" s="1"/>
  <c r="AF14" i="90"/>
  <c r="AO14" i="90" s="1"/>
  <c r="AE14" i="90"/>
  <c r="Y26" i="44"/>
  <c r="X26" i="44"/>
  <c r="AH29" i="47"/>
  <c r="AQ29" i="47" s="1"/>
  <c r="AH17" i="10"/>
  <c r="AQ17" i="10" s="1"/>
  <c r="AR28" i="47"/>
  <c r="Z23" i="100"/>
  <c r="AI16" i="48"/>
  <c r="AN16" i="48"/>
  <c r="Y24" i="45"/>
  <c r="X24" i="45"/>
  <c r="AI24" i="104"/>
  <c r="AN24" i="104"/>
  <c r="AI19" i="55"/>
  <c r="AN19" i="55"/>
  <c r="Y30" i="89"/>
  <c r="Z30" i="89" s="1"/>
  <c r="X30" i="89"/>
  <c r="AH22" i="9"/>
  <c r="AQ22" i="9" s="1"/>
  <c r="Y23" i="88"/>
  <c r="X23" i="88"/>
  <c r="AI19" i="41"/>
  <c r="AN19" i="41"/>
  <c r="Z23" i="96"/>
  <c r="W16" i="82"/>
  <c r="AG15" i="82"/>
  <c r="AP15" i="82" s="1"/>
  <c r="AF15" i="82"/>
  <c r="AO15" i="82" s="1"/>
  <c r="AE15" i="82"/>
  <c r="AH16" i="102"/>
  <c r="AQ16" i="102" s="1"/>
  <c r="W22" i="51"/>
  <c r="AE21" i="51"/>
  <c r="AG21" i="51"/>
  <c r="AP21" i="51" s="1"/>
  <c r="AF21" i="51"/>
  <c r="AO21" i="51" s="1"/>
  <c r="AI25" i="44"/>
  <c r="AN25" i="44"/>
  <c r="AF26" i="101"/>
  <c r="AO26" i="101" s="1"/>
  <c r="AE26" i="101"/>
  <c r="AG26" i="101"/>
  <c r="AP26" i="101" s="1"/>
  <c r="W27" i="101"/>
  <c r="AG29" i="47"/>
  <c r="AP29" i="47" s="1"/>
  <c r="AE29" i="47"/>
  <c r="AF29" i="47"/>
  <c r="AO29" i="47" s="1"/>
  <c r="W30" i="47"/>
  <c r="AI20" i="11"/>
  <c r="AN20" i="11"/>
  <c r="AR19" i="43"/>
  <c r="AI15" i="50"/>
  <c r="AN15" i="50"/>
  <c r="AH27" i="52"/>
  <c r="AQ27" i="52" s="1"/>
  <c r="AI16" i="98"/>
  <c r="AN16" i="98"/>
  <c r="AI26" i="32"/>
  <c r="AR26" i="32" s="1"/>
  <c r="AN26" i="32"/>
  <c r="AI20" i="91"/>
  <c r="AN20" i="91"/>
  <c r="Y20" i="55"/>
  <c r="Z20" i="55" s="1"/>
  <c r="X20" i="55"/>
  <c r="AN29" i="89"/>
  <c r="W28" i="93"/>
  <c r="AG27" i="93"/>
  <c r="AP27" i="93" s="1"/>
  <c r="AF27" i="93"/>
  <c r="AO27" i="93" s="1"/>
  <c r="AE27" i="93"/>
  <c r="W18" i="10"/>
  <c r="AG17" i="10"/>
  <c r="AP17" i="10" s="1"/>
  <c r="AF17" i="10"/>
  <c r="AO17" i="10" s="1"/>
  <c r="AE17" i="10"/>
  <c r="AR26" i="46"/>
  <c r="Z19" i="87"/>
  <c r="AR15" i="35"/>
  <c r="AH20" i="43"/>
  <c r="AQ20" i="43" s="1"/>
  <c r="Z20" i="43"/>
  <c r="W22" i="58"/>
  <c r="AE21" i="58"/>
  <c r="AG21" i="58"/>
  <c r="AP21" i="58" s="1"/>
  <c r="AF21" i="58"/>
  <c r="AO21" i="58" s="1"/>
  <c r="AR22" i="96"/>
  <c r="AH27" i="46"/>
  <c r="AQ27" i="46" s="1"/>
  <c r="AI16" i="42"/>
  <c r="AN16" i="42"/>
  <c r="Y15" i="85"/>
  <c r="X15" i="85"/>
  <c r="Z16" i="102"/>
  <c r="Y19" i="18"/>
  <c r="X19" i="18"/>
  <c r="AH29" i="86"/>
  <c r="AQ29" i="86" s="1"/>
  <c r="AI18" i="83"/>
  <c r="AN18" i="83"/>
  <c r="Y16" i="50"/>
  <c r="X16" i="50"/>
  <c r="AR22" i="100"/>
  <c r="AR26" i="52"/>
  <c r="Y23" i="95"/>
  <c r="X23" i="95"/>
  <c r="AH16" i="35"/>
  <c r="AQ16" i="35" s="1"/>
  <c r="Y17" i="48"/>
  <c r="X17" i="48"/>
  <c r="AI23" i="45"/>
  <c r="AN23" i="45"/>
  <c r="Y27" i="32"/>
  <c r="X27" i="32"/>
  <c r="Y20" i="16"/>
  <c r="X20" i="16"/>
  <c r="AI22" i="92"/>
  <c r="AN22" i="92"/>
  <c r="AI29" i="89" l="1"/>
  <c r="AR29" i="89" s="1"/>
  <c r="Z23" i="95"/>
  <c r="Z23" i="88"/>
  <c r="Z21" i="11"/>
  <c r="AE27" i="46"/>
  <c r="Z16" i="50"/>
  <c r="AE16" i="50" s="1"/>
  <c r="Z20" i="41"/>
  <c r="AF20" i="41" s="1"/>
  <c r="AO20" i="41" s="1"/>
  <c r="Z21" i="91"/>
  <c r="Z27" i="32"/>
  <c r="AE23" i="54"/>
  <c r="AG23" i="54"/>
  <c r="AP23" i="54" s="1"/>
  <c r="W24" i="54"/>
  <c r="AF23" i="54"/>
  <c r="AO23" i="54" s="1"/>
  <c r="AG20" i="41"/>
  <c r="AP20" i="41" s="1"/>
  <c r="AG23" i="95"/>
  <c r="AP23" i="95" s="1"/>
  <c r="W24" i="95"/>
  <c r="AF23" i="95"/>
  <c r="AO23" i="95" s="1"/>
  <c r="AE23" i="95"/>
  <c r="W24" i="88"/>
  <c r="AG23" i="88"/>
  <c r="AP23" i="88" s="1"/>
  <c r="AF23" i="88"/>
  <c r="AO23" i="88" s="1"/>
  <c r="AE23" i="88"/>
  <c r="AE20" i="55"/>
  <c r="W21" i="55"/>
  <c r="AF20" i="55"/>
  <c r="AO20" i="55" s="1"/>
  <c r="AG20" i="55"/>
  <c r="AP20" i="55" s="1"/>
  <c r="AG21" i="91"/>
  <c r="AP21" i="91" s="1"/>
  <c r="AF21" i="91"/>
  <c r="AO21" i="91" s="1"/>
  <c r="AE21" i="91"/>
  <c r="W22" i="91"/>
  <c r="AR16" i="98"/>
  <c r="Y27" i="101"/>
  <c r="X27" i="101"/>
  <c r="AH17" i="94"/>
  <c r="AQ17" i="94" s="1"/>
  <c r="AH25" i="104"/>
  <c r="AQ25" i="104" s="1"/>
  <c r="AR22" i="20"/>
  <c r="AE27" i="32"/>
  <c r="AF27" i="32"/>
  <c r="AO27" i="32" s="1"/>
  <c r="W28" i="32"/>
  <c r="AG27" i="32"/>
  <c r="AP27" i="32" s="1"/>
  <c r="AH16" i="50"/>
  <c r="AQ16" i="50" s="1"/>
  <c r="AR16" i="42"/>
  <c r="AF20" i="43"/>
  <c r="AO20" i="43" s="1"/>
  <c r="AG20" i="43"/>
  <c r="AP20" i="43" s="1"/>
  <c r="W21" i="43"/>
  <c r="AE20" i="43"/>
  <c r="AI17" i="10"/>
  <c r="AN17" i="10"/>
  <c r="AR20" i="11"/>
  <c r="AR25" i="44"/>
  <c r="AI15" i="82"/>
  <c r="AN15" i="82"/>
  <c r="AR19" i="41"/>
  <c r="AH30" i="89"/>
  <c r="AQ30" i="89" s="1"/>
  <c r="AR24" i="104"/>
  <c r="AE23" i="100"/>
  <c r="AG23" i="100"/>
  <c r="AP23" i="100" s="1"/>
  <c r="AF23" i="100"/>
  <c r="AO23" i="100" s="1"/>
  <c r="W24" i="100"/>
  <c r="AH21" i="11"/>
  <c r="AQ21" i="11" s="1"/>
  <c r="AH27" i="53"/>
  <c r="AQ27" i="53" s="1"/>
  <c r="AI19" i="99"/>
  <c r="AR19" i="99" s="1"/>
  <c r="AN19" i="99"/>
  <c r="AI16" i="35"/>
  <c r="AN16" i="35"/>
  <c r="AR22" i="92"/>
  <c r="AH24" i="45"/>
  <c r="AQ24" i="45" s="1"/>
  <c r="AH26" i="44"/>
  <c r="AQ26" i="44" s="1"/>
  <c r="Y23" i="9"/>
  <c r="Z23" i="9" s="1"/>
  <c r="X23" i="9"/>
  <c r="AH15" i="85"/>
  <c r="AQ15" i="85" s="1"/>
  <c r="AG19" i="87"/>
  <c r="AP19" i="87" s="1"/>
  <c r="W20" i="87"/>
  <c r="AE19" i="87"/>
  <c r="AF19" i="87"/>
  <c r="AO19" i="87" s="1"/>
  <c r="Y28" i="93"/>
  <c r="X28" i="93"/>
  <c r="AR15" i="50"/>
  <c r="Y30" i="47"/>
  <c r="X30" i="47"/>
  <c r="Z24" i="45"/>
  <c r="Z26" i="44"/>
  <c r="Y15" i="90"/>
  <c r="X15" i="90"/>
  <c r="Z15" i="90" s="1"/>
  <c r="AR22" i="54"/>
  <c r="Z17" i="94"/>
  <c r="AH17" i="98"/>
  <c r="AQ17" i="98" s="1"/>
  <c r="AH23" i="92"/>
  <c r="AQ23" i="92" s="1"/>
  <c r="Y30" i="86"/>
  <c r="X30" i="86"/>
  <c r="AI17" i="103"/>
  <c r="AP17" i="103"/>
  <c r="AE27" i="53"/>
  <c r="AG27" i="53"/>
  <c r="AP27" i="53" s="1"/>
  <c r="W28" i="53"/>
  <c r="AF27" i="53"/>
  <c r="AO27" i="53" s="1"/>
  <c r="AH20" i="41"/>
  <c r="AQ20" i="41" s="1"/>
  <c r="Z15" i="85"/>
  <c r="Y18" i="10"/>
  <c r="X18" i="10"/>
  <c r="AR20" i="91"/>
  <c r="AI26" i="101"/>
  <c r="AN26" i="101"/>
  <c r="Y16" i="82"/>
  <c r="X16" i="82"/>
  <c r="AI29" i="97"/>
  <c r="AN29" i="97"/>
  <c r="Z17" i="98"/>
  <c r="Y28" i="52"/>
  <c r="X28" i="52"/>
  <c r="AR26" i="53"/>
  <c r="Z23" i="92"/>
  <c r="AH19" i="83"/>
  <c r="AQ19" i="83" s="1"/>
  <c r="Y20" i="99"/>
  <c r="X20" i="99"/>
  <c r="AG28" i="15"/>
  <c r="AP28" i="15" s="1"/>
  <c r="AF28" i="15"/>
  <c r="AO28" i="15" s="1"/>
  <c r="W29" i="15"/>
  <c r="AE28" i="15"/>
  <c r="Y24" i="13"/>
  <c r="X24" i="13"/>
  <c r="AI29" i="86"/>
  <c r="AN29" i="86"/>
  <c r="Y28" i="46"/>
  <c r="X28" i="46"/>
  <c r="Y18" i="103"/>
  <c r="X18" i="103"/>
  <c r="Z18" i="103" s="1"/>
  <c r="W17" i="50"/>
  <c r="AF16" i="102"/>
  <c r="AO16" i="102" s="1"/>
  <c r="AE16" i="102"/>
  <c r="AG16" i="102"/>
  <c r="AP16" i="102" s="1"/>
  <c r="W17" i="102"/>
  <c r="AF30" i="89"/>
  <c r="AO30" i="89" s="1"/>
  <c r="AE30" i="89"/>
  <c r="AG30" i="89"/>
  <c r="AP30" i="89" s="1"/>
  <c r="W31" i="89"/>
  <c r="AH20" i="16"/>
  <c r="AQ20" i="16" s="1"/>
  <c r="AR23" i="45"/>
  <c r="AH17" i="48"/>
  <c r="AQ17" i="48" s="1"/>
  <c r="Z17" i="48"/>
  <c r="AR18" i="83"/>
  <c r="AH19" i="18"/>
  <c r="AQ19" i="18" s="1"/>
  <c r="AN21" i="58"/>
  <c r="AI21" i="58"/>
  <c r="AI29" i="47"/>
  <c r="AN29" i="47"/>
  <c r="AI21" i="51"/>
  <c r="AN21" i="51"/>
  <c r="W24" i="96"/>
  <c r="AG23" i="96"/>
  <c r="AP23" i="96" s="1"/>
  <c r="AF23" i="96"/>
  <c r="AO23" i="96" s="1"/>
  <c r="AE23" i="96"/>
  <c r="AR19" i="55"/>
  <c r="AR18" i="18"/>
  <c r="AH17" i="42"/>
  <c r="AQ17" i="42" s="1"/>
  <c r="X30" i="97"/>
  <c r="Y30" i="97"/>
  <c r="AR19" i="16"/>
  <c r="AH23" i="20"/>
  <c r="AQ23" i="20" s="1"/>
  <c r="AR14" i="85"/>
  <c r="Z19" i="83"/>
  <c r="Y29" i="105"/>
  <c r="X29" i="105"/>
  <c r="AH19" i="49"/>
  <c r="AQ19" i="49" s="1"/>
  <c r="AI23" i="13"/>
  <c r="AN23" i="13"/>
  <c r="Y17" i="35"/>
  <c r="X17" i="35"/>
  <c r="AH23" i="88"/>
  <c r="AQ23" i="88" s="1"/>
  <c r="AG21" i="11"/>
  <c r="AP21" i="11" s="1"/>
  <c r="AF21" i="11"/>
  <c r="AO21" i="11" s="1"/>
  <c r="W22" i="11"/>
  <c r="AE21" i="11"/>
  <c r="Y23" i="84"/>
  <c r="X23" i="84"/>
  <c r="Z20" i="16"/>
  <c r="AH27" i="32"/>
  <c r="AQ27" i="32" s="1"/>
  <c r="AH23" i="95"/>
  <c r="AQ23" i="95" s="1"/>
  <c r="Z19" i="18"/>
  <c r="Y22" i="58"/>
  <c r="X22" i="58"/>
  <c r="AI27" i="93"/>
  <c r="AN27" i="93"/>
  <c r="AH20" i="55"/>
  <c r="AQ20" i="55" s="1"/>
  <c r="Y22" i="51"/>
  <c r="X22" i="51"/>
  <c r="AR16" i="48"/>
  <c r="AI14" i="90"/>
  <c r="AN14" i="90"/>
  <c r="Z17" i="42"/>
  <c r="Z25" i="104"/>
  <c r="Z23" i="20"/>
  <c r="AI27" i="52"/>
  <c r="AN27" i="52"/>
  <c r="AH21" i="91"/>
  <c r="AQ21" i="91" s="1"/>
  <c r="AH23" i="54"/>
  <c r="AQ23" i="54" s="1"/>
  <c r="AR22" i="95"/>
  <c r="AI22" i="84"/>
  <c r="AN22" i="84"/>
  <c r="AI28" i="105"/>
  <c r="AN28" i="105"/>
  <c r="Z19" i="49"/>
  <c r="AR22" i="88"/>
  <c r="AI22" i="9"/>
  <c r="AN22" i="9"/>
  <c r="AI27" i="46"/>
  <c r="AN27" i="46"/>
  <c r="W21" i="41" l="1"/>
  <c r="AG16" i="50"/>
  <c r="AP16" i="50" s="1"/>
  <c r="AE20" i="41"/>
  <c r="AF16" i="50"/>
  <c r="AO16" i="50" s="1"/>
  <c r="Z17" i="35"/>
  <c r="Z18" i="10"/>
  <c r="AF18" i="10" s="1"/>
  <c r="AO18" i="10" s="1"/>
  <c r="Z30" i="47"/>
  <c r="Z22" i="51"/>
  <c r="AG22" i="51" s="1"/>
  <c r="AP22" i="51" s="1"/>
  <c r="AF22" i="51"/>
  <c r="AO22" i="51" s="1"/>
  <c r="W23" i="51"/>
  <c r="AE22" i="51"/>
  <c r="AG23" i="9"/>
  <c r="AP23" i="9" s="1"/>
  <c r="AP25" i="9" s="1"/>
  <c r="AE23" i="9"/>
  <c r="AF23" i="9"/>
  <c r="AO23" i="9" s="1"/>
  <c r="AO25" i="9" s="1"/>
  <c r="AE30" i="47"/>
  <c r="AN30" i="47" s="1"/>
  <c r="AG30" i="47"/>
  <c r="AF30" i="47"/>
  <c r="AO30" i="47" s="1"/>
  <c r="W31" i="47"/>
  <c r="AR22" i="84"/>
  <c r="AR14" i="90"/>
  <c r="AH22" i="58"/>
  <c r="AQ22" i="58" s="1"/>
  <c r="Y24" i="96"/>
  <c r="X24" i="96"/>
  <c r="AI30" i="89"/>
  <c r="AN30" i="89"/>
  <c r="AH18" i="103"/>
  <c r="AQ18" i="103" s="1"/>
  <c r="AI28" i="15"/>
  <c r="AN28" i="15"/>
  <c r="AF23" i="92"/>
  <c r="AO23" i="92" s="1"/>
  <c r="AE23" i="92"/>
  <c r="AG23" i="92"/>
  <c r="AP23" i="92" s="1"/>
  <c r="W24" i="92"/>
  <c r="W18" i="98"/>
  <c r="AG17" i="98"/>
  <c r="AP17" i="98" s="1"/>
  <c r="AF17" i="98"/>
  <c r="AO17" i="98" s="1"/>
  <c r="AE17" i="98"/>
  <c r="AH15" i="90"/>
  <c r="AQ15" i="90" s="1"/>
  <c r="AI27" i="32"/>
  <c r="AR27" i="32" s="1"/>
  <c r="AN27" i="32"/>
  <c r="Y24" i="95"/>
  <c r="X24" i="95"/>
  <c r="AR27" i="52"/>
  <c r="Z22" i="58"/>
  <c r="AI21" i="11"/>
  <c r="AN21" i="11"/>
  <c r="AF18" i="103"/>
  <c r="AO18" i="103" s="1"/>
  <c r="AE18" i="103"/>
  <c r="W19" i="103"/>
  <c r="AG18" i="103"/>
  <c r="AP18" i="103" s="1"/>
  <c r="AR29" i="86"/>
  <c r="Y29" i="15"/>
  <c r="X29" i="15"/>
  <c r="Z29" i="15" s="1"/>
  <c r="AR26" i="101"/>
  <c r="AG15" i="85"/>
  <c r="AP15" i="85" s="1"/>
  <c r="AE15" i="85"/>
  <c r="AF15" i="85"/>
  <c r="AO15" i="85" s="1"/>
  <c r="W16" i="85"/>
  <c r="AR17" i="103"/>
  <c r="AF15" i="90"/>
  <c r="AO15" i="90" s="1"/>
  <c r="AE15" i="90"/>
  <c r="W16" i="90"/>
  <c r="AG15" i="90"/>
  <c r="AP15" i="90" s="1"/>
  <c r="AR15" i="82"/>
  <c r="AR17" i="10"/>
  <c r="AH27" i="101"/>
  <c r="AQ27" i="101" s="1"/>
  <c r="Y22" i="91"/>
  <c r="X22" i="91"/>
  <c r="Z22" i="91" s="1"/>
  <c r="AF23" i="20"/>
  <c r="AO23" i="20" s="1"/>
  <c r="AG23" i="20"/>
  <c r="AP23" i="20" s="1"/>
  <c r="AE23" i="20"/>
  <c r="W24" i="20"/>
  <c r="AF20" i="16"/>
  <c r="AO20" i="16" s="1"/>
  <c r="AG20" i="16"/>
  <c r="AP20" i="16" s="1"/>
  <c r="W21" i="16"/>
  <c r="AE20" i="16"/>
  <c r="Y22" i="11"/>
  <c r="X22" i="11"/>
  <c r="AR23" i="13"/>
  <c r="AH29" i="105"/>
  <c r="AQ29" i="105" s="1"/>
  <c r="AR21" i="51"/>
  <c r="AE17" i="48"/>
  <c r="W18" i="48"/>
  <c r="AG17" i="48"/>
  <c r="AP17" i="48" s="1"/>
  <c r="AF17" i="48"/>
  <c r="AO17" i="48" s="1"/>
  <c r="AH24" i="13"/>
  <c r="AQ24" i="13" s="1"/>
  <c r="AR29" i="97"/>
  <c r="AH30" i="86"/>
  <c r="AQ30" i="86" s="1"/>
  <c r="AI23" i="100"/>
  <c r="AN23" i="100"/>
  <c r="Z27" i="101"/>
  <c r="AI21" i="91"/>
  <c r="AN21" i="91"/>
  <c r="Y21" i="55"/>
  <c r="X21" i="55"/>
  <c r="Y24" i="88"/>
  <c r="X24" i="88"/>
  <c r="Z24" i="88" s="1"/>
  <c r="AF19" i="49"/>
  <c r="AO19" i="49" s="1"/>
  <c r="AG19" i="49"/>
  <c r="AP19" i="49" s="1"/>
  <c r="W20" i="49"/>
  <c r="AE19" i="49"/>
  <c r="AR27" i="46"/>
  <c r="AR28" i="105"/>
  <c r="AF25" i="104"/>
  <c r="AO25" i="104" s="1"/>
  <c r="W26" i="104"/>
  <c r="AE25" i="104"/>
  <c r="AG25" i="104"/>
  <c r="AP25" i="104" s="1"/>
  <c r="AH22" i="51"/>
  <c r="AQ22" i="51" s="1"/>
  <c r="AF19" i="18"/>
  <c r="AO19" i="18" s="1"/>
  <c r="AE19" i="18"/>
  <c r="AG19" i="18"/>
  <c r="AP19" i="18" s="1"/>
  <c r="W20" i="18"/>
  <c r="AH23" i="84"/>
  <c r="AQ23" i="84" s="1"/>
  <c r="Z29" i="105"/>
  <c r="Z30" i="97"/>
  <c r="AI23" i="96"/>
  <c r="AN23" i="96"/>
  <c r="Y17" i="102"/>
  <c r="X17" i="102"/>
  <c r="AH28" i="46"/>
  <c r="AQ28" i="46" s="1"/>
  <c r="Z24" i="13"/>
  <c r="AH28" i="52"/>
  <c r="AQ28" i="52" s="1"/>
  <c r="AH16" i="82"/>
  <c r="AQ16" i="82" s="1"/>
  <c r="Y28" i="53"/>
  <c r="X28" i="53"/>
  <c r="Z30" i="86"/>
  <c r="AE17" i="94"/>
  <c r="AG17" i="94"/>
  <c r="AP17" i="94" s="1"/>
  <c r="AF17" i="94"/>
  <c r="AO17" i="94" s="1"/>
  <c r="W18" i="94"/>
  <c r="AE26" i="44"/>
  <c r="W27" i="44"/>
  <c r="AF26" i="44"/>
  <c r="AO26" i="44" s="1"/>
  <c r="AG26" i="44"/>
  <c r="AP26" i="44" s="1"/>
  <c r="AI19" i="87"/>
  <c r="AN19" i="87"/>
  <c r="AR16" i="35"/>
  <c r="AI20" i="43"/>
  <c r="AN20" i="43"/>
  <c r="AI20" i="55"/>
  <c r="AN20" i="55"/>
  <c r="Y24" i="54"/>
  <c r="X24" i="54"/>
  <c r="AR22" i="9"/>
  <c r="AE17" i="42"/>
  <c r="AF17" i="42"/>
  <c r="AO17" i="42" s="1"/>
  <c r="AG17" i="42"/>
  <c r="AP17" i="42" s="1"/>
  <c r="W18" i="42"/>
  <c r="Z23" i="84"/>
  <c r="AH17" i="35"/>
  <c r="AQ17" i="35" s="1"/>
  <c r="AH30" i="97"/>
  <c r="AQ30" i="97" s="1"/>
  <c r="AR29" i="47"/>
  <c r="Y31" i="89"/>
  <c r="X31" i="89"/>
  <c r="Z31" i="89" s="1"/>
  <c r="AI16" i="50"/>
  <c r="AN16" i="50"/>
  <c r="Z28" i="46"/>
  <c r="AH20" i="99"/>
  <c r="AQ20" i="99" s="1"/>
  <c r="Z28" i="52"/>
  <c r="Z16" i="82"/>
  <c r="AH18" i="10"/>
  <c r="AQ18" i="10" s="1"/>
  <c r="AG24" i="45"/>
  <c r="AP24" i="45" s="1"/>
  <c r="W25" i="45"/>
  <c r="AE24" i="45"/>
  <c r="AF24" i="45"/>
  <c r="AO24" i="45" s="1"/>
  <c r="AH28" i="93"/>
  <c r="AQ28" i="93" s="1"/>
  <c r="Y20" i="87"/>
  <c r="X20" i="87"/>
  <c r="Z20" i="87" s="1"/>
  <c r="Y21" i="43"/>
  <c r="X21" i="43"/>
  <c r="Y28" i="32"/>
  <c r="X28" i="32"/>
  <c r="AI23" i="95"/>
  <c r="AN23" i="95"/>
  <c r="Y21" i="41"/>
  <c r="X21" i="41"/>
  <c r="Z21" i="41" s="1"/>
  <c r="AR27" i="93"/>
  <c r="AG17" i="35"/>
  <c r="AP17" i="35" s="1"/>
  <c r="W18" i="35"/>
  <c r="AE17" i="35"/>
  <c r="AF17" i="35"/>
  <c r="AO17" i="35" s="1"/>
  <c r="AF19" i="83"/>
  <c r="AO19" i="83" s="1"/>
  <c r="W20" i="83"/>
  <c r="AG19" i="83"/>
  <c r="AP19" i="83" s="1"/>
  <c r="AE19" i="83"/>
  <c r="AR21" i="58"/>
  <c r="AI16" i="102"/>
  <c r="AN16" i="102"/>
  <c r="Y17" i="50"/>
  <c r="Z17" i="50" s="1"/>
  <c r="X17" i="50"/>
  <c r="Z20" i="99"/>
  <c r="AG18" i="10"/>
  <c r="AP18" i="10" s="1"/>
  <c r="AI27" i="53"/>
  <c r="AR27" i="53" s="1"/>
  <c r="AN27" i="53"/>
  <c r="AH30" i="47"/>
  <c r="AQ30" i="47" s="1"/>
  <c r="Z28" i="93"/>
  <c r="AH23" i="9"/>
  <c r="AQ23" i="9" s="1"/>
  <c r="AQ25" i="9" s="1"/>
  <c r="AZ3" i="9"/>
  <c r="Y24" i="100"/>
  <c r="X24" i="100"/>
  <c r="AI23" i="88"/>
  <c r="AN23" i="88"/>
  <c r="AI20" i="41"/>
  <c r="AN20" i="41"/>
  <c r="AI23" i="54"/>
  <c r="AN23" i="54"/>
  <c r="Z24" i="96" l="1"/>
  <c r="AE18" i="10"/>
  <c r="W19" i="10"/>
  <c r="Z24" i="100"/>
  <c r="Z28" i="32"/>
  <c r="Z28" i="53"/>
  <c r="AE28" i="53" s="1"/>
  <c r="Z17" i="102"/>
  <c r="Z24" i="54"/>
  <c r="Z21" i="55"/>
  <c r="AG21" i="55" s="1"/>
  <c r="AP21" i="55" s="1"/>
  <c r="Z22" i="11"/>
  <c r="AF22" i="11" s="1"/>
  <c r="AO22" i="11" s="1"/>
  <c r="AG22" i="11"/>
  <c r="AP22" i="11" s="1"/>
  <c r="AE22" i="11"/>
  <c r="AE21" i="55"/>
  <c r="AF21" i="55"/>
  <c r="AO21" i="55" s="1"/>
  <c r="W22" i="55"/>
  <c r="AE21" i="41"/>
  <c r="AF21" i="41"/>
  <c r="AO21" i="41" s="1"/>
  <c r="AG21" i="41"/>
  <c r="AP21" i="41" s="1"/>
  <c r="W22" i="41"/>
  <c r="AG28" i="53"/>
  <c r="AP28" i="53" s="1"/>
  <c r="W29" i="53"/>
  <c r="AG24" i="54"/>
  <c r="AP24" i="54" s="1"/>
  <c r="AF24" i="54"/>
  <c r="AO24" i="54" s="1"/>
  <c r="AE24" i="54"/>
  <c r="W25" i="54"/>
  <c r="AX3" i="9"/>
  <c r="S3" i="9" s="1"/>
  <c r="AX23" i="9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G17" i="50"/>
  <c r="AP17" i="50" s="1"/>
  <c r="W18" i="50"/>
  <c r="AF17" i="50"/>
  <c r="AO17" i="50" s="1"/>
  <c r="AE17" i="50"/>
  <c r="AG28" i="32"/>
  <c r="AP28" i="32" s="1"/>
  <c r="AF28" i="32"/>
  <c r="AO28" i="32" s="1"/>
  <c r="AE28" i="32"/>
  <c r="W29" i="32"/>
  <c r="AR20" i="55"/>
  <c r="AI20" i="16"/>
  <c r="AN20" i="16"/>
  <c r="AI23" i="20"/>
  <c r="AN23" i="20"/>
  <c r="AG29" i="15"/>
  <c r="AP29" i="15" s="1"/>
  <c r="AF29" i="15"/>
  <c r="AO29" i="15" s="1"/>
  <c r="AE29" i="15"/>
  <c r="W30" i="15"/>
  <c r="AR23" i="88"/>
  <c r="AR23" i="54"/>
  <c r="W25" i="100"/>
  <c r="AE24" i="100"/>
  <c r="AF24" i="100"/>
  <c r="AO24" i="100" s="1"/>
  <c r="AG24" i="100"/>
  <c r="AP24" i="100" s="1"/>
  <c r="AH17" i="50"/>
  <c r="AQ17" i="50" s="1"/>
  <c r="AH28" i="32"/>
  <c r="AQ28" i="32" s="1"/>
  <c r="AH20" i="87"/>
  <c r="AQ20" i="87" s="1"/>
  <c r="AF16" i="82"/>
  <c r="AO16" i="82" s="1"/>
  <c r="W17" i="82"/>
  <c r="AG16" i="82"/>
  <c r="AP16" i="82" s="1"/>
  <c r="AE16" i="82"/>
  <c r="AI17" i="42"/>
  <c r="AN17" i="42"/>
  <c r="AI26" i="44"/>
  <c r="AN26" i="44"/>
  <c r="AG30" i="86"/>
  <c r="AP30" i="86" s="1"/>
  <c r="AE30" i="86"/>
  <c r="AF30" i="86"/>
  <c r="AO30" i="86" s="1"/>
  <c r="W31" i="86"/>
  <c r="AR23" i="96"/>
  <c r="AR23" i="100"/>
  <c r="Y24" i="20"/>
  <c r="Z24" i="20" s="1"/>
  <c r="X24" i="20"/>
  <c r="Y16" i="90"/>
  <c r="X16" i="90"/>
  <c r="Y16" i="85"/>
  <c r="X16" i="85"/>
  <c r="AH29" i="15"/>
  <c r="AQ29" i="15" s="1"/>
  <c r="W23" i="58"/>
  <c r="AG22" i="58"/>
  <c r="AP22" i="58" s="1"/>
  <c r="AE22" i="58"/>
  <c r="AF22" i="58"/>
  <c r="AO22" i="58" s="1"/>
  <c r="AR28" i="15"/>
  <c r="Y31" i="47"/>
  <c r="X31" i="47"/>
  <c r="W24" i="84"/>
  <c r="AG23" i="84"/>
  <c r="AP23" i="84" s="1"/>
  <c r="AF23" i="84"/>
  <c r="AO23" i="84" s="1"/>
  <c r="AE23" i="84"/>
  <c r="AX22" i="9"/>
  <c r="AI19" i="83"/>
  <c r="AN19" i="83"/>
  <c r="AI17" i="35"/>
  <c r="AN17" i="35"/>
  <c r="Y18" i="94"/>
  <c r="X18" i="94"/>
  <c r="AF24" i="13"/>
  <c r="AO24" i="13" s="1"/>
  <c r="W25" i="13"/>
  <c r="AG24" i="13"/>
  <c r="AP24" i="13" s="1"/>
  <c r="AE24" i="13"/>
  <c r="AH17" i="102"/>
  <c r="AQ17" i="102" s="1"/>
  <c r="AF29" i="105"/>
  <c r="AO29" i="105" s="1"/>
  <c r="AE29" i="105"/>
  <c r="AG29" i="105"/>
  <c r="AP29" i="105" s="1"/>
  <c r="W30" i="105"/>
  <c r="AI25" i="104"/>
  <c r="AN25" i="104"/>
  <c r="AH24" i="88"/>
  <c r="AQ24" i="88" s="1"/>
  <c r="Y21" i="16"/>
  <c r="X21" i="16"/>
  <c r="AI15" i="85"/>
  <c r="AN15" i="85"/>
  <c r="AI18" i="103"/>
  <c r="AN18" i="103"/>
  <c r="AI17" i="98"/>
  <c r="AN17" i="98"/>
  <c r="AH24" i="96"/>
  <c r="AQ24" i="96" s="1"/>
  <c r="AI30" i="47"/>
  <c r="AP30" i="47"/>
  <c r="AI22" i="51"/>
  <c r="AN22" i="51"/>
  <c r="AF28" i="52"/>
  <c r="AO28" i="52" s="1"/>
  <c r="AG28" i="52"/>
  <c r="AP28" i="52" s="1"/>
  <c r="W29" i="52"/>
  <c r="AE28" i="52"/>
  <c r="Y18" i="35"/>
  <c r="X18" i="35"/>
  <c r="AH21" i="43"/>
  <c r="AQ21" i="43" s="1"/>
  <c r="AR16" i="50"/>
  <c r="Y18" i="42"/>
  <c r="X18" i="42"/>
  <c r="AH24" i="54"/>
  <c r="AQ24" i="54" s="1"/>
  <c r="AR20" i="43"/>
  <c r="AE17" i="102"/>
  <c r="W18" i="102"/>
  <c r="AG17" i="102"/>
  <c r="AP17" i="102" s="1"/>
  <c r="AF17" i="102"/>
  <c r="AO17" i="102" s="1"/>
  <c r="Y20" i="18"/>
  <c r="X20" i="18"/>
  <c r="Y26" i="104"/>
  <c r="X26" i="104"/>
  <c r="W25" i="88"/>
  <c r="AF24" i="88"/>
  <c r="AO24" i="88" s="1"/>
  <c r="AG24" i="88"/>
  <c r="AP24" i="88" s="1"/>
  <c r="AE24" i="88"/>
  <c r="AR21" i="91"/>
  <c r="AH22" i="11"/>
  <c r="AQ22" i="11" s="1"/>
  <c r="AH24" i="95"/>
  <c r="AQ24" i="95" s="1"/>
  <c r="AI23" i="92"/>
  <c r="AN23" i="92"/>
  <c r="AF24" i="96"/>
  <c r="AO24" i="96" s="1"/>
  <c r="AE24" i="96"/>
  <c r="AN24" i="96" s="1"/>
  <c r="AG24" i="96"/>
  <c r="W25" i="96"/>
  <c r="Y23" i="51"/>
  <c r="X23" i="51"/>
  <c r="AR20" i="41"/>
  <c r="AG20" i="87"/>
  <c r="AP20" i="87" s="1"/>
  <c r="AF20" i="87"/>
  <c r="AO20" i="87" s="1"/>
  <c r="AE20" i="87"/>
  <c r="W21" i="87"/>
  <c r="W29" i="46"/>
  <c r="AG28" i="46"/>
  <c r="AP28" i="46" s="1"/>
  <c r="AE28" i="46"/>
  <c r="AF28" i="46"/>
  <c r="AO28" i="46" s="1"/>
  <c r="AR19" i="87"/>
  <c r="Y24" i="92"/>
  <c r="X24" i="92"/>
  <c r="AR30" i="89"/>
  <c r="AH24" i="100"/>
  <c r="AQ24" i="100" s="1"/>
  <c r="AE28" i="93"/>
  <c r="AF28" i="93"/>
  <c r="AO28" i="93" s="1"/>
  <c r="AG28" i="93"/>
  <c r="AP28" i="93" s="1"/>
  <c r="W29" i="93"/>
  <c r="AI18" i="10"/>
  <c r="AN18" i="10"/>
  <c r="AR16" i="102"/>
  <c r="Y20" i="83"/>
  <c r="X20" i="83"/>
  <c r="Z21" i="43"/>
  <c r="AI24" i="45"/>
  <c r="AN24" i="45"/>
  <c r="AH31" i="89"/>
  <c r="AQ31" i="89" s="1"/>
  <c r="AI19" i="49"/>
  <c r="AN19" i="49"/>
  <c r="AF27" i="101"/>
  <c r="AO27" i="101" s="1"/>
  <c r="W28" i="101"/>
  <c r="AE27" i="101"/>
  <c r="AG27" i="101"/>
  <c r="AP27" i="101" s="1"/>
  <c r="Y18" i="48"/>
  <c r="X18" i="48"/>
  <c r="AH22" i="91"/>
  <c r="AQ22" i="91" s="1"/>
  <c r="Z24" i="95"/>
  <c r="AH21" i="41"/>
  <c r="AQ21" i="41" s="1"/>
  <c r="AH28" i="53"/>
  <c r="AQ28" i="53" s="1"/>
  <c r="AE30" i="97"/>
  <c r="AG30" i="97"/>
  <c r="AP30" i="97" s="1"/>
  <c r="W31" i="97"/>
  <c r="AF30" i="97"/>
  <c r="AO30" i="97" s="1"/>
  <c r="AI15" i="90"/>
  <c r="AN15" i="90"/>
  <c r="Y19" i="103"/>
  <c r="X19" i="103"/>
  <c r="Y19" i="10"/>
  <c r="X19" i="10"/>
  <c r="AF20" i="99"/>
  <c r="AO20" i="99" s="1"/>
  <c r="W21" i="99"/>
  <c r="AE20" i="99"/>
  <c r="AN20" i="99" s="1"/>
  <c r="AG20" i="99"/>
  <c r="AR23" i="95"/>
  <c r="Y25" i="45"/>
  <c r="X25" i="45"/>
  <c r="Z25" i="45" s="1"/>
  <c r="AE31" i="89"/>
  <c r="AN31" i="89" s="1"/>
  <c r="AF31" i="89"/>
  <c r="AO31" i="89" s="1"/>
  <c r="W32" i="89"/>
  <c r="AG31" i="89"/>
  <c r="Y27" i="44"/>
  <c r="X27" i="44"/>
  <c r="AI17" i="94"/>
  <c r="AN17" i="94"/>
  <c r="AI19" i="18"/>
  <c r="AN19" i="18"/>
  <c r="Y20" i="49"/>
  <c r="X20" i="49"/>
  <c r="AH21" i="55"/>
  <c r="AQ21" i="55" s="1"/>
  <c r="AI17" i="48"/>
  <c r="AN17" i="48"/>
  <c r="AF22" i="91"/>
  <c r="AO22" i="91" s="1"/>
  <c r="AG22" i="91"/>
  <c r="AP22" i="91" s="1"/>
  <c r="AE22" i="91"/>
  <c r="W23" i="91"/>
  <c r="AR21" i="11"/>
  <c r="Y18" i="98"/>
  <c r="X18" i="98"/>
  <c r="AN23" i="9"/>
  <c r="AN25" i="9" s="1"/>
  <c r="AI23" i="9"/>
  <c r="Z20" i="18" l="1"/>
  <c r="Z19" i="103"/>
  <c r="AF28" i="53"/>
  <c r="AO28" i="53" s="1"/>
  <c r="Z16" i="90"/>
  <c r="Z27" i="44"/>
  <c r="W28" i="44" s="1"/>
  <c r="Z26" i="104"/>
  <c r="W27" i="104" s="1"/>
  <c r="W23" i="11"/>
  <c r="Z19" i="10"/>
  <c r="AF19" i="10" s="1"/>
  <c r="AO19" i="10" s="1"/>
  <c r="Z20" i="49"/>
  <c r="AE20" i="49" s="1"/>
  <c r="Z18" i="98"/>
  <c r="AG18" i="98" s="1"/>
  <c r="AP18" i="98" s="1"/>
  <c r="Z18" i="35"/>
  <c r="AG18" i="35" s="1"/>
  <c r="AP18" i="35" s="1"/>
  <c r="Z20" i="83"/>
  <c r="AF20" i="83" s="1"/>
  <c r="AO20" i="83" s="1"/>
  <c r="Z24" i="92"/>
  <c r="AF24" i="92" s="1"/>
  <c r="AO24" i="92" s="1"/>
  <c r="AG20" i="18"/>
  <c r="AP20" i="18" s="1"/>
  <c r="AE20" i="18"/>
  <c r="W21" i="18"/>
  <c r="AF20" i="18"/>
  <c r="AO20" i="18" s="1"/>
  <c r="AG19" i="10"/>
  <c r="AP19" i="10" s="1"/>
  <c r="W20" i="10"/>
  <c r="W19" i="35"/>
  <c r="AE18" i="35"/>
  <c r="AE24" i="92"/>
  <c r="AG24" i="92"/>
  <c r="AP24" i="92" s="1"/>
  <c r="W25" i="92"/>
  <c r="AF18" i="98"/>
  <c r="AO18" i="98" s="1"/>
  <c r="AE18" i="98"/>
  <c r="AE25" i="45"/>
  <c r="AF25" i="45"/>
  <c r="AO25" i="45" s="1"/>
  <c r="AG25" i="45"/>
  <c r="AP25" i="45" s="1"/>
  <c r="W26" i="45"/>
  <c r="AF20" i="49"/>
  <c r="AO20" i="49" s="1"/>
  <c r="AG20" i="49"/>
  <c r="AP20" i="49" s="1"/>
  <c r="W21" i="49"/>
  <c r="AE27" i="44"/>
  <c r="AG27" i="44"/>
  <c r="AP27" i="44" s="1"/>
  <c r="Y21" i="99"/>
  <c r="X21" i="99"/>
  <c r="AR19" i="18"/>
  <c r="AH19" i="103"/>
  <c r="AQ19" i="103" s="1"/>
  <c r="AI27" i="101"/>
  <c r="AN27" i="101"/>
  <c r="W22" i="43"/>
  <c r="AG21" i="43"/>
  <c r="AP21" i="43" s="1"/>
  <c r="AE21" i="43"/>
  <c r="AF21" i="43"/>
  <c r="AO21" i="43" s="1"/>
  <c r="AI28" i="93"/>
  <c r="AN28" i="93"/>
  <c r="AI24" i="96"/>
  <c r="AP24" i="96"/>
  <c r="AI24" i="88"/>
  <c r="AN24" i="88"/>
  <c r="AI28" i="52"/>
  <c r="AN28" i="52"/>
  <c r="AR15" i="85"/>
  <c r="Y30" i="105"/>
  <c r="X30" i="105"/>
  <c r="Y25" i="13"/>
  <c r="X25" i="13"/>
  <c r="AR17" i="35"/>
  <c r="AH16" i="90"/>
  <c r="AQ16" i="90" s="1"/>
  <c r="AR17" i="42"/>
  <c r="AI24" i="100"/>
  <c r="AN24" i="100"/>
  <c r="AR23" i="20"/>
  <c r="Y29" i="32"/>
  <c r="X29" i="32"/>
  <c r="AC17" i="9"/>
  <c r="AB18" i="9" s="1"/>
  <c r="S18" i="9"/>
  <c r="AC11" i="9"/>
  <c r="AB12" i="9" s="1"/>
  <c r="S12" i="9"/>
  <c r="S6" i="9"/>
  <c r="AC5" i="9"/>
  <c r="AB6" i="9" s="1"/>
  <c r="Y25" i="54"/>
  <c r="X25" i="54"/>
  <c r="Z25" i="54" s="1"/>
  <c r="AI21" i="55"/>
  <c r="AN21" i="55"/>
  <c r="AI31" i="89"/>
  <c r="AP31" i="89"/>
  <c r="Y21" i="87"/>
  <c r="X21" i="87"/>
  <c r="AH23" i="51"/>
  <c r="AQ23" i="51" s="1"/>
  <c r="AR30" i="47"/>
  <c r="AH21" i="16"/>
  <c r="AQ21" i="16" s="1"/>
  <c r="AC16" i="9"/>
  <c r="AB17" i="9" s="1"/>
  <c r="S17" i="9"/>
  <c r="AC10" i="9"/>
  <c r="AB11" i="9" s="1"/>
  <c r="S11" i="9"/>
  <c r="AI24" i="54"/>
  <c r="AN24" i="54"/>
  <c r="AR23" i="9"/>
  <c r="AR25" i="9" s="1"/>
  <c r="AH20" i="49"/>
  <c r="AQ20" i="49" s="1"/>
  <c r="AR17" i="94"/>
  <c r="X32" i="89"/>
  <c r="Y32" i="89"/>
  <c r="AG24" i="95"/>
  <c r="AP24" i="95" s="1"/>
  <c r="W25" i="95"/>
  <c r="AF24" i="95"/>
  <c r="AO24" i="95" s="1"/>
  <c r="AE24" i="95"/>
  <c r="Z18" i="48"/>
  <c r="AH18" i="48"/>
  <c r="AQ18" i="48" s="1"/>
  <c r="AH24" i="92"/>
  <c r="AQ24" i="92" s="1"/>
  <c r="AI20" i="87"/>
  <c r="AN20" i="87"/>
  <c r="Z23" i="51"/>
  <c r="AI17" i="102"/>
  <c r="AN17" i="102"/>
  <c r="AH18" i="35"/>
  <c r="AQ18" i="35" s="1"/>
  <c r="AR17" i="98"/>
  <c r="Z21" i="16"/>
  <c r="AI29" i="105"/>
  <c r="AN29" i="105"/>
  <c r="AH18" i="94"/>
  <c r="AQ18" i="94" s="1"/>
  <c r="AR19" i="83"/>
  <c r="Y24" i="84"/>
  <c r="X24" i="84"/>
  <c r="AN22" i="58"/>
  <c r="AI22" i="58"/>
  <c r="AI16" i="82"/>
  <c r="AN16" i="82"/>
  <c r="AI29" i="15"/>
  <c r="AN29" i="15"/>
  <c r="AR20" i="16"/>
  <c r="S16" i="9"/>
  <c r="AC15" i="9"/>
  <c r="AB16" i="9" s="1"/>
  <c r="AC9" i="9"/>
  <c r="AB10" i="9" s="1"/>
  <c r="S10" i="9"/>
  <c r="AC3" i="9"/>
  <c r="S4" i="9"/>
  <c r="AI28" i="53"/>
  <c r="AN28" i="53"/>
  <c r="AH20" i="83"/>
  <c r="AQ20" i="83" s="1"/>
  <c r="AR18" i="10"/>
  <c r="AH20" i="18"/>
  <c r="AQ20" i="18" s="1"/>
  <c r="Y18" i="102"/>
  <c r="X18" i="102"/>
  <c r="Z18" i="102" s="1"/>
  <c r="Y29" i="52"/>
  <c r="X29" i="52"/>
  <c r="AG16" i="90"/>
  <c r="AP16" i="90" s="1"/>
  <c r="AF16" i="90"/>
  <c r="AO16" i="90" s="1"/>
  <c r="AE16" i="90"/>
  <c r="W17" i="90"/>
  <c r="AI30" i="86"/>
  <c r="AN30" i="86"/>
  <c r="Y25" i="100"/>
  <c r="X25" i="100"/>
  <c r="Y30" i="15"/>
  <c r="X30" i="15"/>
  <c r="AI28" i="32"/>
  <c r="AN28" i="32"/>
  <c r="Y18" i="50"/>
  <c r="X18" i="50"/>
  <c r="AC4" i="9"/>
  <c r="AB5" i="9" s="1"/>
  <c r="S5" i="9"/>
  <c r="AI21" i="41"/>
  <c r="AN21" i="41"/>
  <c r="AR17" i="48"/>
  <c r="AH27" i="44"/>
  <c r="AQ27" i="44" s="1"/>
  <c r="AH19" i="10"/>
  <c r="AQ19" i="10" s="1"/>
  <c r="AI30" i="97"/>
  <c r="AN30" i="97"/>
  <c r="Y29" i="93"/>
  <c r="X29" i="93"/>
  <c r="AI28" i="46"/>
  <c r="AN28" i="46"/>
  <c r="Y25" i="88"/>
  <c r="X25" i="88"/>
  <c r="Z18" i="94"/>
  <c r="S22" i="9"/>
  <c r="AC21" i="9"/>
  <c r="AB22" i="9" s="1"/>
  <c r="Z31" i="47"/>
  <c r="AH31" i="47"/>
  <c r="AQ31" i="47" s="1"/>
  <c r="AH24" i="20"/>
  <c r="AQ24" i="20" s="1"/>
  <c r="AC20" i="9"/>
  <c r="AB21" i="9" s="1"/>
  <c r="S21" i="9"/>
  <c r="S15" i="9"/>
  <c r="AC14" i="9"/>
  <c r="AB15" i="9" s="1"/>
  <c r="S9" i="9"/>
  <c r="AC8" i="9"/>
  <c r="AB9" i="9" s="1"/>
  <c r="S23" i="9"/>
  <c r="AC22" i="9"/>
  <c r="AB23" i="9" s="1"/>
  <c r="Y22" i="55"/>
  <c r="X22" i="55"/>
  <c r="AI22" i="11"/>
  <c r="AN22" i="11"/>
  <c r="Y28" i="101"/>
  <c r="X28" i="101"/>
  <c r="AH18" i="98"/>
  <c r="AQ18" i="98" s="1"/>
  <c r="Y23" i="91"/>
  <c r="X23" i="91"/>
  <c r="Z23" i="91" s="1"/>
  <c r="AR15" i="90"/>
  <c r="AR19" i="49"/>
  <c r="AR23" i="92"/>
  <c r="AH26" i="104"/>
  <c r="AQ26" i="104" s="1"/>
  <c r="AH18" i="42"/>
  <c r="AQ18" i="42" s="1"/>
  <c r="AR18" i="103"/>
  <c r="AR25" i="104"/>
  <c r="AI24" i="13"/>
  <c r="AN24" i="13"/>
  <c r="Y23" i="58"/>
  <c r="X23" i="58"/>
  <c r="Z16" i="85"/>
  <c r="AH16" i="85"/>
  <c r="AQ16" i="85" s="1"/>
  <c r="AF24" i="20"/>
  <c r="AO24" i="20" s="1"/>
  <c r="AE24" i="20"/>
  <c r="W25" i="20"/>
  <c r="AG24" i="20"/>
  <c r="AP24" i="20" s="1"/>
  <c r="AR26" i="44"/>
  <c r="Y17" i="82"/>
  <c r="X17" i="82"/>
  <c r="AC19" i="9"/>
  <c r="AB20" i="9" s="1"/>
  <c r="S20" i="9"/>
  <c r="AC13" i="9"/>
  <c r="AB14" i="9" s="1"/>
  <c r="S14" i="9"/>
  <c r="AC7" i="9"/>
  <c r="AB8" i="9" s="1"/>
  <c r="S8" i="9"/>
  <c r="X22" i="41"/>
  <c r="Y22" i="41"/>
  <c r="Z22" i="41"/>
  <c r="W20" i="103"/>
  <c r="AG19" i="103"/>
  <c r="AP19" i="103" s="1"/>
  <c r="AF19" i="103"/>
  <c r="AO19" i="103" s="1"/>
  <c r="AE19" i="103"/>
  <c r="X31" i="97"/>
  <c r="Y31" i="97"/>
  <c r="Z31" i="97"/>
  <c r="AI22" i="91"/>
  <c r="AN22" i="91"/>
  <c r="AH25" i="45"/>
  <c r="AQ25" i="45" s="1"/>
  <c r="AI20" i="99"/>
  <c r="AP20" i="99"/>
  <c r="AR24" i="45"/>
  <c r="Y29" i="46"/>
  <c r="X29" i="46"/>
  <c r="Z29" i="46" s="1"/>
  <c r="Y25" i="96"/>
  <c r="X25" i="96"/>
  <c r="Z18" i="42"/>
  <c r="AR22" i="51"/>
  <c r="AI23" i="84"/>
  <c r="AN23" i="84"/>
  <c r="Y31" i="86"/>
  <c r="X31" i="86"/>
  <c r="Z31" i="86" s="1"/>
  <c r="AI17" i="50"/>
  <c r="AN17" i="50"/>
  <c r="AC18" i="9"/>
  <c r="AB19" i="9" s="1"/>
  <c r="S19" i="9"/>
  <c r="AC12" i="9"/>
  <c r="AB13" i="9" s="1"/>
  <c r="S13" i="9"/>
  <c r="AC6" i="9"/>
  <c r="AB7" i="9" s="1"/>
  <c r="S7" i="9"/>
  <c r="Y29" i="53"/>
  <c r="X29" i="53"/>
  <c r="Y23" i="11"/>
  <c r="X23" i="11"/>
  <c r="Z23" i="11" s="1"/>
  <c r="AF26" i="104" l="1"/>
  <c r="AO26" i="104" s="1"/>
  <c r="AE26" i="104"/>
  <c r="AG26" i="104"/>
  <c r="AP26" i="104" s="1"/>
  <c r="AG20" i="83"/>
  <c r="AP20" i="83" s="1"/>
  <c r="AF18" i="35"/>
  <c r="AO18" i="35" s="1"/>
  <c r="Z23" i="58"/>
  <c r="AE23" i="58" s="1"/>
  <c r="W21" i="83"/>
  <c r="Z21" i="87"/>
  <c r="AE21" i="87" s="1"/>
  <c r="AF27" i="44"/>
  <c r="AO27" i="44" s="1"/>
  <c r="AE20" i="83"/>
  <c r="Z17" i="82"/>
  <c r="Z29" i="52"/>
  <c r="AE29" i="52" s="1"/>
  <c r="AE19" i="10"/>
  <c r="Z25" i="100"/>
  <c r="AE25" i="100" s="1"/>
  <c r="W19" i="98"/>
  <c r="AG31" i="86"/>
  <c r="AP31" i="86" s="1"/>
  <c r="W32" i="86"/>
  <c r="AF31" i="86"/>
  <c r="AO31" i="86" s="1"/>
  <c r="AE31" i="86"/>
  <c r="AG23" i="11"/>
  <c r="AP23" i="11" s="1"/>
  <c r="AF23" i="11"/>
  <c r="AO23" i="11" s="1"/>
  <c r="W24" i="11"/>
  <c r="AE23" i="11"/>
  <c r="AG25" i="100"/>
  <c r="AP25" i="100" s="1"/>
  <c r="W26" i="100"/>
  <c r="AF25" i="100"/>
  <c r="AO25" i="100" s="1"/>
  <c r="W22" i="87"/>
  <c r="AG21" i="87"/>
  <c r="AP21" i="87" s="1"/>
  <c r="AF21" i="87"/>
  <c r="AO21" i="87" s="1"/>
  <c r="AF29" i="46"/>
  <c r="AO29" i="46" s="1"/>
  <c r="AG29" i="46"/>
  <c r="AP29" i="46" s="1"/>
  <c r="W30" i="46"/>
  <c r="AE29" i="46"/>
  <c r="AR22" i="91"/>
  <c r="AH17" i="82"/>
  <c r="AQ17" i="82" s="1"/>
  <c r="W24" i="91"/>
  <c r="AG23" i="91"/>
  <c r="AP23" i="91" s="1"/>
  <c r="AF23" i="91"/>
  <c r="AO23" i="91" s="1"/>
  <c r="AE23" i="91"/>
  <c r="AH22" i="55"/>
  <c r="AQ22" i="55" s="1"/>
  <c r="AF18" i="94"/>
  <c r="AO18" i="94" s="1"/>
  <c r="AG18" i="94"/>
  <c r="AP18" i="94" s="1"/>
  <c r="AE18" i="94"/>
  <c r="W19" i="94"/>
  <c r="AH29" i="93"/>
  <c r="AQ29" i="93" s="1"/>
  <c r="AR21" i="41"/>
  <c r="AE18" i="102"/>
  <c r="AF18" i="102"/>
  <c r="AO18" i="102" s="1"/>
  <c r="AG18" i="102"/>
  <c r="AP18" i="102" s="1"/>
  <c r="W19" i="102"/>
  <c r="AH24" i="84"/>
  <c r="AQ24" i="84" s="1"/>
  <c r="AE21" i="16"/>
  <c r="AF21" i="16"/>
  <c r="AO21" i="16" s="1"/>
  <c r="AG21" i="16"/>
  <c r="AP21" i="16" s="1"/>
  <c r="W22" i="16"/>
  <c r="AR20" i="87"/>
  <c r="AR24" i="54"/>
  <c r="AH25" i="54"/>
  <c r="AQ25" i="54" s="1"/>
  <c r="AK12" i="9"/>
  <c r="AT12" i="9" s="1"/>
  <c r="AJ12" i="9"/>
  <c r="AR24" i="88"/>
  <c r="AI26" i="104"/>
  <c r="AN26" i="104"/>
  <c r="AI20" i="49"/>
  <c r="AN20" i="49"/>
  <c r="Y25" i="92"/>
  <c r="X25" i="92"/>
  <c r="Y21" i="83"/>
  <c r="X21" i="83"/>
  <c r="AH28" i="101"/>
  <c r="AQ28" i="101" s="1"/>
  <c r="Z22" i="55"/>
  <c r="AJ15" i="9"/>
  <c r="AK15" i="9"/>
  <c r="AT15" i="9" s="1"/>
  <c r="AH25" i="88"/>
  <c r="AQ25" i="88" s="1"/>
  <c r="Z29" i="93"/>
  <c r="AR28" i="32"/>
  <c r="AJ10" i="9"/>
  <c r="AK10" i="9"/>
  <c r="AT10" i="9" s="1"/>
  <c r="AR29" i="15"/>
  <c r="Z24" i="84"/>
  <c r="AI24" i="95"/>
  <c r="AN24" i="95"/>
  <c r="AH32" i="89"/>
  <c r="AQ32" i="89" s="1"/>
  <c r="AE25" i="54"/>
  <c r="AF25" i="54"/>
  <c r="AO25" i="54" s="1"/>
  <c r="AG25" i="54"/>
  <c r="AP25" i="54" s="1"/>
  <c r="W26" i="54"/>
  <c r="AH25" i="13"/>
  <c r="AQ25" i="13" s="1"/>
  <c r="AI21" i="43"/>
  <c r="AN21" i="43"/>
  <c r="AH21" i="99"/>
  <c r="AQ21" i="99" s="1"/>
  <c r="AI27" i="44"/>
  <c r="AN27" i="44"/>
  <c r="AI18" i="98"/>
  <c r="AN18" i="98"/>
  <c r="AI20" i="83"/>
  <c r="AN20" i="83"/>
  <c r="AJ7" i="9"/>
  <c r="AK7" i="9"/>
  <c r="AT7" i="9" s="1"/>
  <c r="AF17" i="82"/>
  <c r="AO17" i="82" s="1"/>
  <c r="W18" i="82"/>
  <c r="AE17" i="82"/>
  <c r="AG17" i="82"/>
  <c r="AP17" i="82" s="1"/>
  <c r="AF18" i="42"/>
  <c r="AO18" i="42" s="1"/>
  <c r="AG18" i="42"/>
  <c r="AP18" i="42" s="1"/>
  <c r="W19" i="42"/>
  <c r="AE18" i="42"/>
  <c r="AI24" i="20"/>
  <c r="AN24" i="20"/>
  <c r="AR24" i="13"/>
  <c r="Z28" i="101"/>
  <c r="Z25" i="88"/>
  <c r="AK5" i="9"/>
  <c r="AT5" i="9" s="1"/>
  <c r="AJ5" i="9"/>
  <c r="Z30" i="15"/>
  <c r="AH30" i="15"/>
  <c r="AQ30" i="15" s="1"/>
  <c r="AR30" i="86"/>
  <c r="AH29" i="52"/>
  <c r="AQ29" i="52" s="1"/>
  <c r="AJ16" i="9"/>
  <c r="AS16" i="9" s="1"/>
  <c r="AK16" i="9"/>
  <c r="AK11" i="9"/>
  <c r="AT11" i="9" s="1"/>
  <c r="AJ11" i="9"/>
  <c r="AJ18" i="9"/>
  <c r="AK18" i="9"/>
  <c r="AT18" i="9" s="1"/>
  <c r="Z25" i="13"/>
  <c r="AR24" i="96"/>
  <c r="Z21" i="99"/>
  <c r="Y27" i="104"/>
  <c r="X27" i="104"/>
  <c r="Z27" i="104" s="1"/>
  <c r="Y26" i="45"/>
  <c r="X26" i="45"/>
  <c r="Z26" i="45" s="1"/>
  <c r="Y19" i="98"/>
  <c r="X19" i="98"/>
  <c r="Z19" i="98" s="1"/>
  <c r="AI24" i="92"/>
  <c r="AN24" i="92"/>
  <c r="AH23" i="11"/>
  <c r="AQ23" i="11" s="1"/>
  <c r="AG31" i="97"/>
  <c r="AP31" i="97" s="1"/>
  <c r="AE31" i="97"/>
  <c r="W32" i="97"/>
  <c r="AF31" i="97"/>
  <c r="AO31" i="97" s="1"/>
  <c r="Y25" i="20"/>
  <c r="X25" i="20"/>
  <c r="Z25" i="20" s="1"/>
  <c r="AK13" i="9"/>
  <c r="AT13" i="9" s="1"/>
  <c r="AJ13" i="9"/>
  <c r="AJ23" i="9"/>
  <c r="AK23" i="9"/>
  <c r="AT23" i="9" s="1"/>
  <c r="AG31" i="47"/>
  <c r="AP31" i="47" s="1"/>
  <c r="AE31" i="47"/>
  <c r="AF31" i="47"/>
  <c r="AO31" i="47" s="1"/>
  <c r="W32" i="47"/>
  <c r="AH18" i="50"/>
  <c r="AQ18" i="50" s="1"/>
  <c r="AR28" i="53"/>
  <c r="AR16" i="82"/>
  <c r="AR17" i="102"/>
  <c r="Y25" i="95"/>
  <c r="X25" i="95"/>
  <c r="AR31" i="89"/>
  <c r="AJ6" i="9"/>
  <c r="AK6" i="9"/>
  <c r="AT6" i="9" s="1"/>
  <c r="AH29" i="32"/>
  <c r="AQ29" i="32" s="1"/>
  <c r="AR24" i="100"/>
  <c r="Y22" i="43"/>
  <c r="X22" i="43"/>
  <c r="Z22" i="43" s="1"/>
  <c r="Y21" i="49"/>
  <c r="X21" i="49"/>
  <c r="Y20" i="10"/>
  <c r="X20" i="10"/>
  <c r="Z20" i="10" s="1"/>
  <c r="Y21" i="18"/>
  <c r="X21" i="18"/>
  <c r="Z21" i="18" s="1"/>
  <c r="AR17" i="50"/>
  <c r="AH31" i="86"/>
  <c r="AQ31" i="86" s="1"/>
  <c r="AJ8" i="9"/>
  <c r="AK8" i="9"/>
  <c r="AT8" i="9" s="1"/>
  <c r="AH31" i="97"/>
  <c r="AQ31" i="97" s="1"/>
  <c r="AJ14" i="9"/>
  <c r="AS14" i="9" s="1"/>
  <c r="AK14" i="9"/>
  <c r="AE16" i="85"/>
  <c r="AG16" i="85"/>
  <c r="AP16" i="85" s="1"/>
  <c r="W17" i="85"/>
  <c r="AF16" i="85"/>
  <c r="AO16" i="85" s="1"/>
  <c r="AJ19" i="9"/>
  <c r="AS19" i="9" s="1"/>
  <c r="AK19" i="9"/>
  <c r="AH23" i="58"/>
  <c r="AQ23" i="58" s="1"/>
  <c r="AQ25" i="58" s="1"/>
  <c r="AZ3" i="58"/>
  <c r="AJ21" i="9"/>
  <c r="AK21" i="9"/>
  <c r="AT21" i="9" s="1"/>
  <c r="AJ22" i="9"/>
  <c r="AK22" i="9"/>
  <c r="AT22" i="9" s="1"/>
  <c r="AR30" i="97"/>
  <c r="Z18" i="50"/>
  <c r="AH25" i="100"/>
  <c r="AQ25" i="100" s="1"/>
  <c r="Y17" i="90"/>
  <c r="X17" i="90"/>
  <c r="AR22" i="58"/>
  <c r="AE23" i="51"/>
  <c r="AF23" i="51"/>
  <c r="AO23" i="51" s="1"/>
  <c r="AG23" i="51"/>
  <c r="AP23" i="51" s="1"/>
  <c r="W24" i="51"/>
  <c r="AJ17" i="9"/>
  <c r="AK17" i="9"/>
  <c r="AT17" i="9" s="1"/>
  <c r="Z29" i="32"/>
  <c r="AH30" i="105"/>
  <c r="AQ30" i="105" s="1"/>
  <c r="AR28" i="52"/>
  <c r="AR28" i="93"/>
  <c r="AI18" i="35"/>
  <c r="AN18" i="35"/>
  <c r="AI19" i="10"/>
  <c r="AN19" i="10"/>
  <c r="AI20" i="18"/>
  <c r="AN20" i="18"/>
  <c r="Y20" i="103"/>
  <c r="X20" i="103"/>
  <c r="Z29" i="53"/>
  <c r="AH29" i="53"/>
  <c r="AQ29" i="53" s="1"/>
  <c r="Z25" i="96"/>
  <c r="AH25" i="96"/>
  <c r="AQ25" i="96" s="1"/>
  <c r="W23" i="41"/>
  <c r="AE22" i="41"/>
  <c r="AF22" i="41"/>
  <c r="AO22" i="41" s="1"/>
  <c r="AG22" i="41"/>
  <c r="AP22" i="41" s="1"/>
  <c r="AR23" i="84"/>
  <c r="AH29" i="46"/>
  <c r="AQ29" i="46" s="1"/>
  <c r="AR20" i="99"/>
  <c r="AI19" i="103"/>
  <c r="AN19" i="103"/>
  <c r="AH22" i="41"/>
  <c r="AQ22" i="41" s="1"/>
  <c r="AJ20" i="9"/>
  <c r="AK20" i="9"/>
  <c r="AT20" i="9" s="1"/>
  <c r="AH23" i="91"/>
  <c r="AQ23" i="91" s="1"/>
  <c r="AR22" i="11"/>
  <c r="AJ9" i="9"/>
  <c r="AK9" i="9"/>
  <c r="AT9" i="9" s="1"/>
  <c r="AR28" i="46"/>
  <c r="AI16" i="90"/>
  <c r="AN16" i="90"/>
  <c r="AH18" i="102"/>
  <c r="AQ18" i="102" s="1"/>
  <c r="AB4" i="9"/>
  <c r="AJ3" i="9"/>
  <c r="AR29" i="105"/>
  <c r="AG18" i="48"/>
  <c r="AP18" i="48" s="1"/>
  <c r="W19" i="48"/>
  <c r="AE18" i="48"/>
  <c r="AF18" i="48"/>
  <c r="AO18" i="48" s="1"/>
  <c r="Z32" i="89"/>
  <c r="AH21" i="87"/>
  <c r="AQ21" i="87" s="1"/>
  <c r="AR21" i="55"/>
  <c r="Z30" i="105"/>
  <c r="AR27" i="101"/>
  <c r="Y28" i="44"/>
  <c r="X28" i="44"/>
  <c r="AI25" i="45"/>
  <c r="AN25" i="45"/>
  <c r="Y19" i="35"/>
  <c r="X19" i="35"/>
  <c r="AF23" i="58" l="1"/>
  <c r="AO23" i="58" s="1"/>
  <c r="AO25" i="58" s="1"/>
  <c r="AG23" i="58"/>
  <c r="AP23" i="58" s="1"/>
  <c r="AP25" i="58" s="1"/>
  <c r="Z20" i="103"/>
  <c r="W30" i="52"/>
  <c r="AF29" i="52"/>
  <c r="AO29" i="52" s="1"/>
  <c r="Z25" i="95"/>
  <c r="AG25" i="95" s="1"/>
  <c r="AP25" i="95" s="1"/>
  <c r="AG29" i="52"/>
  <c r="AP29" i="52" s="1"/>
  <c r="Z21" i="49"/>
  <c r="Z19" i="35"/>
  <c r="AE19" i="35" s="1"/>
  <c r="W20" i="35"/>
  <c r="AG19" i="35"/>
  <c r="AP19" i="35" s="1"/>
  <c r="AS20" i="9"/>
  <c r="AL20" i="9"/>
  <c r="AU20" i="9" s="1"/>
  <c r="AR18" i="35"/>
  <c r="AS17" i="9"/>
  <c r="AL17" i="9"/>
  <c r="AU17" i="9" s="1"/>
  <c r="AH21" i="18"/>
  <c r="AQ21" i="18" s="1"/>
  <c r="AH21" i="49"/>
  <c r="AQ21" i="49" s="1"/>
  <c r="AI29" i="52"/>
  <c r="AN29" i="52"/>
  <c r="AS23" i="9"/>
  <c r="AL23" i="9"/>
  <c r="AU23" i="9" s="1"/>
  <c r="AH19" i="98"/>
  <c r="AQ19" i="98" s="1"/>
  <c r="AH27" i="104"/>
  <c r="AQ27" i="104" s="1"/>
  <c r="W26" i="13"/>
  <c r="AF25" i="13"/>
  <c r="AO25" i="13" s="1"/>
  <c r="AG25" i="13"/>
  <c r="AP25" i="13" s="1"/>
  <c r="AE25" i="13"/>
  <c r="Y19" i="42"/>
  <c r="X19" i="42"/>
  <c r="Z19" i="42" s="1"/>
  <c r="Y18" i="82"/>
  <c r="X18" i="82"/>
  <c r="AS15" i="9"/>
  <c r="AL15" i="9"/>
  <c r="AU15" i="9" s="1"/>
  <c r="AI18" i="94"/>
  <c r="AN18" i="94"/>
  <c r="Y24" i="91"/>
  <c r="Z24" i="91" s="1"/>
  <c r="X24" i="91"/>
  <c r="AI25" i="100"/>
  <c r="AN25" i="100"/>
  <c r="AR19" i="103"/>
  <c r="AL19" i="9"/>
  <c r="AU19" i="9" s="1"/>
  <c r="AT19" i="9"/>
  <c r="AI16" i="85"/>
  <c r="AN16" i="85"/>
  <c r="AG21" i="18"/>
  <c r="AP21" i="18" s="1"/>
  <c r="AE21" i="18"/>
  <c r="W22" i="18"/>
  <c r="AF21" i="18"/>
  <c r="AO21" i="18" s="1"/>
  <c r="W22" i="49"/>
  <c r="AG21" i="49"/>
  <c r="AP21" i="49" s="1"/>
  <c r="AF21" i="49"/>
  <c r="AO21" i="49" s="1"/>
  <c r="AE21" i="49"/>
  <c r="X32" i="47"/>
  <c r="Y32" i="47"/>
  <c r="AS13" i="9"/>
  <c r="AL13" i="9"/>
  <c r="AU13" i="9" s="1"/>
  <c r="W20" i="98"/>
  <c r="AF19" i="98"/>
  <c r="AO19" i="98" s="1"/>
  <c r="AE19" i="98"/>
  <c r="AG19" i="98"/>
  <c r="AP19" i="98" s="1"/>
  <c r="AF27" i="104"/>
  <c r="AO27" i="104" s="1"/>
  <c r="W28" i="104"/>
  <c r="AG27" i="104"/>
  <c r="AP27" i="104" s="1"/>
  <c r="AE27" i="104"/>
  <c r="AG30" i="15"/>
  <c r="AP30" i="15" s="1"/>
  <c r="AF30" i="15"/>
  <c r="AO30" i="15" s="1"/>
  <c r="AE30" i="15"/>
  <c r="W31" i="15"/>
  <c r="AR18" i="98"/>
  <c r="AG22" i="55"/>
  <c r="AP22" i="55" s="1"/>
  <c r="AF22" i="55"/>
  <c r="AO22" i="55" s="1"/>
  <c r="W23" i="55"/>
  <c r="AE22" i="55"/>
  <c r="AH21" i="83"/>
  <c r="AQ21" i="83" s="1"/>
  <c r="AS12" i="9"/>
  <c r="AL12" i="9"/>
  <c r="AU12" i="9" s="1"/>
  <c r="Y22" i="16"/>
  <c r="X22" i="16"/>
  <c r="W31" i="105"/>
  <c r="AG30" i="105"/>
  <c r="AP30" i="105" s="1"/>
  <c r="AE30" i="105"/>
  <c r="AF30" i="105"/>
  <c r="AO30" i="105" s="1"/>
  <c r="AI22" i="41"/>
  <c r="AN22" i="41"/>
  <c r="AR20" i="18"/>
  <c r="Y24" i="51"/>
  <c r="Z24" i="51" s="1"/>
  <c r="X24" i="51"/>
  <c r="AH17" i="90"/>
  <c r="AQ17" i="90" s="1"/>
  <c r="AS22" i="9"/>
  <c r="AL22" i="9"/>
  <c r="AU22" i="9" s="1"/>
  <c r="AL14" i="9"/>
  <c r="AU14" i="9" s="1"/>
  <c r="AT14" i="9"/>
  <c r="AS6" i="9"/>
  <c r="AL6" i="9"/>
  <c r="AU6" i="9" s="1"/>
  <c r="Y32" i="97"/>
  <c r="X32" i="97"/>
  <c r="AS18" i="9"/>
  <c r="AL18" i="9"/>
  <c r="AU18" i="9" s="1"/>
  <c r="AS5" i="9"/>
  <c r="AL5" i="9"/>
  <c r="AU5" i="9" s="1"/>
  <c r="AI25" i="54"/>
  <c r="AN25" i="54"/>
  <c r="AS10" i="9"/>
  <c r="AL10" i="9"/>
  <c r="AU10" i="9" s="1"/>
  <c r="Z21" i="83"/>
  <c r="AR20" i="49"/>
  <c r="AI18" i="102"/>
  <c r="AN18" i="102"/>
  <c r="AI23" i="58"/>
  <c r="AN23" i="58"/>
  <c r="AN25" i="58" s="1"/>
  <c r="AI31" i="86"/>
  <c r="AN31" i="86"/>
  <c r="Y19" i="48"/>
  <c r="X19" i="48"/>
  <c r="AS3" i="9"/>
  <c r="AL3" i="9"/>
  <c r="AU3" i="9" s="1"/>
  <c r="AS9" i="9"/>
  <c r="AL9" i="9"/>
  <c r="AU9" i="9" s="1"/>
  <c r="Y23" i="41"/>
  <c r="X23" i="41"/>
  <c r="AE25" i="96"/>
  <c r="AG25" i="96"/>
  <c r="AP25" i="96" s="1"/>
  <c r="W26" i="96"/>
  <c r="AF25" i="96"/>
  <c r="AO25" i="96" s="1"/>
  <c r="AE29" i="53"/>
  <c r="AF29" i="53"/>
  <c r="AO29" i="53" s="1"/>
  <c r="W30" i="53"/>
  <c r="AG29" i="53"/>
  <c r="AP29" i="53" s="1"/>
  <c r="Z17" i="90"/>
  <c r="AH20" i="10"/>
  <c r="AQ20" i="10" s="1"/>
  <c r="AH22" i="43"/>
  <c r="AQ22" i="43" s="1"/>
  <c r="Y30" i="52"/>
  <c r="X30" i="52"/>
  <c r="AI31" i="47"/>
  <c r="AN31" i="47"/>
  <c r="AH25" i="20"/>
  <c r="AQ25" i="20" s="1"/>
  <c r="AI31" i="97"/>
  <c r="AN31" i="97"/>
  <c r="AH26" i="45"/>
  <c r="AQ26" i="45" s="1"/>
  <c r="W22" i="99"/>
  <c r="AG21" i="99"/>
  <c r="AP21" i="99" s="1"/>
  <c r="AF21" i="99"/>
  <c r="AO21" i="99" s="1"/>
  <c r="AE21" i="99"/>
  <c r="AS11" i="9"/>
  <c r="AL11" i="9"/>
  <c r="AU11" i="9" s="1"/>
  <c r="AR24" i="20"/>
  <c r="AS7" i="9"/>
  <c r="AL7" i="9"/>
  <c r="AU7" i="9" s="1"/>
  <c r="AR27" i="44"/>
  <c r="AR24" i="95"/>
  <c r="AI23" i="91"/>
  <c r="AN23" i="91"/>
  <c r="AI29" i="46"/>
  <c r="AN29" i="46"/>
  <c r="AI23" i="11"/>
  <c r="AN23" i="11"/>
  <c r="AH28" i="44"/>
  <c r="AQ28" i="44" s="1"/>
  <c r="AH19" i="35"/>
  <c r="AQ19" i="35" s="1"/>
  <c r="Z28" i="44"/>
  <c r="AE32" i="89"/>
  <c r="AG32" i="89"/>
  <c r="AP32" i="89" s="1"/>
  <c r="W33" i="89"/>
  <c r="AF32" i="89"/>
  <c r="AO32" i="89" s="1"/>
  <c r="AI18" i="48"/>
  <c r="AN18" i="48"/>
  <c r="AK4" i="9"/>
  <c r="AT4" i="9" s="1"/>
  <c r="AJ4" i="9"/>
  <c r="AH20" i="103"/>
  <c r="AQ20" i="103" s="1"/>
  <c r="AR19" i="10"/>
  <c r="W30" i="32"/>
  <c r="AE29" i="32"/>
  <c r="AF29" i="32"/>
  <c r="AO29" i="32" s="1"/>
  <c r="AG29" i="32"/>
  <c r="AP29" i="32" s="1"/>
  <c r="AG18" i="50"/>
  <c r="AP18" i="50" s="1"/>
  <c r="AE18" i="50"/>
  <c r="AF18" i="50"/>
  <c r="AO18" i="50" s="1"/>
  <c r="W19" i="50"/>
  <c r="AS21" i="9"/>
  <c r="AL21" i="9"/>
  <c r="AU21" i="9" s="1"/>
  <c r="AS8" i="9"/>
  <c r="AL8" i="9"/>
  <c r="AU8" i="9" s="1"/>
  <c r="W21" i="10"/>
  <c r="AG20" i="10"/>
  <c r="AP20" i="10" s="1"/>
  <c r="AE20" i="10"/>
  <c r="AF20" i="10"/>
  <c r="AO20" i="10" s="1"/>
  <c r="AF22" i="43"/>
  <c r="AO22" i="43" s="1"/>
  <c r="AE22" i="43"/>
  <c r="AG22" i="43"/>
  <c r="AP22" i="43" s="1"/>
  <c r="W23" i="43"/>
  <c r="AG25" i="20"/>
  <c r="AP25" i="20" s="1"/>
  <c r="AE25" i="20"/>
  <c r="AF25" i="20"/>
  <c r="AO25" i="20" s="1"/>
  <c r="W26" i="20"/>
  <c r="AG26" i="45"/>
  <c r="AP26" i="45" s="1"/>
  <c r="W27" i="45"/>
  <c r="AF26" i="45"/>
  <c r="AO26" i="45" s="1"/>
  <c r="AE26" i="45"/>
  <c r="AF25" i="88"/>
  <c r="AO25" i="88" s="1"/>
  <c r="AE25" i="88"/>
  <c r="W26" i="88"/>
  <c r="AG25" i="88"/>
  <c r="AP25" i="88" s="1"/>
  <c r="AR21" i="43"/>
  <c r="W25" i="84"/>
  <c r="AG24" i="84"/>
  <c r="AP24" i="84" s="1"/>
  <c r="AF24" i="84"/>
  <c r="AO24" i="84" s="1"/>
  <c r="AE24" i="84"/>
  <c r="AH25" i="92"/>
  <c r="AQ25" i="92" s="1"/>
  <c r="AR26" i="104"/>
  <c r="AI21" i="16"/>
  <c r="AN21" i="16"/>
  <c r="X30" i="46"/>
  <c r="Y30" i="46"/>
  <c r="Y22" i="87"/>
  <c r="X22" i="87"/>
  <c r="X24" i="11"/>
  <c r="Y24" i="11"/>
  <c r="Y32" i="86"/>
  <c r="X32" i="86"/>
  <c r="AR25" i="45"/>
  <c r="AR16" i="90"/>
  <c r="AF20" i="103"/>
  <c r="AO20" i="103" s="1"/>
  <c r="W21" i="103"/>
  <c r="AG20" i="103"/>
  <c r="AP20" i="103" s="1"/>
  <c r="AE20" i="103"/>
  <c r="AI23" i="51"/>
  <c r="AN23" i="5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Y17" i="85"/>
  <c r="X17" i="85"/>
  <c r="AH25" i="95"/>
  <c r="AQ25" i="95" s="1"/>
  <c r="AR24" i="92"/>
  <c r="AL16" i="9"/>
  <c r="AU16" i="9" s="1"/>
  <c r="AT16" i="9"/>
  <c r="AF28" i="101"/>
  <c r="AO28" i="101" s="1"/>
  <c r="AE28" i="101"/>
  <c r="AG28" i="101"/>
  <c r="AP28" i="101" s="1"/>
  <c r="W29" i="101"/>
  <c r="AI18" i="42"/>
  <c r="AN18" i="42"/>
  <c r="AI17" i="82"/>
  <c r="AN17" i="82"/>
  <c r="AR20" i="83"/>
  <c r="Y26" i="54"/>
  <c r="X26" i="54"/>
  <c r="Z26" i="54" s="1"/>
  <c r="W30" i="93"/>
  <c r="AG29" i="93"/>
  <c r="AP29" i="93" s="1"/>
  <c r="AF29" i="93"/>
  <c r="AO29" i="93" s="1"/>
  <c r="AE29" i="93"/>
  <c r="Z25" i="92"/>
  <c r="Y19" i="102"/>
  <c r="X19" i="102"/>
  <c r="Y19" i="94"/>
  <c r="X19" i="94"/>
  <c r="AI21" i="87"/>
  <c r="AN21" i="87"/>
  <c r="Y26" i="100"/>
  <c r="X26" i="100"/>
  <c r="Z23" i="41" l="1"/>
  <c r="Z19" i="48"/>
  <c r="AE25" i="95"/>
  <c r="AF19" i="35"/>
  <c r="AO19" i="35" s="1"/>
  <c r="W26" i="95"/>
  <c r="AF25" i="95"/>
  <c r="AO25" i="95" s="1"/>
  <c r="Z19" i="102"/>
  <c r="Z30" i="46"/>
  <c r="Z18" i="82"/>
  <c r="Z22" i="87"/>
  <c r="AF22" i="87" s="1"/>
  <c r="AO22" i="87" s="1"/>
  <c r="Z32" i="86"/>
  <c r="AF32" i="86" s="1"/>
  <c r="AO32" i="86" s="1"/>
  <c r="Z17" i="85"/>
  <c r="AE17" i="85" s="1"/>
  <c r="Z30" i="52"/>
  <c r="Z32" i="97"/>
  <c r="W33" i="97" s="1"/>
  <c r="AE23" i="41"/>
  <c r="AG23" i="41"/>
  <c r="AP23" i="41" s="1"/>
  <c r="AF23" i="41"/>
  <c r="AO23" i="41" s="1"/>
  <c r="W24" i="41"/>
  <c r="W25" i="91"/>
  <c r="AG24" i="91"/>
  <c r="AP24" i="91" s="1"/>
  <c r="AF24" i="91"/>
  <c r="AO24" i="91" s="1"/>
  <c r="AE24" i="91"/>
  <c r="W25" i="51"/>
  <c r="AE24" i="51"/>
  <c r="AF24" i="51"/>
  <c r="AO24" i="51" s="1"/>
  <c r="AG24" i="51"/>
  <c r="AP24" i="51" s="1"/>
  <c r="W23" i="87"/>
  <c r="AG22" i="87"/>
  <c r="AE22" i="87"/>
  <c r="AN22" i="87" s="1"/>
  <c r="W20" i="102"/>
  <c r="AF19" i="102"/>
  <c r="AO19" i="102" s="1"/>
  <c r="AG19" i="102"/>
  <c r="AP19" i="102" s="1"/>
  <c r="AE19" i="102"/>
  <c r="W33" i="86"/>
  <c r="AG30" i="46"/>
  <c r="AP30" i="46" s="1"/>
  <c r="AE30" i="46"/>
  <c r="AF30" i="46"/>
  <c r="AO30" i="46" s="1"/>
  <c r="W31" i="46"/>
  <c r="AE30" i="52"/>
  <c r="AG30" i="52"/>
  <c r="AP30" i="52" s="1"/>
  <c r="W31" i="52"/>
  <c r="AF30" i="52"/>
  <c r="AO30" i="52" s="1"/>
  <c r="AC7" i="58"/>
  <c r="AB8" i="58" s="1"/>
  <c r="S8" i="58"/>
  <c r="AH24" i="11"/>
  <c r="AQ24" i="11" s="1"/>
  <c r="AR18" i="48"/>
  <c r="AR23" i="11"/>
  <c r="AC18" i="58"/>
  <c r="AB19" i="58" s="1"/>
  <c r="S19" i="58"/>
  <c r="AC12" i="58"/>
  <c r="AB13" i="58" s="1"/>
  <c r="S13" i="58"/>
  <c r="AR21" i="87"/>
  <c r="Y30" i="93"/>
  <c r="X30" i="93"/>
  <c r="Z30" i="93" s="1"/>
  <c r="AH17" i="85"/>
  <c r="AQ17" i="85" s="1"/>
  <c r="AC17" i="58"/>
  <c r="AB18" i="58" s="1"/>
  <c r="S18" i="58"/>
  <c r="S12" i="58"/>
  <c r="AC11" i="58"/>
  <c r="AB12" i="58" s="1"/>
  <c r="AC5" i="58"/>
  <c r="AB6" i="58" s="1"/>
  <c r="S6" i="58"/>
  <c r="AR21" i="16"/>
  <c r="Y25" i="84"/>
  <c r="X25" i="84"/>
  <c r="AI25" i="88"/>
  <c r="AN25" i="88"/>
  <c r="AR29" i="46"/>
  <c r="AR31" i="97"/>
  <c r="Y30" i="53"/>
  <c r="X30" i="53"/>
  <c r="Z30" i="53" s="1"/>
  <c r="AR25" i="54"/>
  <c r="Y31" i="105"/>
  <c r="Z31" i="105" s="1"/>
  <c r="X31" i="105"/>
  <c r="AI22" i="55"/>
  <c r="AN22" i="55"/>
  <c r="AI27" i="104"/>
  <c r="AN27" i="104"/>
  <c r="AI19" i="98"/>
  <c r="AR19" i="98" s="1"/>
  <c r="AN19" i="98"/>
  <c r="Y22" i="49"/>
  <c r="X22" i="49"/>
  <c r="AR18" i="94"/>
  <c r="AH19" i="42"/>
  <c r="AQ19" i="42" s="1"/>
  <c r="AE25" i="92"/>
  <c r="AN25" i="92" s="1"/>
  <c r="W26" i="92"/>
  <c r="AF25" i="92"/>
  <c r="AO25" i="92" s="1"/>
  <c r="AG25" i="92"/>
  <c r="AH26" i="54"/>
  <c r="AQ26" i="54" s="1"/>
  <c r="AR17" i="82"/>
  <c r="AI28" i="101"/>
  <c r="AN28" i="101"/>
  <c r="AC16" i="58"/>
  <c r="AB17" i="58" s="1"/>
  <c r="S17" i="58"/>
  <c r="S11" i="58"/>
  <c r="AC10" i="58"/>
  <c r="AB11" i="58" s="1"/>
  <c r="AC4" i="58"/>
  <c r="AB5" i="58" s="1"/>
  <c r="S5" i="58"/>
  <c r="AR23" i="51"/>
  <c r="Y23" i="43"/>
  <c r="X23" i="43"/>
  <c r="Z23" i="43" s="1"/>
  <c r="AI20" i="10"/>
  <c r="AN20" i="10"/>
  <c r="AS4" i="9"/>
  <c r="AL4" i="9"/>
  <c r="AU4" i="9" s="1"/>
  <c r="AU25" i="9" s="1"/>
  <c r="C11" i="9" s="1"/>
  <c r="X33" i="89"/>
  <c r="Y33" i="89"/>
  <c r="AR31" i="47"/>
  <c r="AI25" i="96"/>
  <c r="AN25" i="96"/>
  <c r="AR31" i="86"/>
  <c r="AH24" i="51"/>
  <c r="AQ24" i="51" s="1"/>
  <c r="AR22" i="41"/>
  <c r="AH22" i="16"/>
  <c r="AQ22" i="16" s="1"/>
  <c r="Y23" i="55"/>
  <c r="X23" i="55"/>
  <c r="Y31" i="15"/>
  <c r="X31" i="15"/>
  <c r="AH32" i="47"/>
  <c r="AQ32" i="47" s="1"/>
  <c r="AR16" i="85"/>
  <c r="AR25" i="100"/>
  <c r="W20" i="42"/>
  <c r="AE19" i="42"/>
  <c r="AF19" i="42"/>
  <c r="AO19" i="42" s="1"/>
  <c r="AG19" i="42"/>
  <c r="AP19" i="42" s="1"/>
  <c r="Y26" i="13"/>
  <c r="X26" i="13"/>
  <c r="AC15" i="58"/>
  <c r="AB16" i="58" s="1"/>
  <c r="S16" i="58"/>
  <c r="AC9" i="58"/>
  <c r="AB10" i="58" s="1"/>
  <c r="S10" i="58"/>
  <c r="AC3" i="58"/>
  <c r="S4" i="58"/>
  <c r="Y26" i="20"/>
  <c r="X26" i="20"/>
  <c r="Z26" i="20" s="1"/>
  <c r="AT25" i="9"/>
  <c r="AR23" i="91"/>
  <c r="AI21" i="99"/>
  <c r="AN21" i="99"/>
  <c r="AH30" i="52"/>
  <c r="AQ30" i="52" s="1"/>
  <c r="AI29" i="53"/>
  <c r="AN29" i="53"/>
  <c r="AH23" i="41"/>
  <c r="AQ23" i="41" s="1"/>
  <c r="AS25" i="9"/>
  <c r="AG21" i="83"/>
  <c r="AP21" i="83" s="1"/>
  <c r="W22" i="83"/>
  <c r="AF21" i="83"/>
  <c r="AO21" i="83" s="1"/>
  <c r="AE21" i="83"/>
  <c r="Z22" i="16"/>
  <c r="AI30" i="15"/>
  <c r="AN30" i="15"/>
  <c r="Y28" i="104"/>
  <c r="X28" i="104"/>
  <c r="Z28" i="104" s="1"/>
  <c r="Y20" i="98"/>
  <c r="X20" i="98"/>
  <c r="AH24" i="91"/>
  <c r="AQ24" i="91" s="1"/>
  <c r="AH19" i="94"/>
  <c r="AQ19" i="94" s="1"/>
  <c r="S21" i="58"/>
  <c r="AC20" i="58"/>
  <c r="AB21" i="58" s="1"/>
  <c r="S15" i="58"/>
  <c r="AC14" i="58"/>
  <c r="AB15" i="58" s="1"/>
  <c r="AC8" i="58"/>
  <c r="AB9" i="58" s="1"/>
  <c r="S9" i="58"/>
  <c r="AI20" i="103"/>
  <c r="AN20" i="103"/>
  <c r="Z24" i="11"/>
  <c r="AI24" i="84"/>
  <c r="AN24" i="84"/>
  <c r="AI26" i="45"/>
  <c r="AN26" i="45"/>
  <c r="AI22" i="43"/>
  <c r="AN22" i="43"/>
  <c r="Y21" i="10"/>
  <c r="Z21" i="10" s="1"/>
  <c r="X21" i="10"/>
  <c r="Y19" i="50"/>
  <c r="X19" i="50"/>
  <c r="AI32" i="89"/>
  <c r="AN32" i="89"/>
  <c r="W18" i="90"/>
  <c r="AF17" i="90"/>
  <c r="AO17" i="90" s="1"/>
  <c r="AE17" i="90"/>
  <c r="AG17" i="90"/>
  <c r="AP17" i="90" s="1"/>
  <c r="AH19" i="48"/>
  <c r="AQ19" i="48" s="1"/>
  <c r="AR23" i="58"/>
  <c r="AR25" i="58" s="1"/>
  <c r="AI21" i="49"/>
  <c r="AN21" i="49"/>
  <c r="Y22" i="18"/>
  <c r="X22" i="18"/>
  <c r="AH18" i="82"/>
  <c r="AQ18" i="82" s="1"/>
  <c r="AR29" i="52"/>
  <c r="AI25" i="95"/>
  <c r="AN25" i="95"/>
  <c r="Y20" i="35"/>
  <c r="X20" i="35"/>
  <c r="Z19" i="94"/>
  <c r="AI29" i="93"/>
  <c r="AN29" i="93"/>
  <c r="AR18" i="42"/>
  <c r="AH19" i="102"/>
  <c r="AQ19" i="102" s="1"/>
  <c r="AC13" i="58"/>
  <c r="AB14" i="58" s="1"/>
  <c r="S14" i="58"/>
  <c r="AI25" i="20"/>
  <c r="AN25" i="20"/>
  <c r="AI29" i="32"/>
  <c r="AN29" i="32"/>
  <c r="W29" i="44"/>
  <c r="AF28" i="44"/>
  <c r="AO28" i="44" s="1"/>
  <c r="AG28" i="44"/>
  <c r="AP28" i="44" s="1"/>
  <c r="AE28" i="44"/>
  <c r="W20" i="48"/>
  <c r="AG19" i="48"/>
  <c r="AP19" i="48" s="1"/>
  <c r="AE19" i="48"/>
  <c r="AF19" i="48"/>
  <c r="AO19" i="48" s="1"/>
  <c r="AI30" i="105"/>
  <c r="AN30" i="105"/>
  <c r="AI21" i="18"/>
  <c r="AN21" i="18"/>
  <c r="AG18" i="82"/>
  <c r="AP18" i="82" s="1"/>
  <c r="AE18" i="82"/>
  <c r="AF18" i="82"/>
  <c r="AO18" i="82" s="1"/>
  <c r="W19" i="82"/>
  <c r="AI25" i="13"/>
  <c r="AN25" i="13"/>
  <c r="Y26" i="95"/>
  <c r="X26" i="95"/>
  <c r="AH26" i="100"/>
  <c r="AQ26" i="100" s="1"/>
  <c r="AE26" i="54"/>
  <c r="W27" i="54"/>
  <c r="AF26" i="54"/>
  <c r="AO26" i="54" s="1"/>
  <c r="AG26" i="54"/>
  <c r="AP26" i="54" s="1"/>
  <c r="Z26" i="100"/>
  <c r="AC19" i="58"/>
  <c r="AB20" i="58" s="1"/>
  <c r="S20" i="58"/>
  <c r="S23" i="58"/>
  <c r="AC22" i="58"/>
  <c r="AB23" i="58" s="1"/>
  <c r="AH30" i="46"/>
  <c r="AQ30" i="46" s="1"/>
  <c r="Y29" i="101"/>
  <c r="X29" i="101"/>
  <c r="Z29" i="101" s="1"/>
  <c r="AC6" i="58"/>
  <c r="AB7" i="58" s="1"/>
  <c r="S7" i="58"/>
  <c r="S22" i="58"/>
  <c r="AC21" i="58"/>
  <c r="AB22" i="58" s="1"/>
  <c r="Y21" i="103"/>
  <c r="X21" i="103"/>
  <c r="AH32" i="86"/>
  <c r="AQ32" i="86" s="1"/>
  <c r="AH22" i="87"/>
  <c r="AQ22" i="87" s="1"/>
  <c r="Y26" i="88"/>
  <c r="X26" i="88"/>
  <c r="Y27" i="45"/>
  <c r="X27" i="45"/>
  <c r="AI18" i="50"/>
  <c r="AN18" i="50"/>
  <c r="Y30" i="32"/>
  <c r="X30" i="32"/>
  <c r="Y22" i="99"/>
  <c r="X22" i="99"/>
  <c r="Y26" i="96"/>
  <c r="X26" i="96"/>
  <c r="AR18" i="102"/>
  <c r="AH32" i="97"/>
  <c r="AQ32" i="97" s="1"/>
  <c r="Z32" i="47"/>
  <c r="AI19" i="35"/>
  <c r="AN19" i="35"/>
  <c r="W18" i="85" l="1"/>
  <c r="Z21" i="103"/>
  <c r="Z22" i="49"/>
  <c r="AG32" i="86"/>
  <c r="AP32" i="86" s="1"/>
  <c r="AE32" i="86"/>
  <c r="Z22" i="99"/>
  <c r="W23" i="99" s="1"/>
  <c r="Z26" i="13"/>
  <c r="AG17" i="85"/>
  <c r="AP17" i="85" s="1"/>
  <c r="AF32" i="97"/>
  <c r="AO32" i="97" s="1"/>
  <c r="Z26" i="95"/>
  <c r="AE32" i="97"/>
  <c r="AG32" i="97"/>
  <c r="AP32" i="97" s="1"/>
  <c r="Z33" i="89"/>
  <c r="AE33" i="89" s="1"/>
  <c r="AF17" i="85"/>
  <c r="AO17" i="85" s="1"/>
  <c r="AG21" i="103"/>
  <c r="AP21" i="103" s="1"/>
  <c r="AE21" i="103"/>
  <c r="W22" i="103"/>
  <c r="AF21" i="103"/>
  <c r="AO21" i="103" s="1"/>
  <c r="W32" i="105"/>
  <c r="AF31" i="105"/>
  <c r="AO31" i="105" s="1"/>
  <c r="AG31" i="105"/>
  <c r="AP31" i="105" s="1"/>
  <c r="AE31" i="105"/>
  <c r="AG33" i="89"/>
  <c r="AP33" i="89" s="1"/>
  <c r="W34" i="89"/>
  <c r="AF33" i="89"/>
  <c r="AO33" i="89" s="1"/>
  <c r="W31" i="53"/>
  <c r="AF30" i="53"/>
  <c r="AO30" i="53" s="1"/>
  <c r="AE30" i="53"/>
  <c r="AG30" i="53"/>
  <c r="AP30" i="53" s="1"/>
  <c r="AF28" i="104"/>
  <c r="AO28" i="104" s="1"/>
  <c r="AE28" i="104"/>
  <c r="AG28" i="104"/>
  <c r="AP28" i="104" s="1"/>
  <c r="W29" i="104"/>
  <c r="AF22" i="99"/>
  <c r="AO22" i="99" s="1"/>
  <c r="AG22" i="99"/>
  <c r="AP22" i="99" s="1"/>
  <c r="AE22" i="99"/>
  <c r="AE26" i="95"/>
  <c r="AN26" i="95" s="1"/>
  <c r="AF26" i="95"/>
  <c r="AO26" i="95" s="1"/>
  <c r="AG26" i="95"/>
  <c r="W27" i="95"/>
  <c r="AE22" i="49"/>
  <c r="W23" i="49"/>
  <c r="AG22" i="49"/>
  <c r="AP22" i="49" s="1"/>
  <c r="AF22" i="49"/>
  <c r="AO22" i="49" s="1"/>
  <c r="AR29" i="53"/>
  <c r="AE26" i="20"/>
  <c r="W27" i="20"/>
  <c r="AF26" i="20"/>
  <c r="AO26" i="20" s="1"/>
  <c r="AG26" i="20"/>
  <c r="AP26" i="20" s="1"/>
  <c r="AJ17" i="58"/>
  <c r="AS17" i="58" s="1"/>
  <c r="AK17" i="58"/>
  <c r="AI19" i="102"/>
  <c r="AN19" i="102"/>
  <c r="AE32" i="47"/>
  <c r="W33" i="47"/>
  <c r="AF32" i="47"/>
  <c r="AO32" i="47" s="1"/>
  <c r="AG32" i="47"/>
  <c r="AP32" i="47" s="1"/>
  <c r="AR18" i="50"/>
  <c r="AH29" i="101"/>
  <c r="AQ29" i="101" s="1"/>
  <c r="W27" i="100"/>
  <c r="AF26" i="100"/>
  <c r="AO26" i="100" s="1"/>
  <c r="AG26" i="100"/>
  <c r="AP26" i="100" s="1"/>
  <c r="AE26" i="100"/>
  <c r="AR30" i="105"/>
  <c r="AR29" i="32"/>
  <c r="AR25" i="95"/>
  <c r="AR21" i="49"/>
  <c r="Y18" i="90"/>
  <c r="Z18" i="90" s="1"/>
  <c r="X18" i="90"/>
  <c r="AH21" i="10"/>
  <c r="AQ21" i="10" s="1"/>
  <c r="AR26" i="45"/>
  <c r="AE22" i="16"/>
  <c r="AF22" i="16"/>
  <c r="AO22" i="16" s="1"/>
  <c r="AG22" i="16"/>
  <c r="AP22" i="16" s="1"/>
  <c r="W23" i="16"/>
  <c r="AH26" i="20"/>
  <c r="AQ26" i="20" s="1"/>
  <c r="AJ10" i="58"/>
  <c r="AK10" i="58"/>
  <c r="AT10" i="58" s="1"/>
  <c r="AI25" i="92"/>
  <c r="AP25" i="92"/>
  <c r="Y31" i="52"/>
  <c r="X31" i="52"/>
  <c r="AI30" i="46"/>
  <c r="AN30" i="46"/>
  <c r="AH27" i="45"/>
  <c r="AQ27" i="45" s="1"/>
  <c r="W22" i="10"/>
  <c r="AE21" i="10"/>
  <c r="AF21" i="10"/>
  <c r="AO21" i="10" s="1"/>
  <c r="AG21" i="10"/>
  <c r="AP21" i="10" s="1"/>
  <c r="AJ9" i="58"/>
  <c r="AK9" i="58"/>
  <c r="AT9" i="58" s="1"/>
  <c r="AI24" i="51"/>
  <c r="AN24" i="51"/>
  <c r="AJ22" i="58"/>
  <c r="AK22" i="58"/>
  <c r="AT22" i="58" s="1"/>
  <c r="AJ23" i="58"/>
  <c r="AK23" i="58"/>
  <c r="AT23" i="58" s="1"/>
  <c r="AR25" i="20"/>
  <c r="W20" i="94"/>
  <c r="AG19" i="94"/>
  <c r="AP19" i="94" s="1"/>
  <c r="AF19" i="94"/>
  <c r="AO19" i="94" s="1"/>
  <c r="AE19" i="94"/>
  <c r="AH22" i="18"/>
  <c r="AQ22" i="18" s="1"/>
  <c r="AR32" i="89"/>
  <c r="AR24" i="84"/>
  <c r="AJ15" i="58"/>
  <c r="AS15" i="58" s="1"/>
  <c r="AK15" i="58"/>
  <c r="AI21" i="83"/>
  <c r="AN21" i="83"/>
  <c r="AR21" i="99"/>
  <c r="AJ16" i="58"/>
  <c r="AS16" i="58" s="1"/>
  <c r="AK16" i="58"/>
  <c r="Z31" i="15"/>
  <c r="AH31" i="15"/>
  <c r="AQ31" i="15" s="1"/>
  <c r="AR20" i="10"/>
  <c r="X26" i="92"/>
  <c r="Y26" i="92"/>
  <c r="AH31" i="105"/>
  <c r="AQ31" i="105" s="1"/>
  <c r="AJ18" i="58"/>
  <c r="AK18" i="58"/>
  <c r="AT18" i="58" s="1"/>
  <c r="AH30" i="93"/>
  <c r="AQ30" i="93" s="1"/>
  <c r="AK13" i="58"/>
  <c r="AT13" i="58" s="1"/>
  <c r="AJ13" i="58"/>
  <c r="AI30" i="52"/>
  <c r="AN30" i="52"/>
  <c r="AI22" i="87"/>
  <c r="AP22" i="87"/>
  <c r="Y25" i="51"/>
  <c r="X25" i="51"/>
  <c r="Y24" i="41"/>
  <c r="Z24" i="41" s="1"/>
  <c r="X24" i="41"/>
  <c r="AR29" i="93"/>
  <c r="AR22" i="55"/>
  <c r="AH30" i="53"/>
  <c r="AQ30" i="53" s="1"/>
  <c r="Y25" i="91"/>
  <c r="X25" i="91"/>
  <c r="AH26" i="96"/>
  <c r="AQ26" i="96" s="1"/>
  <c r="AR25" i="13"/>
  <c r="AI19" i="48"/>
  <c r="AN19" i="48"/>
  <c r="Z20" i="35"/>
  <c r="AH20" i="35"/>
  <c r="AQ20" i="35" s="1"/>
  <c r="Z22" i="18"/>
  <c r="AH19" i="50"/>
  <c r="AQ19" i="50" s="1"/>
  <c r="W25" i="11"/>
  <c r="AG24" i="11"/>
  <c r="AP24" i="11" s="1"/>
  <c r="AF24" i="11"/>
  <c r="AO24" i="11" s="1"/>
  <c r="AE24" i="11"/>
  <c r="AH26" i="13"/>
  <c r="AQ26" i="13" s="1"/>
  <c r="AI19" i="42"/>
  <c r="AN19" i="42"/>
  <c r="AH23" i="43"/>
  <c r="AQ23" i="43" s="1"/>
  <c r="AK5" i="58"/>
  <c r="AT5" i="58" s="1"/>
  <c r="AJ5" i="58"/>
  <c r="AR28" i="101"/>
  <c r="AR25" i="88"/>
  <c r="W31" i="93"/>
  <c r="AG30" i="93"/>
  <c r="AP30" i="93" s="1"/>
  <c r="AF30" i="93"/>
  <c r="AO30" i="93" s="1"/>
  <c r="AE30" i="93"/>
  <c r="AK8" i="58"/>
  <c r="AT8" i="58" s="1"/>
  <c r="AJ8" i="58"/>
  <c r="Y33" i="86"/>
  <c r="X33" i="86"/>
  <c r="Y23" i="87"/>
  <c r="X23" i="87"/>
  <c r="Y33" i="97"/>
  <c r="X33" i="97"/>
  <c r="AI18" i="82"/>
  <c r="AN18" i="82"/>
  <c r="AI28" i="44"/>
  <c r="AN28" i="44"/>
  <c r="AH28" i="104"/>
  <c r="AQ28" i="104" s="1"/>
  <c r="AH30" i="32"/>
  <c r="AQ30" i="32" s="1"/>
  <c r="Y27" i="54"/>
  <c r="X27" i="54"/>
  <c r="AR21" i="18"/>
  <c r="Y29" i="44"/>
  <c r="X29" i="44"/>
  <c r="AJ14" i="58"/>
  <c r="AS14" i="58" s="1"/>
  <c r="AK14" i="58"/>
  <c r="AI17" i="90"/>
  <c r="AN17" i="90"/>
  <c r="Z19" i="50"/>
  <c r="AR22" i="43"/>
  <c r="AJ21" i="58"/>
  <c r="AK21" i="58"/>
  <c r="AT21" i="58" s="1"/>
  <c r="AH20" i="98"/>
  <c r="AQ20" i="98" s="1"/>
  <c r="Y22" i="83"/>
  <c r="X22" i="83"/>
  <c r="AB4" i="58"/>
  <c r="AJ3" i="58"/>
  <c r="AF26" i="13"/>
  <c r="AO26" i="13" s="1"/>
  <c r="W27" i="13"/>
  <c r="AE26" i="13"/>
  <c r="AG26" i="13"/>
  <c r="AP26" i="13" s="1"/>
  <c r="Y20" i="42"/>
  <c r="Z20" i="42" s="1"/>
  <c r="X20" i="42"/>
  <c r="AH23" i="55"/>
  <c r="AQ23" i="55" s="1"/>
  <c r="AH33" i="89"/>
  <c r="AQ33" i="89" s="1"/>
  <c r="AF23" i="43"/>
  <c r="AO23" i="43" s="1"/>
  <c r="AE23" i="43"/>
  <c r="W24" i="43"/>
  <c r="AG23" i="43"/>
  <c r="AP23" i="43" s="1"/>
  <c r="AK11" i="58"/>
  <c r="AT11" i="58" s="1"/>
  <c r="AJ11" i="58"/>
  <c r="AH25" i="84"/>
  <c r="AQ25" i="84" s="1"/>
  <c r="AK6" i="58"/>
  <c r="AT6" i="58" s="1"/>
  <c r="AJ6" i="58"/>
  <c r="AJ19" i="58"/>
  <c r="AK19" i="58"/>
  <c r="AT19" i="58" s="1"/>
  <c r="Y31" i="46"/>
  <c r="X31" i="46"/>
  <c r="AI17" i="85"/>
  <c r="AN17" i="85"/>
  <c r="Y20" i="102"/>
  <c r="Z20" i="102" s="1"/>
  <c r="X20" i="102"/>
  <c r="AI24" i="91"/>
  <c r="AN24" i="91"/>
  <c r="AI32" i="97"/>
  <c r="AN32" i="97"/>
  <c r="AF29" i="101"/>
  <c r="AO29" i="101" s="1"/>
  <c r="AE29" i="101"/>
  <c r="W30" i="101"/>
  <c r="AG29" i="101"/>
  <c r="AP29" i="101" s="1"/>
  <c r="Z27" i="45"/>
  <c r="Z26" i="96"/>
  <c r="Z30" i="32"/>
  <c r="AH26" i="88"/>
  <c r="AQ26" i="88" s="1"/>
  <c r="AR19" i="35"/>
  <c r="AH22" i="99"/>
  <c r="AQ22" i="99" s="1"/>
  <c r="Z26" i="88"/>
  <c r="AH21" i="103"/>
  <c r="AQ21" i="103" s="1"/>
  <c r="AK7" i="58"/>
  <c r="AT7" i="58" s="1"/>
  <c r="AJ7" i="58"/>
  <c r="AJ20" i="58"/>
  <c r="AK20" i="58"/>
  <c r="AT20" i="58" s="1"/>
  <c r="AI26" i="54"/>
  <c r="AN26" i="54"/>
  <c r="AH26" i="95"/>
  <c r="AQ26" i="95" s="1"/>
  <c r="Y19" i="82"/>
  <c r="X19" i="82"/>
  <c r="Y20" i="48"/>
  <c r="X20" i="48"/>
  <c r="AR20" i="103"/>
  <c r="Z20" i="98"/>
  <c r="AR30" i="15"/>
  <c r="Z23" i="55"/>
  <c r="AR25" i="96"/>
  <c r="AH22" i="49"/>
  <c r="AQ22" i="49" s="1"/>
  <c r="AR27" i="104"/>
  <c r="Z25" i="84"/>
  <c r="AJ12" i="58"/>
  <c r="AK12" i="58"/>
  <c r="AT12" i="58" s="1"/>
  <c r="AI32" i="86"/>
  <c r="AN32" i="86"/>
  <c r="Y18" i="85"/>
  <c r="X18" i="85"/>
  <c r="AI23" i="41"/>
  <c r="AN23" i="41"/>
  <c r="Z29" i="44" l="1"/>
  <c r="Z19" i="82"/>
  <c r="AF19" i="82" s="1"/>
  <c r="AO19" i="82" s="1"/>
  <c r="Z25" i="91"/>
  <c r="AE25" i="91" s="1"/>
  <c r="Z31" i="52"/>
  <c r="W32" i="52" s="1"/>
  <c r="Z18" i="85"/>
  <c r="W19" i="85" s="1"/>
  <c r="Z27" i="54"/>
  <c r="AG27" i="54" s="1"/>
  <c r="AP27" i="54" s="1"/>
  <c r="AE19" i="82"/>
  <c r="W20" i="82"/>
  <c r="AG19" i="82"/>
  <c r="AP19" i="82" s="1"/>
  <c r="AF24" i="41"/>
  <c r="AO24" i="41" s="1"/>
  <c r="AE24" i="41"/>
  <c r="W25" i="41"/>
  <c r="AG24" i="41"/>
  <c r="AP24" i="41" s="1"/>
  <c r="AF31" i="52"/>
  <c r="AO31" i="52" s="1"/>
  <c r="AG31" i="52"/>
  <c r="AP31" i="52" s="1"/>
  <c r="AE31" i="52"/>
  <c r="AF25" i="91"/>
  <c r="AO25" i="91" s="1"/>
  <c r="W19" i="90"/>
  <c r="AG18" i="90"/>
  <c r="AP18" i="90" s="1"/>
  <c r="AF18" i="90"/>
  <c r="AO18" i="90" s="1"/>
  <c r="AE18" i="90"/>
  <c r="W30" i="44"/>
  <c r="AF29" i="44"/>
  <c r="AO29" i="44" s="1"/>
  <c r="AE29" i="44"/>
  <c r="AG29" i="44"/>
  <c r="AP29" i="44" s="1"/>
  <c r="AE18" i="85"/>
  <c r="AF18" i="85"/>
  <c r="AO18" i="85" s="1"/>
  <c r="AG30" i="32"/>
  <c r="AP30" i="32" s="1"/>
  <c r="W31" i="32"/>
  <c r="AE30" i="32"/>
  <c r="AF30" i="32"/>
  <c r="AO30" i="32" s="1"/>
  <c r="AI29" i="101"/>
  <c r="AN29" i="101"/>
  <c r="AH20" i="102"/>
  <c r="AQ20" i="102" s="1"/>
  <c r="AK4" i="58"/>
  <c r="AT4" i="58" s="1"/>
  <c r="AJ4" i="58"/>
  <c r="AH29" i="44"/>
  <c r="AQ29" i="44" s="1"/>
  <c r="AS5" i="58"/>
  <c r="AL5" i="58"/>
  <c r="AU5" i="58" s="1"/>
  <c r="Y25" i="11"/>
  <c r="X25" i="11"/>
  <c r="AF22" i="18"/>
  <c r="AO22" i="18" s="1"/>
  <c r="AG22" i="18"/>
  <c r="AP22" i="18" s="1"/>
  <c r="AE22" i="18"/>
  <c r="W23" i="18"/>
  <c r="AF20" i="35"/>
  <c r="AO20" i="35" s="1"/>
  <c r="W21" i="35"/>
  <c r="AG20" i="35"/>
  <c r="AP20" i="35" s="1"/>
  <c r="AE20" i="35"/>
  <c r="AH26" i="92"/>
  <c r="AQ26" i="92" s="1"/>
  <c r="Y20" i="94"/>
  <c r="X20" i="94"/>
  <c r="AS22" i="58"/>
  <c r="AL22" i="58"/>
  <c r="AU22" i="58" s="1"/>
  <c r="Y23" i="16"/>
  <c r="X23" i="16"/>
  <c r="AI22" i="49"/>
  <c r="AN22" i="49"/>
  <c r="Y29" i="104"/>
  <c r="X29" i="104"/>
  <c r="Z29" i="104" s="1"/>
  <c r="AI30" i="53"/>
  <c r="AN30" i="53"/>
  <c r="Y32" i="105"/>
  <c r="X32" i="105"/>
  <c r="Z32" i="105" s="1"/>
  <c r="AR26" i="54"/>
  <c r="W27" i="96"/>
  <c r="AG26" i="96"/>
  <c r="AP26" i="96" s="1"/>
  <c r="AE26" i="96"/>
  <c r="AF26" i="96"/>
  <c r="AO26" i="96" s="1"/>
  <c r="W21" i="102"/>
  <c r="AG20" i="102"/>
  <c r="AP20" i="102" s="1"/>
  <c r="AF20" i="102"/>
  <c r="AO20" i="102" s="1"/>
  <c r="AE20" i="102"/>
  <c r="AH22" i="83"/>
  <c r="AQ22" i="83" s="1"/>
  <c r="AE19" i="50"/>
  <c r="AG19" i="50"/>
  <c r="AP19" i="50" s="1"/>
  <c r="W20" i="50"/>
  <c r="AF19" i="50"/>
  <c r="AO19" i="50" s="1"/>
  <c r="AR28" i="44"/>
  <c r="AH23" i="87"/>
  <c r="AQ23" i="87" s="1"/>
  <c r="AS8" i="58"/>
  <c r="AL8" i="58"/>
  <c r="AU8" i="58" s="1"/>
  <c r="Y31" i="93"/>
  <c r="X31" i="93"/>
  <c r="AH25" i="51"/>
  <c r="AQ25" i="51" s="1"/>
  <c r="AR30" i="52"/>
  <c r="X33" i="47"/>
  <c r="Y33" i="47"/>
  <c r="Z33" i="47" s="1"/>
  <c r="AI22" i="99"/>
  <c r="AN22" i="99"/>
  <c r="AI33" i="89"/>
  <c r="AN33" i="89"/>
  <c r="AI26" i="13"/>
  <c r="AN26" i="13"/>
  <c r="Z22" i="83"/>
  <c r="Z23" i="87"/>
  <c r="AR19" i="42"/>
  <c r="AR19" i="48"/>
  <c r="Z25" i="51"/>
  <c r="AS13" i="58"/>
  <c r="AL13" i="58"/>
  <c r="AU13" i="58" s="1"/>
  <c r="AE31" i="15"/>
  <c r="AG31" i="15"/>
  <c r="AP31" i="15" s="1"/>
  <c r="AF31" i="15"/>
  <c r="AO31" i="15" s="1"/>
  <c r="W32" i="15"/>
  <c r="AR21" i="83"/>
  <c r="AR24" i="51"/>
  <c r="AI21" i="10"/>
  <c r="AR21" i="10" s="1"/>
  <c r="AN21" i="10"/>
  <c r="Y27" i="100"/>
  <c r="X27" i="100"/>
  <c r="Z27" i="100" s="1"/>
  <c r="AI32" i="47"/>
  <c r="AN32" i="47"/>
  <c r="Y27" i="95"/>
  <c r="X27" i="95"/>
  <c r="AI28" i="104"/>
  <c r="AN28" i="104"/>
  <c r="Y31" i="53"/>
  <c r="X31" i="53"/>
  <c r="Z31" i="53" s="1"/>
  <c r="AE23" i="55"/>
  <c r="AF23" i="55"/>
  <c r="AO23" i="55" s="1"/>
  <c r="AG23" i="55"/>
  <c r="AP23" i="55" s="1"/>
  <c r="W24" i="55"/>
  <c r="AH20" i="48"/>
  <c r="AQ20" i="48" s="1"/>
  <c r="Z20" i="48"/>
  <c r="AF25" i="84"/>
  <c r="AO25" i="84" s="1"/>
  <c r="W26" i="84"/>
  <c r="AG25" i="84"/>
  <c r="AP25" i="84" s="1"/>
  <c r="AE25" i="84"/>
  <c r="AR32" i="97"/>
  <c r="AS6" i="58"/>
  <c r="AL6" i="58"/>
  <c r="AU6" i="58" s="1"/>
  <c r="AI23" i="43"/>
  <c r="AN23" i="43"/>
  <c r="AH20" i="42"/>
  <c r="AQ20" i="42" s="1"/>
  <c r="Y27" i="13"/>
  <c r="X27" i="13"/>
  <c r="Z27" i="13" s="1"/>
  <c r="AR17" i="90"/>
  <c r="AR18" i="82"/>
  <c r="AI24" i="11"/>
  <c r="AN24" i="11"/>
  <c r="AL16" i="58"/>
  <c r="AU16" i="58" s="1"/>
  <c r="AT16" i="58"/>
  <c r="AL15" i="58"/>
  <c r="AU15" i="58" s="1"/>
  <c r="AT15" i="58"/>
  <c r="AI19" i="94"/>
  <c r="AN19" i="94"/>
  <c r="Y22" i="10"/>
  <c r="X22" i="10"/>
  <c r="AR25" i="92"/>
  <c r="AI22" i="16"/>
  <c r="AN22" i="16"/>
  <c r="AI26" i="95"/>
  <c r="AP26" i="95"/>
  <c r="AI31" i="105"/>
  <c r="AN31" i="105"/>
  <c r="Y22" i="103"/>
  <c r="Z22" i="103"/>
  <c r="X22" i="103"/>
  <c r="AR23" i="41"/>
  <c r="AS20" i="58"/>
  <c r="AL20" i="58"/>
  <c r="AU20" i="58" s="1"/>
  <c r="AE20" i="98"/>
  <c r="W21" i="98"/>
  <c r="AG20" i="98"/>
  <c r="AP20" i="98" s="1"/>
  <c r="AF20" i="98"/>
  <c r="AO20" i="98" s="1"/>
  <c r="AH19" i="82"/>
  <c r="AQ19" i="82" s="1"/>
  <c r="AS7" i="58"/>
  <c r="AL7" i="58"/>
  <c r="AU7" i="58" s="1"/>
  <c r="AR17" i="85"/>
  <c r="AS11" i="58"/>
  <c r="AL11" i="58"/>
  <c r="AU11" i="58" s="1"/>
  <c r="AE20" i="42"/>
  <c r="AG20" i="42"/>
  <c r="AP20" i="42" s="1"/>
  <c r="W21" i="42"/>
  <c r="AF20" i="42"/>
  <c r="AO20" i="42" s="1"/>
  <c r="AS21" i="58"/>
  <c r="AL21" i="58"/>
  <c r="AU21" i="58" s="1"/>
  <c r="AL14" i="58"/>
  <c r="AU14" i="58" s="1"/>
  <c r="AT14" i="58"/>
  <c r="AH33" i="97"/>
  <c r="AQ33" i="97" s="1"/>
  <c r="AH33" i="86"/>
  <c r="AQ33" i="86" s="1"/>
  <c r="AI30" i="93"/>
  <c r="AN30" i="93"/>
  <c r="AH25" i="91"/>
  <c r="AQ25" i="91" s="1"/>
  <c r="AH24" i="41"/>
  <c r="AQ24" i="41" s="1"/>
  <c r="AS18" i="58"/>
  <c r="AL18" i="58"/>
  <c r="AU18" i="58" s="1"/>
  <c r="Z26" i="92"/>
  <c r="AS23" i="58"/>
  <c r="AL23" i="58"/>
  <c r="AU23" i="58" s="1"/>
  <c r="AS9" i="58"/>
  <c r="AL9" i="58"/>
  <c r="AU9" i="58" s="1"/>
  <c r="AR30" i="46"/>
  <c r="AR19" i="102"/>
  <c r="Y27" i="20"/>
  <c r="X27" i="20"/>
  <c r="Z27" i="20" s="1"/>
  <c r="Y23" i="99"/>
  <c r="X23" i="99"/>
  <c r="AI21" i="103"/>
  <c r="AN21" i="103"/>
  <c r="AR32" i="86"/>
  <c r="AH18" i="85"/>
  <c r="AQ18" i="85" s="1"/>
  <c r="AS12" i="58"/>
  <c r="AL12" i="58"/>
  <c r="AU12" i="58" s="1"/>
  <c r="W28" i="45"/>
  <c r="AE27" i="45"/>
  <c r="AG27" i="45"/>
  <c r="AP27" i="45" s="1"/>
  <c r="AF27" i="45"/>
  <c r="AO27" i="45" s="1"/>
  <c r="AS19" i="58"/>
  <c r="AL19" i="58"/>
  <c r="AU19" i="58" s="1"/>
  <c r="X24" i="43"/>
  <c r="Y24" i="43"/>
  <c r="W27" i="88"/>
  <c r="AF26" i="88"/>
  <c r="AO26" i="88" s="1"/>
  <c r="AG26" i="88"/>
  <c r="AP26" i="88" s="1"/>
  <c r="AE26" i="88"/>
  <c r="Y30" i="101"/>
  <c r="X30" i="101"/>
  <c r="Z30" i="101" s="1"/>
  <c r="AR24" i="91"/>
  <c r="Z31" i="46"/>
  <c r="AH31" i="46"/>
  <c r="AQ31" i="46" s="1"/>
  <c r="AL3" i="58"/>
  <c r="AU3" i="58" s="1"/>
  <c r="AS3" i="58"/>
  <c r="AH27" i="54"/>
  <c r="AQ27" i="54" s="1"/>
  <c r="Z33" i="97"/>
  <c r="Z33" i="86"/>
  <c r="AR22" i="87"/>
  <c r="AH31" i="52"/>
  <c r="AQ31" i="52" s="1"/>
  <c r="AS10" i="58"/>
  <c r="AL10" i="58"/>
  <c r="AU10" i="58" s="1"/>
  <c r="AH18" i="90"/>
  <c r="AQ18" i="90" s="1"/>
  <c r="AI26" i="100"/>
  <c r="AN26" i="100"/>
  <c r="AL17" i="58"/>
  <c r="AU17" i="58" s="1"/>
  <c r="AT17" i="58"/>
  <c r="AI26" i="20"/>
  <c r="AN26" i="20"/>
  <c r="Y23" i="49"/>
  <c r="X23" i="49"/>
  <c r="Z23" i="49" s="1"/>
  <c r="Y34" i="89"/>
  <c r="X34" i="89"/>
  <c r="Z34" i="89" s="1"/>
  <c r="AF27" i="54" l="1"/>
  <c r="AO27" i="54" s="1"/>
  <c r="Z23" i="99"/>
  <c r="Z27" i="95"/>
  <c r="W28" i="95" s="1"/>
  <c r="AE27" i="54"/>
  <c r="W26" i="91"/>
  <c r="AT25" i="58"/>
  <c r="W28" i="54"/>
  <c r="AG18" i="85"/>
  <c r="AP18" i="85" s="1"/>
  <c r="AG25" i="91"/>
  <c r="AP25" i="91" s="1"/>
  <c r="AG23" i="49"/>
  <c r="AP23" i="49" s="1"/>
  <c r="W24" i="49"/>
  <c r="AE23" i="49"/>
  <c r="AF23" i="49"/>
  <c r="AO23" i="49" s="1"/>
  <c r="AE32" i="105"/>
  <c r="AF32" i="105"/>
  <c r="AO32" i="105" s="1"/>
  <c r="W33" i="105"/>
  <c r="AG32" i="105"/>
  <c r="AP32" i="105" s="1"/>
  <c r="AF27" i="95"/>
  <c r="AO27" i="95" s="1"/>
  <c r="AG27" i="95"/>
  <c r="AP27" i="95" s="1"/>
  <c r="AE27" i="95"/>
  <c r="AG27" i="20"/>
  <c r="AP27" i="20" s="1"/>
  <c r="W28" i="20"/>
  <c r="AF27" i="20"/>
  <c r="AO27" i="20" s="1"/>
  <c r="AE27" i="20"/>
  <c r="AG30" i="101"/>
  <c r="AP30" i="101" s="1"/>
  <c r="AF30" i="101"/>
  <c r="AO30" i="101" s="1"/>
  <c r="AE30" i="101"/>
  <c r="W31" i="101"/>
  <c r="W24" i="87"/>
  <c r="AG23" i="87"/>
  <c r="AP23" i="87" s="1"/>
  <c r="AF23" i="87"/>
  <c r="AO23" i="87" s="1"/>
  <c r="AE23" i="87"/>
  <c r="AH31" i="93"/>
  <c r="AQ31" i="93" s="1"/>
  <c r="Y32" i="52"/>
  <c r="X32" i="52"/>
  <c r="AE34" i="89"/>
  <c r="W35" i="89"/>
  <c r="AG34" i="89"/>
  <c r="AP34" i="89" s="1"/>
  <c r="AF34" i="89"/>
  <c r="AO34" i="89" s="1"/>
  <c r="AE31" i="46"/>
  <c r="W32" i="46"/>
  <c r="AG31" i="46"/>
  <c r="AP31" i="46" s="1"/>
  <c r="AF31" i="46"/>
  <c r="AO31" i="46" s="1"/>
  <c r="AR30" i="93"/>
  <c r="AR22" i="16"/>
  <c r="AH27" i="13"/>
  <c r="AQ27" i="13" s="1"/>
  <c r="AH31" i="53"/>
  <c r="AQ31" i="53" s="1"/>
  <c r="AR33" i="89"/>
  <c r="AI20" i="102"/>
  <c r="AN20" i="102"/>
  <c r="AI26" i="96"/>
  <c r="AN26" i="96"/>
  <c r="AL4" i="58"/>
  <c r="AU4" i="58" s="1"/>
  <c r="AU25" i="58" s="1"/>
  <c r="C11" i="58" s="1"/>
  <c r="F2" i="57" s="1"/>
  <c r="AS4" i="58"/>
  <c r="AS25" i="58" s="1"/>
  <c r="Y31" i="32"/>
  <c r="X31" i="32"/>
  <c r="Z31" i="32" s="1"/>
  <c r="AI27" i="54"/>
  <c r="AN27" i="54"/>
  <c r="AI18" i="90"/>
  <c r="AN18" i="90"/>
  <c r="Y26" i="91"/>
  <c r="X26" i="91"/>
  <c r="AR26" i="100"/>
  <c r="AI20" i="42"/>
  <c r="AN20" i="42"/>
  <c r="AR19" i="94"/>
  <c r="Y28" i="45"/>
  <c r="Z28" i="45"/>
  <c r="X28" i="45"/>
  <c r="AH23" i="99"/>
  <c r="AQ23" i="99" s="1"/>
  <c r="AR31" i="105"/>
  <c r="Y24" i="55"/>
  <c r="X24" i="55"/>
  <c r="Y32" i="15"/>
  <c r="X32" i="15"/>
  <c r="AE25" i="51"/>
  <c r="AF25" i="51"/>
  <c r="AO25" i="51" s="1"/>
  <c r="AG25" i="51"/>
  <c r="AP25" i="51" s="1"/>
  <c r="W26" i="51"/>
  <c r="AF22" i="83"/>
  <c r="AO22" i="83" s="1"/>
  <c r="AG22" i="83"/>
  <c r="AP22" i="83" s="1"/>
  <c r="AE22" i="83"/>
  <c r="W23" i="83"/>
  <c r="AR22" i="99"/>
  <c r="Z31" i="93"/>
  <c r="Y27" i="96"/>
  <c r="X27" i="96"/>
  <c r="AR22" i="49"/>
  <c r="AH20" i="94"/>
  <c r="AQ20" i="94" s="1"/>
  <c r="AH25" i="11"/>
  <c r="AQ25" i="11" s="1"/>
  <c r="AR29" i="101"/>
  <c r="AI29" i="44"/>
  <c r="AN29" i="44"/>
  <c r="AI25" i="91"/>
  <c r="AN25" i="91"/>
  <c r="AI26" i="88"/>
  <c r="AN26" i="88"/>
  <c r="AH24" i="43"/>
  <c r="AQ24" i="43" s="1"/>
  <c r="AI27" i="45"/>
  <c r="AN27" i="45"/>
  <c r="AR21" i="103"/>
  <c r="W28" i="13"/>
  <c r="AG27" i="13"/>
  <c r="AP27" i="13" s="1"/>
  <c r="AF27" i="13"/>
  <c r="AO27" i="13" s="1"/>
  <c r="AE27" i="13"/>
  <c r="Y21" i="35"/>
  <c r="X21" i="35"/>
  <c r="Z21" i="35" s="1"/>
  <c r="AH22" i="10"/>
  <c r="AQ22" i="10" s="1"/>
  <c r="AR23" i="43"/>
  <c r="AI25" i="84"/>
  <c r="AN25" i="84"/>
  <c r="AR32" i="47"/>
  <c r="AF33" i="47"/>
  <c r="AO33" i="47" s="1"/>
  <c r="AE33" i="47"/>
  <c r="W34" i="47"/>
  <c r="AG33" i="47"/>
  <c r="AP33" i="47" s="1"/>
  <c r="Y20" i="50"/>
  <c r="X20" i="50"/>
  <c r="Y21" i="102"/>
  <c r="X21" i="102"/>
  <c r="AR30" i="53"/>
  <c r="AH23" i="16"/>
  <c r="AQ23" i="16" s="1"/>
  <c r="Z20" i="94"/>
  <c r="Z25" i="11"/>
  <c r="Y28" i="54"/>
  <c r="X28" i="54"/>
  <c r="AI18" i="85"/>
  <c r="AN18" i="85"/>
  <c r="Y19" i="90"/>
  <c r="X19" i="90"/>
  <c r="Y20" i="82"/>
  <c r="X20" i="82"/>
  <c r="W32" i="53"/>
  <c r="AG31" i="53"/>
  <c r="AP31" i="53" s="1"/>
  <c r="AE31" i="53"/>
  <c r="AF31" i="53"/>
  <c r="AO31" i="53" s="1"/>
  <c r="W24" i="99"/>
  <c r="AG23" i="99"/>
  <c r="AP23" i="99" s="1"/>
  <c r="AE23" i="99"/>
  <c r="AF23" i="99"/>
  <c r="AO23" i="99" s="1"/>
  <c r="Y27" i="88"/>
  <c r="X27" i="88"/>
  <c r="W27" i="92"/>
  <c r="AF26" i="92"/>
  <c r="AO26" i="92" s="1"/>
  <c r="AE26" i="92"/>
  <c r="AN26" i="92" s="1"/>
  <c r="AG26" i="92"/>
  <c r="Y21" i="98"/>
  <c r="X21" i="98"/>
  <c r="AH22" i="103"/>
  <c r="AQ22" i="103" s="1"/>
  <c r="AR26" i="95"/>
  <c r="Z22" i="10"/>
  <c r="AR28" i="104"/>
  <c r="AH27" i="100"/>
  <c r="AQ27" i="100" s="1"/>
  <c r="AR26" i="13"/>
  <c r="AH29" i="104"/>
  <c r="AQ29" i="104" s="1"/>
  <c r="Z23" i="16"/>
  <c r="Y23" i="18"/>
  <c r="X23" i="18"/>
  <c r="Y30" i="44"/>
  <c r="X30" i="44"/>
  <c r="AI31" i="52"/>
  <c r="AN31" i="52"/>
  <c r="Y25" i="41"/>
  <c r="Z25" i="41" s="1"/>
  <c r="X25" i="41"/>
  <c r="AI19" i="82"/>
  <c r="AN19" i="82"/>
  <c r="AR24" i="11"/>
  <c r="AE20" i="48"/>
  <c r="AG20" i="48"/>
  <c r="AP20" i="48" s="1"/>
  <c r="W21" i="48"/>
  <c r="AF20" i="48"/>
  <c r="AO20" i="48" s="1"/>
  <c r="AH34" i="89"/>
  <c r="AQ34" i="89" s="1"/>
  <c r="AR26" i="20"/>
  <c r="AH30" i="101"/>
  <c r="AQ30" i="101" s="1"/>
  <c r="AF33" i="86"/>
  <c r="AO33" i="86" s="1"/>
  <c r="AE33" i="86"/>
  <c r="W34" i="86"/>
  <c r="AG33" i="86"/>
  <c r="AP33" i="86" s="1"/>
  <c r="AH23" i="49"/>
  <c r="AQ23" i="49" s="1"/>
  <c r="W34" i="97"/>
  <c r="AE33" i="97"/>
  <c r="AF33" i="97"/>
  <c r="AO33" i="97" s="1"/>
  <c r="AG33" i="97"/>
  <c r="AP33" i="97" s="1"/>
  <c r="Z24" i="43"/>
  <c r="AH27" i="20"/>
  <c r="AQ27" i="20" s="1"/>
  <c r="Y21" i="42"/>
  <c r="X21" i="42"/>
  <c r="AI20" i="98"/>
  <c r="AN20" i="98"/>
  <c r="AG22" i="103"/>
  <c r="AP22" i="103" s="1"/>
  <c r="AE22" i="103"/>
  <c r="AF22" i="103"/>
  <c r="AO22" i="103" s="1"/>
  <c r="W23" i="103"/>
  <c r="Y26" i="84"/>
  <c r="X26" i="84"/>
  <c r="AI23" i="55"/>
  <c r="AR23" i="55" s="1"/>
  <c r="AN23" i="55"/>
  <c r="AH27" i="95"/>
  <c r="AQ27" i="95" s="1"/>
  <c r="AF27" i="100"/>
  <c r="AO27" i="100" s="1"/>
  <c r="AE27" i="100"/>
  <c r="AG27" i="100"/>
  <c r="AP27" i="100" s="1"/>
  <c r="W28" i="100"/>
  <c r="AI31" i="15"/>
  <c r="AN31" i="15"/>
  <c r="AH33" i="47"/>
  <c r="AQ33" i="47" s="1"/>
  <c r="AI19" i="50"/>
  <c r="AN19" i="50"/>
  <c r="AH32" i="105"/>
  <c r="AQ32" i="105" s="1"/>
  <c r="W30" i="104"/>
  <c r="AF29" i="104"/>
  <c r="AO29" i="104" s="1"/>
  <c r="AG29" i="104"/>
  <c r="AP29" i="104" s="1"/>
  <c r="AE29" i="104"/>
  <c r="AI20" i="35"/>
  <c r="AN20" i="35"/>
  <c r="AI22" i="18"/>
  <c r="AN22" i="18"/>
  <c r="AI30" i="32"/>
  <c r="AN30" i="32"/>
  <c r="Y19" i="85"/>
  <c r="X19" i="85"/>
  <c r="AI24" i="41"/>
  <c r="AN24" i="41"/>
  <c r="Z20" i="50" l="1"/>
  <c r="Z27" i="96"/>
  <c r="Z20" i="82"/>
  <c r="Z24" i="55"/>
  <c r="AG24" i="55" s="1"/>
  <c r="AP24" i="55" s="1"/>
  <c r="Z32" i="15"/>
  <c r="AE32" i="15" s="1"/>
  <c r="Z26" i="84"/>
  <c r="W27" i="84" s="1"/>
  <c r="Z30" i="44"/>
  <c r="W31" i="44" s="1"/>
  <c r="Z27" i="88"/>
  <c r="AG27" i="88" s="1"/>
  <c r="AP27" i="88" s="1"/>
  <c r="W25" i="55"/>
  <c r="AE24" i="55"/>
  <c r="AF24" i="55"/>
  <c r="AO24" i="55" s="1"/>
  <c r="AF30" i="44"/>
  <c r="AO30" i="44" s="1"/>
  <c r="AG30" i="44"/>
  <c r="AP30" i="44" s="1"/>
  <c r="W28" i="88"/>
  <c r="AE20" i="50"/>
  <c r="W21" i="50"/>
  <c r="AG20" i="50"/>
  <c r="AP20" i="50" s="1"/>
  <c r="AF20" i="50"/>
  <c r="AO20" i="50" s="1"/>
  <c r="AG27" i="96"/>
  <c r="AP27" i="96" s="1"/>
  <c r="W28" i="96"/>
  <c r="AF27" i="96"/>
  <c r="AO27" i="96" s="1"/>
  <c r="AE27" i="96"/>
  <c r="W33" i="15"/>
  <c r="AG32" i="15"/>
  <c r="AP32" i="15" s="1"/>
  <c r="AR22" i="18"/>
  <c r="W22" i="35"/>
  <c r="AF21" i="35"/>
  <c r="AO21" i="35" s="1"/>
  <c r="AG21" i="35"/>
  <c r="AP21" i="35" s="1"/>
  <c r="AE21" i="35"/>
  <c r="AI23" i="87"/>
  <c r="AN23" i="87"/>
  <c r="AR24" i="41"/>
  <c r="Y28" i="100"/>
  <c r="X28" i="100"/>
  <c r="Y34" i="86"/>
  <c r="X34" i="86"/>
  <c r="AH25" i="41"/>
  <c r="AQ25" i="41" s="1"/>
  <c r="Y24" i="99"/>
  <c r="X24" i="99"/>
  <c r="AH20" i="82"/>
  <c r="AQ20" i="82" s="1"/>
  <c r="AF20" i="94"/>
  <c r="AO20" i="94" s="1"/>
  <c r="W21" i="94"/>
  <c r="AG20" i="94"/>
  <c r="AP20" i="94" s="1"/>
  <c r="AE20" i="94"/>
  <c r="AH21" i="35"/>
  <c r="AQ21" i="35" s="1"/>
  <c r="AR26" i="88"/>
  <c r="AH28" i="45"/>
  <c r="AQ28" i="45" s="1"/>
  <c r="AR20" i="42"/>
  <c r="AR20" i="102"/>
  <c r="Y31" i="101"/>
  <c r="X31" i="101"/>
  <c r="Y28" i="95"/>
  <c r="X28" i="95"/>
  <c r="AI32" i="105"/>
  <c r="AR32" i="105" s="1"/>
  <c r="AN32" i="105"/>
  <c r="AH19" i="85"/>
  <c r="AQ19" i="85" s="1"/>
  <c r="AI33" i="86"/>
  <c r="AN33" i="86"/>
  <c r="AI20" i="48"/>
  <c r="AN20" i="48"/>
  <c r="W21" i="82"/>
  <c r="AE20" i="82"/>
  <c r="AG20" i="82"/>
  <c r="AP20" i="82" s="1"/>
  <c r="AF20" i="82"/>
  <c r="AO20" i="82" s="1"/>
  <c r="Y28" i="20"/>
  <c r="X28" i="20"/>
  <c r="AI27" i="100"/>
  <c r="AN27" i="100"/>
  <c r="AR20" i="98"/>
  <c r="AH23" i="18"/>
  <c r="AQ23" i="18" s="1"/>
  <c r="AF22" i="10"/>
  <c r="AO22" i="10" s="1"/>
  <c r="AG22" i="10"/>
  <c r="AP22" i="10" s="1"/>
  <c r="AE22" i="10"/>
  <c r="W23" i="10"/>
  <c r="AH28" i="54"/>
  <c r="AQ28" i="54" s="1"/>
  <c r="AH21" i="102"/>
  <c r="AQ21" i="102" s="1"/>
  <c r="AR25" i="91"/>
  <c r="Y23" i="83"/>
  <c r="X23" i="83"/>
  <c r="AH24" i="55"/>
  <c r="AQ24" i="55" s="1"/>
  <c r="Y32" i="46"/>
  <c r="X32" i="46"/>
  <c r="Y35" i="89"/>
  <c r="X35" i="89"/>
  <c r="Y28" i="13"/>
  <c r="X28" i="13"/>
  <c r="Z28" i="13" s="1"/>
  <c r="AH27" i="96"/>
  <c r="AQ27" i="96" s="1"/>
  <c r="AR18" i="90"/>
  <c r="AR19" i="50"/>
  <c r="Y23" i="103"/>
  <c r="X23" i="103"/>
  <c r="AH21" i="42"/>
  <c r="AQ21" i="42" s="1"/>
  <c r="AI33" i="97"/>
  <c r="AN33" i="97"/>
  <c r="Z23" i="18"/>
  <c r="AI31" i="53"/>
  <c r="AN31" i="53"/>
  <c r="AH19" i="90"/>
  <c r="AQ19" i="90" s="1"/>
  <c r="Z28" i="54"/>
  <c r="Z21" i="102"/>
  <c r="AI22" i="83"/>
  <c r="AN22" i="83"/>
  <c r="AH26" i="91"/>
  <c r="AQ26" i="91" s="1"/>
  <c r="AR27" i="54"/>
  <c r="AI31" i="46"/>
  <c r="AN31" i="46"/>
  <c r="AI34" i="89"/>
  <c r="AN34" i="89"/>
  <c r="AI23" i="49"/>
  <c r="AN23" i="49"/>
  <c r="AF25" i="41"/>
  <c r="AO25" i="41" s="1"/>
  <c r="W26" i="41"/>
  <c r="AE25" i="41"/>
  <c r="AN25" i="41" s="1"/>
  <c r="AG25" i="41"/>
  <c r="AR18" i="85"/>
  <c r="Y26" i="51"/>
  <c r="X26" i="51"/>
  <c r="Z26" i="51" s="1"/>
  <c r="AF28" i="45"/>
  <c r="AO28" i="45" s="1"/>
  <c r="W29" i="45"/>
  <c r="AG28" i="45"/>
  <c r="AP28" i="45" s="1"/>
  <c r="AE28" i="45"/>
  <c r="Z19" i="85"/>
  <c r="Y30" i="104"/>
  <c r="X30" i="104"/>
  <c r="AR20" i="35"/>
  <c r="AR31" i="15"/>
  <c r="AR31" i="52"/>
  <c r="Z21" i="98"/>
  <c r="AH21" i="98"/>
  <c r="AQ21" i="98" s="1"/>
  <c r="Y27" i="92"/>
  <c r="X27" i="92"/>
  <c r="Z27" i="92" s="1"/>
  <c r="AI23" i="99"/>
  <c r="AN23" i="99"/>
  <c r="Z19" i="90"/>
  <c r="X34" i="47"/>
  <c r="Z34" i="47" s="1"/>
  <c r="Y34" i="47"/>
  <c r="AR25" i="84"/>
  <c r="AI27" i="13"/>
  <c r="AN27" i="13"/>
  <c r="AR29" i="44"/>
  <c r="W32" i="93"/>
  <c r="AG31" i="93"/>
  <c r="AP31" i="93" s="1"/>
  <c r="AF31" i="93"/>
  <c r="AO31" i="93" s="1"/>
  <c r="AE31" i="93"/>
  <c r="AI25" i="51"/>
  <c r="AN25" i="51"/>
  <c r="Z26" i="91"/>
  <c r="AH31" i="32"/>
  <c r="AQ31" i="32" s="1"/>
  <c r="AR26" i="96"/>
  <c r="AH32" i="52"/>
  <c r="AQ32" i="52" s="1"/>
  <c r="Y24" i="87"/>
  <c r="X24" i="87"/>
  <c r="AI27" i="95"/>
  <c r="AN27" i="95"/>
  <c r="Y33" i="105"/>
  <c r="X33" i="105"/>
  <c r="Z33" i="105" s="1"/>
  <c r="Y24" i="49"/>
  <c r="X24" i="49"/>
  <c r="AI26" i="92"/>
  <c r="AP26" i="92"/>
  <c r="AI30" i="101"/>
  <c r="AN30" i="101"/>
  <c r="Z21" i="42"/>
  <c r="Y34" i="97"/>
  <c r="X34" i="97"/>
  <c r="AR30" i="32"/>
  <c r="AI29" i="104"/>
  <c r="AR29" i="104" s="1"/>
  <c r="AN29" i="104"/>
  <c r="AH26" i="84"/>
  <c r="AQ26" i="84" s="1"/>
  <c r="AI22" i="103"/>
  <c r="AR22" i="103" s="1"/>
  <c r="AN22" i="103"/>
  <c r="AE24" i="43"/>
  <c r="AF24" i="43"/>
  <c r="AO24" i="43" s="1"/>
  <c r="W25" i="43"/>
  <c r="AG24" i="43"/>
  <c r="AP24" i="43" s="1"/>
  <c r="Y21" i="48"/>
  <c r="X21" i="48"/>
  <c r="Z21" i="48" s="1"/>
  <c r="AR19" i="82"/>
  <c r="AH30" i="44"/>
  <c r="AQ30" i="44" s="1"/>
  <c r="AE23" i="16"/>
  <c r="AF23" i="16"/>
  <c r="AO23" i="16" s="1"/>
  <c r="AG23" i="16"/>
  <c r="AP23" i="16" s="1"/>
  <c r="W24" i="16"/>
  <c r="AH27" i="88"/>
  <c r="AQ27" i="88" s="1"/>
  <c r="Y32" i="53"/>
  <c r="X32" i="53"/>
  <c r="AF25" i="11"/>
  <c r="AO25" i="11" s="1"/>
  <c r="AG25" i="11"/>
  <c r="AP25" i="11" s="1"/>
  <c r="AE25" i="11"/>
  <c r="W26" i="11"/>
  <c r="AH20" i="50"/>
  <c r="AQ20" i="50" s="1"/>
  <c r="AI33" i="47"/>
  <c r="AN33" i="47"/>
  <c r="AR27" i="45"/>
  <c r="AH32" i="15"/>
  <c r="AQ32" i="15" s="1"/>
  <c r="AF31" i="32"/>
  <c r="AO31" i="32" s="1"/>
  <c r="W32" i="32"/>
  <c r="AG31" i="32"/>
  <c r="AP31" i="32" s="1"/>
  <c r="AE31" i="32"/>
  <c r="Z32" i="52"/>
  <c r="AI27" i="20"/>
  <c r="AN27" i="20"/>
  <c r="Z32" i="46" l="1"/>
  <c r="Z28" i="100"/>
  <c r="AE26" i="84"/>
  <c r="AF26" i="84"/>
  <c r="AO26" i="84" s="1"/>
  <c r="AF32" i="15"/>
  <c r="AO32" i="15" s="1"/>
  <c r="AG26" i="84"/>
  <c r="AP26" i="84" s="1"/>
  <c r="AE27" i="88"/>
  <c r="Z23" i="103"/>
  <c r="Z31" i="101"/>
  <c r="Z23" i="83"/>
  <c r="AE23" i="83" s="1"/>
  <c r="Z32" i="53"/>
  <c r="W33" i="53" s="1"/>
  <c r="AF27" i="88"/>
  <c r="AO27" i="88" s="1"/>
  <c r="AE30" i="44"/>
  <c r="AE32" i="53"/>
  <c r="AG34" i="47"/>
  <c r="AP34" i="47" s="1"/>
  <c r="AE34" i="47"/>
  <c r="W35" i="47"/>
  <c r="AF34" i="47"/>
  <c r="AO34" i="47" s="1"/>
  <c r="AF23" i="103"/>
  <c r="AO23" i="103" s="1"/>
  <c r="AE23" i="103"/>
  <c r="W24" i="103"/>
  <c r="AG23" i="103"/>
  <c r="AP23" i="103" s="1"/>
  <c r="AF31" i="101"/>
  <c r="AO31" i="101" s="1"/>
  <c r="W32" i="101"/>
  <c r="AG31" i="101"/>
  <c r="AP31" i="101" s="1"/>
  <c r="AE31" i="101"/>
  <c r="AR33" i="47"/>
  <c r="AI25" i="11"/>
  <c r="AN25" i="11"/>
  <c r="AE21" i="48"/>
  <c r="W22" i="48"/>
  <c r="AF21" i="48"/>
  <c r="AO21" i="48" s="1"/>
  <c r="AG21" i="48"/>
  <c r="AP21" i="48" s="1"/>
  <c r="AI24" i="43"/>
  <c r="AN24" i="43"/>
  <c r="AH34" i="97"/>
  <c r="AQ34" i="97" s="1"/>
  <c r="W34" i="105"/>
  <c r="AG33" i="105"/>
  <c r="AP33" i="105" s="1"/>
  <c r="AF33" i="105"/>
  <c r="AO33" i="105" s="1"/>
  <c r="AE33" i="105"/>
  <c r="AR27" i="13"/>
  <c r="AE19" i="90"/>
  <c r="AG19" i="90"/>
  <c r="AP19" i="90" s="1"/>
  <c r="AF19" i="90"/>
  <c r="AO19" i="90" s="1"/>
  <c r="W20" i="90"/>
  <c r="AH30" i="104"/>
  <c r="AQ30" i="104" s="1"/>
  <c r="AR31" i="46"/>
  <c r="AR31" i="53"/>
  <c r="AH35" i="89"/>
  <c r="AQ35" i="89" s="1"/>
  <c r="AH24" i="99"/>
  <c r="AQ24" i="99" s="1"/>
  <c r="W29" i="100"/>
  <c r="AG28" i="100"/>
  <c r="AP28" i="100" s="1"/>
  <c r="AE28" i="100"/>
  <c r="AF28" i="100"/>
  <c r="AO28" i="100" s="1"/>
  <c r="AI30" i="44"/>
  <c r="AN30" i="44"/>
  <c r="Y27" i="84"/>
  <c r="X27" i="84"/>
  <c r="AR27" i="20"/>
  <c r="Z34" i="97"/>
  <c r="AR26" i="92"/>
  <c r="AE26" i="91"/>
  <c r="AF26" i="91"/>
  <c r="AO26" i="91" s="1"/>
  <c r="W27" i="91"/>
  <c r="AG26" i="91"/>
  <c r="AP26" i="91" s="1"/>
  <c r="Z30" i="104"/>
  <c r="Y29" i="45"/>
  <c r="X29" i="45"/>
  <c r="Z29" i="45" s="1"/>
  <c r="AG23" i="18"/>
  <c r="AP23" i="18" s="1"/>
  <c r="AE23" i="18"/>
  <c r="W24" i="18"/>
  <c r="AF23" i="18"/>
  <c r="AO23" i="18" s="1"/>
  <c r="Z35" i="89"/>
  <c r="AR20" i="48"/>
  <c r="AH31" i="101"/>
  <c r="AQ31" i="101" s="1"/>
  <c r="Z24" i="99"/>
  <c r="AI21" i="35"/>
  <c r="AN21" i="35"/>
  <c r="AI27" i="96"/>
  <c r="AN27" i="96"/>
  <c r="Y28" i="88"/>
  <c r="X28" i="88"/>
  <c r="Y31" i="44"/>
  <c r="X31" i="44"/>
  <c r="Z31" i="44" s="1"/>
  <c r="Y26" i="11"/>
  <c r="X26" i="11"/>
  <c r="Y32" i="32"/>
  <c r="Z32" i="32" s="1"/>
  <c r="X32" i="32"/>
  <c r="AH24" i="49"/>
  <c r="AQ24" i="49" s="1"/>
  <c r="Y32" i="93"/>
  <c r="X32" i="93"/>
  <c r="AR23" i="99"/>
  <c r="AR23" i="49"/>
  <c r="AH34" i="86"/>
  <c r="AQ34" i="86" s="1"/>
  <c r="X21" i="50"/>
  <c r="Y21" i="50"/>
  <c r="AN27" i="88"/>
  <c r="AI31" i="32"/>
  <c r="AN31" i="32"/>
  <c r="Y24" i="16"/>
  <c r="X24" i="16"/>
  <c r="AF32" i="52"/>
  <c r="AO32" i="52" s="1"/>
  <c r="W33" i="52"/>
  <c r="AE32" i="52"/>
  <c r="AG32" i="52"/>
  <c r="AP32" i="52" s="1"/>
  <c r="AH32" i="53"/>
  <c r="AQ32" i="53" s="1"/>
  <c r="AI23" i="16"/>
  <c r="AN23" i="16"/>
  <c r="AF21" i="42"/>
  <c r="AO21" i="42" s="1"/>
  <c r="AG21" i="42"/>
  <c r="AP21" i="42" s="1"/>
  <c r="AE21" i="42"/>
  <c r="W22" i="42"/>
  <c r="Z24" i="49"/>
  <c r="AR27" i="95"/>
  <c r="AR25" i="51"/>
  <c r="AH27" i="92"/>
  <c r="AQ27" i="92" s="1"/>
  <c r="AG19" i="85"/>
  <c r="AP19" i="85" s="1"/>
  <c r="AF19" i="85"/>
  <c r="AO19" i="85" s="1"/>
  <c r="AE19" i="85"/>
  <c r="W20" i="85"/>
  <c r="AH26" i="51"/>
  <c r="AQ26" i="51" s="1"/>
  <c r="AI25" i="41"/>
  <c r="AP25" i="41"/>
  <c r="AR22" i="83"/>
  <c r="AR33" i="97"/>
  <c r="AH23" i="103"/>
  <c r="AQ23" i="103" s="1"/>
  <c r="AH28" i="13"/>
  <c r="AQ28" i="13" s="1"/>
  <c r="AH32" i="46"/>
  <c r="AQ32" i="46" s="1"/>
  <c r="Y23" i="10"/>
  <c r="X23" i="10"/>
  <c r="Z23" i="10" s="1"/>
  <c r="AR27" i="100"/>
  <c r="AR33" i="86"/>
  <c r="AI20" i="94"/>
  <c r="AN20" i="94"/>
  <c r="Z34" i="86"/>
  <c r="AI32" i="15"/>
  <c r="AN32" i="15"/>
  <c r="Y28" i="96"/>
  <c r="X28" i="96"/>
  <c r="Z28" i="96" s="1"/>
  <c r="AI20" i="50"/>
  <c r="AN20" i="50"/>
  <c r="AN26" i="84"/>
  <c r="AI24" i="55"/>
  <c r="AN24" i="55"/>
  <c r="Y25" i="43"/>
  <c r="Z25" i="43" s="1"/>
  <c r="X25" i="43"/>
  <c r="AH24" i="87"/>
  <c r="AQ24" i="87" s="1"/>
  <c r="AE27" i="92"/>
  <c r="W28" i="92"/>
  <c r="AF27" i="92"/>
  <c r="AO27" i="92" s="1"/>
  <c r="AG27" i="92"/>
  <c r="AP27" i="92" s="1"/>
  <c r="AE26" i="51"/>
  <c r="AF26" i="51"/>
  <c r="AO26" i="51" s="1"/>
  <c r="W27" i="51"/>
  <c r="AG26" i="51"/>
  <c r="AP26" i="51" s="1"/>
  <c r="AR34" i="89"/>
  <c r="W22" i="102"/>
  <c r="AG21" i="102"/>
  <c r="AP21" i="102" s="1"/>
  <c r="AF21" i="102"/>
  <c r="AO21" i="102" s="1"/>
  <c r="AE21" i="102"/>
  <c r="AG28" i="13"/>
  <c r="AP28" i="13" s="1"/>
  <c r="W29" i="13"/>
  <c r="AF28" i="13"/>
  <c r="AO28" i="13" s="1"/>
  <c r="AE28" i="13"/>
  <c r="AG32" i="46"/>
  <c r="AP32" i="46" s="1"/>
  <c r="W33" i="46"/>
  <c r="AE32" i="46"/>
  <c r="AF32" i="46"/>
  <c r="AO32" i="46" s="1"/>
  <c r="AI22" i="10"/>
  <c r="AN22" i="10"/>
  <c r="AH28" i="20"/>
  <c r="AQ28" i="20" s="1"/>
  <c r="AI20" i="82"/>
  <c r="AN20" i="82"/>
  <c r="Y22" i="35"/>
  <c r="X22" i="35"/>
  <c r="Y25" i="55"/>
  <c r="X25" i="55"/>
  <c r="Z25" i="55" s="1"/>
  <c r="AH21" i="48"/>
  <c r="AQ21" i="48" s="1"/>
  <c r="AR30" i="101"/>
  <c r="AH33" i="105"/>
  <c r="AQ33" i="105" s="1"/>
  <c r="Z24" i="87"/>
  <c r="AI31" i="93"/>
  <c r="AN31" i="93"/>
  <c r="AH34" i="47"/>
  <c r="AQ34" i="47" s="1"/>
  <c r="W22" i="98"/>
  <c r="AF21" i="98"/>
  <c r="AO21" i="98" s="1"/>
  <c r="AE21" i="98"/>
  <c r="AG21" i="98"/>
  <c r="AP21" i="98" s="1"/>
  <c r="AI28" i="45"/>
  <c r="AN28" i="45"/>
  <c r="Y26" i="41"/>
  <c r="X26" i="41"/>
  <c r="AE28" i="54"/>
  <c r="AG28" i="54"/>
  <c r="AP28" i="54" s="1"/>
  <c r="AF28" i="54"/>
  <c r="AO28" i="54" s="1"/>
  <c r="W29" i="54"/>
  <c r="AH23" i="83"/>
  <c r="AQ23" i="83" s="1"/>
  <c r="Z28" i="20"/>
  <c r="Y21" i="82"/>
  <c r="X21" i="82"/>
  <c r="Z28" i="95"/>
  <c r="AH28" i="95"/>
  <c r="AQ28" i="95" s="1"/>
  <c r="Y21" i="94"/>
  <c r="X21" i="94"/>
  <c r="AH28" i="100"/>
  <c r="AQ28" i="100" s="1"/>
  <c r="AR23" i="87"/>
  <c r="Y33" i="15"/>
  <c r="X33" i="15"/>
  <c r="AI27" i="88" l="1"/>
  <c r="AG32" i="53"/>
  <c r="AP32" i="53" s="1"/>
  <c r="AI26" i="84"/>
  <c r="AG23" i="83"/>
  <c r="AP23" i="83" s="1"/>
  <c r="AF23" i="83"/>
  <c r="AO23" i="83" s="1"/>
  <c r="Z27" i="84"/>
  <c r="AE27" i="84" s="1"/>
  <c r="Z33" i="15"/>
  <c r="AE33" i="15" s="1"/>
  <c r="AF32" i="53"/>
  <c r="AO32" i="53" s="1"/>
  <c r="W24" i="83"/>
  <c r="Z21" i="82"/>
  <c r="AE21" i="82" s="1"/>
  <c r="W26" i="43"/>
  <c r="AG25" i="43"/>
  <c r="AP25" i="43" s="1"/>
  <c r="AE25" i="43"/>
  <c r="AF25" i="43"/>
  <c r="AO25" i="43" s="1"/>
  <c r="AG33" i="15"/>
  <c r="AP33" i="15" s="1"/>
  <c r="W34" i="15"/>
  <c r="AF33" i="15"/>
  <c r="AO33" i="15" s="1"/>
  <c r="W24" i="10"/>
  <c r="AF23" i="10"/>
  <c r="AO23" i="10" s="1"/>
  <c r="AG23" i="10"/>
  <c r="AP23" i="10" s="1"/>
  <c r="AE23" i="10"/>
  <c r="W29" i="96"/>
  <c r="AG28" i="96"/>
  <c r="AP28" i="96" s="1"/>
  <c r="AE28" i="96"/>
  <c r="AF28" i="96"/>
  <c r="AO28" i="96" s="1"/>
  <c r="Z26" i="41"/>
  <c r="AH26" i="41"/>
  <c r="AQ26" i="41" s="1"/>
  <c r="AI21" i="98"/>
  <c r="AN21" i="98"/>
  <c r="AR25" i="41"/>
  <c r="AI23" i="103"/>
  <c r="AN23" i="103"/>
  <c r="AF28" i="20"/>
  <c r="AO28" i="20" s="1"/>
  <c r="AG28" i="20"/>
  <c r="AP28" i="20" s="1"/>
  <c r="AE28" i="20"/>
  <c r="W29" i="20"/>
  <c r="AR22" i="10"/>
  <c r="AI21" i="102"/>
  <c r="AN21" i="102"/>
  <c r="AI28" i="54"/>
  <c r="AN28" i="54"/>
  <c r="AH25" i="55"/>
  <c r="AQ25" i="55" s="1"/>
  <c r="Y33" i="46"/>
  <c r="X33" i="46"/>
  <c r="AI26" i="51"/>
  <c r="AN26" i="51"/>
  <c r="AR32" i="15"/>
  <c r="AI21" i="42"/>
  <c r="AN21" i="42"/>
  <c r="AI32" i="52"/>
  <c r="AN32" i="52"/>
  <c r="AH21" i="50"/>
  <c r="AQ21" i="50" s="1"/>
  <c r="AH32" i="32"/>
  <c r="AQ32" i="32" s="1"/>
  <c r="AH31" i="44"/>
  <c r="AQ31" i="44" s="1"/>
  <c r="AF35" i="89"/>
  <c r="AO35" i="89" s="1"/>
  <c r="W36" i="89"/>
  <c r="AE35" i="89"/>
  <c r="AN35" i="89" s="1"/>
  <c r="AG35" i="89"/>
  <c r="AH29" i="45"/>
  <c r="AQ29" i="45" s="1"/>
  <c r="Y27" i="91"/>
  <c r="X27" i="91"/>
  <c r="AR30" i="44"/>
  <c r="Y34" i="105"/>
  <c r="Z34" i="105" s="1"/>
  <c r="X34" i="105"/>
  <c r="AI21" i="48"/>
  <c r="AN21" i="48"/>
  <c r="AI31" i="101"/>
  <c r="AN31" i="101"/>
  <c r="Y24" i="103"/>
  <c r="Z24" i="103" s="1"/>
  <c r="X24" i="103"/>
  <c r="AI34" i="47"/>
  <c r="AN34" i="47"/>
  <c r="AR20" i="82"/>
  <c r="Y33" i="52"/>
  <c r="X33" i="52"/>
  <c r="AR31" i="32"/>
  <c r="AH21" i="94"/>
  <c r="AQ21" i="94" s="1"/>
  <c r="AI26" i="91"/>
  <c r="AN26" i="91"/>
  <c r="Z21" i="94"/>
  <c r="Y29" i="54"/>
  <c r="X29" i="54"/>
  <c r="Y22" i="98"/>
  <c r="X22" i="98"/>
  <c r="Z22" i="98" s="1"/>
  <c r="AH22" i="35"/>
  <c r="AQ22" i="35" s="1"/>
  <c r="AI28" i="13"/>
  <c r="AN28" i="13"/>
  <c r="AR24" i="55"/>
  <c r="AR20" i="94"/>
  <c r="AI19" i="85"/>
  <c r="AN19" i="85"/>
  <c r="W25" i="49"/>
  <c r="AE24" i="49"/>
  <c r="AF24" i="49"/>
  <c r="AO24" i="49" s="1"/>
  <c r="AG24" i="49"/>
  <c r="AP24" i="49" s="1"/>
  <c r="AH24" i="16"/>
  <c r="AQ24" i="16" s="1"/>
  <c r="AR27" i="88"/>
  <c r="AH26" i="11"/>
  <c r="AQ26" i="11" s="1"/>
  <c r="AH28" i="88"/>
  <c r="AQ28" i="88" s="1"/>
  <c r="AR21" i="35"/>
  <c r="Y24" i="18"/>
  <c r="X24" i="18"/>
  <c r="AE30" i="104"/>
  <c r="AF30" i="104"/>
  <c r="AO30" i="104" s="1"/>
  <c r="W31" i="104"/>
  <c r="AG30" i="104"/>
  <c r="AP30" i="104" s="1"/>
  <c r="AI28" i="100"/>
  <c r="AN28" i="100"/>
  <c r="AI33" i="105"/>
  <c r="AN33" i="105"/>
  <c r="AF29" i="45"/>
  <c r="AO29" i="45" s="1"/>
  <c r="AG29" i="45"/>
  <c r="AP29" i="45" s="1"/>
  <c r="W30" i="45"/>
  <c r="AE29" i="45"/>
  <c r="Y20" i="85"/>
  <c r="X20" i="85"/>
  <c r="AH27" i="84"/>
  <c r="AQ27" i="84" s="1"/>
  <c r="Y20" i="90"/>
  <c r="X20" i="90"/>
  <c r="AH33" i="15"/>
  <c r="AQ33" i="15" s="1"/>
  <c r="AF28" i="95"/>
  <c r="AO28" i="95" s="1"/>
  <c r="AE28" i="95"/>
  <c r="AG28" i="95"/>
  <c r="AP28" i="95" s="1"/>
  <c r="W29" i="95"/>
  <c r="AR28" i="45"/>
  <c r="AR31" i="93"/>
  <c r="Z22" i="35"/>
  <c r="Y27" i="51"/>
  <c r="X27" i="51"/>
  <c r="Y28" i="92"/>
  <c r="X28" i="92"/>
  <c r="AR23" i="16"/>
  <c r="Z24" i="16"/>
  <c r="Z21" i="50"/>
  <c r="AH32" i="93"/>
  <c r="AQ32" i="93" s="1"/>
  <c r="Z26" i="11"/>
  <c r="Z28" i="88"/>
  <c r="AG24" i="99"/>
  <c r="AP24" i="99" s="1"/>
  <c r="AF24" i="99"/>
  <c r="AO24" i="99" s="1"/>
  <c r="W25" i="99"/>
  <c r="AE24" i="99"/>
  <c r="AI23" i="18"/>
  <c r="AN23" i="18"/>
  <c r="X33" i="53"/>
  <c r="Z33" i="53" s="1"/>
  <c r="Y33" i="53"/>
  <c r="Y24" i="83"/>
  <c r="X24" i="83"/>
  <c r="AG25" i="55"/>
  <c r="AP25" i="55" s="1"/>
  <c r="AE25" i="55"/>
  <c r="AF25" i="55"/>
  <c r="AO25" i="55" s="1"/>
  <c r="W26" i="55"/>
  <c r="AR20" i="50"/>
  <c r="AF34" i="86"/>
  <c r="AO34" i="86" s="1"/>
  <c r="AG34" i="86"/>
  <c r="AP34" i="86" s="1"/>
  <c r="AE34" i="86"/>
  <c r="W35" i="86"/>
  <c r="W33" i="32"/>
  <c r="AF32" i="32"/>
  <c r="AO32" i="32" s="1"/>
  <c r="AG32" i="32"/>
  <c r="AP32" i="32" s="1"/>
  <c r="AE32" i="32"/>
  <c r="AG31" i="44"/>
  <c r="AP31" i="44" s="1"/>
  <c r="W32" i="44"/>
  <c r="AE31" i="44"/>
  <c r="AF31" i="44"/>
  <c r="AO31" i="44" s="1"/>
  <c r="AR27" i="96"/>
  <c r="AR24" i="43"/>
  <c r="AH28" i="96"/>
  <c r="AQ28" i="96" s="1"/>
  <c r="AH23" i="10"/>
  <c r="AQ23" i="10" s="1"/>
  <c r="AR25" i="11"/>
  <c r="Y32" i="101"/>
  <c r="X32" i="101"/>
  <c r="AH21" i="82"/>
  <c r="AQ21" i="82" s="1"/>
  <c r="W25" i="87"/>
  <c r="AG24" i="87"/>
  <c r="AP24" i="87" s="1"/>
  <c r="AF24" i="87"/>
  <c r="AO24" i="87" s="1"/>
  <c r="AE24" i="87"/>
  <c r="AI32" i="46"/>
  <c r="AN32" i="46"/>
  <c r="Y29" i="13"/>
  <c r="X29" i="13"/>
  <c r="Y22" i="102"/>
  <c r="X22" i="102"/>
  <c r="AI27" i="92"/>
  <c r="AN27" i="92"/>
  <c r="AH25" i="43"/>
  <c r="AQ25" i="43" s="1"/>
  <c r="AR26" i="84"/>
  <c r="Y22" i="42"/>
  <c r="X22" i="42"/>
  <c r="Z32" i="93"/>
  <c r="AF34" i="97"/>
  <c r="AO34" i="97" s="1"/>
  <c r="W35" i="97"/>
  <c r="AE34" i="97"/>
  <c r="AG34" i="97"/>
  <c r="AP34" i="97" s="1"/>
  <c r="Y29" i="100"/>
  <c r="X29" i="100"/>
  <c r="AI19" i="90"/>
  <c r="AN19" i="90"/>
  <c r="Y22" i="48"/>
  <c r="X22" i="48"/>
  <c r="Y35" i="47"/>
  <c r="Z35" i="47" s="1"/>
  <c r="X35" i="47"/>
  <c r="AI32" i="53"/>
  <c r="AN32" i="53"/>
  <c r="AI23" i="83"/>
  <c r="AN23" i="83"/>
  <c r="AF27" i="84" l="1"/>
  <c r="AO27" i="84" s="1"/>
  <c r="Z27" i="51"/>
  <c r="Z29" i="54"/>
  <c r="AG27" i="84"/>
  <c r="AP27" i="84" s="1"/>
  <c r="Z22" i="48"/>
  <c r="Z20" i="85"/>
  <c r="AG20" i="85" s="1"/>
  <c r="AP20" i="85" s="1"/>
  <c r="W28" i="84"/>
  <c r="Z22" i="102"/>
  <c r="AG22" i="102" s="1"/>
  <c r="AP22" i="102" s="1"/>
  <c r="Z20" i="90"/>
  <c r="Z33" i="46"/>
  <c r="W34" i="46" s="1"/>
  <c r="W22" i="82"/>
  <c r="X22" i="82" s="1"/>
  <c r="Z27" i="91"/>
  <c r="W28" i="91" s="1"/>
  <c r="Z22" i="42"/>
  <c r="AF22" i="42" s="1"/>
  <c r="AO22" i="42" s="1"/>
  <c r="AG21" i="82"/>
  <c r="AP21" i="82" s="1"/>
  <c r="Z32" i="101"/>
  <c r="AG32" i="101" s="1"/>
  <c r="AP32" i="101" s="1"/>
  <c r="AF21" i="82"/>
  <c r="AO21" i="82" s="1"/>
  <c r="AG33" i="46"/>
  <c r="AP33" i="46" s="1"/>
  <c r="AE32" i="101"/>
  <c r="W33" i="101"/>
  <c r="AF22" i="102"/>
  <c r="AO22" i="102" s="1"/>
  <c r="W23" i="102"/>
  <c r="AE22" i="102"/>
  <c r="AG24" i="103"/>
  <c r="AP24" i="103" s="1"/>
  <c r="AF24" i="103"/>
  <c r="AO24" i="103" s="1"/>
  <c r="AE24" i="103"/>
  <c r="W25" i="103"/>
  <c r="AE27" i="51"/>
  <c r="W28" i="51"/>
  <c r="AG27" i="51"/>
  <c r="AP27" i="51" s="1"/>
  <c r="AF27" i="51"/>
  <c r="AO27" i="51" s="1"/>
  <c r="AG22" i="42"/>
  <c r="AP22" i="42" s="1"/>
  <c r="W23" i="42"/>
  <c r="AE22" i="42"/>
  <c r="W21" i="90"/>
  <c r="AG20" i="90"/>
  <c r="AP20" i="90" s="1"/>
  <c r="AF20" i="90"/>
  <c r="AO20" i="90" s="1"/>
  <c r="AE20" i="90"/>
  <c r="AF35" i="47"/>
  <c r="AO35" i="47" s="1"/>
  <c r="AE35" i="47"/>
  <c r="AG35" i="47"/>
  <c r="AP35" i="47" s="1"/>
  <c r="W36" i="47"/>
  <c r="AR19" i="90"/>
  <c r="AI34" i="97"/>
  <c r="AN34" i="97"/>
  <c r="AH35" i="47"/>
  <c r="AQ35" i="47" s="1"/>
  <c r="AR32" i="46"/>
  <c r="AI32" i="32"/>
  <c r="AN32" i="32"/>
  <c r="AI34" i="86"/>
  <c r="AN34" i="86"/>
  <c r="Y26" i="55"/>
  <c r="X26" i="55"/>
  <c r="AG26" i="11"/>
  <c r="AP26" i="11" s="1"/>
  <c r="AF26" i="11"/>
  <c r="AO26" i="11" s="1"/>
  <c r="W27" i="11"/>
  <c r="AE26" i="11"/>
  <c r="AE21" i="50"/>
  <c r="AF21" i="50"/>
  <c r="AO21" i="50" s="1"/>
  <c r="W22" i="50"/>
  <c r="AG21" i="50"/>
  <c r="AP21" i="50" s="1"/>
  <c r="AI28" i="95"/>
  <c r="AN28" i="95"/>
  <c r="AR33" i="105"/>
  <c r="AR19" i="85"/>
  <c r="AR28" i="13"/>
  <c r="AH22" i="98"/>
  <c r="AQ22" i="98" s="1"/>
  <c r="W22" i="94"/>
  <c r="AG21" i="94"/>
  <c r="AP21" i="94" s="1"/>
  <c r="AE21" i="94"/>
  <c r="AF21" i="94"/>
  <c r="AO21" i="94" s="1"/>
  <c r="AH34" i="105"/>
  <c r="AQ34" i="105" s="1"/>
  <c r="AR21" i="42"/>
  <c r="Y28" i="84"/>
  <c r="X28" i="84"/>
  <c r="AI33" i="15"/>
  <c r="AN33" i="15"/>
  <c r="AI24" i="99"/>
  <c r="AN24" i="99"/>
  <c r="AR23" i="103"/>
  <c r="AI27" i="84"/>
  <c r="AN27" i="84"/>
  <c r="AH29" i="100"/>
  <c r="AQ29" i="100" s="1"/>
  <c r="AI24" i="87"/>
  <c r="AN24" i="87"/>
  <c r="AI31" i="44"/>
  <c r="AN31" i="44"/>
  <c r="AI25" i="55"/>
  <c r="AN25" i="55"/>
  <c r="Y25" i="99"/>
  <c r="Z25" i="99" s="1"/>
  <c r="X25" i="99"/>
  <c r="Y30" i="45"/>
  <c r="X30" i="45"/>
  <c r="AR28" i="100"/>
  <c r="AH24" i="18"/>
  <c r="AQ24" i="18" s="1"/>
  <c r="AR26" i="91"/>
  <c r="AI35" i="89"/>
  <c r="AP35" i="89"/>
  <c r="AR28" i="54"/>
  <c r="Y29" i="20"/>
  <c r="X29" i="20"/>
  <c r="Z29" i="20" s="1"/>
  <c r="Y24" i="10"/>
  <c r="X24" i="10"/>
  <c r="Y35" i="97"/>
  <c r="X35" i="97"/>
  <c r="Z35" i="97" s="1"/>
  <c r="AH29" i="13"/>
  <c r="AQ29" i="13" s="1"/>
  <c r="AR23" i="83"/>
  <c r="AH22" i="48"/>
  <c r="AQ22" i="48" s="1"/>
  <c r="Z29" i="100"/>
  <c r="Z29" i="13"/>
  <c r="Y32" i="44"/>
  <c r="X32" i="44"/>
  <c r="Z32" i="44" s="1"/>
  <c r="Y33" i="32"/>
  <c r="X33" i="32"/>
  <c r="AH33" i="53"/>
  <c r="AQ33" i="53" s="1"/>
  <c r="AH20" i="85"/>
  <c r="AQ20" i="85" s="1"/>
  <c r="Z24" i="18"/>
  <c r="AI24" i="49"/>
  <c r="AN24" i="49"/>
  <c r="AH29" i="54"/>
  <c r="AQ29" i="54" s="1"/>
  <c r="AR31" i="101"/>
  <c r="AI28" i="20"/>
  <c r="AN28" i="20"/>
  <c r="Y29" i="96"/>
  <c r="X29" i="96"/>
  <c r="AI25" i="43"/>
  <c r="AN25" i="43"/>
  <c r="W35" i="105"/>
  <c r="AF34" i="105"/>
  <c r="AO34" i="105" s="1"/>
  <c r="AE34" i="105"/>
  <c r="AG34" i="105"/>
  <c r="AP34" i="105" s="1"/>
  <c r="AI28" i="96"/>
  <c r="AN28" i="96"/>
  <c r="AG22" i="48"/>
  <c r="AP22" i="48" s="1"/>
  <c r="W23" i="48"/>
  <c r="AE22" i="48"/>
  <c r="AF22" i="48"/>
  <c r="AO22" i="48" s="1"/>
  <c r="AG32" i="93"/>
  <c r="AP32" i="93" s="1"/>
  <c r="AF32" i="93"/>
  <c r="AO32" i="93" s="1"/>
  <c r="AE32" i="93"/>
  <c r="W33" i="93"/>
  <c r="AR27" i="92"/>
  <c r="AE20" i="85"/>
  <c r="Y25" i="49"/>
  <c r="X25" i="49"/>
  <c r="AG29" i="54"/>
  <c r="AP29" i="54" s="1"/>
  <c r="AF29" i="54"/>
  <c r="AO29" i="54" s="1"/>
  <c r="W30" i="54"/>
  <c r="AE29" i="54"/>
  <c r="AH33" i="52"/>
  <c r="AQ33" i="52" s="1"/>
  <c r="AR34" i="47"/>
  <c r="Y36" i="89"/>
  <c r="X36" i="89"/>
  <c r="AR32" i="52"/>
  <c r="AR26" i="51"/>
  <c r="AR21" i="102"/>
  <c r="AN21" i="82"/>
  <c r="Y34" i="15"/>
  <c r="X34" i="15"/>
  <c r="AF33" i="53"/>
  <c r="AO33" i="53" s="1"/>
  <c r="AG33" i="53"/>
  <c r="AP33" i="53" s="1"/>
  <c r="W34" i="53"/>
  <c r="AE33" i="53"/>
  <c r="AE24" i="16"/>
  <c r="AF24" i="16"/>
  <c r="AO24" i="16" s="1"/>
  <c r="AG24" i="16"/>
  <c r="AP24" i="16" s="1"/>
  <c r="W25" i="16"/>
  <c r="AH27" i="51"/>
  <c r="AQ27" i="51" s="1"/>
  <c r="AH20" i="90"/>
  <c r="AQ20" i="90" s="1"/>
  <c r="AI29" i="45"/>
  <c r="AN29" i="45"/>
  <c r="AI30" i="104"/>
  <c r="AN30" i="104"/>
  <c r="W23" i="98"/>
  <c r="AF22" i="98"/>
  <c r="AO22" i="98" s="1"/>
  <c r="AG22" i="98"/>
  <c r="AP22" i="98" s="1"/>
  <c r="AE22" i="98"/>
  <c r="AH24" i="83"/>
  <c r="AQ24" i="83" s="1"/>
  <c r="AH28" i="92"/>
  <c r="AQ28" i="92" s="1"/>
  <c r="AF22" i="35"/>
  <c r="AO22" i="35" s="1"/>
  <c r="AE22" i="35"/>
  <c r="AN22" i="35" s="1"/>
  <c r="W23" i="35"/>
  <c r="AG22" i="35"/>
  <c r="Y29" i="95"/>
  <c r="X29" i="95"/>
  <c r="AR32" i="53"/>
  <c r="AH22" i="42"/>
  <c r="AQ22" i="42" s="1"/>
  <c r="AH22" i="102"/>
  <c r="AQ22" i="102" s="1"/>
  <c r="Y25" i="87"/>
  <c r="X25" i="87"/>
  <c r="Z25" i="87" s="1"/>
  <c r="AH32" i="101"/>
  <c r="AQ32" i="101" s="1"/>
  <c r="Y35" i="86"/>
  <c r="X35" i="86"/>
  <c r="Z35" i="86" s="1"/>
  <c r="Z24" i="83"/>
  <c r="AR23" i="18"/>
  <c r="AE28" i="88"/>
  <c r="AG28" i="88"/>
  <c r="AP28" i="88" s="1"/>
  <c r="AF28" i="88"/>
  <c r="AO28" i="88" s="1"/>
  <c r="W29" i="88"/>
  <c r="Z28" i="92"/>
  <c r="X31" i="104"/>
  <c r="Y31" i="104"/>
  <c r="Z33" i="52"/>
  <c r="AH24" i="103"/>
  <c r="AQ24" i="103" s="1"/>
  <c r="AR21" i="48"/>
  <c r="AH27" i="91"/>
  <c r="AQ27" i="91" s="1"/>
  <c r="AH33" i="46"/>
  <c r="AQ33" i="46" s="1"/>
  <c r="AR21" i="98"/>
  <c r="AE26" i="41"/>
  <c r="W27" i="41"/>
  <c r="AF26" i="41"/>
  <c r="AO26" i="41" s="1"/>
  <c r="AG26" i="41"/>
  <c r="AP26" i="41" s="1"/>
  <c r="AI23" i="10"/>
  <c r="AN23" i="10"/>
  <c r="Y26" i="43"/>
  <c r="X26" i="43"/>
  <c r="AF20" i="85" l="1"/>
  <c r="AO20" i="85" s="1"/>
  <c r="Z36" i="89"/>
  <c r="W21" i="85"/>
  <c r="Z24" i="10"/>
  <c r="AG27" i="91"/>
  <c r="AP27" i="91" s="1"/>
  <c r="AF32" i="101"/>
  <c r="AO32" i="101" s="1"/>
  <c r="Z26" i="43"/>
  <c r="Z25" i="49"/>
  <c r="AE25" i="49" s="1"/>
  <c r="AI21" i="82"/>
  <c r="Y22" i="82"/>
  <c r="Z22" i="82" s="1"/>
  <c r="AF22" i="82" s="1"/>
  <c r="AO22" i="82" s="1"/>
  <c r="Z28" i="84"/>
  <c r="AG28" i="84" s="1"/>
  <c r="AP28" i="84" s="1"/>
  <c r="AE27" i="91"/>
  <c r="AN27" i="91" s="1"/>
  <c r="AE33" i="46"/>
  <c r="AF27" i="91"/>
  <c r="AO27" i="91" s="1"/>
  <c r="AF33" i="46"/>
  <c r="AO33" i="46" s="1"/>
  <c r="Z33" i="32"/>
  <c r="AE22" i="82"/>
  <c r="AG22" i="82"/>
  <c r="AP22" i="82" s="1"/>
  <c r="AF36" i="89"/>
  <c r="AO36" i="89" s="1"/>
  <c r="W37" i="89"/>
  <c r="AE36" i="89"/>
  <c r="AG36" i="89"/>
  <c r="AP36" i="89" s="1"/>
  <c r="AF25" i="49"/>
  <c r="AO25" i="49" s="1"/>
  <c r="W26" i="49"/>
  <c r="AG25" i="49"/>
  <c r="AP25" i="49" s="1"/>
  <c r="W30" i="20"/>
  <c r="AE29" i="20"/>
  <c r="AF29" i="20"/>
  <c r="AO29" i="20" s="1"/>
  <c r="AG29" i="20"/>
  <c r="AP29" i="20" s="1"/>
  <c r="AF35" i="97"/>
  <c r="AO35" i="97" s="1"/>
  <c r="AE35" i="97"/>
  <c r="W36" i="97"/>
  <c r="AG35" i="97"/>
  <c r="AP35" i="97" s="1"/>
  <c r="AI22" i="35"/>
  <c r="AP22" i="35"/>
  <c r="AR28" i="20"/>
  <c r="Y27" i="41"/>
  <c r="Z27" i="41" s="1"/>
  <c r="X27" i="41"/>
  <c r="AH31" i="104"/>
  <c r="AQ31" i="104" s="1"/>
  <c r="AI28" i="88"/>
  <c r="AN28" i="88"/>
  <c r="AH25" i="87"/>
  <c r="AQ25" i="87" s="1"/>
  <c r="AR21" i="82"/>
  <c r="AI29" i="54"/>
  <c r="AN29" i="54"/>
  <c r="Y35" i="105"/>
  <c r="X35" i="105"/>
  <c r="AH32" i="44"/>
  <c r="AQ32" i="44" s="1"/>
  <c r="AH25" i="99"/>
  <c r="AQ25" i="99" s="1"/>
  <c r="AR31" i="44"/>
  <c r="AR33" i="15"/>
  <c r="Y27" i="11"/>
  <c r="X27" i="11"/>
  <c r="AR34" i="97"/>
  <c r="AI35" i="47"/>
  <c r="AN35" i="47"/>
  <c r="Y21" i="90"/>
  <c r="X21" i="90"/>
  <c r="Y25" i="103"/>
  <c r="X25" i="103"/>
  <c r="Y23" i="102"/>
  <c r="X23" i="102"/>
  <c r="AI32" i="101"/>
  <c r="AN32" i="101"/>
  <c r="AI26" i="41"/>
  <c r="AN26" i="41"/>
  <c r="Y23" i="98"/>
  <c r="X23" i="98"/>
  <c r="AE32" i="44"/>
  <c r="W33" i="44"/>
  <c r="AF32" i="44"/>
  <c r="AO32" i="44" s="1"/>
  <c r="AG32" i="44"/>
  <c r="AP32" i="44" s="1"/>
  <c r="AI21" i="94"/>
  <c r="AN21" i="94"/>
  <c r="AI24" i="103"/>
  <c r="AN24" i="103"/>
  <c r="AR23" i="10"/>
  <c r="X23" i="35"/>
  <c r="Y23" i="35"/>
  <c r="AI24" i="16"/>
  <c r="AN24" i="16"/>
  <c r="AH34" i="15"/>
  <c r="AQ34" i="15" s="1"/>
  <c r="AI20" i="85"/>
  <c r="AN20" i="85"/>
  <c r="AR25" i="43"/>
  <c r="AH24" i="10"/>
  <c r="AQ24" i="10" s="1"/>
  <c r="AR24" i="87"/>
  <c r="Y34" i="46"/>
  <c r="X34" i="46"/>
  <c r="AH36" i="89"/>
  <c r="AQ36" i="89" s="1"/>
  <c r="AR28" i="96"/>
  <c r="AF25" i="99"/>
  <c r="AO25" i="99" s="1"/>
  <c r="AE25" i="99"/>
  <c r="AG25" i="99"/>
  <c r="AP25" i="99" s="1"/>
  <c r="W26" i="99"/>
  <c r="AH28" i="84"/>
  <c r="AQ28" i="84" s="1"/>
  <c r="AF33" i="52"/>
  <c r="AO33" i="52" s="1"/>
  <c r="AG33" i="52"/>
  <c r="AP33" i="52" s="1"/>
  <c r="AE33" i="52"/>
  <c r="W34" i="52"/>
  <c r="Y29" i="88"/>
  <c r="X29" i="88"/>
  <c r="W25" i="83"/>
  <c r="AF24" i="83"/>
  <c r="AO24" i="83" s="1"/>
  <c r="AG24" i="83"/>
  <c r="AP24" i="83" s="1"/>
  <c r="AE24" i="83"/>
  <c r="AH29" i="95"/>
  <c r="AQ29" i="95" s="1"/>
  <c r="AR30" i="104"/>
  <c r="Z34" i="15"/>
  <c r="Y33" i="93"/>
  <c r="X33" i="93"/>
  <c r="AI22" i="48"/>
  <c r="AN22" i="48"/>
  <c r="AH29" i="96"/>
  <c r="AQ29" i="96" s="1"/>
  <c r="AF29" i="13"/>
  <c r="AO29" i="13" s="1"/>
  <c r="AE29" i="13"/>
  <c r="W30" i="13"/>
  <c r="AG29" i="13"/>
  <c r="AP29" i="13" s="1"/>
  <c r="AE24" i="10"/>
  <c r="AN24" i="10" s="1"/>
  <c r="AF24" i="10"/>
  <c r="AO24" i="10" s="1"/>
  <c r="AG24" i="10"/>
  <c r="W25" i="10"/>
  <c r="AH30" i="45"/>
  <c r="AQ30" i="45" s="1"/>
  <c r="AR27" i="84"/>
  <c r="Y22" i="94"/>
  <c r="X22" i="94"/>
  <c r="AI21" i="50"/>
  <c r="AN21" i="50"/>
  <c r="AH26" i="55"/>
  <c r="AQ26" i="55" s="1"/>
  <c r="AR32" i="32"/>
  <c r="AI20" i="90"/>
  <c r="AN20" i="90"/>
  <c r="AI22" i="42"/>
  <c r="AN22" i="42"/>
  <c r="Y28" i="51"/>
  <c r="X28" i="51"/>
  <c r="Y33" i="101"/>
  <c r="X33" i="101"/>
  <c r="AI33" i="46"/>
  <c r="AN33" i="46"/>
  <c r="Y22" i="50"/>
  <c r="X22" i="50"/>
  <c r="AR34" i="86"/>
  <c r="AH26" i="43"/>
  <c r="AQ26" i="43" s="1"/>
  <c r="Z31" i="104"/>
  <c r="AH35" i="86"/>
  <c r="AQ35" i="86" s="1"/>
  <c r="Z29" i="95"/>
  <c r="AI22" i="98"/>
  <c r="AN22" i="98"/>
  <c r="AI33" i="53"/>
  <c r="AN33" i="53"/>
  <c r="AH25" i="49"/>
  <c r="AQ25" i="49" s="1"/>
  <c r="Y21" i="85"/>
  <c r="X21" i="85"/>
  <c r="AI32" i="93"/>
  <c r="AN32" i="93"/>
  <c r="Y23" i="48"/>
  <c r="X23" i="48"/>
  <c r="AI34" i="105"/>
  <c r="AN34" i="105"/>
  <c r="Z29" i="96"/>
  <c r="AR24" i="49"/>
  <c r="AH33" i="32"/>
  <c r="AQ33" i="32" s="1"/>
  <c r="AF29" i="100"/>
  <c r="AO29" i="100" s="1"/>
  <c r="W30" i="100"/>
  <c r="AE29" i="100"/>
  <c r="AG29" i="100"/>
  <c r="AP29" i="100" s="1"/>
  <c r="Z30" i="45"/>
  <c r="AR25" i="55"/>
  <c r="AH22" i="82"/>
  <c r="AQ22" i="82" s="1"/>
  <c r="AR24" i="99"/>
  <c r="AR28" i="95"/>
  <c r="Z26" i="55"/>
  <c r="Y36" i="47"/>
  <c r="X36" i="47"/>
  <c r="Y23" i="42"/>
  <c r="X23" i="42"/>
  <c r="Z23" i="42" s="1"/>
  <c r="AI27" i="51"/>
  <c r="AN27" i="51"/>
  <c r="AF28" i="92"/>
  <c r="AO28" i="92" s="1"/>
  <c r="AE28" i="92"/>
  <c r="W29" i="92"/>
  <c r="AG28" i="92"/>
  <c r="AP28" i="92" s="1"/>
  <c r="W26" i="87"/>
  <c r="AE25" i="87"/>
  <c r="AG25" i="87"/>
  <c r="AP25" i="87" s="1"/>
  <c r="AF25" i="87"/>
  <c r="AO25" i="87" s="1"/>
  <c r="Y30" i="54"/>
  <c r="X30" i="54"/>
  <c r="AG26" i="43"/>
  <c r="AP26" i="43" s="1"/>
  <c r="W27" i="43"/>
  <c r="AE26" i="43"/>
  <c r="AF26" i="43"/>
  <c r="AO26" i="43" s="1"/>
  <c r="AF35" i="86"/>
  <c r="AO35" i="86" s="1"/>
  <c r="W36" i="86"/>
  <c r="AG35" i="86"/>
  <c r="AP35" i="86" s="1"/>
  <c r="AE35" i="86"/>
  <c r="AR29" i="45"/>
  <c r="Y25" i="16"/>
  <c r="X25" i="16"/>
  <c r="Y34" i="53"/>
  <c r="X34" i="53"/>
  <c r="AG24" i="18"/>
  <c r="AP24" i="18" s="1"/>
  <c r="AE24" i="18"/>
  <c r="W25" i="18"/>
  <c r="AF24" i="18"/>
  <c r="AO24" i="18" s="1"/>
  <c r="AE33" i="32"/>
  <c r="AG33" i="32"/>
  <c r="AP33" i="32" s="1"/>
  <c r="W34" i="32"/>
  <c r="AF33" i="32"/>
  <c r="AO33" i="32" s="1"/>
  <c r="AH35" i="97"/>
  <c r="AQ35" i="97" s="1"/>
  <c r="AH29" i="20"/>
  <c r="AQ29" i="20" s="1"/>
  <c r="AR35" i="89"/>
  <c r="AI26" i="11"/>
  <c r="AN26" i="11"/>
  <c r="X28" i="91"/>
  <c r="Y28" i="91"/>
  <c r="Z28" i="91" s="1"/>
  <c r="AI22" i="102"/>
  <c r="AN22" i="102"/>
  <c r="AI27" i="91" l="1"/>
  <c r="AR27" i="91" s="1"/>
  <c r="Z21" i="85"/>
  <c r="Z22" i="50"/>
  <c r="W29" i="84"/>
  <c r="Z34" i="53"/>
  <c r="W35" i="53" s="1"/>
  <c r="Z25" i="16"/>
  <c r="AF25" i="16" s="1"/>
  <c r="AO25" i="16" s="1"/>
  <c r="Z27" i="11"/>
  <c r="Z35" i="105"/>
  <c r="AF28" i="84"/>
  <c r="AO28" i="84" s="1"/>
  <c r="W23" i="82"/>
  <c r="Z22" i="94"/>
  <c r="AE22" i="94" s="1"/>
  <c r="Z28" i="51"/>
  <c r="AG28" i="51" s="1"/>
  <c r="AP28" i="51" s="1"/>
  <c r="Z34" i="46"/>
  <c r="Z30" i="54"/>
  <c r="W31" i="54" s="1"/>
  <c r="Z23" i="48"/>
  <c r="AE23" i="48" s="1"/>
  <c r="Z36" i="47"/>
  <c r="AE36" i="47" s="1"/>
  <c r="Z21" i="90"/>
  <c r="W22" i="90" s="1"/>
  <c r="AE28" i="84"/>
  <c r="Z33" i="101"/>
  <c r="AF34" i="53"/>
  <c r="AO34" i="53" s="1"/>
  <c r="AE28" i="51"/>
  <c r="AE25" i="16"/>
  <c r="AG25" i="16"/>
  <c r="AP25" i="16" s="1"/>
  <c r="AF30" i="54"/>
  <c r="AO30" i="54" s="1"/>
  <c r="AG30" i="54"/>
  <c r="AP30" i="54" s="1"/>
  <c r="AE30" i="54"/>
  <c r="W24" i="42"/>
  <c r="AE23" i="42"/>
  <c r="AF23" i="42"/>
  <c r="AO23" i="42" s="1"/>
  <c r="AG23" i="42"/>
  <c r="AP23" i="42" s="1"/>
  <c r="AG34" i="46"/>
  <c r="AP34" i="46" s="1"/>
  <c r="W35" i="46"/>
  <c r="AE34" i="46"/>
  <c r="AF34" i="46"/>
  <c r="AO34" i="46" s="1"/>
  <c r="AF23" i="48"/>
  <c r="AO23" i="48" s="1"/>
  <c r="AG23" i="48"/>
  <c r="AP23" i="48" s="1"/>
  <c r="W24" i="48"/>
  <c r="AF33" i="101"/>
  <c r="AO33" i="101" s="1"/>
  <c r="AE33" i="101"/>
  <c r="AG33" i="101"/>
  <c r="AP33" i="101" s="1"/>
  <c r="W34" i="101"/>
  <c r="AF21" i="85"/>
  <c r="AO21" i="85" s="1"/>
  <c r="AE21" i="85"/>
  <c r="W22" i="85"/>
  <c r="AG21" i="85"/>
  <c r="AP21" i="85" s="1"/>
  <c r="W28" i="41"/>
  <c r="AF27" i="41"/>
  <c r="AO27" i="41" s="1"/>
  <c r="AG27" i="41"/>
  <c r="AP27" i="41" s="1"/>
  <c r="AE27" i="41"/>
  <c r="AG36" i="47"/>
  <c r="AP36" i="47" s="1"/>
  <c r="AF36" i="47"/>
  <c r="AO36" i="47" s="1"/>
  <c r="W37" i="47"/>
  <c r="AG27" i="11"/>
  <c r="AP27" i="11" s="1"/>
  <c r="AF27" i="11"/>
  <c r="AO27" i="11" s="1"/>
  <c r="AE27" i="11"/>
  <c r="W28" i="11"/>
  <c r="W36" i="105"/>
  <c r="AE35" i="105"/>
  <c r="AF35" i="105"/>
  <c r="AO35" i="105" s="1"/>
  <c r="AG35" i="105"/>
  <c r="AP35" i="105" s="1"/>
  <c r="W29" i="91"/>
  <c r="AG28" i="91"/>
  <c r="AP28" i="91" s="1"/>
  <c r="AE28" i="91"/>
  <c r="AF28" i="91"/>
  <c r="AO28" i="91" s="1"/>
  <c r="AR22" i="102"/>
  <c r="AR27" i="51"/>
  <c r="AH22" i="50"/>
  <c r="AQ22" i="50" s="1"/>
  <c r="AR22" i="42"/>
  <c r="AH22" i="94"/>
  <c r="AQ22" i="94" s="1"/>
  <c r="AI24" i="10"/>
  <c r="AP24" i="10"/>
  <c r="AI29" i="13"/>
  <c r="AN29" i="13"/>
  <c r="AG34" i="15"/>
  <c r="AP34" i="15" s="1"/>
  <c r="W35" i="15"/>
  <c r="AF34" i="15"/>
  <c r="AO34" i="15" s="1"/>
  <c r="AE34" i="15"/>
  <c r="Y25" i="83"/>
  <c r="X25" i="83"/>
  <c r="AI33" i="52"/>
  <c r="AN33" i="52"/>
  <c r="AI32" i="44"/>
  <c r="AN32" i="44"/>
  <c r="Y26" i="49"/>
  <c r="X26" i="49"/>
  <c r="Y37" i="89"/>
  <c r="X37" i="89"/>
  <c r="AR33" i="53"/>
  <c r="AH23" i="35"/>
  <c r="AQ23" i="35" s="1"/>
  <c r="AH23" i="98"/>
  <c r="AQ23" i="98" s="1"/>
  <c r="AH25" i="103"/>
  <c r="AQ25" i="103" s="1"/>
  <c r="AI24" i="18"/>
  <c r="AN24" i="18"/>
  <c r="Y27" i="43"/>
  <c r="X27" i="43"/>
  <c r="Z23" i="98"/>
  <c r="AH23" i="102"/>
  <c r="AQ23" i="102" s="1"/>
  <c r="Z25" i="103"/>
  <c r="AR35" i="47"/>
  <c r="AR29" i="54"/>
  <c r="Y36" i="86"/>
  <c r="X36" i="86"/>
  <c r="AR32" i="93"/>
  <c r="AR22" i="98"/>
  <c r="AH33" i="93"/>
  <c r="AQ33" i="93" s="1"/>
  <c r="AI24" i="83"/>
  <c r="AN24" i="83"/>
  <c r="Y26" i="99"/>
  <c r="Z26" i="99"/>
  <c r="X26" i="99"/>
  <c r="AR20" i="85"/>
  <c r="Z23" i="102"/>
  <c r="AI35" i="97"/>
  <c r="AN35" i="97"/>
  <c r="Y30" i="20"/>
  <c r="Z30" i="20" s="1"/>
  <c r="X30" i="20"/>
  <c r="X29" i="84"/>
  <c r="Y29" i="84"/>
  <c r="Z29" i="84" s="1"/>
  <c r="Y25" i="18"/>
  <c r="X25" i="18"/>
  <c r="AI26" i="43"/>
  <c r="AN26" i="43"/>
  <c r="AH29" i="88"/>
  <c r="AQ29" i="88" s="1"/>
  <c r="Y34" i="32"/>
  <c r="X34" i="32"/>
  <c r="Z34" i="32" s="1"/>
  <c r="Y29" i="92"/>
  <c r="X29" i="92"/>
  <c r="Z29" i="88"/>
  <c r="AH34" i="46"/>
  <c r="AQ34" i="46" s="1"/>
  <c r="Y36" i="97"/>
  <c r="X36" i="97"/>
  <c r="Z36" i="97" s="1"/>
  <c r="AI29" i="20"/>
  <c r="AN29" i="20"/>
  <c r="AI25" i="49"/>
  <c r="AN25" i="49"/>
  <c r="Y23" i="82"/>
  <c r="X23" i="82"/>
  <c r="AH28" i="91"/>
  <c r="AQ28" i="91" s="1"/>
  <c r="AI28" i="92"/>
  <c r="AN28" i="92"/>
  <c r="AI33" i="32"/>
  <c r="AN33" i="32"/>
  <c r="AH34" i="53"/>
  <c r="AQ34" i="53" s="1"/>
  <c r="AH30" i="54"/>
  <c r="AQ30" i="54" s="1"/>
  <c r="AI25" i="87"/>
  <c r="AN25" i="87"/>
  <c r="AH36" i="47"/>
  <c r="AQ36" i="47" s="1"/>
  <c r="AI29" i="100"/>
  <c r="AN29" i="100"/>
  <c r="AR34" i="105"/>
  <c r="AH21" i="85"/>
  <c r="AQ21" i="85" s="1"/>
  <c r="AF29" i="95"/>
  <c r="AO29" i="95" s="1"/>
  <c r="AG29" i="95"/>
  <c r="AP29" i="95" s="1"/>
  <c r="AE29" i="95"/>
  <c r="W30" i="95"/>
  <c r="AE31" i="104"/>
  <c r="W32" i="104"/>
  <c r="AF31" i="104"/>
  <c r="AO31" i="104" s="1"/>
  <c r="AG31" i="104"/>
  <c r="AP31" i="104" s="1"/>
  <c r="AR33" i="46"/>
  <c r="Z33" i="93"/>
  <c r="AR24" i="16"/>
  <c r="AH21" i="90"/>
  <c r="AQ21" i="90" s="1"/>
  <c r="AH35" i="105"/>
  <c r="AQ35" i="105" s="1"/>
  <c r="AH25" i="16"/>
  <c r="AQ25" i="16" s="1"/>
  <c r="AI35" i="86"/>
  <c r="AN35" i="86"/>
  <c r="AH23" i="42"/>
  <c r="AQ23" i="42" s="1"/>
  <c r="W27" i="55"/>
  <c r="AE26" i="55"/>
  <c r="AF26" i="55"/>
  <c r="AO26" i="55" s="1"/>
  <c r="AG26" i="55"/>
  <c r="AP26" i="55" s="1"/>
  <c r="AE30" i="45"/>
  <c r="AF30" i="45"/>
  <c r="AO30" i="45" s="1"/>
  <c r="W31" i="45"/>
  <c r="AG30" i="45"/>
  <c r="AP30" i="45" s="1"/>
  <c r="AE22" i="50"/>
  <c r="AF22" i="50"/>
  <c r="AO22" i="50" s="1"/>
  <c r="AG22" i="50"/>
  <c r="AP22" i="50" s="1"/>
  <c r="W23" i="50"/>
  <c r="AF22" i="94"/>
  <c r="AO22" i="94" s="1"/>
  <c r="AR21" i="94"/>
  <c r="AR32" i="101"/>
  <c r="AE29" i="96"/>
  <c r="AF29" i="96"/>
  <c r="AO29" i="96" s="1"/>
  <c r="AG29" i="96"/>
  <c r="AP29" i="96" s="1"/>
  <c r="W30" i="96"/>
  <c r="AH28" i="51"/>
  <c r="AQ28" i="51" s="1"/>
  <c r="AR20" i="90"/>
  <c r="AR22" i="48"/>
  <c r="AR26" i="11"/>
  <c r="Y26" i="87"/>
  <c r="X26" i="87"/>
  <c r="Y30" i="100"/>
  <c r="X30" i="100"/>
  <c r="AH23" i="48"/>
  <c r="AQ23" i="48" s="1"/>
  <c r="AH33" i="101"/>
  <c r="AQ33" i="101" s="1"/>
  <c r="AR21" i="50"/>
  <c r="Y25" i="10"/>
  <c r="X25" i="10"/>
  <c r="Y30" i="13"/>
  <c r="X30" i="13"/>
  <c r="Y34" i="52"/>
  <c r="X34" i="52"/>
  <c r="AI25" i="99"/>
  <c r="AR25" i="99" s="1"/>
  <c r="AN25" i="99"/>
  <c r="Z23" i="35"/>
  <c r="AR24" i="103"/>
  <c r="Y33" i="44"/>
  <c r="X33" i="44"/>
  <c r="AR26" i="41"/>
  <c r="AH27" i="11"/>
  <c r="AQ27" i="11" s="1"/>
  <c r="AR28" i="88"/>
  <c r="AH27" i="41"/>
  <c r="AQ27" i="41" s="1"/>
  <c r="AR22" i="35"/>
  <c r="AI36" i="89"/>
  <c r="AN36" i="89"/>
  <c r="AI28" i="84"/>
  <c r="AN28" i="84"/>
  <c r="AI22" i="82"/>
  <c r="AN22" i="82"/>
  <c r="AG22" i="94" l="1"/>
  <c r="AP22" i="94" s="1"/>
  <c r="AG34" i="53"/>
  <c r="AP34" i="53" s="1"/>
  <c r="Z29" i="92"/>
  <c r="Z36" i="86"/>
  <c r="W29" i="51"/>
  <c r="Y29" i="51" s="1"/>
  <c r="AE34" i="53"/>
  <c r="AF28" i="51"/>
  <c r="AO28" i="51" s="1"/>
  <c r="AG21" i="90"/>
  <c r="AP21" i="90" s="1"/>
  <c r="W23" i="94"/>
  <c r="Z23" i="82"/>
  <c r="Z27" i="43"/>
  <c r="AF27" i="43" s="1"/>
  <c r="AO27" i="43" s="1"/>
  <c r="W26" i="16"/>
  <c r="AE21" i="90"/>
  <c r="Z33" i="44"/>
  <c r="Z26" i="87"/>
  <c r="Z25" i="18"/>
  <c r="Z26" i="49"/>
  <c r="AG26" i="49" s="1"/>
  <c r="AP26" i="49" s="1"/>
  <c r="Z25" i="83"/>
  <c r="W26" i="83" s="1"/>
  <c r="AF21" i="90"/>
  <c r="AO21" i="90" s="1"/>
  <c r="Z25" i="10"/>
  <c r="AG25" i="10" s="1"/>
  <c r="AP25" i="10" s="1"/>
  <c r="Z34" i="52"/>
  <c r="AG29" i="92"/>
  <c r="AP29" i="92" s="1"/>
  <c r="AF29" i="92"/>
  <c r="AO29" i="92" s="1"/>
  <c r="AE29" i="92"/>
  <c r="W30" i="92"/>
  <c r="AE25" i="10"/>
  <c r="W26" i="10"/>
  <c r="AF25" i="10"/>
  <c r="AO25" i="10" s="1"/>
  <c r="W24" i="82"/>
  <c r="AG23" i="82"/>
  <c r="AP23" i="82" s="1"/>
  <c r="AE23" i="82"/>
  <c r="AF23" i="82"/>
  <c r="AO23" i="82" s="1"/>
  <c r="AF30" i="20"/>
  <c r="AO30" i="20" s="1"/>
  <c r="W31" i="20"/>
  <c r="AE30" i="20"/>
  <c r="AG30" i="20"/>
  <c r="AP30" i="20" s="1"/>
  <c r="AF33" i="44"/>
  <c r="AO33" i="44" s="1"/>
  <c r="W34" i="44"/>
  <c r="AG33" i="44"/>
  <c r="AP33" i="44" s="1"/>
  <c r="AE33" i="44"/>
  <c r="AE26" i="87"/>
  <c r="W27" i="87"/>
  <c r="AG26" i="87"/>
  <c r="AP26" i="87" s="1"/>
  <c r="AF26" i="87"/>
  <c r="AO26" i="87" s="1"/>
  <c r="W26" i="18"/>
  <c r="AF25" i="18"/>
  <c r="AO25" i="18" s="1"/>
  <c r="AG25" i="18"/>
  <c r="AP25" i="18" s="1"/>
  <c r="AE25" i="18"/>
  <c r="AF36" i="86"/>
  <c r="AO36" i="86" s="1"/>
  <c r="W37" i="86"/>
  <c r="AG36" i="86"/>
  <c r="AP36" i="86" s="1"/>
  <c r="AE36" i="86"/>
  <c r="W27" i="49"/>
  <c r="AF25" i="83"/>
  <c r="AO25" i="83" s="1"/>
  <c r="AG25" i="83"/>
  <c r="AP25" i="83" s="1"/>
  <c r="AF34" i="52"/>
  <c r="AO34" i="52" s="1"/>
  <c r="AG34" i="52"/>
  <c r="AP34" i="52" s="1"/>
  <c r="W35" i="52"/>
  <c r="AE34" i="52"/>
  <c r="AR28" i="84"/>
  <c r="W24" i="35"/>
  <c r="AF23" i="35"/>
  <c r="AO23" i="35" s="1"/>
  <c r="AG23" i="35"/>
  <c r="AP23" i="35" s="1"/>
  <c r="AE23" i="35"/>
  <c r="AI22" i="50"/>
  <c r="AN22" i="50"/>
  <c r="AI31" i="104"/>
  <c r="AN31" i="104"/>
  <c r="AH36" i="97"/>
  <c r="AQ36" i="97" s="1"/>
  <c r="AH34" i="32"/>
  <c r="AQ34" i="32" s="1"/>
  <c r="AH26" i="99"/>
  <c r="AQ26" i="99" s="1"/>
  <c r="Y36" i="105"/>
  <c r="X36" i="105"/>
  <c r="Z36" i="105" s="1"/>
  <c r="AI27" i="41"/>
  <c r="AN27" i="41"/>
  <c r="Y22" i="85"/>
  <c r="X22" i="85"/>
  <c r="AI33" i="101"/>
  <c r="AN33" i="101"/>
  <c r="AI23" i="48"/>
  <c r="AN23" i="48"/>
  <c r="AI30" i="54"/>
  <c r="AN30" i="54"/>
  <c r="Y26" i="16"/>
  <c r="X26" i="16"/>
  <c r="Z26" i="16" s="1"/>
  <c r="AI34" i="53"/>
  <c r="AN34" i="53"/>
  <c r="AH30" i="13"/>
  <c r="AQ30" i="13" s="1"/>
  <c r="AH30" i="100"/>
  <c r="AQ30" i="100" s="1"/>
  <c r="Y37" i="47"/>
  <c r="X37" i="47"/>
  <c r="Z37" i="89"/>
  <c r="AH37" i="89"/>
  <c r="AQ37" i="89" s="1"/>
  <c r="AR32" i="44"/>
  <c r="Y23" i="50"/>
  <c r="X23" i="50"/>
  <c r="Y31" i="45"/>
  <c r="X31" i="45"/>
  <c r="AI26" i="55"/>
  <c r="AN26" i="55"/>
  <c r="AI29" i="95"/>
  <c r="AN29" i="95"/>
  <c r="AR25" i="87"/>
  <c r="AR33" i="32"/>
  <c r="AR25" i="49"/>
  <c r="AH29" i="92"/>
  <c r="AQ29" i="92" s="1"/>
  <c r="AR26" i="43"/>
  <c r="AH29" i="84"/>
  <c r="AQ29" i="84" s="1"/>
  <c r="W24" i="102"/>
  <c r="AG23" i="102"/>
  <c r="AP23" i="102" s="1"/>
  <c r="AF23" i="102"/>
  <c r="AO23" i="102" s="1"/>
  <c r="AE23" i="102"/>
  <c r="AE25" i="103"/>
  <c r="W26" i="103"/>
  <c r="AG25" i="103"/>
  <c r="AP25" i="103" s="1"/>
  <c r="AF25" i="103"/>
  <c r="AO25" i="103" s="1"/>
  <c r="AE23" i="98"/>
  <c r="W24" i="98"/>
  <c r="AG23" i="98"/>
  <c r="AP23" i="98" s="1"/>
  <c r="AF23" i="98"/>
  <c r="AO23" i="98" s="1"/>
  <c r="AI34" i="15"/>
  <c r="AN34" i="15"/>
  <c r="AI27" i="11"/>
  <c r="AN27" i="11"/>
  <c r="Y28" i="41"/>
  <c r="X28" i="41"/>
  <c r="Z28" i="41" s="1"/>
  <c r="Y24" i="48"/>
  <c r="X24" i="48"/>
  <c r="AI34" i="46"/>
  <c r="AN34" i="46"/>
  <c r="AI23" i="42"/>
  <c r="AN23" i="42"/>
  <c r="Y31" i="54"/>
  <c r="X31" i="54"/>
  <c r="Z31" i="54" s="1"/>
  <c r="Y35" i="53"/>
  <c r="X35" i="53"/>
  <c r="AI21" i="90"/>
  <c r="AN21" i="90"/>
  <c r="W35" i="32"/>
  <c r="AG34" i="32"/>
  <c r="AP34" i="32" s="1"/>
  <c r="AE34" i="32"/>
  <c r="AF34" i="32"/>
  <c r="AO34" i="32" s="1"/>
  <c r="W27" i="99"/>
  <c r="AG26" i="99"/>
  <c r="AP26" i="99" s="1"/>
  <c r="AF26" i="99"/>
  <c r="AO26" i="99" s="1"/>
  <c r="AE26" i="99"/>
  <c r="Y29" i="91"/>
  <c r="X29" i="91"/>
  <c r="AI21" i="85"/>
  <c r="AN21" i="85"/>
  <c r="Y30" i="95"/>
  <c r="X30" i="95"/>
  <c r="AR29" i="100"/>
  <c r="AH36" i="86"/>
  <c r="AQ36" i="86" s="1"/>
  <c r="AR24" i="18"/>
  <c r="AH34" i="52"/>
  <c r="AQ34" i="52" s="1"/>
  <c r="AH25" i="10"/>
  <c r="AQ25" i="10" s="1"/>
  <c r="AH26" i="87"/>
  <c r="AQ26" i="87" s="1"/>
  <c r="AI29" i="96"/>
  <c r="AN29" i="96"/>
  <c r="Y23" i="94"/>
  <c r="X23" i="94"/>
  <c r="Y27" i="55"/>
  <c r="X27" i="55"/>
  <c r="Z27" i="55" s="1"/>
  <c r="AH25" i="18"/>
  <c r="AQ25" i="18" s="1"/>
  <c r="AH30" i="20"/>
  <c r="AQ30" i="20" s="1"/>
  <c r="AR24" i="83"/>
  <c r="AH27" i="43"/>
  <c r="AQ27" i="43" s="1"/>
  <c r="AH26" i="49"/>
  <c r="AQ26" i="49" s="1"/>
  <c r="AR33" i="52"/>
  <c r="AR24" i="10"/>
  <c r="Y34" i="101"/>
  <c r="X34" i="101"/>
  <c r="Y35" i="46"/>
  <c r="X35" i="46"/>
  <c r="Y24" i="42"/>
  <c r="X24" i="42"/>
  <c r="AI28" i="51"/>
  <c r="AN28" i="51"/>
  <c r="Y30" i="96"/>
  <c r="X30" i="96"/>
  <c r="W37" i="97"/>
  <c r="AG36" i="97"/>
  <c r="AP36" i="97" s="1"/>
  <c r="AF36" i="97"/>
  <c r="AO36" i="97" s="1"/>
  <c r="AE36" i="97"/>
  <c r="AG29" i="84"/>
  <c r="AP29" i="84" s="1"/>
  <c r="W30" i="84"/>
  <c r="AF29" i="84"/>
  <c r="AO29" i="84" s="1"/>
  <c r="AE29" i="84"/>
  <c r="AH33" i="44"/>
  <c r="AQ33" i="44" s="1"/>
  <c r="Z30" i="13"/>
  <c r="Z30" i="100"/>
  <c r="AG29" i="88"/>
  <c r="AP29" i="88" s="1"/>
  <c r="AF29" i="88"/>
  <c r="AO29" i="88" s="1"/>
  <c r="W30" i="88"/>
  <c r="AE29" i="88"/>
  <c r="AR35" i="97"/>
  <c r="AR29" i="13"/>
  <c r="Y28" i="11"/>
  <c r="X28" i="11"/>
  <c r="AI36" i="47"/>
  <c r="AN36" i="47"/>
  <c r="AI25" i="16"/>
  <c r="AN25" i="16"/>
  <c r="AR36" i="89"/>
  <c r="AR22" i="82"/>
  <c r="AI22" i="94"/>
  <c r="AN22" i="94"/>
  <c r="AI30" i="45"/>
  <c r="AN30" i="45"/>
  <c r="AR35" i="86"/>
  <c r="AE33" i="93"/>
  <c r="W34" i="93"/>
  <c r="AG33" i="93"/>
  <c r="AP33" i="93" s="1"/>
  <c r="AF33" i="93"/>
  <c r="AO33" i="93" s="1"/>
  <c r="X32" i="104"/>
  <c r="Y32" i="104"/>
  <c r="AR28" i="92"/>
  <c r="AH23" i="82"/>
  <c r="AQ23" i="82" s="1"/>
  <c r="AR29" i="20"/>
  <c r="AH25" i="83"/>
  <c r="AQ25" i="83" s="1"/>
  <c r="Y35" i="15"/>
  <c r="X35" i="15"/>
  <c r="AI28" i="91"/>
  <c r="AN28" i="91"/>
  <c r="AI35" i="105"/>
  <c r="AN35" i="105"/>
  <c r="Y22" i="90"/>
  <c r="X22" i="90"/>
  <c r="AF26" i="49" l="1"/>
  <c r="AO26" i="49" s="1"/>
  <c r="W28" i="43"/>
  <c r="X29" i="51"/>
  <c r="Z29" i="51" s="1"/>
  <c r="Z35" i="15"/>
  <c r="Z30" i="95"/>
  <c r="AE30" i="95" s="1"/>
  <c r="Z24" i="48"/>
  <c r="AE24" i="48" s="1"/>
  <c r="AE26" i="49"/>
  <c r="AG27" i="43"/>
  <c r="AP27" i="43" s="1"/>
  <c r="AE27" i="43"/>
  <c r="Z34" i="101"/>
  <c r="Z23" i="94"/>
  <c r="W24" i="94" s="1"/>
  <c r="AE25" i="83"/>
  <c r="Z29" i="91"/>
  <c r="Z28" i="11"/>
  <c r="AG28" i="11" s="1"/>
  <c r="AP28" i="11" s="1"/>
  <c r="Z32" i="104"/>
  <c r="Z30" i="96"/>
  <c r="Z35" i="46"/>
  <c r="W36" i="46" s="1"/>
  <c r="Z23" i="50"/>
  <c r="AG23" i="50" s="1"/>
  <c r="AP23" i="50" s="1"/>
  <c r="Z22" i="90"/>
  <c r="AE22" i="90" s="1"/>
  <c r="Z24" i="42"/>
  <c r="Z35" i="53"/>
  <c r="AF35" i="53" s="1"/>
  <c r="AO35" i="53" s="1"/>
  <c r="AG35" i="53"/>
  <c r="AP35" i="53" s="1"/>
  <c r="AE35" i="53"/>
  <c r="W36" i="53"/>
  <c r="AG35" i="15"/>
  <c r="AP35" i="15" s="1"/>
  <c r="W36" i="15"/>
  <c r="AE35" i="15"/>
  <c r="AF35" i="15"/>
  <c r="AO35" i="15" s="1"/>
  <c r="W29" i="11"/>
  <c r="AF28" i="11"/>
  <c r="AO28" i="11" s="1"/>
  <c r="AE28" i="11"/>
  <c r="AG30" i="95"/>
  <c r="AP30" i="95" s="1"/>
  <c r="AF24" i="48"/>
  <c r="AO24" i="48" s="1"/>
  <c r="AG24" i="48"/>
  <c r="AP24" i="48" s="1"/>
  <c r="AE27" i="55"/>
  <c r="AF27" i="55"/>
  <c r="AO27" i="55" s="1"/>
  <c r="AG27" i="55"/>
  <c r="AP27" i="55" s="1"/>
  <c r="W28" i="55"/>
  <c r="AF32" i="104"/>
  <c r="AO32" i="104" s="1"/>
  <c r="AE32" i="104"/>
  <c r="W33" i="104"/>
  <c r="AG32" i="104"/>
  <c r="AP32" i="104" s="1"/>
  <c r="AG30" i="96"/>
  <c r="AP30" i="96" s="1"/>
  <c r="AE30" i="96"/>
  <c r="AF30" i="96"/>
  <c r="AO30" i="96" s="1"/>
  <c r="W31" i="96"/>
  <c r="AE24" i="42"/>
  <c r="AF24" i="42"/>
  <c r="AO24" i="42" s="1"/>
  <c r="AG24" i="42"/>
  <c r="AP24" i="42" s="1"/>
  <c r="W25" i="42"/>
  <c r="AE31" i="54"/>
  <c r="W32" i="54"/>
  <c r="AF31" i="54"/>
  <c r="AO31" i="54" s="1"/>
  <c r="AG31" i="54"/>
  <c r="AP31" i="54" s="1"/>
  <c r="AF34" i="101"/>
  <c r="AO34" i="101" s="1"/>
  <c r="AE34" i="101"/>
  <c r="W35" i="101"/>
  <c r="AG34" i="101"/>
  <c r="AP34" i="101" s="1"/>
  <c r="W37" i="105"/>
  <c r="AG36" i="105"/>
  <c r="AP36" i="105" s="1"/>
  <c r="AE36" i="105"/>
  <c r="AF36" i="105"/>
  <c r="AO36" i="105" s="1"/>
  <c r="W30" i="91"/>
  <c r="AE29" i="91"/>
  <c r="AG29" i="91"/>
  <c r="AP29" i="91" s="1"/>
  <c r="AF29" i="91"/>
  <c r="AO29" i="91" s="1"/>
  <c r="AE23" i="50"/>
  <c r="AF23" i="50"/>
  <c r="AO23" i="50" s="1"/>
  <c r="W24" i="50"/>
  <c r="AE28" i="41"/>
  <c r="AG28" i="41"/>
  <c r="AP28" i="41" s="1"/>
  <c r="AF28" i="41"/>
  <c r="AO28" i="41" s="1"/>
  <c r="W29" i="41"/>
  <c r="AI25" i="10"/>
  <c r="AN25" i="10"/>
  <c r="AH29" i="51"/>
  <c r="AQ29" i="51" s="1"/>
  <c r="AR28" i="91"/>
  <c r="Y34" i="93"/>
  <c r="X34" i="93"/>
  <c r="Z34" i="93" s="1"/>
  <c r="AI29" i="88"/>
  <c r="AN29" i="88"/>
  <c r="AI29" i="84"/>
  <c r="AN29" i="84"/>
  <c r="AI26" i="99"/>
  <c r="AN26" i="99"/>
  <c r="AI34" i="32"/>
  <c r="AN34" i="32"/>
  <c r="AR23" i="42"/>
  <c r="AH28" i="41"/>
  <c r="AQ28" i="41" s="1"/>
  <c r="AR34" i="15"/>
  <c r="AI23" i="102"/>
  <c r="AN23" i="102"/>
  <c r="AH26" i="16"/>
  <c r="AQ26" i="16" s="1"/>
  <c r="AR23" i="48"/>
  <c r="AR27" i="41"/>
  <c r="AI23" i="35"/>
  <c r="AN23" i="35"/>
  <c r="Y27" i="49"/>
  <c r="X27" i="49"/>
  <c r="X37" i="86"/>
  <c r="Y37" i="86"/>
  <c r="Y26" i="18"/>
  <c r="X26" i="18"/>
  <c r="AI23" i="82"/>
  <c r="AN23" i="82"/>
  <c r="Y26" i="10"/>
  <c r="Z26" i="10" s="1"/>
  <c r="X26" i="10"/>
  <c r="AR22" i="94"/>
  <c r="AI25" i="83"/>
  <c r="AN25" i="83"/>
  <c r="AI33" i="44"/>
  <c r="AN33" i="44"/>
  <c r="AR29" i="96"/>
  <c r="AH31" i="45"/>
  <c r="AQ31" i="45" s="1"/>
  <c r="AR31" i="104"/>
  <c r="Y35" i="52"/>
  <c r="X35" i="52"/>
  <c r="Y31" i="20"/>
  <c r="X31" i="20"/>
  <c r="Y24" i="82"/>
  <c r="X24" i="82"/>
  <c r="AH22" i="90"/>
  <c r="AQ22" i="90" s="1"/>
  <c r="AR36" i="47"/>
  <c r="AH30" i="96"/>
  <c r="AQ30" i="96" s="1"/>
  <c r="AH30" i="95"/>
  <c r="AQ30" i="95" s="1"/>
  <c r="Y27" i="99"/>
  <c r="X27" i="99"/>
  <c r="AH24" i="48"/>
  <c r="AQ24" i="48" s="1"/>
  <c r="Y26" i="103"/>
  <c r="X26" i="103"/>
  <c r="Z26" i="103" s="1"/>
  <c r="Y24" i="102"/>
  <c r="X24" i="102"/>
  <c r="Z31" i="45"/>
  <c r="AE37" i="89"/>
  <c r="W38" i="89"/>
  <c r="AF37" i="89"/>
  <c r="AO37" i="89" s="1"/>
  <c r="AG37" i="89"/>
  <c r="AP37" i="89" s="1"/>
  <c r="Z22" i="85"/>
  <c r="AH22" i="85"/>
  <c r="AQ22" i="85" s="1"/>
  <c r="Y24" i="35"/>
  <c r="X24" i="35"/>
  <c r="AI25" i="18"/>
  <c r="AN25" i="18"/>
  <c r="Y34" i="44"/>
  <c r="X34" i="44"/>
  <c r="Y30" i="92"/>
  <c r="X30" i="92"/>
  <c r="Y28" i="43"/>
  <c r="X28" i="43"/>
  <c r="AI33" i="93"/>
  <c r="AN33" i="93"/>
  <c r="AR25" i="16"/>
  <c r="AR28" i="51"/>
  <c r="AH27" i="55"/>
  <c r="AQ27" i="55" s="1"/>
  <c r="AR21" i="85"/>
  <c r="AR26" i="55"/>
  <c r="AE26" i="16"/>
  <c r="W27" i="16"/>
  <c r="AF26" i="16"/>
  <c r="AO26" i="16" s="1"/>
  <c r="AG26" i="16"/>
  <c r="AP26" i="16" s="1"/>
  <c r="AI34" i="52"/>
  <c r="AN34" i="52"/>
  <c r="AI26" i="49"/>
  <c r="AN26" i="49"/>
  <c r="AH32" i="104"/>
  <c r="AQ32" i="104" s="1"/>
  <c r="AH29" i="91"/>
  <c r="AQ29" i="91" s="1"/>
  <c r="Y35" i="32"/>
  <c r="X35" i="32"/>
  <c r="Z35" i="32" s="1"/>
  <c r="AH31" i="54"/>
  <c r="AQ31" i="54" s="1"/>
  <c r="AR34" i="46"/>
  <c r="AR33" i="101"/>
  <c r="Y26" i="83"/>
  <c r="X26" i="83"/>
  <c r="AR35" i="105"/>
  <c r="AH28" i="11"/>
  <c r="AQ28" i="11" s="1"/>
  <c r="AE30" i="100"/>
  <c r="AG30" i="100"/>
  <c r="AP30" i="100" s="1"/>
  <c r="AF30" i="100"/>
  <c r="AO30" i="100" s="1"/>
  <c r="W31" i="100"/>
  <c r="AH23" i="94"/>
  <c r="AQ23" i="94" s="1"/>
  <c r="AR21" i="90"/>
  <c r="AR27" i="11"/>
  <c r="Y24" i="98"/>
  <c r="X24" i="98"/>
  <c r="AI25" i="103"/>
  <c r="AN25" i="103"/>
  <c r="Z37" i="47"/>
  <c r="AH37" i="47"/>
  <c r="AQ37" i="47" s="1"/>
  <c r="AR30" i="54"/>
  <c r="AR22" i="50"/>
  <c r="AI36" i="86"/>
  <c r="AN36" i="86"/>
  <c r="Y27" i="87"/>
  <c r="X27" i="87"/>
  <c r="AI29" i="92"/>
  <c r="AN29" i="92"/>
  <c r="AI27" i="43"/>
  <c r="AN27" i="43"/>
  <c r="AG29" i="51"/>
  <c r="AP29" i="51" s="1"/>
  <c r="AF29" i="51"/>
  <c r="AO29" i="51" s="1"/>
  <c r="W30" i="51"/>
  <c r="AE29" i="51"/>
  <c r="AH35" i="15"/>
  <c r="AQ35" i="15" s="1"/>
  <c r="Y30" i="88"/>
  <c r="X30" i="88"/>
  <c r="AH36" i="105"/>
  <c r="AQ36" i="105" s="1"/>
  <c r="AI30" i="20"/>
  <c r="AN30" i="20"/>
  <c r="Y30" i="84"/>
  <c r="X30" i="84"/>
  <c r="Y37" i="97"/>
  <c r="X37" i="97"/>
  <c r="AH24" i="42"/>
  <c r="AQ24" i="42" s="1"/>
  <c r="AH34" i="101"/>
  <c r="AQ34" i="101" s="1"/>
  <c r="AR30" i="45"/>
  <c r="AE30" i="13"/>
  <c r="W31" i="13"/>
  <c r="AF30" i="13"/>
  <c r="AO30" i="13" s="1"/>
  <c r="AG30" i="13"/>
  <c r="AP30" i="13" s="1"/>
  <c r="AI36" i="97"/>
  <c r="AN36" i="97"/>
  <c r="AH35" i="46"/>
  <c r="AQ35" i="46" s="1"/>
  <c r="AH35" i="53"/>
  <c r="AQ35" i="53" s="1"/>
  <c r="AI23" i="98"/>
  <c r="AN23" i="98"/>
  <c r="AR29" i="95"/>
  <c r="AH23" i="50"/>
  <c r="AQ23" i="50" s="1"/>
  <c r="AR34" i="53"/>
  <c r="AI26" i="87"/>
  <c r="AN26" i="87"/>
  <c r="AG23" i="94" l="1"/>
  <c r="AP23" i="94" s="1"/>
  <c r="AE35" i="46"/>
  <c r="AF30" i="95"/>
  <c r="AO30" i="95" s="1"/>
  <c r="AF23" i="94"/>
  <c r="AO23" i="94" s="1"/>
  <c r="W31" i="95"/>
  <c r="Y31" i="95" s="1"/>
  <c r="AG35" i="46"/>
  <c r="AP35" i="46" s="1"/>
  <c r="W25" i="48"/>
  <c r="AE23" i="94"/>
  <c r="AF35" i="46"/>
  <c r="AO35" i="46" s="1"/>
  <c r="Z24" i="35"/>
  <c r="AG24" i="35" s="1"/>
  <c r="AP24" i="35" s="1"/>
  <c r="Z30" i="92"/>
  <c r="AE30" i="92" s="1"/>
  <c r="Z35" i="52"/>
  <c r="W36" i="52" s="1"/>
  <c r="AG22" i="90"/>
  <c r="AP22" i="90" s="1"/>
  <c r="AF22" i="90"/>
  <c r="AO22" i="90" s="1"/>
  <c r="Z30" i="88"/>
  <c r="W31" i="88" s="1"/>
  <c r="Z24" i="82"/>
  <c r="W25" i="82" s="1"/>
  <c r="Z26" i="18"/>
  <c r="AG26" i="18" s="1"/>
  <c r="AP26" i="18" s="1"/>
  <c r="W23" i="90"/>
  <c r="Z30" i="84"/>
  <c r="Z26" i="83"/>
  <c r="AE26" i="83" s="1"/>
  <c r="Z24" i="102"/>
  <c r="AE24" i="102" s="1"/>
  <c r="Z37" i="86"/>
  <c r="AF37" i="86" s="1"/>
  <c r="AO37" i="86" s="1"/>
  <c r="AE35" i="32"/>
  <c r="W36" i="32"/>
  <c r="AG35" i="32"/>
  <c r="AP35" i="32" s="1"/>
  <c r="AF35" i="32"/>
  <c r="AO35" i="32" s="1"/>
  <c r="AE24" i="82"/>
  <c r="AG24" i="82"/>
  <c r="AP24" i="82" s="1"/>
  <c r="W27" i="10"/>
  <c r="AG26" i="10"/>
  <c r="AP26" i="10" s="1"/>
  <c r="AF26" i="10"/>
  <c r="AO26" i="10" s="1"/>
  <c r="AE26" i="10"/>
  <c r="W31" i="84"/>
  <c r="AG30" i="84"/>
  <c r="AP30" i="84" s="1"/>
  <c r="AF30" i="84"/>
  <c r="AO30" i="84" s="1"/>
  <c r="AE30" i="84"/>
  <c r="AG26" i="83"/>
  <c r="AP26" i="83" s="1"/>
  <c r="AF26" i="83"/>
  <c r="AO26" i="83" s="1"/>
  <c r="AG24" i="102"/>
  <c r="AP24" i="102" s="1"/>
  <c r="AF24" i="102"/>
  <c r="AO24" i="102" s="1"/>
  <c r="AF26" i="103"/>
  <c r="AO26" i="103" s="1"/>
  <c r="W27" i="103"/>
  <c r="AG26" i="103"/>
  <c r="AP26" i="103" s="1"/>
  <c r="AE26" i="103"/>
  <c r="AF24" i="35"/>
  <c r="AO24" i="35" s="1"/>
  <c r="W25" i="35"/>
  <c r="AG35" i="52"/>
  <c r="AP35" i="52" s="1"/>
  <c r="AF35" i="52"/>
  <c r="AO35" i="52" s="1"/>
  <c r="AE35" i="52"/>
  <c r="Y30" i="51"/>
  <c r="X30" i="51"/>
  <c r="Z30" i="51" s="1"/>
  <c r="Y31" i="13"/>
  <c r="Z31" i="13" s="1"/>
  <c r="X31" i="13"/>
  <c r="AI29" i="51"/>
  <c r="AN29" i="51"/>
  <c r="AR36" i="86"/>
  <c r="AR25" i="103"/>
  <c r="AR25" i="18"/>
  <c r="AR33" i="44"/>
  <c r="AR23" i="102"/>
  <c r="AH34" i="93"/>
  <c r="AQ34" i="93" s="1"/>
  <c r="Y25" i="42"/>
  <c r="X25" i="42"/>
  <c r="AI30" i="96"/>
  <c r="AN30" i="96"/>
  <c r="AI30" i="95"/>
  <c r="AN30" i="95"/>
  <c r="Y36" i="15"/>
  <c r="X36" i="15"/>
  <c r="Z36" i="15" s="1"/>
  <c r="AI22" i="90"/>
  <c r="AN22" i="90"/>
  <c r="AH24" i="98"/>
  <c r="AQ24" i="98" s="1"/>
  <c r="Y24" i="50"/>
  <c r="X24" i="50"/>
  <c r="Z24" i="50" s="1"/>
  <c r="AI29" i="91"/>
  <c r="AN29" i="91"/>
  <c r="Y37" i="105"/>
  <c r="X37" i="105"/>
  <c r="AR23" i="98"/>
  <c r="AR36" i="97"/>
  <c r="AH37" i="97"/>
  <c r="AQ37" i="97" s="1"/>
  <c r="AH27" i="87"/>
  <c r="AQ27" i="87" s="1"/>
  <c r="Z24" i="98"/>
  <c r="Y31" i="100"/>
  <c r="X31" i="100"/>
  <c r="Z31" i="100" s="1"/>
  <c r="AH28" i="43"/>
  <c r="AQ28" i="43" s="1"/>
  <c r="AH34" i="44"/>
  <c r="AQ34" i="44" s="1"/>
  <c r="AI37" i="89"/>
  <c r="AN37" i="89"/>
  <c r="AH31" i="20"/>
  <c r="AQ31" i="20" s="1"/>
  <c r="AR25" i="83"/>
  <c r="AH37" i="86"/>
  <c r="AQ37" i="86" s="1"/>
  <c r="Y30" i="91"/>
  <c r="X30" i="91"/>
  <c r="AI35" i="46"/>
  <c r="AN35" i="46"/>
  <c r="Y28" i="55"/>
  <c r="X28" i="55"/>
  <c r="Y29" i="11"/>
  <c r="X29" i="11"/>
  <c r="AH26" i="83"/>
  <c r="AQ26" i="83" s="1"/>
  <c r="AH35" i="32"/>
  <c r="AQ35" i="32" s="1"/>
  <c r="X38" i="89"/>
  <c r="Y38" i="89"/>
  <c r="AH26" i="103"/>
  <c r="AQ26" i="103" s="1"/>
  <c r="AR26" i="99"/>
  <c r="Y36" i="46"/>
  <c r="Z36" i="46" s="1"/>
  <c r="X36" i="46"/>
  <c r="Z37" i="97"/>
  <c r="AR30" i="20"/>
  <c r="AH30" i="88"/>
  <c r="AQ30" i="88" s="1"/>
  <c r="Z27" i="87"/>
  <c r="AR26" i="49"/>
  <c r="Y27" i="16"/>
  <c r="X27" i="16"/>
  <c r="Z27" i="16" s="1"/>
  <c r="Z28" i="43"/>
  <c r="Z34" i="44"/>
  <c r="W23" i="85"/>
  <c r="AG22" i="85"/>
  <c r="AP22" i="85" s="1"/>
  <c r="AF22" i="85"/>
  <c r="AO22" i="85" s="1"/>
  <c r="AE22" i="85"/>
  <c r="AF31" i="45"/>
  <c r="AO31" i="45" s="1"/>
  <c r="W32" i="45"/>
  <c r="AG31" i="45"/>
  <c r="AP31" i="45" s="1"/>
  <c r="AE31" i="45"/>
  <c r="AH27" i="99"/>
  <c r="AQ27" i="99" s="1"/>
  <c r="Z31" i="20"/>
  <c r="AR23" i="82"/>
  <c r="AH27" i="49"/>
  <c r="AQ27" i="49" s="1"/>
  <c r="AR29" i="84"/>
  <c r="AI23" i="50"/>
  <c r="AN23" i="50"/>
  <c r="Y24" i="94"/>
  <c r="X24" i="94"/>
  <c r="Y35" i="101"/>
  <c r="X35" i="101"/>
  <c r="Y32" i="54"/>
  <c r="X32" i="54"/>
  <c r="AI24" i="42"/>
  <c r="AR24" i="42" s="1"/>
  <c r="AN24" i="42"/>
  <c r="Y25" i="48"/>
  <c r="X25" i="48"/>
  <c r="Y36" i="53"/>
  <c r="X36" i="53"/>
  <c r="AR29" i="92"/>
  <c r="AR33" i="93"/>
  <c r="AH24" i="35"/>
  <c r="AQ24" i="35" s="1"/>
  <c r="W38" i="86"/>
  <c r="AE37" i="86"/>
  <c r="AR23" i="35"/>
  <c r="AF34" i="93"/>
  <c r="AO34" i="93" s="1"/>
  <c r="AG34" i="93"/>
  <c r="AP34" i="93" s="1"/>
  <c r="AE34" i="93"/>
  <c r="W35" i="93"/>
  <c r="X29" i="41"/>
  <c r="Y29" i="41"/>
  <c r="AR26" i="87"/>
  <c r="AG37" i="47"/>
  <c r="AP37" i="47" s="1"/>
  <c r="W38" i="47"/>
  <c r="AF37" i="47"/>
  <c r="AO37" i="47" s="1"/>
  <c r="AE37" i="47"/>
  <c r="AI26" i="16"/>
  <c r="AN26" i="16"/>
  <c r="AH24" i="102"/>
  <c r="AQ24" i="102" s="1"/>
  <c r="Z27" i="99"/>
  <c r="AH26" i="18"/>
  <c r="AQ26" i="18" s="1"/>
  <c r="Z27" i="49"/>
  <c r="AI28" i="41"/>
  <c r="AN28" i="41"/>
  <c r="AI34" i="101"/>
  <c r="AN34" i="101"/>
  <c r="AI31" i="54"/>
  <c r="AN31" i="54"/>
  <c r="Y31" i="96"/>
  <c r="X31" i="96"/>
  <c r="Y33" i="104"/>
  <c r="X33" i="104"/>
  <c r="AI24" i="48"/>
  <c r="AN24" i="48"/>
  <c r="AI35" i="53"/>
  <c r="AN35" i="53"/>
  <c r="AI30" i="13"/>
  <c r="AN30" i="13"/>
  <c r="AH30" i="84"/>
  <c r="AQ30" i="84" s="1"/>
  <c r="AR27" i="43"/>
  <c r="AI30" i="100"/>
  <c r="AN30" i="100"/>
  <c r="AR34" i="52"/>
  <c r="AH30" i="92"/>
  <c r="AQ30" i="92" s="1"/>
  <c r="AH24" i="82"/>
  <c r="AQ24" i="82" s="1"/>
  <c r="AH35" i="52"/>
  <c r="AQ35" i="52" s="1"/>
  <c r="AH26" i="10"/>
  <c r="AQ26" i="10" s="1"/>
  <c r="AR34" i="32"/>
  <c r="AR29" i="88"/>
  <c r="AR25" i="10"/>
  <c r="AI36" i="105"/>
  <c r="AN36" i="105"/>
  <c r="AI23" i="94"/>
  <c r="AN23" i="94"/>
  <c r="AI32" i="104"/>
  <c r="AN32" i="104"/>
  <c r="AI27" i="55"/>
  <c r="AN27" i="55"/>
  <c r="AI28" i="11"/>
  <c r="AN28" i="11"/>
  <c r="AI35" i="15"/>
  <c r="AN35" i="15"/>
  <c r="Y23" i="90"/>
  <c r="X23" i="90"/>
  <c r="AG37" i="86" l="1"/>
  <c r="AP37" i="86" s="1"/>
  <c r="Z29" i="11"/>
  <c r="AE24" i="35"/>
  <c r="AF24" i="82"/>
  <c r="AO24" i="82" s="1"/>
  <c r="AF30" i="92"/>
  <c r="AO30" i="92" s="1"/>
  <c r="AF26" i="18"/>
  <c r="AO26" i="18" s="1"/>
  <c r="Z33" i="104"/>
  <c r="AG30" i="92"/>
  <c r="AP30" i="92" s="1"/>
  <c r="AE26" i="18"/>
  <c r="X31" i="95"/>
  <c r="Z31" i="96"/>
  <c r="AG31" i="96" s="1"/>
  <c r="AP31" i="96" s="1"/>
  <c r="Z37" i="105"/>
  <c r="W31" i="92"/>
  <c r="W27" i="18"/>
  <c r="Z25" i="48"/>
  <c r="Z38" i="89"/>
  <c r="AE38" i="89" s="1"/>
  <c r="AE30" i="88"/>
  <c r="AN30" i="88" s="1"/>
  <c r="AF30" i="88"/>
  <c r="AO30" i="88" s="1"/>
  <c r="W25" i="102"/>
  <c r="W27" i="83"/>
  <c r="AG30" i="88"/>
  <c r="AP30" i="88" s="1"/>
  <c r="Z36" i="53"/>
  <c r="AG36" i="53" s="1"/>
  <c r="AP36" i="53" s="1"/>
  <c r="AG38" i="89"/>
  <c r="AP38" i="89" s="1"/>
  <c r="AG24" i="50"/>
  <c r="AP24" i="50" s="1"/>
  <c r="W25" i="50"/>
  <c r="AE24" i="50"/>
  <c r="AF24" i="50"/>
  <c r="AO24" i="50" s="1"/>
  <c r="AF25" i="48"/>
  <c r="AO25" i="48" s="1"/>
  <c r="AG25" i="48"/>
  <c r="AP25" i="48" s="1"/>
  <c r="AE25" i="48"/>
  <c r="W26" i="48"/>
  <c r="W37" i="46"/>
  <c r="AF36" i="46"/>
  <c r="AO36" i="46" s="1"/>
  <c r="AE36" i="46"/>
  <c r="AG36" i="46"/>
  <c r="AP36" i="46" s="1"/>
  <c r="W30" i="11"/>
  <c r="AF29" i="11"/>
  <c r="AO29" i="11" s="1"/>
  <c r="AG29" i="11"/>
  <c r="AP29" i="11" s="1"/>
  <c r="AE29" i="11"/>
  <c r="AE36" i="53"/>
  <c r="AR28" i="41"/>
  <c r="AH35" i="101"/>
  <c r="AQ35" i="101" s="1"/>
  <c r="Y27" i="18"/>
  <c r="X27" i="18"/>
  <c r="AR35" i="15"/>
  <c r="AH23" i="90"/>
  <c r="AQ23" i="90" s="1"/>
  <c r="AR28" i="11"/>
  <c r="AR27" i="55"/>
  <c r="AR36" i="105"/>
  <c r="AR30" i="100"/>
  <c r="Y38" i="86"/>
  <c r="Z38" i="86"/>
  <c r="X38" i="86"/>
  <c r="AE31" i="20"/>
  <c r="AF31" i="20"/>
  <c r="AO31" i="20" s="1"/>
  <c r="W32" i="20"/>
  <c r="AG31" i="20"/>
  <c r="AP31" i="20" s="1"/>
  <c r="AI22" i="85"/>
  <c r="AN22" i="85"/>
  <c r="AH27" i="16"/>
  <c r="AQ27" i="16" s="1"/>
  <c r="AH31" i="100"/>
  <c r="AQ31" i="100" s="1"/>
  <c r="AH37" i="105"/>
  <c r="AQ37" i="105" s="1"/>
  <c r="AH31" i="13"/>
  <c r="AQ31" i="13" s="1"/>
  <c r="Y25" i="35"/>
  <c r="Z25" i="35" s="1"/>
  <c r="X25" i="35"/>
  <c r="Y27" i="103"/>
  <c r="X27" i="103"/>
  <c r="Z27" i="103" s="1"/>
  <c r="AI26" i="10"/>
  <c r="AN26" i="10"/>
  <c r="AI26" i="18"/>
  <c r="AN26" i="18"/>
  <c r="AI24" i="82"/>
  <c r="AN24" i="82"/>
  <c r="AI35" i="32"/>
  <c r="AN35" i="32"/>
  <c r="AR24" i="48"/>
  <c r="AI31" i="45"/>
  <c r="AN31" i="45"/>
  <c r="AG27" i="16"/>
  <c r="AP27" i="16" s="1"/>
  <c r="AE27" i="16"/>
  <c r="AF27" i="16"/>
  <c r="AO27" i="16" s="1"/>
  <c r="W28" i="16"/>
  <c r="AF31" i="100"/>
  <c r="AO31" i="100" s="1"/>
  <c r="AG31" i="100"/>
  <c r="AP31" i="100" s="1"/>
  <c r="W32" i="100"/>
  <c r="AE31" i="100"/>
  <c r="AH33" i="104"/>
  <c r="AQ33" i="104" s="1"/>
  <c r="AF27" i="49"/>
  <c r="AO27" i="49" s="1"/>
  <c r="AE27" i="49"/>
  <c r="AG27" i="49"/>
  <c r="AP27" i="49" s="1"/>
  <c r="W28" i="49"/>
  <c r="W28" i="99"/>
  <c r="AG27" i="99"/>
  <c r="AP27" i="99" s="1"/>
  <c r="AF27" i="99"/>
  <c r="AO27" i="99" s="1"/>
  <c r="AE27" i="99"/>
  <c r="AH31" i="95"/>
  <c r="AQ31" i="95" s="1"/>
  <c r="Z35" i="101"/>
  <c r="AR23" i="50"/>
  <c r="AH36" i="46"/>
  <c r="AQ36" i="46" s="1"/>
  <c r="AH38" i="89"/>
  <c r="AQ38" i="89" s="1"/>
  <c r="AR35" i="46"/>
  <c r="AR22" i="90"/>
  <c r="AI35" i="52"/>
  <c r="AN35" i="52"/>
  <c r="Y31" i="92"/>
  <c r="X31" i="92"/>
  <c r="AH29" i="41"/>
  <c r="AQ29" i="41" s="1"/>
  <c r="AH29" i="11"/>
  <c r="AQ29" i="11" s="1"/>
  <c r="W38" i="105"/>
  <c r="AG37" i="105"/>
  <c r="AP37" i="105" s="1"/>
  <c r="AF37" i="105"/>
  <c r="AO37" i="105" s="1"/>
  <c r="AE37" i="105"/>
  <c r="AR30" i="95"/>
  <c r="AF31" i="13"/>
  <c r="AO31" i="13" s="1"/>
  <c r="AE31" i="13"/>
  <c r="W32" i="13"/>
  <c r="AG31" i="13"/>
  <c r="AP31" i="13" s="1"/>
  <c r="AI30" i="84"/>
  <c r="AN30" i="84"/>
  <c r="Y25" i="82"/>
  <c r="Z25" i="82" s="1"/>
  <c r="X25" i="82"/>
  <c r="AR30" i="13"/>
  <c r="W34" i="104"/>
  <c r="AG33" i="104"/>
  <c r="AP33" i="104" s="1"/>
  <c r="AE33" i="104"/>
  <c r="AF33" i="104"/>
  <c r="AO33" i="104" s="1"/>
  <c r="AR31" i="54"/>
  <c r="AR26" i="16"/>
  <c r="Y35" i="93"/>
  <c r="X35" i="93"/>
  <c r="Z35" i="93" s="1"/>
  <c r="Z31" i="95"/>
  <c r="Y32" i="45"/>
  <c r="X32" i="45"/>
  <c r="Y23" i="85"/>
  <c r="X23" i="85"/>
  <c r="Z23" i="85" s="1"/>
  <c r="AH30" i="91"/>
  <c r="AQ30" i="91" s="1"/>
  <c r="AE24" i="98"/>
  <c r="W25" i="98"/>
  <c r="AF24" i="98"/>
  <c r="AO24" i="98" s="1"/>
  <c r="AG24" i="98"/>
  <c r="AP24" i="98" s="1"/>
  <c r="AH36" i="15"/>
  <c r="AQ36" i="15" s="1"/>
  <c r="AR30" i="96"/>
  <c r="AH30" i="51"/>
  <c r="AQ30" i="51" s="1"/>
  <c r="AN30" i="92"/>
  <c r="Y25" i="102"/>
  <c r="X25" i="102"/>
  <c r="Z25" i="102" s="1"/>
  <c r="Y27" i="10"/>
  <c r="X27" i="10"/>
  <c r="Y38" i="47"/>
  <c r="X38" i="47"/>
  <c r="Z38" i="47" s="1"/>
  <c r="AR37" i="89"/>
  <c r="Y36" i="52"/>
  <c r="X36" i="52"/>
  <c r="AR23" i="94"/>
  <c r="AI34" i="93"/>
  <c r="AN34" i="93"/>
  <c r="AH32" i="54"/>
  <c r="AQ32" i="54" s="1"/>
  <c r="AH24" i="94"/>
  <c r="AQ24" i="94" s="1"/>
  <c r="AG34" i="44"/>
  <c r="AP34" i="44" s="1"/>
  <c r="AE34" i="44"/>
  <c r="AF34" i="44"/>
  <c r="AO34" i="44" s="1"/>
  <c r="W35" i="44"/>
  <c r="AH28" i="55"/>
  <c r="AQ28" i="55" s="1"/>
  <c r="Z30" i="91"/>
  <c r="AR29" i="91"/>
  <c r="AG36" i="15"/>
  <c r="AP36" i="15" s="1"/>
  <c r="W37" i="15"/>
  <c r="AF36" i="15"/>
  <c r="AO36" i="15" s="1"/>
  <c r="AE36" i="15"/>
  <c r="AH25" i="42"/>
  <c r="AQ25" i="42" s="1"/>
  <c r="W31" i="51"/>
  <c r="AE30" i="51"/>
  <c r="AF30" i="51"/>
  <c r="AO30" i="51" s="1"/>
  <c r="AG30" i="51"/>
  <c r="AP30" i="51" s="1"/>
  <c r="AI26" i="103"/>
  <c r="AN26" i="103"/>
  <c r="AI24" i="102"/>
  <c r="AN24" i="102"/>
  <c r="Y27" i="83"/>
  <c r="X27" i="83"/>
  <c r="Y31" i="84"/>
  <c r="X31" i="84"/>
  <c r="AE37" i="97"/>
  <c r="AF37" i="97"/>
  <c r="AO37" i="97" s="1"/>
  <c r="W38" i="97"/>
  <c r="AG37" i="97"/>
  <c r="AP37" i="97" s="1"/>
  <c r="AR32" i="104"/>
  <c r="Z23" i="90"/>
  <c r="AR35" i="53"/>
  <c r="AH31" i="96"/>
  <c r="AQ31" i="96" s="1"/>
  <c r="AR34" i="101"/>
  <c r="AI37" i="47"/>
  <c r="AN37" i="47"/>
  <c r="Z29" i="41"/>
  <c r="AI37" i="86"/>
  <c r="AN37" i="86"/>
  <c r="AH36" i="53"/>
  <c r="AQ36" i="53" s="1"/>
  <c r="AH25" i="48"/>
  <c r="AQ25" i="48" s="1"/>
  <c r="Z32" i="54"/>
  <c r="Z24" i="94"/>
  <c r="AF28" i="43"/>
  <c r="AO28" i="43" s="1"/>
  <c r="W29" i="43"/>
  <c r="AE28" i="43"/>
  <c r="AG28" i="43"/>
  <c r="AP28" i="43" s="1"/>
  <c r="AE27" i="87"/>
  <c r="W28" i="87"/>
  <c r="AF27" i="87"/>
  <c r="AO27" i="87" s="1"/>
  <c r="AG27" i="87"/>
  <c r="AP27" i="87" s="1"/>
  <c r="Z28" i="55"/>
  <c r="AH24" i="50"/>
  <c r="AQ24" i="50" s="1"/>
  <c r="Z25" i="42"/>
  <c r="AR29" i="51"/>
  <c r="AI24" i="35"/>
  <c r="AN24" i="35"/>
  <c r="AI26" i="83"/>
  <c r="AN26" i="83"/>
  <c r="Y36" i="32"/>
  <c r="X36" i="32"/>
  <c r="Y31" i="88"/>
  <c r="X31" i="88"/>
  <c r="Z31" i="88" s="1"/>
  <c r="W37" i="53" l="1"/>
  <c r="AF38" i="89"/>
  <c r="AO38" i="89" s="1"/>
  <c r="AI30" i="88"/>
  <c r="AF31" i="96"/>
  <c r="AO31" i="96" s="1"/>
  <c r="AE31" i="96"/>
  <c r="AI31" i="96" s="1"/>
  <c r="AF36" i="53"/>
  <c r="AO36" i="53" s="1"/>
  <c r="W32" i="96"/>
  <c r="W39" i="89"/>
  <c r="Z27" i="10"/>
  <c r="AI30" i="92"/>
  <c r="Z32" i="45"/>
  <c r="AF32" i="45" s="1"/>
  <c r="AO32" i="45" s="1"/>
  <c r="W36" i="93"/>
  <c r="AG35" i="93"/>
  <c r="AP35" i="93" s="1"/>
  <c r="AF35" i="93"/>
  <c r="AO35" i="93" s="1"/>
  <c r="AE35" i="93"/>
  <c r="AE31" i="88"/>
  <c r="W32" i="88"/>
  <c r="AG31" i="88"/>
  <c r="AP31" i="88" s="1"/>
  <c r="AF31" i="88"/>
  <c r="AO31" i="88" s="1"/>
  <c r="AH36" i="32"/>
  <c r="AQ36" i="32" s="1"/>
  <c r="AR37" i="47"/>
  <c r="AH31" i="84"/>
  <c r="AQ31" i="84" s="1"/>
  <c r="AR24" i="102"/>
  <c r="AR34" i="93"/>
  <c r="AR37" i="86"/>
  <c r="AR26" i="83"/>
  <c r="AI28" i="43"/>
  <c r="AN28" i="43"/>
  <c r="AI37" i="97"/>
  <c r="AR37" i="97" s="1"/>
  <c r="AN37" i="97"/>
  <c r="AI34" i="44"/>
  <c r="AN34" i="44"/>
  <c r="AH27" i="10"/>
  <c r="AQ27" i="10" s="1"/>
  <c r="AI24" i="98"/>
  <c r="AN24" i="98"/>
  <c r="AH23" i="85"/>
  <c r="AQ23" i="85" s="1"/>
  <c r="W32" i="95"/>
  <c r="AG31" i="95"/>
  <c r="AP31" i="95" s="1"/>
  <c r="AF31" i="95"/>
  <c r="AO31" i="95" s="1"/>
  <c r="AE31" i="95"/>
  <c r="Y34" i="104"/>
  <c r="X34" i="104"/>
  <c r="AR35" i="52"/>
  <c r="AI27" i="99"/>
  <c r="AN27" i="99"/>
  <c r="AH27" i="103"/>
  <c r="AQ27" i="103" s="1"/>
  <c r="Y32" i="20"/>
  <c r="X32" i="20"/>
  <c r="AI29" i="11"/>
  <c r="AN29" i="11"/>
  <c r="AI36" i="46"/>
  <c r="AN36" i="46"/>
  <c r="AF27" i="10"/>
  <c r="AO27" i="10" s="1"/>
  <c r="AG27" i="10"/>
  <c r="AP27" i="10" s="1"/>
  <c r="AE27" i="10"/>
  <c r="W28" i="10"/>
  <c r="AF23" i="85"/>
  <c r="AO23" i="85" s="1"/>
  <c r="AE23" i="85"/>
  <c r="W24" i="85"/>
  <c r="AG23" i="85"/>
  <c r="AP23" i="85" s="1"/>
  <c r="AR30" i="84"/>
  <c r="AR30" i="88"/>
  <c r="W28" i="103"/>
  <c r="AF27" i="103"/>
  <c r="AO27" i="103" s="1"/>
  <c r="AG27" i="103"/>
  <c r="AP27" i="103" s="1"/>
  <c r="AE27" i="103"/>
  <c r="Y28" i="87"/>
  <c r="X28" i="87"/>
  <c r="Z31" i="84"/>
  <c r="Y31" i="51"/>
  <c r="X31" i="51"/>
  <c r="AH31" i="92"/>
  <c r="AQ31" i="92" s="1"/>
  <c r="Y28" i="16"/>
  <c r="X28" i="16"/>
  <c r="AI31" i="20"/>
  <c r="AN31" i="20"/>
  <c r="Y37" i="46"/>
  <c r="X37" i="46"/>
  <c r="Y39" i="89"/>
  <c r="X39" i="89"/>
  <c r="Z39" i="89" s="1"/>
  <c r="Y29" i="43"/>
  <c r="X29" i="43"/>
  <c r="AR30" i="92"/>
  <c r="AR31" i="45"/>
  <c r="AR24" i="82"/>
  <c r="Z36" i="32"/>
  <c r="AI27" i="87"/>
  <c r="AN27" i="87"/>
  <c r="W25" i="94"/>
  <c r="AF24" i="94"/>
  <c r="AO24" i="94" s="1"/>
  <c r="AE24" i="94"/>
  <c r="AN24" i="94" s="1"/>
  <c r="AG24" i="94"/>
  <c r="AR26" i="103"/>
  <c r="AI36" i="15"/>
  <c r="AN36" i="15"/>
  <c r="W31" i="91"/>
  <c r="AG30" i="91"/>
  <c r="AP30" i="91" s="1"/>
  <c r="AF30" i="91"/>
  <c r="AO30" i="91" s="1"/>
  <c r="AE30" i="91"/>
  <c r="AH38" i="47"/>
  <c r="AQ38" i="47" s="1"/>
  <c r="AH25" i="102"/>
  <c r="AQ25" i="102" s="1"/>
  <c r="AH32" i="45"/>
  <c r="AQ32" i="45" s="1"/>
  <c r="AH25" i="82"/>
  <c r="AQ25" i="82" s="1"/>
  <c r="Z31" i="92"/>
  <c r="Y28" i="99"/>
  <c r="X28" i="99"/>
  <c r="AI31" i="100"/>
  <c r="AN31" i="100"/>
  <c r="AR26" i="18"/>
  <c r="AH25" i="35"/>
  <c r="AQ25" i="35" s="1"/>
  <c r="AR22" i="85"/>
  <c r="AH38" i="86"/>
  <c r="AQ38" i="86" s="1"/>
  <c r="AH27" i="18"/>
  <c r="AQ27" i="18" s="1"/>
  <c r="Y32" i="96"/>
  <c r="X32" i="96"/>
  <c r="Y30" i="11"/>
  <c r="X30" i="11"/>
  <c r="AI38" i="89"/>
  <c r="AN38" i="89"/>
  <c r="AR24" i="35"/>
  <c r="AI30" i="51"/>
  <c r="AN30" i="51"/>
  <c r="AH35" i="93"/>
  <c r="AQ35" i="93" s="1"/>
  <c r="Y38" i="105"/>
  <c r="X38" i="105"/>
  <c r="AH31" i="88"/>
  <c r="AQ31" i="88" s="1"/>
  <c r="AE25" i="42"/>
  <c r="W26" i="42"/>
  <c r="AF25" i="42"/>
  <c r="AO25" i="42" s="1"/>
  <c r="AG25" i="42"/>
  <c r="AP25" i="42" s="1"/>
  <c r="AG28" i="55"/>
  <c r="AP28" i="55" s="1"/>
  <c r="AE28" i="55"/>
  <c r="W29" i="55"/>
  <c r="AF28" i="55"/>
  <c r="AO28" i="55" s="1"/>
  <c r="Y38" i="97"/>
  <c r="X38" i="97"/>
  <c r="Z27" i="83"/>
  <c r="AH27" i="83"/>
  <c r="AQ27" i="83" s="1"/>
  <c r="Y35" i="44"/>
  <c r="X35" i="44"/>
  <c r="Z35" i="44" s="1"/>
  <c r="AH36" i="52"/>
  <c r="AQ36" i="52" s="1"/>
  <c r="W39" i="47"/>
  <c r="AE38" i="47"/>
  <c r="AF38" i="47"/>
  <c r="AO38" i="47" s="1"/>
  <c r="AG38" i="47"/>
  <c r="AP38" i="47" s="1"/>
  <c r="AF25" i="102"/>
  <c r="AO25" i="102" s="1"/>
  <c r="AE25" i="102"/>
  <c r="W26" i="102"/>
  <c r="AG25" i="102"/>
  <c r="AP25" i="102" s="1"/>
  <c r="AI33" i="104"/>
  <c r="AN33" i="104"/>
  <c r="AE25" i="82"/>
  <c r="W26" i="82"/>
  <c r="AF25" i="82"/>
  <c r="AO25" i="82" s="1"/>
  <c r="AG25" i="82"/>
  <c r="AP25" i="82" s="1"/>
  <c r="Y32" i="13"/>
  <c r="X32" i="13"/>
  <c r="AI37" i="105"/>
  <c r="AN37" i="105"/>
  <c r="Y32" i="100"/>
  <c r="X32" i="100"/>
  <c r="AI27" i="16"/>
  <c r="AN27" i="16"/>
  <c r="W26" i="35"/>
  <c r="AE25" i="35"/>
  <c r="AF25" i="35"/>
  <c r="AO25" i="35" s="1"/>
  <c r="AG25" i="35"/>
  <c r="AP25" i="35" s="1"/>
  <c r="AE38" i="86"/>
  <c r="AN38" i="86" s="1"/>
  <c r="AF38" i="86"/>
  <c r="AO38" i="86" s="1"/>
  <c r="W39" i="86"/>
  <c r="AG38" i="86"/>
  <c r="Z27" i="18"/>
  <c r="Y37" i="53"/>
  <c r="X37" i="53"/>
  <c r="Y26" i="48"/>
  <c r="X26" i="48"/>
  <c r="AI24" i="50"/>
  <c r="AN24" i="50"/>
  <c r="AI27" i="49"/>
  <c r="AN27" i="49"/>
  <c r="AE32" i="54"/>
  <c r="AF32" i="54"/>
  <c r="AO32" i="54" s="1"/>
  <c r="AG32" i="54"/>
  <c r="AP32" i="54" s="1"/>
  <c r="W33" i="54"/>
  <c r="AF29" i="41"/>
  <c r="AO29" i="41" s="1"/>
  <c r="AE29" i="41"/>
  <c r="AG29" i="41"/>
  <c r="AP29" i="41" s="1"/>
  <c r="W30" i="41"/>
  <c r="AG23" i="90"/>
  <c r="AP23" i="90" s="1"/>
  <c r="AF23" i="90"/>
  <c r="AO23" i="90" s="1"/>
  <c r="AE23" i="90"/>
  <c r="W24" i="90"/>
  <c r="Y37" i="15"/>
  <c r="X37" i="15"/>
  <c r="Z37" i="15" s="1"/>
  <c r="Z36" i="52"/>
  <c r="Y25" i="98"/>
  <c r="X25" i="98"/>
  <c r="AI31" i="13"/>
  <c r="AN31" i="13"/>
  <c r="W36" i="101"/>
  <c r="AF35" i="101"/>
  <c r="AO35" i="101" s="1"/>
  <c r="AE35" i="101"/>
  <c r="AG35" i="101"/>
  <c r="AP35" i="101" s="1"/>
  <c r="Y28" i="49"/>
  <c r="X28" i="49"/>
  <c r="AR35" i="32"/>
  <c r="AR26" i="10"/>
  <c r="AI36" i="53"/>
  <c r="AN36" i="53"/>
  <c r="AI25" i="48"/>
  <c r="AR25" i="48" s="1"/>
  <c r="AN25" i="48"/>
  <c r="Y25" i="50"/>
  <c r="X25" i="50"/>
  <c r="AE32" i="45" l="1"/>
  <c r="Z32" i="100"/>
  <c r="AG32" i="45"/>
  <c r="AP32" i="45" s="1"/>
  <c r="W33" i="45"/>
  <c r="AN31" i="96"/>
  <c r="Z38" i="105"/>
  <c r="AG38" i="105" s="1"/>
  <c r="AP38" i="105" s="1"/>
  <c r="Z38" i="97"/>
  <c r="Z30" i="11"/>
  <c r="AE30" i="11" s="1"/>
  <c r="AE35" i="44"/>
  <c r="AF35" i="44"/>
  <c r="AO35" i="44" s="1"/>
  <c r="W36" i="44"/>
  <c r="AG35" i="44"/>
  <c r="AP35" i="44" s="1"/>
  <c r="AE38" i="97"/>
  <c r="W39" i="97"/>
  <c r="AF38" i="97"/>
  <c r="AO38" i="97" s="1"/>
  <c r="AG38" i="97"/>
  <c r="AP38" i="97" s="1"/>
  <c r="AF30" i="11"/>
  <c r="AO30" i="11" s="1"/>
  <c r="W31" i="11"/>
  <c r="AG30" i="11"/>
  <c r="AP30" i="11" s="1"/>
  <c r="AR30" i="51"/>
  <c r="Y31" i="91"/>
  <c r="X31" i="91"/>
  <c r="AI24" i="94"/>
  <c r="AP24" i="94"/>
  <c r="AF36" i="32"/>
  <c r="AO36" i="32" s="1"/>
  <c r="AG36" i="32"/>
  <c r="AP36" i="32" s="1"/>
  <c r="W37" i="32"/>
  <c r="AE36" i="32"/>
  <c r="AH28" i="16"/>
  <c r="AQ28" i="16" s="1"/>
  <c r="AH28" i="87"/>
  <c r="AQ28" i="87" s="1"/>
  <c r="Y28" i="10"/>
  <c r="X28" i="10"/>
  <c r="AI31" i="95"/>
  <c r="AN31" i="95"/>
  <c r="AI31" i="88"/>
  <c r="AN31" i="88"/>
  <c r="AE37" i="15"/>
  <c r="W38" i="15"/>
  <c r="AG37" i="15"/>
  <c r="AP37" i="15" s="1"/>
  <c r="AF37" i="15"/>
  <c r="AO37" i="15" s="1"/>
  <c r="AR27" i="49"/>
  <c r="Z37" i="53"/>
  <c r="Y39" i="47"/>
  <c r="X39" i="47"/>
  <c r="AR24" i="50"/>
  <c r="Y33" i="45"/>
  <c r="X33" i="45"/>
  <c r="Z33" i="45" s="1"/>
  <c r="AR31" i="100"/>
  <c r="AH29" i="43"/>
  <c r="AQ29" i="43" s="1"/>
  <c r="AH37" i="46"/>
  <c r="AQ37" i="46" s="1"/>
  <c r="Z28" i="16"/>
  <c r="Z28" i="87"/>
  <c r="Y28" i="103"/>
  <c r="X28" i="103"/>
  <c r="AI27" i="10"/>
  <c r="AN27" i="10"/>
  <c r="AR29" i="11"/>
  <c r="AH37" i="53"/>
  <c r="AQ37" i="53" s="1"/>
  <c r="Y26" i="35"/>
  <c r="X26" i="35"/>
  <c r="AI32" i="45"/>
  <c r="AN32" i="45"/>
  <c r="Z32" i="13"/>
  <c r="AH32" i="13"/>
  <c r="AQ32" i="13" s="1"/>
  <c r="Y24" i="90"/>
  <c r="X24" i="90"/>
  <c r="AH26" i="48"/>
  <c r="AQ26" i="48" s="1"/>
  <c r="AH32" i="100"/>
  <c r="AQ32" i="100" s="1"/>
  <c r="AG27" i="83"/>
  <c r="AP27" i="83" s="1"/>
  <c r="AF27" i="83"/>
  <c r="AO27" i="83" s="1"/>
  <c r="AE27" i="83"/>
  <c r="W28" i="83"/>
  <c r="Y29" i="55"/>
  <c r="X29" i="55"/>
  <c r="Y26" i="42"/>
  <c r="X26" i="42"/>
  <c r="Z26" i="42" s="1"/>
  <c r="AH32" i="96"/>
  <c r="AQ32" i="96" s="1"/>
  <c r="AH28" i="99"/>
  <c r="AQ28" i="99" s="1"/>
  <c r="AR36" i="15"/>
  <c r="Z29" i="43"/>
  <c r="Z37" i="46"/>
  <c r="AH31" i="51"/>
  <c r="AQ31" i="51" s="1"/>
  <c r="Y24" i="85"/>
  <c r="X24" i="85"/>
  <c r="AH32" i="20"/>
  <c r="AQ32" i="20" s="1"/>
  <c r="AH34" i="104"/>
  <c r="AQ34" i="104" s="1"/>
  <c r="AI35" i="93"/>
  <c r="AN35" i="93"/>
  <c r="AR31" i="13"/>
  <c r="AR27" i="16"/>
  <c r="AH28" i="49"/>
  <c r="AQ28" i="49" s="1"/>
  <c r="AH25" i="50"/>
  <c r="AQ25" i="50" s="1"/>
  <c r="Z28" i="49"/>
  <c r="Y36" i="101"/>
  <c r="X36" i="101"/>
  <c r="AI29" i="41"/>
  <c r="AN29" i="41"/>
  <c r="AI32" i="54"/>
  <c r="AN32" i="54"/>
  <c r="Z26" i="48"/>
  <c r="AI38" i="86"/>
  <c r="AP38" i="86"/>
  <c r="AG32" i="100"/>
  <c r="AP32" i="100" s="1"/>
  <c r="AF32" i="100"/>
  <c r="AO32" i="100" s="1"/>
  <c r="AE32" i="100"/>
  <c r="W33" i="100"/>
  <c r="AR33" i="104"/>
  <c r="AH38" i="97"/>
  <c r="AQ38" i="97" s="1"/>
  <c r="AI28" i="55"/>
  <c r="AN28" i="55"/>
  <c r="AI25" i="42"/>
  <c r="AN25" i="42"/>
  <c r="AH38" i="105"/>
  <c r="AQ38" i="105" s="1"/>
  <c r="Z32" i="96"/>
  <c r="Z28" i="99"/>
  <c r="AI30" i="91"/>
  <c r="AN30" i="91"/>
  <c r="Y25" i="94"/>
  <c r="Z25" i="94" s="1"/>
  <c r="X25" i="94"/>
  <c r="Z31" i="51"/>
  <c r="AI23" i="85"/>
  <c r="AN23" i="85"/>
  <c r="Z32" i="20"/>
  <c r="Z34" i="104"/>
  <c r="Y32" i="95"/>
  <c r="X32" i="95"/>
  <c r="AR28" i="43"/>
  <c r="AR31" i="96"/>
  <c r="Y26" i="102"/>
  <c r="Z26" i="102"/>
  <c r="X26" i="102"/>
  <c r="AI38" i="47"/>
  <c r="AN38" i="47"/>
  <c r="AH25" i="98"/>
  <c r="AQ25" i="98" s="1"/>
  <c r="Y33" i="54"/>
  <c r="X33" i="54"/>
  <c r="AR37" i="105"/>
  <c r="Y26" i="82"/>
  <c r="X26" i="82"/>
  <c r="AI25" i="102"/>
  <c r="AN25" i="102"/>
  <c r="AH35" i="44"/>
  <c r="AQ35" i="44" s="1"/>
  <c r="AI35" i="101"/>
  <c r="AN35" i="101"/>
  <c r="Z25" i="98"/>
  <c r="Y30" i="41"/>
  <c r="X30" i="41"/>
  <c r="W28" i="18"/>
  <c r="AE27" i="18"/>
  <c r="AF27" i="18"/>
  <c r="AO27" i="18" s="1"/>
  <c r="AG27" i="18"/>
  <c r="AP27" i="18" s="1"/>
  <c r="AI25" i="82"/>
  <c r="AN25" i="82"/>
  <c r="AR36" i="53"/>
  <c r="AE36" i="52"/>
  <c r="AF36" i="52"/>
  <c r="AO36" i="52" s="1"/>
  <c r="W37" i="52"/>
  <c r="AG36" i="52"/>
  <c r="AP36" i="52" s="1"/>
  <c r="AI23" i="90"/>
  <c r="AN23" i="90"/>
  <c r="Z25" i="50"/>
  <c r="AH37" i="15"/>
  <c r="AQ37" i="15" s="1"/>
  <c r="Y39" i="86"/>
  <c r="X39" i="86"/>
  <c r="AI25" i="35"/>
  <c r="AN25" i="35"/>
  <c r="AR38" i="89"/>
  <c r="AH39" i="89"/>
  <c r="AQ39" i="89" s="1"/>
  <c r="AI27" i="103"/>
  <c r="AN27" i="103"/>
  <c r="AR24" i="98"/>
  <c r="AH30" i="11"/>
  <c r="AQ30" i="11" s="1"/>
  <c r="AF31" i="92"/>
  <c r="AO31" i="92" s="1"/>
  <c r="AE31" i="92"/>
  <c r="AG31" i="92"/>
  <c r="AP31" i="92" s="1"/>
  <c r="W32" i="92"/>
  <c r="AR27" i="87"/>
  <c r="AE39" i="89"/>
  <c r="AN39" i="89" s="1"/>
  <c r="AG39" i="89"/>
  <c r="W40" i="89"/>
  <c r="AF39" i="89"/>
  <c r="AO39" i="89" s="1"/>
  <c r="AR31" i="20"/>
  <c r="W32" i="84"/>
  <c r="AG31" i="84"/>
  <c r="AP31" i="84" s="1"/>
  <c r="AF31" i="84"/>
  <c r="AO31" i="84" s="1"/>
  <c r="AE31" i="84"/>
  <c r="AR36" i="46"/>
  <c r="AR27" i="99"/>
  <c r="AR34" i="44"/>
  <c r="Y32" i="88"/>
  <c r="Z32" i="88" s="1"/>
  <c r="X32" i="88"/>
  <c r="Y36" i="93"/>
  <c r="X36" i="93"/>
  <c r="Z36" i="93" s="1"/>
  <c r="Z39" i="47" l="1"/>
  <c r="AF38" i="105"/>
  <c r="AO38" i="105" s="1"/>
  <c r="AE38" i="105"/>
  <c r="W39" i="105"/>
  <c r="Z31" i="91"/>
  <c r="W32" i="91" s="1"/>
  <c r="Z26" i="82"/>
  <c r="AE26" i="82" s="1"/>
  <c r="AG26" i="82"/>
  <c r="AP26" i="82" s="1"/>
  <c r="AE33" i="45"/>
  <c r="AF33" i="45"/>
  <c r="AO33" i="45" s="1"/>
  <c r="AG33" i="45"/>
  <c r="AP33" i="45" s="1"/>
  <c r="W34" i="45"/>
  <c r="AF32" i="88"/>
  <c r="AO32" i="88" s="1"/>
  <c r="AE32" i="88"/>
  <c r="W33" i="88"/>
  <c r="AG32" i="88"/>
  <c r="AP32" i="88" s="1"/>
  <c r="W26" i="94"/>
  <c r="AE25" i="94"/>
  <c r="AG25" i="94"/>
  <c r="AP25" i="94" s="1"/>
  <c r="AF25" i="94"/>
  <c r="AO25" i="94" s="1"/>
  <c r="W37" i="93"/>
  <c r="AF36" i="93"/>
  <c r="AO36" i="93" s="1"/>
  <c r="AE36" i="93"/>
  <c r="AG36" i="93"/>
  <c r="AP36" i="93" s="1"/>
  <c r="AH39" i="86"/>
  <c r="AQ39" i="86" s="1"/>
  <c r="AR29" i="41"/>
  <c r="AH36" i="93"/>
  <c r="AQ36" i="93" s="1"/>
  <c r="AR25" i="35"/>
  <c r="AI27" i="18"/>
  <c r="AN27" i="18"/>
  <c r="AH26" i="102"/>
  <c r="AQ26" i="102" s="1"/>
  <c r="AR28" i="55"/>
  <c r="AH26" i="42"/>
  <c r="AQ26" i="42" s="1"/>
  <c r="AF28" i="16"/>
  <c r="AO28" i="16" s="1"/>
  <c r="AG28" i="16"/>
  <c r="AP28" i="16" s="1"/>
  <c r="AE28" i="16"/>
  <c r="W29" i="16"/>
  <c r="AH39" i="47"/>
  <c r="AQ39" i="47" s="1"/>
  <c r="AR31" i="88"/>
  <c r="Y37" i="32"/>
  <c r="X37" i="32"/>
  <c r="Z37" i="32" s="1"/>
  <c r="Y39" i="97"/>
  <c r="X39" i="97"/>
  <c r="Z39" i="97" s="1"/>
  <c r="Y28" i="18"/>
  <c r="X28" i="18"/>
  <c r="AH32" i="95"/>
  <c r="AQ32" i="95" s="1"/>
  <c r="AG26" i="42"/>
  <c r="AP26" i="42" s="1"/>
  <c r="AE26" i="42"/>
  <c r="AF26" i="42"/>
  <c r="AO26" i="42" s="1"/>
  <c r="W27" i="42"/>
  <c r="Y31" i="11"/>
  <c r="X31" i="11"/>
  <c r="Z39" i="86"/>
  <c r="AR25" i="102"/>
  <c r="AH33" i="54"/>
  <c r="AQ33" i="54" s="1"/>
  <c r="Z32" i="95"/>
  <c r="AE31" i="51"/>
  <c r="AG31" i="51"/>
  <c r="AP31" i="51" s="1"/>
  <c r="W32" i="51"/>
  <c r="AF31" i="51"/>
  <c r="AO31" i="51" s="1"/>
  <c r="AG28" i="99"/>
  <c r="AP28" i="99" s="1"/>
  <c r="AF28" i="99"/>
  <c r="AO28" i="99" s="1"/>
  <c r="AE28" i="99"/>
  <c r="W29" i="99"/>
  <c r="AR38" i="86"/>
  <c r="AH36" i="101"/>
  <c r="AQ36" i="101" s="1"/>
  <c r="AH24" i="85"/>
  <c r="AQ24" i="85" s="1"/>
  <c r="AI27" i="83"/>
  <c r="AN27" i="83"/>
  <c r="AH26" i="35"/>
  <c r="AQ26" i="35" s="1"/>
  <c r="AH28" i="103"/>
  <c r="AQ28" i="103" s="1"/>
  <c r="AR31" i="95"/>
  <c r="AR35" i="101"/>
  <c r="AF26" i="102"/>
  <c r="AO26" i="102" s="1"/>
  <c r="AE26" i="102"/>
  <c r="W27" i="102"/>
  <c r="AG26" i="102"/>
  <c r="AP26" i="102" s="1"/>
  <c r="AR30" i="91"/>
  <c r="AI38" i="97"/>
  <c r="AN38" i="97"/>
  <c r="Y37" i="52"/>
  <c r="X37" i="52"/>
  <c r="Z37" i="52" s="1"/>
  <c r="AR25" i="82"/>
  <c r="AH30" i="41"/>
  <c r="AQ30" i="41" s="1"/>
  <c r="AH32" i="88"/>
  <c r="AQ32" i="88" s="1"/>
  <c r="X40" i="89"/>
  <c r="Y40" i="89"/>
  <c r="Y32" i="92"/>
  <c r="X32" i="92"/>
  <c r="AR27" i="103"/>
  <c r="AF25" i="50"/>
  <c r="AO25" i="50" s="1"/>
  <c r="AG25" i="50"/>
  <c r="AP25" i="50" s="1"/>
  <c r="AE25" i="50"/>
  <c r="W26" i="50"/>
  <c r="Z30" i="41"/>
  <c r="AH26" i="82"/>
  <c r="AQ26" i="82" s="1"/>
  <c r="Z33" i="54"/>
  <c r="AH25" i="94"/>
  <c r="AQ25" i="94" s="1"/>
  <c r="AF32" i="96"/>
  <c r="AO32" i="96" s="1"/>
  <c r="AG32" i="96"/>
  <c r="AP32" i="96" s="1"/>
  <c r="AE32" i="96"/>
  <c r="W33" i="96"/>
  <c r="Y33" i="100"/>
  <c r="Z33" i="100" s="1"/>
  <c r="X33" i="100"/>
  <c r="AE26" i="48"/>
  <c r="AF26" i="48"/>
  <c r="AO26" i="48" s="1"/>
  <c r="AG26" i="48"/>
  <c r="AP26" i="48" s="1"/>
  <c r="W27" i="48"/>
  <c r="Z36" i="101"/>
  <c r="AR35" i="93"/>
  <c r="Z24" i="85"/>
  <c r="AH29" i="55"/>
  <c r="AQ29" i="55" s="1"/>
  <c r="AH24" i="90"/>
  <c r="AQ24" i="90" s="1"/>
  <c r="Z26" i="35"/>
  <c r="Z28" i="103"/>
  <c r="AF37" i="53"/>
  <c r="AO37" i="53" s="1"/>
  <c r="AG37" i="53"/>
  <c r="AP37" i="53" s="1"/>
  <c r="W38" i="53"/>
  <c r="AE37" i="53"/>
  <c r="Y38" i="15"/>
  <c r="Z38" i="15"/>
  <c r="X38" i="15"/>
  <c r="AH28" i="10"/>
  <c r="AQ28" i="10" s="1"/>
  <c r="Y36" i="44"/>
  <c r="X36" i="44"/>
  <c r="AI31" i="84"/>
  <c r="AN31" i="84"/>
  <c r="AR23" i="85"/>
  <c r="AR32" i="45"/>
  <c r="AR27" i="10"/>
  <c r="AH33" i="45"/>
  <c r="AQ33" i="45" s="1"/>
  <c r="W40" i="47"/>
  <c r="AF39" i="47"/>
  <c r="AO39" i="47" s="1"/>
  <c r="AG39" i="47"/>
  <c r="AP39" i="47" s="1"/>
  <c r="AE39" i="47"/>
  <c r="Y32" i="84"/>
  <c r="X32" i="84"/>
  <c r="AI39" i="89"/>
  <c r="AP39" i="89"/>
  <c r="AI36" i="52"/>
  <c r="AN36" i="52"/>
  <c r="AG34" i="104"/>
  <c r="AP34" i="104" s="1"/>
  <c r="W35" i="104"/>
  <c r="AF34" i="104"/>
  <c r="AO34" i="104" s="1"/>
  <c r="AE34" i="104"/>
  <c r="AR25" i="42"/>
  <c r="AI32" i="100"/>
  <c r="AN32" i="100"/>
  <c r="AF37" i="46"/>
  <c r="AO37" i="46" s="1"/>
  <c r="AG37" i="46"/>
  <c r="AP37" i="46" s="1"/>
  <c r="W38" i="46"/>
  <c r="AE37" i="46"/>
  <c r="Z29" i="55"/>
  <c r="Z24" i="90"/>
  <c r="AI37" i="15"/>
  <c r="AN37" i="15"/>
  <c r="Z28" i="10"/>
  <c r="AR24" i="94"/>
  <c r="AI38" i="105"/>
  <c r="AN38" i="105"/>
  <c r="Y28" i="83"/>
  <c r="X28" i="83"/>
  <c r="AI31" i="92"/>
  <c r="AN31" i="92"/>
  <c r="AR23" i="90"/>
  <c r="AF25" i="98"/>
  <c r="AO25" i="98" s="1"/>
  <c r="AE25" i="98"/>
  <c r="AN25" i="98" s="1"/>
  <c r="AG25" i="98"/>
  <c r="W26" i="98"/>
  <c r="AR38" i="47"/>
  <c r="W33" i="20"/>
  <c r="AE32" i="20"/>
  <c r="AG32" i="20"/>
  <c r="AP32" i="20" s="1"/>
  <c r="AF32" i="20"/>
  <c r="AO32" i="20" s="1"/>
  <c r="AR32" i="54"/>
  <c r="AF28" i="49"/>
  <c r="AO28" i="49" s="1"/>
  <c r="AG28" i="49"/>
  <c r="AP28" i="49" s="1"/>
  <c r="AE28" i="49"/>
  <c r="W29" i="49"/>
  <c r="AF29" i="43"/>
  <c r="AO29" i="43" s="1"/>
  <c r="AE29" i="43"/>
  <c r="AG29" i="43"/>
  <c r="AP29" i="43" s="1"/>
  <c r="W30" i="43"/>
  <c r="AG32" i="13"/>
  <c r="AP32" i="13" s="1"/>
  <c r="W33" i="13"/>
  <c r="AF32" i="13"/>
  <c r="AO32" i="13" s="1"/>
  <c r="AE32" i="13"/>
  <c r="W29" i="87"/>
  <c r="AG28" i="87"/>
  <c r="AP28" i="87" s="1"/>
  <c r="AF28" i="87"/>
  <c r="AO28" i="87" s="1"/>
  <c r="AE28" i="87"/>
  <c r="AI36" i="32"/>
  <c r="AN36" i="32"/>
  <c r="AH31" i="91"/>
  <c r="AQ31" i="91" s="1"/>
  <c r="AI30" i="11"/>
  <c r="AN30" i="11"/>
  <c r="Y39" i="105"/>
  <c r="X39" i="105"/>
  <c r="AI35" i="44"/>
  <c r="AN35" i="44"/>
  <c r="W27" i="82" l="1"/>
  <c r="AE31" i="91"/>
  <c r="AF31" i="91"/>
  <c r="AO31" i="91" s="1"/>
  <c r="Z28" i="18"/>
  <c r="AG31" i="91"/>
  <c r="AP31" i="91" s="1"/>
  <c r="AF26" i="82"/>
  <c r="AO26" i="82" s="1"/>
  <c r="Z40" i="89"/>
  <c r="Z36" i="44"/>
  <c r="W37" i="44" s="1"/>
  <c r="Z32" i="92"/>
  <c r="AF32" i="92" s="1"/>
  <c r="AO32" i="92" s="1"/>
  <c r="AE36" i="44"/>
  <c r="AF36" i="44"/>
  <c r="AO36" i="44" s="1"/>
  <c r="AG36" i="44"/>
  <c r="AP36" i="44" s="1"/>
  <c r="AE32" i="92"/>
  <c r="W33" i="92"/>
  <c r="AG32" i="92"/>
  <c r="AP32" i="92" s="1"/>
  <c r="AE37" i="32"/>
  <c r="AG37" i="32"/>
  <c r="AP37" i="32" s="1"/>
  <c r="AF37" i="32"/>
  <c r="AO37" i="32" s="1"/>
  <c r="W38" i="32"/>
  <c r="AE28" i="18"/>
  <c r="AF28" i="18"/>
  <c r="AO28" i="18" s="1"/>
  <c r="AG28" i="18"/>
  <c r="AP28" i="18" s="1"/>
  <c r="W29" i="18"/>
  <c r="W41" i="89"/>
  <c r="AE40" i="89"/>
  <c r="AF40" i="89"/>
  <c r="AO40" i="89" s="1"/>
  <c r="AG40" i="89"/>
  <c r="AP40" i="89" s="1"/>
  <c r="AE33" i="100"/>
  <c r="AG33" i="100"/>
  <c r="AP33" i="100" s="1"/>
  <c r="AF33" i="100"/>
  <c r="AO33" i="100" s="1"/>
  <c r="W34" i="100"/>
  <c r="W38" i="52"/>
  <c r="AE37" i="52"/>
  <c r="AF37" i="52"/>
  <c r="AO37" i="52" s="1"/>
  <c r="AG37" i="52"/>
  <c r="AP37" i="52" s="1"/>
  <c r="AR35" i="44"/>
  <c r="AI26" i="48"/>
  <c r="AN26" i="48"/>
  <c r="AF32" i="95"/>
  <c r="AO32" i="95" s="1"/>
  <c r="AE32" i="95"/>
  <c r="W33" i="95"/>
  <c r="AG32" i="95"/>
  <c r="AP32" i="95" s="1"/>
  <c r="AR30" i="11"/>
  <c r="Y29" i="87"/>
  <c r="X29" i="87"/>
  <c r="Y29" i="49"/>
  <c r="X29" i="49"/>
  <c r="Y38" i="46"/>
  <c r="X38" i="46"/>
  <c r="AR31" i="84"/>
  <c r="AF26" i="35"/>
  <c r="AO26" i="35" s="1"/>
  <c r="AG26" i="35"/>
  <c r="AP26" i="35" s="1"/>
  <c r="AE26" i="35"/>
  <c r="W27" i="35"/>
  <c r="Y33" i="96"/>
  <c r="X33" i="96"/>
  <c r="AI25" i="50"/>
  <c r="AN25" i="50"/>
  <c r="AI31" i="51"/>
  <c r="AN31" i="51"/>
  <c r="Y33" i="88"/>
  <c r="X33" i="88"/>
  <c r="Z33" i="88" s="1"/>
  <c r="Y27" i="82"/>
  <c r="X27" i="82"/>
  <c r="Z27" i="82" s="1"/>
  <c r="AR36" i="52"/>
  <c r="AH39" i="105"/>
  <c r="AQ39" i="105" s="1"/>
  <c r="AI32" i="13"/>
  <c r="AN32" i="13"/>
  <c r="Y26" i="98"/>
  <c r="X26" i="98"/>
  <c r="AR38" i="105"/>
  <c r="W25" i="90"/>
  <c r="AF24" i="90"/>
  <c r="AO24" i="90" s="1"/>
  <c r="AG24" i="90"/>
  <c r="AP24" i="90" s="1"/>
  <c r="AE24" i="90"/>
  <c r="AI34" i="104"/>
  <c r="AN34" i="104"/>
  <c r="AI39" i="47"/>
  <c r="AN39" i="47"/>
  <c r="Y38" i="53"/>
  <c r="X38" i="53"/>
  <c r="AE36" i="101"/>
  <c r="W37" i="101"/>
  <c r="AF36" i="101"/>
  <c r="AO36" i="101" s="1"/>
  <c r="AG36" i="101"/>
  <c r="AP36" i="101" s="1"/>
  <c r="AH33" i="100"/>
  <c r="AQ33" i="100" s="1"/>
  <c r="Y27" i="102"/>
  <c r="X27" i="102"/>
  <c r="Z27" i="102" s="1"/>
  <c r="AR27" i="83"/>
  <c r="Y27" i="42"/>
  <c r="X27" i="42"/>
  <c r="AH39" i="97"/>
  <c r="AQ39" i="97" s="1"/>
  <c r="AI36" i="93"/>
  <c r="AN36" i="93"/>
  <c r="AI25" i="94"/>
  <c r="AN25" i="94"/>
  <c r="AI31" i="91"/>
  <c r="AN31" i="91"/>
  <c r="AR37" i="15"/>
  <c r="AH36" i="44"/>
  <c r="AQ36" i="44" s="1"/>
  <c r="AI32" i="88"/>
  <c r="AN32" i="88"/>
  <c r="AI33" i="45"/>
  <c r="AN33" i="45"/>
  <c r="Z39" i="105"/>
  <c r="AI28" i="87"/>
  <c r="AN28" i="87"/>
  <c r="AI29" i="43"/>
  <c r="AN29" i="43"/>
  <c r="AI32" i="20"/>
  <c r="AN32" i="20"/>
  <c r="AI25" i="98"/>
  <c r="AP25" i="98"/>
  <c r="AR31" i="92"/>
  <c r="AG29" i="55"/>
  <c r="AP29" i="55" s="1"/>
  <c r="AE29" i="55"/>
  <c r="AF29" i="55"/>
  <c r="AO29" i="55" s="1"/>
  <c r="W30" i="55"/>
  <c r="AR39" i="89"/>
  <c r="AH38" i="15"/>
  <c r="AQ38" i="15" s="1"/>
  <c r="AE33" i="54"/>
  <c r="AF33" i="54"/>
  <c r="AO33" i="54" s="1"/>
  <c r="W34" i="54"/>
  <c r="AG33" i="54"/>
  <c r="AP33" i="54" s="1"/>
  <c r="AE30" i="41"/>
  <c r="AF30" i="41"/>
  <c r="AO30" i="41" s="1"/>
  <c r="AG30" i="41"/>
  <c r="AP30" i="41" s="1"/>
  <c r="W31" i="41"/>
  <c r="AR38" i="97"/>
  <c r="AI26" i="102"/>
  <c r="AN26" i="102"/>
  <c r="AE39" i="86"/>
  <c r="AG39" i="86"/>
  <c r="AP39" i="86" s="1"/>
  <c r="W40" i="86"/>
  <c r="AF39" i="86"/>
  <c r="AO39" i="86" s="1"/>
  <c r="AG39" i="97"/>
  <c r="AP39" i="97" s="1"/>
  <c r="AF39" i="97"/>
  <c r="AO39" i="97" s="1"/>
  <c r="AE39" i="97"/>
  <c r="W40" i="97"/>
  <c r="AR27" i="18"/>
  <c r="Y26" i="94"/>
  <c r="X26" i="94"/>
  <c r="Z26" i="94" s="1"/>
  <c r="Y30" i="43"/>
  <c r="Z30" i="43" s="1"/>
  <c r="X30" i="43"/>
  <c r="AI28" i="49"/>
  <c r="AN28" i="49"/>
  <c r="AI37" i="53"/>
  <c r="AN37" i="53"/>
  <c r="AR32" i="100"/>
  <c r="Y35" i="104"/>
  <c r="X35" i="104"/>
  <c r="AH32" i="84"/>
  <c r="AQ32" i="84" s="1"/>
  <c r="W39" i="15"/>
  <c r="AF38" i="15"/>
  <c r="AO38" i="15" s="1"/>
  <c r="AG38" i="15"/>
  <c r="AP38" i="15" s="1"/>
  <c r="AE38" i="15"/>
  <c r="Y27" i="48"/>
  <c r="X27" i="48"/>
  <c r="AH40" i="89"/>
  <c r="AQ40" i="89" s="1"/>
  <c r="Y29" i="99"/>
  <c r="X29" i="99"/>
  <c r="Y32" i="51"/>
  <c r="X32" i="51"/>
  <c r="Z32" i="51" s="1"/>
  <c r="AH31" i="11"/>
  <c r="AQ31" i="11" s="1"/>
  <c r="AI26" i="42"/>
  <c r="AN26" i="42"/>
  <c r="X29" i="16"/>
  <c r="Y29" i="16"/>
  <c r="Y37" i="93"/>
  <c r="X37" i="93"/>
  <c r="Y34" i="45"/>
  <c r="Z34" i="45"/>
  <c r="X34" i="45"/>
  <c r="AN26" i="82"/>
  <c r="AR36" i="32"/>
  <c r="AI32" i="96"/>
  <c r="AN32" i="96"/>
  <c r="Y33" i="13"/>
  <c r="X33" i="13"/>
  <c r="Y33" i="20"/>
  <c r="X33" i="20"/>
  <c r="Z33" i="20" s="1"/>
  <c r="AH28" i="83"/>
  <c r="AQ28" i="83" s="1"/>
  <c r="Z28" i="83"/>
  <c r="AE28" i="10"/>
  <c r="W29" i="10"/>
  <c r="AG28" i="10"/>
  <c r="AP28" i="10" s="1"/>
  <c r="AF28" i="10"/>
  <c r="AO28" i="10" s="1"/>
  <c r="AI37" i="46"/>
  <c r="AN37" i="46"/>
  <c r="Z32" i="84"/>
  <c r="Y40" i="47"/>
  <c r="X40" i="47"/>
  <c r="Z40" i="47" s="1"/>
  <c r="AE28" i="103"/>
  <c r="W29" i="103"/>
  <c r="AF28" i="103"/>
  <c r="AO28" i="103" s="1"/>
  <c r="AG28" i="103"/>
  <c r="AP28" i="103" s="1"/>
  <c r="W25" i="85"/>
  <c r="AE24" i="85"/>
  <c r="AF24" i="85"/>
  <c r="AO24" i="85" s="1"/>
  <c r="AG24" i="85"/>
  <c r="AP24" i="85" s="1"/>
  <c r="Y26" i="50"/>
  <c r="Z26" i="50" s="1"/>
  <c r="X26" i="50"/>
  <c r="AH32" i="92"/>
  <c r="AQ32" i="92" s="1"/>
  <c r="AH37" i="52"/>
  <c r="AQ37" i="52" s="1"/>
  <c r="AI28" i="99"/>
  <c r="AR28" i="99" s="1"/>
  <c r="AN28" i="99"/>
  <c r="Z31" i="11"/>
  <c r="AH28" i="18"/>
  <c r="AQ28" i="18" s="1"/>
  <c r="AH37" i="32"/>
  <c r="AQ37" i="32" s="1"/>
  <c r="AI28" i="16"/>
  <c r="AN28" i="16"/>
  <c r="Y32" i="91"/>
  <c r="X32" i="91"/>
  <c r="Z37" i="93" l="1"/>
  <c r="AI26" i="82"/>
  <c r="Z29" i="87"/>
  <c r="Z38" i="46"/>
  <c r="Z33" i="13"/>
  <c r="AF33" i="13" s="1"/>
  <c r="AO33" i="13" s="1"/>
  <c r="Z29" i="16"/>
  <c r="AG29" i="16" s="1"/>
  <c r="AP29" i="16" s="1"/>
  <c r="Z35" i="104"/>
  <c r="AF35" i="104" s="1"/>
  <c r="AO35" i="104" s="1"/>
  <c r="AF26" i="94"/>
  <c r="AO26" i="94" s="1"/>
  <c r="AE26" i="94"/>
  <c r="AG26" i="94"/>
  <c r="AP26" i="94" s="1"/>
  <c r="W27" i="94"/>
  <c r="AG40" i="47"/>
  <c r="AP40" i="47" s="1"/>
  <c r="AF40" i="47"/>
  <c r="AO40" i="47" s="1"/>
  <c r="AE40" i="47"/>
  <c r="W41" i="47"/>
  <c r="AG38" i="46"/>
  <c r="AP38" i="46" s="1"/>
  <c r="W39" i="46"/>
  <c r="AE38" i="46"/>
  <c r="AF38" i="46"/>
  <c r="AO38" i="46" s="1"/>
  <c r="W38" i="93"/>
  <c r="AG37" i="93"/>
  <c r="AP37" i="93" s="1"/>
  <c r="AF37" i="93"/>
  <c r="AO37" i="93" s="1"/>
  <c r="AE37" i="93"/>
  <c r="AE33" i="13"/>
  <c r="AE35" i="104"/>
  <c r="AG35" i="104"/>
  <c r="AP35" i="104" s="1"/>
  <c r="W30" i="87"/>
  <c r="AG29" i="87"/>
  <c r="AP29" i="87" s="1"/>
  <c r="AF29" i="87"/>
  <c r="AO29" i="87" s="1"/>
  <c r="AE29" i="87"/>
  <c r="W33" i="84"/>
  <c r="AG32" i="84"/>
  <c r="AP32" i="84" s="1"/>
  <c r="AF32" i="84"/>
  <c r="AO32" i="84" s="1"/>
  <c r="AE32" i="84"/>
  <c r="Y29" i="10"/>
  <c r="X29" i="10"/>
  <c r="Z29" i="10" s="1"/>
  <c r="AR26" i="42"/>
  <c r="AH32" i="51"/>
  <c r="AQ32" i="51" s="1"/>
  <c r="AI39" i="97"/>
  <c r="AN39" i="97"/>
  <c r="Y30" i="55"/>
  <c r="X30" i="55"/>
  <c r="Z30" i="55" s="1"/>
  <c r="AR32" i="88"/>
  <c r="AH27" i="102"/>
  <c r="AQ27" i="102" s="1"/>
  <c r="AI36" i="101"/>
  <c r="AR36" i="101" s="1"/>
  <c r="AN36" i="101"/>
  <c r="Y25" i="90"/>
  <c r="X25" i="90"/>
  <c r="Z25" i="90" s="1"/>
  <c r="AH33" i="88"/>
  <c r="AQ33" i="88" s="1"/>
  <c r="AR25" i="50"/>
  <c r="AI26" i="35"/>
  <c r="AN26" i="35"/>
  <c r="Y33" i="95"/>
  <c r="X33" i="95"/>
  <c r="Z33" i="95" s="1"/>
  <c r="AG31" i="11"/>
  <c r="AP31" i="11" s="1"/>
  <c r="W32" i="11"/>
  <c r="AE31" i="11"/>
  <c r="AF31" i="11"/>
  <c r="AO31" i="11" s="1"/>
  <c r="Y29" i="103"/>
  <c r="X29" i="103"/>
  <c r="AR26" i="82"/>
  <c r="AE32" i="51"/>
  <c r="AF32" i="51"/>
  <c r="AO32" i="51" s="1"/>
  <c r="AG32" i="51"/>
  <c r="AP32" i="51" s="1"/>
  <c r="W33" i="51"/>
  <c r="AR28" i="49"/>
  <c r="AI39" i="86"/>
  <c r="AN39" i="86"/>
  <c r="Y31" i="41"/>
  <c r="X31" i="41"/>
  <c r="Y34" i="54"/>
  <c r="X34" i="54"/>
  <c r="AR25" i="98"/>
  <c r="AR28" i="87"/>
  <c r="AR36" i="93"/>
  <c r="AH27" i="42"/>
  <c r="AQ27" i="42" s="1"/>
  <c r="W28" i="102"/>
  <c r="AG27" i="102"/>
  <c r="AP27" i="102" s="1"/>
  <c r="AF27" i="102"/>
  <c r="AO27" i="102" s="1"/>
  <c r="AE27" i="102"/>
  <c r="AH38" i="53"/>
  <c r="AQ38" i="53" s="1"/>
  <c r="AR34" i="104"/>
  <c r="AR32" i="13"/>
  <c r="W34" i="88"/>
  <c r="AG33" i="88"/>
  <c r="AP33" i="88" s="1"/>
  <c r="AE33" i="88"/>
  <c r="AF33" i="88"/>
  <c r="AO33" i="88" s="1"/>
  <c r="AH33" i="96"/>
  <c r="AQ33" i="96" s="1"/>
  <c r="AI32" i="95"/>
  <c r="AN32" i="95"/>
  <c r="Y34" i="100"/>
  <c r="X34" i="100"/>
  <c r="AI37" i="32"/>
  <c r="AN37" i="32"/>
  <c r="AE26" i="50"/>
  <c r="AF26" i="50"/>
  <c r="AO26" i="50" s="1"/>
  <c r="W27" i="50"/>
  <c r="AG26" i="50"/>
  <c r="AP26" i="50" s="1"/>
  <c r="Y25" i="85"/>
  <c r="X25" i="85"/>
  <c r="AI28" i="10"/>
  <c r="AN28" i="10"/>
  <c r="AR28" i="16"/>
  <c r="AH26" i="50"/>
  <c r="AQ26" i="50" s="1"/>
  <c r="AI24" i="85"/>
  <c r="AN24" i="85"/>
  <c r="AI28" i="103"/>
  <c r="AN28" i="103"/>
  <c r="AR37" i="46"/>
  <c r="AE28" i="83"/>
  <c r="AG28" i="83"/>
  <c r="AP28" i="83" s="1"/>
  <c r="W29" i="83"/>
  <c r="AF28" i="83"/>
  <c r="AO28" i="83" s="1"/>
  <c r="AH33" i="20"/>
  <c r="AQ33" i="20" s="1"/>
  <c r="AH34" i="45"/>
  <c r="AQ34" i="45" s="1"/>
  <c r="AI38" i="15"/>
  <c r="AN38" i="15"/>
  <c r="AH30" i="43"/>
  <c r="AQ30" i="43" s="1"/>
  <c r="AI29" i="55"/>
  <c r="AN29" i="55"/>
  <c r="W40" i="105"/>
  <c r="AG39" i="105"/>
  <c r="AP39" i="105" s="1"/>
  <c r="AF39" i="105"/>
  <c r="AO39" i="105" s="1"/>
  <c r="AE39" i="105"/>
  <c r="Z27" i="42"/>
  <c r="Z38" i="53"/>
  <c r="Z33" i="96"/>
  <c r="AH29" i="49"/>
  <c r="AQ29" i="49" s="1"/>
  <c r="AI40" i="89"/>
  <c r="AN40" i="89"/>
  <c r="AI28" i="18"/>
  <c r="AN28" i="18"/>
  <c r="Y37" i="44"/>
  <c r="Z37" i="44" s="1"/>
  <c r="X37" i="44"/>
  <c r="AG33" i="20"/>
  <c r="AP33" i="20" s="1"/>
  <c r="AF33" i="20"/>
  <c r="AO33" i="20" s="1"/>
  <c r="AE33" i="20"/>
  <c r="W34" i="20"/>
  <c r="AR32" i="96"/>
  <c r="W35" i="45"/>
  <c r="AE34" i="45"/>
  <c r="AF34" i="45"/>
  <c r="AO34" i="45" s="1"/>
  <c r="AG34" i="45"/>
  <c r="AP34" i="45" s="1"/>
  <c r="AH29" i="99"/>
  <c r="AQ29" i="99" s="1"/>
  <c r="W31" i="43"/>
  <c r="AG30" i="43"/>
  <c r="AF30" i="43"/>
  <c r="AO30" i="43" s="1"/>
  <c r="AE30" i="43"/>
  <c r="AN30" i="43" s="1"/>
  <c r="AR26" i="102"/>
  <c r="AI33" i="54"/>
  <c r="AN33" i="54"/>
  <c r="AR32" i="20"/>
  <c r="AR31" i="91"/>
  <c r="AI24" i="90"/>
  <c r="AN24" i="90"/>
  <c r="AH26" i="98"/>
  <c r="AQ26" i="98" s="1"/>
  <c r="AH27" i="82"/>
  <c r="AQ27" i="82" s="1"/>
  <c r="Z29" i="49"/>
  <c r="Y41" i="89"/>
  <c r="X41" i="89"/>
  <c r="AH29" i="16"/>
  <c r="AQ29" i="16" s="1"/>
  <c r="Z29" i="99"/>
  <c r="AI30" i="41"/>
  <c r="AN30" i="41"/>
  <c r="AR33" i="45"/>
  <c r="Z26" i="98"/>
  <c r="W28" i="82"/>
  <c r="AG27" i="82"/>
  <c r="AP27" i="82" s="1"/>
  <c r="AF27" i="82"/>
  <c r="AO27" i="82" s="1"/>
  <c r="AE27" i="82"/>
  <c r="AR31" i="51"/>
  <c r="AR26" i="48"/>
  <c r="AI37" i="52"/>
  <c r="AN37" i="52"/>
  <c r="AI33" i="100"/>
  <c r="AN33" i="100"/>
  <c r="Y38" i="32"/>
  <c r="X38" i="32"/>
  <c r="Y33" i="92"/>
  <c r="X33" i="92"/>
  <c r="AH40" i="47"/>
  <c r="AQ40" i="47" s="1"/>
  <c r="AH32" i="91"/>
  <c r="AQ32" i="91" s="1"/>
  <c r="Z32" i="91"/>
  <c r="AH33" i="13"/>
  <c r="AQ33" i="13" s="1"/>
  <c r="AH37" i="93"/>
  <c r="AQ37" i="93" s="1"/>
  <c r="Z27" i="48"/>
  <c r="AH27" i="48"/>
  <c r="AQ27" i="48" s="1"/>
  <c r="Y39" i="15"/>
  <c r="X39" i="15"/>
  <c r="Z39" i="15" s="1"/>
  <c r="AH35" i="104"/>
  <c r="AQ35" i="104" s="1"/>
  <c r="AR37" i="53"/>
  <c r="AH26" i="94"/>
  <c r="AQ26" i="94" s="1"/>
  <c r="X40" i="97"/>
  <c r="Y40" i="97"/>
  <c r="Y40" i="86"/>
  <c r="X40" i="86"/>
  <c r="AR29" i="43"/>
  <c r="AR25" i="94"/>
  <c r="Y37" i="101"/>
  <c r="X37" i="101"/>
  <c r="AR39" i="47"/>
  <c r="Y27" i="35"/>
  <c r="X27" i="35"/>
  <c r="AH38" i="46"/>
  <c r="AQ38" i="46" s="1"/>
  <c r="AH29" i="87"/>
  <c r="AQ29" i="87" s="1"/>
  <c r="Y38" i="52"/>
  <c r="X38" i="52"/>
  <c r="Z38" i="52" s="1"/>
  <c r="Y29" i="18"/>
  <c r="X29" i="18"/>
  <c r="Z29" i="18" s="1"/>
  <c r="AI32" i="92"/>
  <c r="AN32" i="92"/>
  <c r="AI36" i="44"/>
  <c r="AN36" i="44"/>
  <c r="AE29" i="16" l="1"/>
  <c r="W30" i="16"/>
  <c r="AF29" i="16"/>
  <c r="AO29" i="16" s="1"/>
  <c r="AG33" i="13"/>
  <c r="AP33" i="13" s="1"/>
  <c r="W34" i="13"/>
  <c r="Z34" i="54"/>
  <c r="AF34" i="54" s="1"/>
  <c r="AO34" i="54" s="1"/>
  <c r="Z29" i="103"/>
  <c r="Z38" i="32"/>
  <c r="W36" i="104"/>
  <c r="Z40" i="97"/>
  <c r="Z34" i="100"/>
  <c r="AG34" i="100" s="1"/>
  <c r="AP34" i="100" s="1"/>
  <c r="AF29" i="103"/>
  <c r="AO29" i="103" s="1"/>
  <c r="W30" i="103"/>
  <c r="AG29" i="103"/>
  <c r="AP29" i="103" s="1"/>
  <c r="AE29" i="103"/>
  <c r="AG38" i="52"/>
  <c r="AP38" i="52" s="1"/>
  <c r="W39" i="52"/>
  <c r="AE38" i="52"/>
  <c r="AF38" i="52"/>
  <c r="AO38" i="52" s="1"/>
  <c r="AE39" i="15"/>
  <c r="AF39" i="15"/>
  <c r="AO39" i="15" s="1"/>
  <c r="W40" i="15"/>
  <c r="AG39" i="15"/>
  <c r="AP39" i="15" s="1"/>
  <c r="AE34" i="100"/>
  <c r="W38" i="44"/>
  <c r="AE37" i="44"/>
  <c r="AF37" i="44"/>
  <c r="AO37" i="44" s="1"/>
  <c r="AG37" i="44"/>
  <c r="AP37" i="44" s="1"/>
  <c r="W30" i="99"/>
  <c r="AG29" i="99"/>
  <c r="AP29" i="99" s="1"/>
  <c r="AF29" i="99"/>
  <c r="AO29" i="99" s="1"/>
  <c r="AE29" i="99"/>
  <c r="AH41" i="89"/>
  <c r="AQ41" i="89" s="1"/>
  <c r="Y34" i="20"/>
  <c r="X34" i="20"/>
  <c r="W28" i="42"/>
  <c r="AG27" i="42"/>
  <c r="AP27" i="42" s="1"/>
  <c r="AF27" i="42"/>
  <c r="AO27" i="42" s="1"/>
  <c r="AE27" i="42"/>
  <c r="AR37" i="32"/>
  <c r="AR39" i="86"/>
  <c r="AH33" i="95"/>
  <c r="AQ33" i="95" s="1"/>
  <c r="AH25" i="90"/>
  <c r="AQ25" i="90" s="1"/>
  <c r="AH30" i="55"/>
  <c r="AQ30" i="55" s="1"/>
  <c r="AH29" i="10"/>
  <c r="AQ29" i="10" s="1"/>
  <c r="Y30" i="87"/>
  <c r="X30" i="87"/>
  <c r="Z30" i="87" s="1"/>
  <c r="Y39" i="46"/>
  <c r="X39" i="46"/>
  <c r="Z39" i="46" s="1"/>
  <c r="W30" i="10"/>
  <c r="AE29" i="10"/>
  <c r="AG29" i="10"/>
  <c r="AP29" i="10" s="1"/>
  <c r="AF29" i="10"/>
  <c r="AO29" i="10" s="1"/>
  <c r="Y33" i="84"/>
  <c r="X33" i="84"/>
  <c r="AI29" i="16"/>
  <c r="AN29" i="16"/>
  <c r="AH37" i="101"/>
  <c r="AQ37" i="101" s="1"/>
  <c r="AH33" i="92"/>
  <c r="AQ33" i="92" s="1"/>
  <c r="AI34" i="45"/>
  <c r="AN34" i="45"/>
  <c r="AI33" i="20"/>
  <c r="AN33" i="20"/>
  <c r="AH27" i="35"/>
  <c r="AQ27" i="35" s="1"/>
  <c r="Z37" i="101"/>
  <c r="AH40" i="86"/>
  <c r="AQ40" i="86" s="1"/>
  <c r="AG32" i="91"/>
  <c r="AP32" i="91" s="1"/>
  <c r="W33" i="91"/>
  <c r="AF32" i="91"/>
  <c r="AE32" i="91"/>
  <c r="AN32" i="91" s="1"/>
  <c r="Z33" i="92"/>
  <c r="Y35" i="45"/>
  <c r="X35" i="45"/>
  <c r="AR28" i="18"/>
  <c r="AI39" i="105"/>
  <c r="AN39" i="105"/>
  <c r="AR38" i="15"/>
  <c r="AR28" i="10"/>
  <c r="Y27" i="50"/>
  <c r="Z27" i="50" s="1"/>
  <c r="X27" i="50"/>
  <c r="AI27" i="102"/>
  <c r="AN27" i="102"/>
  <c r="AH31" i="41"/>
  <c r="AQ31" i="41" s="1"/>
  <c r="Y30" i="16"/>
  <c r="X30" i="16"/>
  <c r="Z30" i="16" s="1"/>
  <c r="Y34" i="13"/>
  <c r="X34" i="13"/>
  <c r="Y38" i="93"/>
  <c r="X38" i="93"/>
  <c r="Z38" i="93" s="1"/>
  <c r="Y27" i="94"/>
  <c r="X27" i="94"/>
  <c r="AH40" i="97"/>
  <c r="AQ40" i="97" s="1"/>
  <c r="Y28" i="82"/>
  <c r="X28" i="82"/>
  <c r="AR36" i="44"/>
  <c r="AH38" i="52"/>
  <c r="AQ38" i="52" s="1"/>
  <c r="AH39" i="15"/>
  <c r="AQ39" i="15" s="1"/>
  <c r="Z41" i="89"/>
  <c r="AH34" i="100"/>
  <c r="AQ34" i="100" s="1"/>
  <c r="AI32" i="51"/>
  <c r="AN32" i="51"/>
  <c r="AF33" i="95"/>
  <c r="AO33" i="95" s="1"/>
  <c r="AE33" i="95"/>
  <c r="W34" i="95"/>
  <c r="AG33" i="95"/>
  <c r="AP33" i="95" s="1"/>
  <c r="AE30" i="55"/>
  <c r="W31" i="55"/>
  <c r="AF30" i="55"/>
  <c r="AO30" i="55" s="1"/>
  <c r="AG30" i="55"/>
  <c r="AP30" i="55" s="1"/>
  <c r="AR32" i="92"/>
  <c r="Z27" i="35"/>
  <c r="Z40" i="86"/>
  <c r="W28" i="48"/>
  <c r="AF27" i="48"/>
  <c r="AO27" i="48" s="1"/>
  <c r="AG27" i="48"/>
  <c r="AP27" i="48" s="1"/>
  <c r="AE27" i="48"/>
  <c r="AR37" i="52"/>
  <c r="AI27" i="82"/>
  <c r="AN27" i="82"/>
  <c r="AE29" i="49"/>
  <c r="W30" i="49"/>
  <c r="AG29" i="49"/>
  <c r="AP29" i="49" s="1"/>
  <c r="AF29" i="49"/>
  <c r="AO29" i="49" s="1"/>
  <c r="AR24" i="90"/>
  <c r="AR33" i="54"/>
  <c r="AI30" i="43"/>
  <c r="AP30" i="43"/>
  <c r="Y29" i="83"/>
  <c r="X29" i="83"/>
  <c r="AR28" i="103"/>
  <c r="AH25" i="85"/>
  <c r="AQ25" i="85" s="1"/>
  <c r="Y34" i="88"/>
  <c r="X34" i="88"/>
  <c r="Z34" i="88" s="1"/>
  <c r="Z31" i="41"/>
  <c r="AI31" i="11"/>
  <c r="AN31" i="11"/>
  <c r="AI29" i="87"/>
  <c r="AN29" i="87"/>
  <c r="Y36" i="104"/>
  <c r="X36" i="104"/>
  <c r="AI33" i="13"/>
  <c r="AN33" i="13"/>
  <c r="Y41" i="47"/>
  <c r="X41" i="47"/>
  <c r="Z41" i="47" s="1"/>
  <c r="AF29" i="18"/>
  <c r="AO29" i="18" s="1"/>
  <c r="AG29" i="18"/>
  <c r="AP29" i="18" s="1"/>
  <c r="AE29" i="18"/>
  <c r="W30" i="18"/>
  <c r="AR33" i="100"/>
  <c r="AG26" i="98"/>
  <c r="AP26" i="98" s="1"/>
  <c r="W27" i="98"/>
  <c r="AE26" i="98"/>
  <c r="AF26" i="98"/>
  <c r="AO26" i="98" s="1"/>
  <c r="AR29" i="55"/>
  <c r="AI33" i="88"/>
  <c r="AN33" i="88"/>
  <c r="W26" i="90"/>
  <c r="AG25" i="90"/>
  <c r="AP25" i="90" s="1"/>
  <c r="AF25" i="90"/>
  <c r="AO25" i="90" s="1"/>
  <c r="AE25" i="90"/>
  <c r="AH29" i="18"/>
  <c r="AQ29" i="18" s="1"/>
  <c r="AH38" i="32"/>
  <c r="AQ38" i="32" s="1"/>
  <c r="Y31" i="43"/>
  <c r="X31" i="43"/>
  <c r="AH37" i="44"/>
  <c r="AQ37" i="44" s="1"/>
  <c r="AR40" i="89"/>
  <c r="AF33" i="96"/>
  <c r="AO33" i="96" s="1"/>
  <c r="AE33" i="96"/>
  <c r="W34" i="96"/>
  <c r="AG33" i="96"/>
  <c r="AP33" i="96" s="1"/>
  <c r="Z25" i="85"/>
  <c r="AI26" i="50"/>
  <c r="AN26" i="50"/>
  <c r="Y33" i="51"/>
  <c r="X33" i="51"/>
  <c r="AH29" i="103"/>
  <c r="AQ29" i="103" s="1"/>
  <c r="Y32" i="11"/>
  <c r="X32" i="11"/>
  <c r="AR26" i="35"/>
  <c r="AR39" i="97"/>
  <c r="AI32" i="84"/>
  <c r="AN32" i="84"/>
  <c r="AI40" i="47"/>
  <c r="AN40" i="47"/>
  <c r="AI26" i="94"/>
  <c r="AN26" i="94"/>
  <c r="W41" i="97"/>
  <c r="AF40" i="97"/>
  <c r="AO40" i="97" s="1"/>
  <c r="AG40" i="97"/>
  <c r="AP40" i="97" s="1"/>
  <c r="AE40" i="97"/>
  <c r="W39" i="32"/>
  <c r="AF38" i="32"/>
  <c r="AO38" i="32" s="1"/>
  <c r="AE38" i="32"/>
  <c r="AG38" i="32"/>
  <c r="AP38" i="32" s="1"/>
  <c r="AR30" i="41"/>
  <c r="AE38" i="53"/>
  <c r="AF38" i="53"/>
  <c r="AO38" i="53" s="1"/>
  <c r="AG38" i="53"/>
  <c r="AP38" i="53" s="1"/>
  <c r="W39" i="53"/>
  <c r="Y40" i="105"/>
  <c r="X40" i="105"/>
  <c r="Z40" i="105" s="1"/>
  <c r="AI28" i="83"/>
  <c r="AN28" i="83"/>
  <c r="AR24" i="85"/>
  <c r="AR32" i="95"/>
  <c r="Y28" i="102"/>
  <c r="X28" i="102"/>
  <c r="AH34" i="54"/>
  <c r="AQ34" i="54" s="1"/>
  <c r="AI35" i="104"/>
  <c r="AN35" i="104"/>
  <c r="AI37" i="93"/>
  <c r="AN37" i="93"/>
  <c r="AI38" i="46"/>
  <c r="AN38" i="46"/>
  <c r="AE34" i="54" l="1"/>
  <c r="W35" i="100"/>
  <c r="W35" i="54"/>
  <c r="Z32" i="11"/>
  <c r="AG34" i="54"/>
  <c r="AP34" i="54" s="1"/>
  <c r="Z36" i="104"/>
  <c r="W37" i="104" s="1"/>
  <c r="Z28" i="102"/>
  <c r="AF34" i="100"/>
  <c r="AO34" i="100" s="1"/>
  <c r="Z29" i="83"/>
  <c r="AF29" i="83" s="1"/>
  <c r="AO29" i="83" s="1"/>
  <c r="Z34" i="20"/>
  <c r="AG34" i="20" s="1"/>
  <c r="AP34" i="20" s="1"/>
  <c r="AF34" i="88"/>
  <c r="AO34" i="88" s="1"/>
  <c r="W35" i="88"/>
  <c r="AG34" i="88"/>
  <c r="AP34" i="88" s="1"/>
  <c r="AE34" i="88"/>
  <c r="AF30" i="16"/>
  <c r="AO30" i="16" s="1"/>
  <c r="AE30" i="16"/>
  <c r="AG30" i="16"/>
  <c r="AP30" i="16" s="1"/>
  <c r="W31" i="16"/>
  <c r="W29" i="102"/>
  <c r="AG28" i="102"/>
  <c r="AP28" i="102" s="1"/>
  <c r="AF28" i="102"/>
  <c r="AO28" i="102" s="1"/>
  <c r="AE28" i="102"/>
  <c r="AE38" i="93"/>
  <c r="AG38" i="93"/>
  <c r="AP38" i="93" s="1"/>
  <c r="AF38" i="93"/>
  <c r="AO38" i="93" s="1"/>
  <c r="W39" i="93"/>
  <c r="AG27" i="50"/>
  <c r="AP27" i="50" s="1"/>
  <c r="AE27" i="50"/>
  <c r="AF27" i="50"/>
  <c r="AO27" i="50" s="1"/>
  <c r="W28" i="50"/>
  <c r="AE29" i="83"/>
  <c r="AG29" i="83"/>
  <c r="AP29" i="83" s="1"/>
  <c r="W35" i="20"/>
  <c r="AF34" i="20"/>
  <c r="AO34" i="20" s="1"/>
  <c r="AR37" i="93"/>
  <c r="AI38" i="53"/>
  <c r="AN38" i="53"/>
  <c r="Y41" i="97"/>
  <c r="X41" i="97"/>
  <c r="Z41" i="97" s="1"/>
  <c r="AR32" i="84"/>
  <c r="AF25" i="85"/>
  <c r="AO25" i="85" s="1"/>
  <c r="AE25" i="85"/>
  <c r="AG25" i="85"/>
  <c r="AP25" i="85" s="1"/>
  <c r="W26" i="85"/>
  <c r="Y26" i="90"/>
  <c r="X26" i="90"/>
  <c r="AF33" i="92"/>
  <c r="AO33" i="92" s="1"/>
  <c r="AE33" i="92"/>
  <c r="AG33" i="92"/>
  <c r="AP33" i="92" s="1"/>
  <c r="W34" i="92"/>
  <c r="AH40" i="105"/>
  <c r="AQ40" i="105" s="1"/>
  <c r="AI38" i="32"/>
  <c r="AN38" i="32"/>
  <c r="AH32" i="11"/>
  <c r="AQ32" i="11" s="1"/>
  <c r="AR26" i="50"/>
  <c r="AH41" i="47"/>
  <c r="AQ41" i="47" s="1"/>
  <c r="AE31" i="41"/>
  <c r="W32" i="41"/>
  <c r="AF31" i="41"/>
  <c r="AO31" i="41" s="1"/>
  <c r="AG31" i="41"/>
  <c r="AP31" i="41" s="1"/>
  <c r="AI29" i="49"/>
  <c r="AN29" i="49"/>
  <c r="AI27" i="48"/>
  <c r="AN27" i="48"/>
  <c r="AI30" i="55"/>
  <c r="AN30" i="55"/>
  <c r="W38" i="101"/>
  <c r="AF37" i="101"/>
  <c r="AO37" i="101" s="1"/>
  <c r="AG37" i="101"/>
  <c r="AP37" i="101" s="1"/>
  <c r="AE37" i="101"/>
  <c r="AH39" i="46"/>
  <c r="AQ39" i="46" s="1"/>
  <c r="Y40" i="15"/>
  <c r="X40" i="15"/>
  <c r="AF32" i="11"/>
  <c r="AO32" i="11" s="1"/>
  <c r="W33" i="11"/>
  <c r="AG32" i="11"/>
  <c r="AP32" i="11" s="1"/>
  <c r="AE32" i="11"/>
  <c r="AR39" i="105"/>
  <c r="W40" i="46"/>
  <c r="AE39" i="46"/>
  <c r="AG39" i="46"/>
  <c r="AP39" i="46" s="1"/>
  <c r="AF39" i="46"/>
  <c r="AO39" i="46" s="1"/>
  <c r="AI27" i="42"/>
  <c r="AN27" i="42"/>
  <c r="Y39" i="32"/>
  <c r="X39" i="32"/>
  <c r="AH33" i="51"/>
  <c r="AQ33" i="51" s="1"/>
  <c r="AH31" i="43"/>
  <c r="AQ31" i="43" s="1"/>
  <c r="AI26" i="98"/>
  <c r="AN26" i="98"/>
  <c r="X30" i="18"/>
  <c r="Z30" i="18" s="1"/>
  <c r="Y30" i="18"/>
  <c r="AR27" i="82"/>
  <c r="AH28" i="82"/>
  <c r="AQ28" i="82" s="1"/>
  <c r="AI29" i="99"/>
  <c r="AR29" i="99" s="1"/>
  <c r="AN29" i="99"/>
  <c r="AI34" i="100"/>
  <c r="AN34" i="100"/>
  <c r="AI39" i="15"/>
  <c r="AN39" i="15"/>
  <c r="AI29" i="103"/>
  <c r="AN29" i="103"/>
  <c r="AF40" i="105"/>
  <c r="AO40" i="105" s="1"/>
  <c r="AE40" i="105"/>
  <c r="W41" i="105"/>
  <c r="AG40" i="105"/>
  <c r="AP40" i="105" s="1"/>
  <c r="AR32" i="51"/>
  <c r="AH38" i="93"/>
  <c r="AQ38" i="93" s="1"/>
  <c r="AR33" i="20"/>
  <c r="AR35" i="104"/>
  <c r="AH28" i="102"/>
  <c r="AQ28" i="102" s="1"/>
  <c r="AR26" i="94"/>
  <c r="Z33" i="51"/>
  <c r="Z31" i="43"/>
  <c r="AR33" i="88"/>
  <c r="Y27" i="98"/>
  <c r="X27" i="98"/>
  <c r="AI29" i="18"/>
  <c r="AN29" i="18"/>
  <c r="AR29" i="87"/>
  <c r="AR30" i="43"/>
  <c r="Y28" i="48"/>
  <c r="X28" i="48"/>
  <c r="Y34" i="95"/>
  <c r="X34" i="95"/>
  <c r="Z28" i="82"/>
  <c r="AR34" i="45"/>
  <c r="AR29" i="16"/>
  <c r="AH30" i="87"/>
  <c r="AQ30" i="87" s="1"/>
  <c r="AI37" i="44"/>
  <c r="AN37" i="44"/>
  <c r="Y35" i="100"/>
  <c r="X35" i="100"/>
  <c r="AG41" i="47"/>
  <c r="AP41" i="47" s="1"/>
  <c r="AE41" i="47"/>
  <c r="W42" i="47"/>
  <c r="AF41" i="47"/>
  <c r="AO41" i="47" s="1"/>
  <c r="AH34" i="88"/>
  <c r="AQ34" i="88" s="1"/>
  <c r="AF41" i="89"/>
  <c r="AO41" i="89" s="1"/>
  <c r="AE41" i="89"/>
  <c r="AG41" i="89"/>
  <c r="AP41" i="89" s="1"/>
  <c r="W42" i="89"/>
  <c r="AH30" i="16"/>
  <c r="AQ30" i="16" s="1"/>
  <c r="Y39" i="53"/>
  <c r="X39" i="53"/>
  <c r="AI40" i="97"/>
  <c r="AN40" i="97"/>
  <c r="Y34" i="96"/>
  <c r="X34" i="96"/>
  <c r="AI25" i="90"/>
  <c r="AN25" i="90"/>
  <c r="AR33" i="13"/>
  <c r="AE40" i="86"/>
  <c r="AG40" i="86"/>
  <c r="AP40" i="86" s="1"/>
  <c r="W41" i="86"/>
  <c r="AF40" i="86"/>
  <c r="AO40" i="86" s="1"/>
  <c r="AI33" i="95"/>
  <c r="AR33" i="95" s="1"/>
  <c r="AN33" i="95"/>
  <c r="AH27" i="94"/>
  <c r="AQ27" i="94" s="1"/>
  <c r="AH34" i="13"/>
  <c r="AQ34" i="13" s="1"/>
  <c r="AR27" i="102"/>
  <c r="AH35" i="45"/>
  <c r="AQ35" i="45" s="1"/>
  <c r="AI32" i="91"/>
  <c r="AO32" i="91"/>
  <c r="AH33" i="84"/>
  <c r="AQ33" i="84" s="1"/>
  <c r="AI29" i="10"/>
  <c r="AN29" i="10"/>
  <c r="AG30" i="87"/>
  <c r="AP30" i="87" s="1"/>
  <c r="AF30" i="87"/>
  <c r="AO30" i="87" s="1"/>
  <c r="W31" i="87"/>
  <c r="AE30" i="87"/>
  <c r="Y28" i="42"/>
  <c r="X28" i="42"/>
  <c r="Y38" i="44"/>
  <c r="X38" i="44"/>
  <c r="AI34" i="54"/>
  <c r="AN34" i="54"/>
  <c r="AI38" i="52"/>
  <c r="AN38" i="52"/>
  <c r="Y30" i="103"/>
  <c r="X30" i="103"/>
  <c r="AR38" i="46"/>
  <c r="AR28" i="83"/>
  <c r="AR40" i="47"/>
  <c r="AI33" i="96"/>
  <c r="AN33" i="96"/>
  <c r="AH36" i="104"/>
  <c r="AQ36" i="104" s="1"/>
  <c r="AR31" i="11"/>
  <c r="AH29" i="83"/>
  <c r="AQ29" i="83" s="1"/>
  <c r="X30" i="49"/>
  <c r="Y30" i="49"/>
  <c r="AG27" i="35"/>
  <c r="AP27" i="35" s="1"/>
  <c r="AE27" i="35"/>
  <c r="AF27" i="35"/>
  <c r="AO27" i="35" s="1"/>
  <c r="W28" i="35"/>
  <c r="Y31" i="55"/>
  <c r="X31" i="55"/>
  <c r="Z27" i="94"/>
  <c r="Z34" i="13"/>
  <c r="AH27" i="50"/>
  <c r="AQ27" i="50" s="1"/>
  <c r="Z35" i="45"/>
  <c r="Y33" i="91"/>
  <c r="X33" i="91"/>
  <c r="Z33" i="84"/>
  <c r="Y30" i="10"/>
  <c r="X30" i="10"/>
  <c r="Z30" i="10" s="1"/>
  <c r="AH34" i="20"/>
  <c r="AQ34" i="20" s="1"/>
  <c r="Y30" i="99"/>
  <c r="X30" i="99"/>
  <c r="Y35" i="54"/>
  <c r="X35" i="54"/>
  <c r="Y39" i="52"/>
  <c r="X39" i="52"/>
  <c r="AE36" i="104" l="1"/>
  <c r="AG36" i="104"/>
  <c r="AP36" i="104" s="1"/>
  <c r="Z34" i="95"/>
  <c r="AE34" i="95" s="1"/>
  <c r="AF36" i="104"/>
  <c r="AO36" i="104" s="1"/>
  <c r="Z30" i="103"/>
  <c r="AG30" i="103" s="1"/>
  <c r="AP30" i="103" s="1"/>
  <c r="AE34" i="20"/>
  <c r="AI34" i="20" s="1"/>
  <c r="Z39" i="32"/>
  <c r="Z40" i="15"/>
  <c r="W41" i="15" s="1"/>
  <c r="Z30" i="49"/>
  <c r="AE30" i="49" s="1"/>
  <c r="AN30" i="49" s="1"/>
  <c r="W30" i="83"/>
  <c r="Z27" i="98"/>
  <c r="AG27" i="98" s="1"/>
  <c r="AP27" i="98" s="1"/>
  <c r="AE40" i="15"/>
  <c r="AF40" i="15"/>
  <c r="AO40" i="15" s="1"/>
  <c r="AG40" i="15"/>
  <c r="AP40" i="15" s="1"/>
  <c r="AG34" i="95"/>
  <c r="AP34" i="95" s="1"/>
  <c r="W35" i="95"/>
  <c r="AF34" i="95"/>
  <c r="AO34" i="95" s="1"/>
  <c r="AG39" i="32"/>
  <c r="AP39" i="32" s="1"/>
  <c r="W40" i="32"/>
  <c r="AF39" i="32"/>
  <c r="AO39" i="32" s="1"/>
  <c r="AE39" i="32"/>
  <c r="AF30" i="49"/>
  <c r="AO30" i="49" s="1"/>
  <c r="AF30" i="103"/>
  <c r="AO30" i="103" s="1"/>
  <c r="AE30" i="103"/>
  <c r="AR38" i="52"/>
  <c r="AH28" i="42"/>
  <c r="AQ28" i="42" s="1"/>
  <c r="AI39" i="46"/>
  <c r="AN39" i="46"/>
  <c r="AI37" i="101"/>
  <c r="AN37" i="101"/>
  <c r="AN34" i="20"/>
  <c r="AI36" i="104"/>
  <c r="AN36" i="104"/>
  <c r="AH35" i="54"/>
  <c r="AQ35" i="54" s="1"/>
  <c r="AG35" i="45"/>
  <c r="AP35" i="45" s="1"/>
  <c r="AF35" i="45"/>
  <c r="AO35" i="45" s="1"/>
  <c r="AE35" i="45"/>
  <c r="W36" i="45"/>
  <c r="Z35" i="54"/>
  <c r="AF27" i="94"/>
  <c r="AO27" i="94" s="1"/>
  <c r="W28" i="94"/>
  <c r="AE27" i="94"/>
  <c r="AG27" i="94"/>
  <c r="AP27" i="94" s="1"/>
  <c r="Z28" i="42"/>
  <c r="AR40" i="97"/>
  <c r="AI41" i="89"/>
  <c r="AN41" i="89"/>
  <c r="AH35" i="100"/>
  <c r="AQ35" i="100" s="1"/>
  <c r="AH28" i="48"/>
  <c r="AQ28" i="48" s="1"/>
  <c r="Y41" i="105"/>
  <c r="X41" i="105"/>
  <c r="Z41" i="105" s="1"/>
  <c r="AR39" i="15"/>
  <c r="Y40" i="46"/>
  <c r="X40" i="46"/>
  <c r="X33" i="11"/>
  <c r="Y33" i="11"/>
  <c r="Z33" i="11" s="1"/>
  <c r="AR27" i="48"/>
  <c r="Y32" i="41"/>
  <c r="X32" i="41"/>
  <c r="AI33" i="92"/>
  <c r="AN33" i="92"/>
  <c r="X26" i="85"/>
  <c r="Y26" i="85"/>
  <c r="AH41" i="97"/>
  <c r="AQ41" i="97" s="1"/>
  <c r="Y28" i="50"/>
  <c r="X28" i="50"/>
  <c r="Y29" i="102"/>
  <c r="X29" i="102"/>
  <c r="Z29" i="102" s="1"/>
  <c r="W34" i="84"/>
  <c r="AG33" i="84"/>
  <c r="AP33" i="84" s="1"/>
  <c r="AF33" i="84"/>
  <c r="AO33" i="84" s="1"/>
  <c r="AE33" i="84"/>
  <c r="Z31" i="55"/>
  <c r="AH31" i="55"/>
  <c r="AQ31" i="55" s="1"/>
  <c r="Y41" i="86"/>
  <c r="X41" i="86"/>
  <c r="Z41" i="86" s="1"/>
  <c r="AR25" i="90"/>
  <c r="AH39" i="53"/>
  <c r="AQ39" i="53" s="1"/>
  <c r="Z35" i="100"/>
  <c r="Z28" i="48"/>
  <c r="AI40" i="105"/>
  <c r="AN40" i="105"/>
  <c r="W31" i="18"/>
  <c r="AE30" i="18"/>
  <c r="AF30" i="18"/>
  <c r="AO30" i="18" s="1"/>
  <c r="AG30" i="18"/>
  <c r="AP30" i="18" s="1"/>
  <c r="AR27" i="42"/>
  <c r="AI31" i="41"/>
  <c r="AN31" i="41"/>
  <c r="AG41" i="97"/>
  <c r="AP41" i="97" s="1"/>
  <c r="AE41" i="97"/>
  <c r="W42" i="97"/>
  <c r="AF41" i="97"/>
  <c r="AO41" i="97" s="1"/>
  <c r="AI38" i="93"/>
  <c r="AN38" i="93"/>
  <c r="AI34" i="88"/>
  <c r="AN34" i="88"/>
  <c r="AE30" i="10"/>
  <c r="AG30" i="10"/>
  <c r="AP30" i="10" s="1"/>
  <c r="W31" i="10"/>
  <c r="AF30" i="10"/>
  <c r="AO30" i="10" s="1"/>
  <c r="AG34" i="13"/>
  <c r="AP34" i="13" s="1"/>
  <c r="AF34" i="13"/>
  <c r="AO34" i="13" s="1"/>
  <c r="AE34" i="13"/>
  <c r="W35" i="13"/>
  <c r="AH39" i="52"/>
  <c r="AQ39" i="52" s="1"/>
  <c r="AH30" i="99"/>
  <c r="AQ30" i="99" s="1"/>
  <c r="AH38" i="44"/>
  <c r="AQ38" i="44" s="1"/>
  <c r="AR29" i="10"/>
  <c r="AH34" i="96"/>
  <c r="AQ34" i="96" s="1"/>
  <c r="Z39" i="53"/>
  <c r="AE28" i="82"/>
  <c r="W29" i="82"/>
  <c r="AG28" i="82"/>
  <c r="AP28" i="82" s="1"/>
  <c r="AF28" i="82"/>
  <c r="AO28" i="82" s="1"/>
  <c r="AR29" i="18"/>
  <c r="AE31" i="43"/>
  <c r="AG31" i="43"/>
  <c r="AP31" i="43" s="1"/>
  <c r="W32" i="43"/>
  <c r="AF31" i="43"/>
  <c r="AO31" i="43" s="1"/>
  <c r="AR34" i="100"/>
  <c r="AH30" i="18"/>
  <c r="AQ30" i="18" s="1"/>
  <c r="AH40" i="15"/>
  <c r="AQ40" i="15" s="1"/>
  <c r="Y38" i="101"/>
  <c r="X38" i="101"/>
  <c r="Z38" i="101" s="1"/>
  <c r="AR29" i="49"/>
  <c r="AH26" i="90"/>
  <c r="AQ26" i="90" s="1"/>
  <c r="AI25" i="85"/>
  <c r="AN25" i="85"/>
  <c r="Y30" i="83"/>
  <c r="X30" i="83"/>
  <c r="AI27" i="50"/>
  <c r="AN27" i="50"/>
  <c r="Y37" i="104"/>
  <c r="X37" i="104"/>
  <c r="Y31" i="16"/>
  <c r="X31" i="16"/>
  <c r="AR33" i="96"/>
  <c r="AH30" i="103"/>
  <c r="AQ30" i="103" s="1"/>
  <c r="AR34" i="54"/>
  <c r="AH33" i="91"/>
  <c r="AQ33" i="91" s="1"/>
  <c r="Z39" i="52"/>
  <c r="Z30" i="99"/>
  <c r="Z33" i="91"/>
  <c r="Z38" i="44"/>
  <c r="AI30" i="87"/>
  <c r="AN30" i="87"/>
  <c r="AR32" i="91"/>
  <c r="AI40" i="86"/>
  <c r="AN40" i="86"/>
  <c r="Z34" i="96"/>
  <c r="Y42" i="47"/>
  <c r="X42" i="47"/>
  <c r="AH34" i="95"/>
  <c r="AQ34" i="95" s="1"/>
  <c r="AH27" i="98"/>
  <c r="AQ27" i="98" s="1"/>
  <c r="AE33" i="51"/>
  <c r="AF33" i="51"/>
  <c r="AO33" i="51" s="1"/>
  <c r="AG33" i="51"/>
  <c r="AP33" i="51" s="1"/>
  <c r="W34" i="51"/>
  <c r="AH39" i="32"/>
  <c r="AQ39" i="32" s="1"/>
  <c r="AR38" i="32"/>
  <c r="Z26" i="90"/>
  <c r="AI28" i="102"/>
  <c r="AN28" i="102"/>
  <c r="Y35" i="88"/>
  <c r="X35" i="88"/>
  <c r="Z35" i="88" s="1"/>
  <c r="AI27" i="35"/>
  <c r="AN27" i="35"/>
  <c r="AH30" i="10"/>
  <c r="AQ30" i="10" s="1"/>
  <c r="Y28" i="35"/>
  <c r="X28" i="35"/>
  <c r="AH30" i="49"/>
  <c r="AQ30" i="49" s="1"/>
  <c r="Y31" i="87"/>
  <c r="X31" i="87"/>
  <c r="Z31" i="87" s="1"/>
  <c r="Y42" i="89"/>
  <c r="Z42" i="89"/>
  <c r="X42" i="89"/>
  <c r="AI41" i="47"/>
  <c r="AN41" i="47"/>
  <c r="AR37" i="44"/>
  <c r="AR29" i="103"/>
  <c r="AR26" i="98"/>
  <c r="AI32" i="11"/>
  <c r="AN32" i="11"/>
  <c r="AR30" i="55"/>
  <c r="Y34" i="92"/>
  <c r="X34" i="92"/>
  <c r="Z34" i="92" s="1"/>
  <c r="AR38" i="53"/>
  <c r="Y35" i="20"/>
  <c r="X35" i="20"/>
  <c r="AI29" i="83"/>
  <c r="AN29" i="83"/>
  <c r="Y39" i="93"/>
  <c r="X39" i="93"/>
  <c r="AI30" i="16"/>
  <c r="AN30" i="16"/>
  <c r="W31" i="103" l="1"/>
  <c r="AE27" i="98"/>
  <c r="AF27" i="98"/>
  <c r="AO27" i="98" s="1"/>
  <c r="Z28" i="35"/>
  <c r="W29" i="35" s="1"/>
  <c r="Z32" i="41"/>
  <c r="Z40" i="46"/>
  <c r="W41" i="46" s="1"/>
  <c r="W31" i="49"/>
  <c r="Z26" i="85"/>
  <c r="W27" i="85" s="1"/>
  <c r="W28" i="98"/>
  <c r="AG30" i="49"/>
  <c r="Z39" i="93"/>
  <c r="W40" i="93" s="1"/>
  <c r="Z31" i="16"/>
  <c r="W32" i="16" s="1"/>
  <c r="AF41" i="86"/>
  <c r="AO41" i="86" s="1"/>
  <c r="AE41" i="86"/>
  <c r="AG41" i="86"/>
  <c r="AP41" i="86" s="1"/>
  <c r="W42" i="86"/>
  <c r="AF26" i="85"/>
  <c r="AO26" i="85" s="1"/>
  <c r="AE26" i="85"/>
  <c r="AG26" i="85"/>
  <c r="AP26" i="85" s="1"/>
  <c r="W30" i="102"/>
  <c r="AG29" i="102"/>
  <c r="AP29" i="102" s="1"/>
  <c r="AF29" i="102"/>
  <c r="AO29" i="102" s="1"/>
  <c r="AE29" i="102"/>
  <c r="AF41" i="105"/>
  <c r="AO41" i="105" s="1"/>
  <c r="W42" i="105"/>
  <c r="AE41" i="105"/>
  <c r="AG41" i="105"/>
  <c r="AP41" i="105" s="1"/>
  <c r="AF39" i="93"/>
  <c r="AO39" i="93" s="1"/>
  <c r="AG39" i="93"/>
  <c r="AP39" i="93" s="1"/>
  <c r="AE28" i="35"/>
  <c r="AG28" i="35"/>
  <c r="AP28" i="35" s="1"/>
  <c r="AF28" i="35"/>
  <c r="AO28" i="35" s="1"/>
  <c r="W33" i="41"/>
  <c r="AE32" i="41"/>
  <c r="AG32" i="41"/>
  <c r="AP32" i="41" s="1"/>
  <c r="AF32" i="41"/>
  <c r="AO32" i="41" s="1"/>
  <c r="AG40" i="46"/>
  <c r="AP40" i="46" s="1"/>
  <c r="AR30" i="16"/>
  <c r="AH35" i="20"/>
  <c r="AQ35" i="20" s="1"/>
  <c r="AH42" i="89"/>
  <c r="AQ42" i="89" s="1"/>
  <c r="AR40" i="86"/>
  <c r="AG33" i="91"/>
  <c r="AP33" i="91" s="1"/>
  <c r="AE33" i="91"/>
  <c r="W34" i="91"/>
  <c r="AF33" i="91"/>
  <c r="AO33" i="91" s="1"/>
  <c r="AR27" i="50"/>
  <c r="AH38" i="101"/>
  <c r="AQ38" i="101" s="1"/>
  <c r="Y42" i="97"/>
  <c r="X42" i="97"/>
  <c r="Y34" i="84"/>
  <c r="X34" i="84"/>
  <c r="AH40" i="46"/>
  <c r="AQ40" i="46" s="1"/>
  <c r="Y36" i="45"/>
  <c r="X36" i="45"/>
  <c r="AR34" i="20"/>
  <c r="AI30" i="49"/>
  <c r="AP30" i="49"/>
  <c r="Y40" i="32"/>
  <c r="X40" i="32"/>
  <c r="AH42" i="47"/>
  <c r="AQ42" i="47" s="1"/>
  <c r="AF30" i="99"/>
  <c r="AO30" i="99" s="1"/>
  <c r="AE30" i="99"/>
  <c r="W31" i="99"/>
  <c r="AG30" i="99"/>
  <c r="AP30" i="99" s="1"/>
  <c r="AF38" i="101"/>
  <c r="AO38" i="101" s="1"/>
  <c r="W39" i="101"/>
  <c r="AE38" i="101"/>
  <c r="AG38" i="101"/>
  <c r="AP38" i="101" s="1"/>
  <c r="AI31" i="43"/>
  <c r="AN31" i="43"/>
  <c r="AR34" i="88"/>
  <c r="AI41" i="97"/>
  <c r="AN41" i="97"/>
  <c r="AR41" i="89"/>
  <c r="AI27" i="94"/>
  <c r="AN27" i="94"/>
  <c r="AI35" i="45"/>
  <c r="AN35" i="45"/>
  <c r="AI27" i="98"/>
  <c r="AN27" i="98"/>
  <c r="AR27" i="35"/>
  <c r="W27" i="90"/>
  <c r="AE26" i="90"/>
  <c r="AN26" i="90" s="1"/>
  <c r="AG26" i="90"/>
  <c r="AF26" i="90"/>
  <c r="AO26" i="90" s="1"/>
  <c r="AI33" i="51"/>
  <c r="AN33" i="51"/>
  <c r="Z42" i="47"/>
  <c r="AF39" i="52"/>
  <c r="AO39" i="52" s="1"/>
  <c r="AG39" i="52"/>
  <c r="AP39" i="52" s="1"/>
  <c r="W40" i="52"/>
  <c r="AE39" i="52"/>
  <c r="AH37" i="104"/>
  <c r="AQ37" i="104" s="1"/>
  <c r="AI28" i="82"/>
  <c r="AN28" i="82"/>
  <c r="AG28" i="48"/>
  <c r="AP28" i="48" s="1"/>
  <c r="AE28" i="48"/>
  <c r="W29" i="48"/>
  <c r="AF28" i="48"/>
  <c r="AO28" i="48" s="1"/>
  <c r="AH26" i="85"/>
  <c r="AQ26" i="85" s="1"/>
  <c r="Y28" i="94"/>
  <c r="X28" i="94"/>
  <c r="AR37" i="101"/>
  <c r="AI30" i="103"/>
  <c r="AN30" i="103"/>
  <c r="AE42" i="89"/>
  <c r="AF42" i="89"/>
  <c r="AO42" i="89" s="1"/>
  <c r="W43" i="89"/>
  <c r="AG42" i="89"/>
  <c r="AP42" i="89" s="1"/>
  <c r="Z30" i="83"/>
  <c r="AH30" i="83"/>
  <c r="AQ30" i="83" s="1"/>
  <c r="Y29" i="82"/>
  <c r="X29" i="82"/>
  <c r="AE31" i="55"/>
  <c r="W32" i="55"/>
  <c r="AF31" i="55"/>
  <c r="AO31" i="55" s="1"/>
  <c r="AG31" i="55"/>
  <c r="AP31" i="55" s="1"/>
  <c r="AH29" i="102"/>
  <c r="AQ29" i="102" s="1"/>
  <c r="AR29" i="83"/>
  <c r="AH34" i="92"/>
  <c r="AQ34" i="92" s="1"/>
  <c r="AR32" i="11"/>
  <c r="AH31" i="87"/>
  <c r="AQ31" i="87" s="1"/>
  <c r="AH35" i="88"/>
  <c r="AQ35" i="88" s="1"/>
  <c r="Z37" i="104"/>
  <c r="W40" i="53"/>
  <c r="AG39" i="53"/>
  <c r="AP39" i="53" s="1"/>
  <c r="AF39" i="53"/>
  <c r="AO39" i="53" s="1"/>
  <c r="AE39" i="53"/>
  <c r="Y35" i="13"/>
  <c r="X35" i="13"/>
  <c r="Y31" i="10"/>
  <c r="X31" i="10"/>
  <c r="AR38" i="93"/>
  <c r="AG35" i="100"/>
  <c r="AP35" i="100" s="1"/>
  <c r="W36" i="100"/>
  <c r="AF35" i="100"/>
  <c r="AO35" i="100" s="1"/>
  <c r="AE35" i="100"/>
  <c r="AI33" i="84"/>
  <c r="AN33" i="84"/>
  <c r="Y28" i="98"/>
  <c r="X28" i="98"/>
  <c r="AI34" i="95"/>
  <c r="AN34" i="95"/>
  <c r="AR28" i="102"/>
  <c r="AG35" i="88"/>
  <c r="AP35" i="88" s="1"/>
  <c r="W36" i="88"/>
  <c r="AF35" i="88"/>
  <c r="AO35" i="88" s="1"/>
  <c r="AE35" i="88"/>
  <c r="W35" i="96"/>
  <c r="AE34" i="96"/>
  <c r="AG34" i="96"/>
  <c r="AP34" i="96" s="1"/>
  <c r="AF34" i="96"/>
  <c r="AO34" i="96" s="1"/>
  <c r="AR30" i="87"/>
  <c r="AR25" i="85"/>
  <c r="AI34" i="13"/>
  <c r="AN34" i="13"/>
  <c r="AR31" i="41"/>
  <c r="AI30" i="18"/>
  <c r="AN30" i="18"/>
  <c r="AH28" i="50"/>
  <c r="AQ28" i="50" s="1"/>
  <c r="AR33" i="92"/>
  <c r="AF33" i="11"/>
  <c r="AO33" i="11" s="1"/>
  <c r="AE33" i="11"/>
  <c r="AG33" i="11"/>
  <c r="AP33" i="11" s="1"/>
  <c r="W34" i="11"/>
  <c r="AG28" i="42"/>
  <c r="AP28" i="42" s="1"/>
  <c r="AE28" i="42"/>
  <c r="AF28" i="42"/>
  <c r="AO28" i="42" s="1"/>
  <c r="W29" i="42"/>
  <c r="AE35" i="54"/>
  <c r="AF35" i="54"/>
  <c r="AO35" i="54" s="1"/>
  <c r="W36" i="54"/>
  <c r="AG35" i="54"/>
  <c r="AP35" i="54" s="1"/>
  <c r="AR36" i="104"/>
  <c r="AR39" i="46"/>
  <c r="Y31" i="103"/>
  <c r="X31" i="103"/>
  <c r="Z31" i="103" s="1"/>
  <c r="AI39" i="32"/>
  <c r="AN39" i="32"/>
  <c r="X41" i="15"/>
  <c r="Y41" i="15"/>
  <c r="AR40" i="105"/>
  <c r="W35" i="92"/>
  <c r="AF34" i="92"/>
  <c r="AO34" i="92" s="1"/>
  <c r="AE34" i="92"/>
  <c r="AG34" i="92"/>
  <c r="AP34" i="92" s="1"/>
  <c r="AG31" i="87"/>
  <c r="AP31" i="87" s="1"/>
  <c r="AE31" i="87"/>
  <c r="AF31" i="87"/>
  <c r="AO31" i="87" s="1"/>
  <c r="W32" i="87"/>
  <c r="AH39" i="93"/>
  <c r="AQ39" i="93" s="1"/>
  <c r="Z35" i="20"/>
  <c r="AR41" i="47"/>
  <c r="AH28" i="35"/>
  <c r="AQ28" i="35" s="1"/>
  <c r="Y34" i="51"/>
  <c r="X34" i="51"/>
  <c r="Z34" i="51" s="1"/>
  <c r="AE38" i="44"/>
  <c r="AG38" i="44"/>
  <c r="AP38" i="44" s="1"/>
  <c r="AF38" i="44"/>
  <c r="AO38" i="44" s="1"/>
  <c r="W39" i="44"/>
  <c r="AH31" i="16"/>
  <c r="AQ31" i="16" s="1"/>
  <c r="Y32" i="43"/>
  <c r="X32" i="43"/>
  <c r="AI30" i="10"/>
  <c r="AN30" i="10"/>
  <c r="Y31" i="18"/>
  <c r="X31" i="18"/>
  <c r="Z31" i="18" s="1"/>
  <c r="AH41" i="86"/>
  <c r="AQ41" i="86" s="1"/>
  <c r="Z28" i="50"/>
  <c r="AH32" i="41"/>
  <c r="AQ32" i="41" s="1"/>
  <c r="AH33" i="11"/>
  <c r="AQ33" i="11" s="1"/>
  <c r="AH41" i="105"/>
  <c r="AQ41" i="105" s="1"/>
  <c r="Y31" i="49"/>
  <c r="Z31" i="49"/>
  <c r="X31" i="49"/>
  <c r="Y35" i="95"/>
  <c r="X35" i="95"/>
  <c r="Z35" i="95" s="1"/>
  <c r="AI40" i="15"/>
  <c r="AN40" i="15"/>
  <c r="AF40" i="46" l="1"/>
  <c r="AO40" i="46" s="1"/>
  <c r="AE31" i="16"/>
  <c r="Z41" i="15"/>
  <c r="AE40" i="46"/>
  <c r="AG31" i="16"/>
  <c r="AP31" i="16" s="1"/>
  <c r="Z32" i="43"/>
  <c r="AE32" i="43" s="1"/>
  <c r="Z40" i="32"/>
  <c r="AE39" i="93"/>
  <c r="AF31" i="16"/>
  <c r="AO31" i="16" s="1"/>
  <c r="Z35" i="13"/>
  <c r="W36" i="13" s="1"/>
  <c r="Z34" i="84"/>
  <c r="AE34" i="84" s="1"/>
  <c r="AE40" i="32"/>
  <c r="AN40" i="32" s="1"/>
  <c r="AF40" i="32"/>
  <c r="AO40" i="32" s="1"/>
  <c r="W41" i="32"/>
  <c r="AG40" i="32"/>
  <c r="AG34" i="84"/>
  <c r="AP34" i="84" s="1"/>
  <c r="AF34" i="84"/>
  <c r="AO34" i="84" s="1"/>
  <c r="AG35" i="95"/>
  <c r="AP35" i="95" s="1"/>
  <c r="AE35" i="95"/>
  <c r="AN35" i="95" s="1"/>
  <c r="AF35" i="95"/>
  <c r="W36" i="95"/>
  <c r="AE35" i="13"/>
  <c r="AF35" i="13"/>
  <c r="AO35" i="13" s="1"/>
  <c r="AF37" i="104"/>
  <c r="AO37" i="104" s="1"/>
  <c r="AE37" i="104"/>
  <c r="W38" i="104"/>
  <c r="AG37" i="104"/>
  <c r="AP37" i="104" s="1"/>
  <c r="AH29" i="82"/>
  <c r="AQ29" i="82" s="1"/>
  <c r="AH28" i="94"/>
  <c r="AQ28" i="94" s="1"/>
  <c r="AI39" i="93"/>
  <c r="AN39" i="93"/>
  <c r="AH31" i="49"/>
  <c r="AQ31" i="49" s="1"/>
  <c r="AF28" i="50"/>
  <c r="AO28" i="50" s="1"/>
  <c r="AG28" i="50"/>
  <c r="AP28" i="50" s="1"/>
  <c r="W29" i="50"/>
  <c r="AE28" i="50"/>
  <c r="AH31" i="18"/>
  <c r="AQ31" i="18" s="1"/>
  <c r="AH34" i="51"/>
  <c r="AQ34" i="51" s="1"/>
  <c r="AH41" i="15"/>
  <c r="AQ41" i="15" s="1"/>
  <c r="Y36" i="54"/>
  <c r="X36" i="54"/>
  <c r="AI28" i="42"/>
  <c r="AN28" i="42"/>
  <c r="AI35" i="88"/>
  <c r="AN35" i="88"/>
  <c r="AR33" i="84"/>
  <c r="Y40" i="53"/>
  <c r="X40" i="53"/>
  <c r="AI31" i="55"/>
  <c r="AN31" i="55"/>
  <c r="Y43" i="89"/>
  <c r="X43" i="89"/>
  <c r="AI28" i="48"/>
  <c r="AN28" i="48"/>
  <c r="Z36" i="45"/>
  <c r="AH36" i="45"/>
  <c r="AQ36" i="45" s="1"/>
  <c r="Y41" i="46"/>
  <c r="X41" i="46"/>
  <c r="Y33" i="41"/>
  <c r="X33" i="41"/>
  <c r="Y40" i="93"/>
  <c r="X40" i="93"/>
  <c r="AI41" i="105"/>
  <c r="AN41" i="105"/>
  <c r="AG31" i="49"/>
  <c r="AP31" i="49" s="1"/>
  <c r="AE31" i="49"/>
  <c r="W32" i="49"/>
  <c r="AF31" i="49"/>
  <c r="AO31" i="49" s="1"/>
  <c r="AR34" i="13"/>
  <c r="AI31" i="16"/>
  <c r="AN31" i="16"/>
  <c r="Y39" i="44"/>
  <c r="X39" i="44"/>
  <c r="AR39" i="32"/>
  <c r="AI35" i="54"/>
  <c r="AN35" i="54"/>
  <c r="Y36" i="88"/>
  <c r="X36" i="88"/>
  <c r="AH28" i="98"/>
  <c r="AQ28" i="98" s="1"/>
  <c r="AI35" i="100"/>
  <c r="AR35" i="100" s="1"/>
  <c r="AN35" i="100"/>
  <c r="AH31" i="10"/>
  <c r="AQ31" i="10" s="1"/>
  <c r="Z29" i="82"/>
  <c r="AI42" i="89"/>
  <c r="AN42" i="89"/>
  <c r="Z28" i="94"/>
  <c r="AG42" i="47"/>
  <c r="AP42" i="47" s="1"/>
  <c r="AE42" i="47"/>
  <c r="W43" i="47"/>
  <c r="AF42" i="47"/>
  <c r="AO42" i="47" s="1"/>
  <c r="Y29" i="35"/>
  <c r="X29" i="35"/>
  <c r="Y42" i="86"/>
  <c r="X42" i="86"/>
  <c r="AG31" i="18"/>
  <c r="AP31" i="18" s="1"/>
  <c r="AE31" i="18"/>
  <c r="W32" i="18"/>
  <c r="AF31" i="18"/>
  <c r="AO31" i="18" s="1"/>
  <c r="AI31" i="87"/>
  <c r="AN31" i="87"/>
  <c r="AI26" i="90"/>
  <c r="AP26" i="90"/>
  <c r="Y30" i="102"/>
  <c r="X30" i="102"/>
  <c r="AR40" i="15"/>
  <c r="AH35" i="95"/>
  <c r="AQ35" i="95" s="1"/>
  <c r="AH31" i="103"/>
  <c r="AQ31" i="103" s="1"/>
  <c r="X34" i="11"/>
  <c r="Y34" i="11"/>
  <c r="AR30" i="18"/>
  <c r="AI34" i="96"/>
  <c r="AN34" i="96"/>
  <c r="Z28" i="98"/>
  <c r="Z31" i="10"/>
  <c r="AI39" i="53"/>
  <c r="AN39" i="53"/>
  <c r="AG30" i="83"/>
  <c r="AP30" i="83" s="1"/>
  <c r="AE30" i="83"/>
  <c r="AN30" i="83" s="1"/>
  <c r="W31" i="83"/>
  <c r="AF30" i="83"/>
  <c r="AR28" i="82"/>
  <c r="Y27" i="90"/>
  <c r="X27" i="90"/>
  <c r="AR35" i="45"/>
  <c r="AR41" i="97"/>
  <c r="Y31" i="99"/>
  <c r="Z31" i="99" s="1"/>
  <c r="X31" i="99"/>
  <c r="AR30" i="49"/>
  <c r="W35" i="51"/>
  <c r="AE34" i="51"/>
  <c r="AF34" i="51"/>
  <c r="AO34" i="51" s="1"/>
  <c r="AG34" i="51"/>
  <c r="AP34" i="51" s="1"/>
  <c r="Y35" i="92"/>
  <c r="X35" i="92"/>
  <c r="AR27" i="98"/>
  <c r="AR31" i="43"/>
  <c r="AR30" i="10"/>
  <c r="W36" i="20"/>
  <c r="AE35" i="20"/>
  <c r="AF35" i="20"/>
  <c r="AO35" i="20" s="1"/>
  <c r="AG35" i="20"/>
  <c r="AP35" i="20" s="1"/>
  <c r="AF41" i="15"/>
  <c r="AO41" i="15" s="1"/>
  <c r="AE41" i="15"/>
  <c r="AG41" i="15"/>
  <c r="AP41" i="15" s="1"/>
  <c r="W42" i="15"/>
  <c r="AG31" i="103"/>
  <c r="AP31" i="103" s="1"/>
  <c r="AF31" i="103"/>
  <c r="AO31" i="103" s="1"/>
  <c r="AE31" i="103"/>
  <c r="W32" i="103"/>
  <c r="Y29" i="42"/>
  <c r="Z29" i="42" s="1"/>
  <c r="X29" i="42"/>
  <c r="Y35" i="96"/>
  <c r="X35" i="96"/>
  <c r="Y36" i="100"/>
  <c r="X36" i="100"/>
  <c r="AR30" i="103"/>
  <c r="AI39" i="52"/>
  <c r="AN39" i="52"/>
  <c r="AR33" i="51"/>
  <c r="AI38" i="101"/>
  <c r="AN38" i="101"/>
  <c r="AI30" i="99"/>
  <c r="AN30" i="99"/>
  <c r="AH42" i="97"/>
  <c r="AQ42" i="97" s="1"/>
  <c r="Y34" i="91"/>
  <c r="X34" i="91"/>
  <c r="Y32" i="16"/>
  <c r="X32" i="16"/>
  <c r="AI29" i="102"/>
  <c r="AN29" i="102"/>
  <c r="Y27" i="85"/>
  <c r="X27" i="85"/>
  <c r="AI41" i="86"/>
  <c r="AN41" i="86"/>
  <c r="AR34" i="95"/>
  <c r="AH34" i="84"/>
  <c r="AQ34" i="84" s="1"/>
  <c r="Y42" i="105"/>
  <c r="X42" i="105"/>
  <c r="AH32" i="43"/>
  <c r="AQ32" i="43" s="1"/>
  <c r="AI38" i="44"/>
  <c r="AN38" i="44"/>
  <c r="Y32" i="87"/>
  <c r="X32" i="87"/>
  <c r="AI34" i="92"/>
  <c r="AN34" i="92"/>
  <c r="AI33" i="11"/>
  <c r="AN33" i="11"/>
  <c r="AH35" i="13"/>
  <c r="AQ35" i="13" s="1"/>
  <c r="Y32" i="55"/>
  <c r="X32" i="55"/>
  <c r="Y29" i="48"/>
  <c r="Z29" i="48" s="1"/>
  <c r="X29" i="48"/>
  <c r="Y40" i="52"/>
  <c r="X40" i="52"/>
  <c r="AR27" i="94"/>
  <c r="Y39" i="101"/>
  <c r="X39" i="101"/>
  <c r="AH40" i="32"/>
  <c r="AQ40" i="32" s="1"/>
  <c r="Z42" i="97"/>
  <c r="AI33" i="91"/>
  <c r="AN33" i="91"/>
  <c r="AI40" i="46"/>
  <c r="AN40" i="46"/>
  <c r="AI32" i="41"/>
  <c r="AN32" i="41"/>
  <c r="AI28" i="35"/>
  <c r="AN28" i="35"/>
  <c r="AI26" i="85"/>
  <c r="AN26" i="85"/>
  <c r="W33" i="43" l="1"/>
  <c r="AG32" i="43"/>
  <c r="AP32" i="43" s="1"/>
  <c r="AF32" i="43"/>
  <c r="AO32" i="43" s="1"/>
  <c r="W35" i="84"/>
  <c r="Z27" i="90"/>
  <c r="W28" i="90" s="1"/>
  <c r="Z39" i="44"/>
  <c r="AG35" i="13"/>
  <c r="AP35" i="13" s="1"/>
  <c r="Z40" i="53"/>
  <c r="Z36" i="100"/>
  <c r="AG36" i="100" s="1"/>
  <c r="AP36" i="100" s="1"/>
  <c r="Z34" i="91"/>
  <c r="Z32" i="87"/>
  <c r="W33" i="87" s="1"/>
  <c r="Z35" i="92"/>
  <c r="AG35" i="92" s="1"/>
  <c r="AP35" i="92" s="1"/>
  <c r="Z29" i="35"/>
  <c r="AG29" i="35" s="1"/>
  <c r="AP29" i="35" s="1"/>
  <c r="Z27" i="85"/>
  <c r="AF27" i="90"/>
  <c r="AO27" i="90" s="1"/>
  <c r="AE31" i="99"/>
  <c r="W32" i="99"/>
  <c r="AG31" i="99"/>
  <c r="AP31" i="99" s="1"/>
  <c r="AF31" i="99"/>
  <c r="AO31" i="99" s="1"/>
  <c r="AE40" i="53"/>
  <c r="AF40" i="53"/>
  <c r="AO40" i="53" s="1"/>
  <c r="AG40" i="53"/>
  <c r="AP40" i="53" s="1"/>
  <c r="W41" i="53"/>
  <c r="W36" i="92"/>
  <c r="AF35" i="92"/>
  <c r="AO35" i="92" s="1"/>
  <c r="AE29" i="35"/>
  <c r="W30" i="35"/>
  <c r="AF29" i="35"/>
  <c r="AO29" i="35" s="1"/>
  <c r="AG29" i="42"/>
  <c r="AP29" i="42" s="1"/>
  <c r="W30" i="42"/>
  <c r="AE29" i="42"/>
  <c r="AF29" i="42"/>
  <c r="AO29" i="42" s="1"/>
  <c r="AE29" i="48"/>
  <c r="AF29" i="48"/>
  <c r="AO29" i="48" s="1"/>
  <c r="AG29" i="48"/>
  <c r="AP29" i="48" s="1"/>
  <c r="W30" i="48"/>
  <c r="AE36" i="100"/>
  <c r="W37" i="100"/>
  <c r="AF36" i="100"/>
  <c r="AO36" i="100" s="1"/>
  <c r="W28" i="85"/>
  <c r="AE27" i="85"/>
  <c r="AG27" i="85"/>
  <c r="AP27" i="85" s="1"/>
  <c r="AF27" i="85"/>
  <c r="AO27" i="85" s="1"/>
  <c r="AF34" i="91"/>
  <c r="AO34" i="91" s="1"/>
  <c r="W35" i="91"/>
  <c r="AE34" i="91"/>
  <c r="AG34" i="91"/>
  <c r="AP34" i="91" s="1"/>
  <c r="Z32" i="55"/>
  <c r="AH32" i="55"/>
  <c r="AQ32" i="55" s="1"/>
  <c r="Y35" i="51"/>
  <c r="X35" i="51"/>
  <c r="AH34" i="11"/>
  <c r="AQ34" i="11" s="1"/>
  <c r="AF28" i="94"/>
  <c r="AO28" i="94" s="1"/>
  <c r="W29" i="94"/>
  <c r="AG28" i="94"/>
  <c r="AE28" i="94"/>
  <c r="AN28" i="94" s="1"/>
  <c r="AE39" i="44"/>
  <c r="AF39" i="44"/>
  <c r="AO39" i="44" s="1"/>
  <c r="AG39" i="44"/>
  <c r="AP39" i="44" s="1"/>
  <c r="W40" i="44"/>
  <c r="AR41" i="105"/>
  <c r="AH43" i="89"/>
  <c r="AQ43" i="89" s="1"/>
  <c r="Y36" i="13"/>
  <c r="X36" i="13"/>
  <c r="AI34" i="84"/>
  <c r="AN34" i="84"/>
  <c r="AR29" i="102"/>
  <c r="AR34" i="96"/>
  <c r="AH30" i="102"/>
  <c r="AQ30" i="102" s="1"/>
  <c r="AR31" i="87"/>
  <c r="AH42" i="86"/>
  <c r="AQ42" i="86" s="1"/>
  <c r="AH40" i="93"/>
  <c r="AQ40" i="93" s="1"/>
  <c r="AH41" i="46"/>
  <c r="AQ41" i="46" s="1"/>
  <c r="Z43" i="89"/>
  <c r="AR28" i="42"/>
  <c r="AR39" i="93"/>
  <c r="Y33" i="43"/>
  <c r="X33" i="43"/>
  <c r="AR33" i="91"/>
  <c r="AH40" i="52"/>
  <c r="AQ40" i="52" s="1"/>
  <c r="AH39" i="101"/>
  <c r="AQ39" i="101" s="1"/>
  <c r="Z39" i="101"/>
  <c r="AR33" i="11"/>
  <c r="AR41" i="86"/>
  <c r="AH32" i="16"/>
  <c r="AQ32" i="16" s="1"/>
  <c r="AR30" i="99"/>
  <c r="AR39" i="52"/>
  <c r="AH35" i="96"/>
  <c r="AQ35" i="96" s="1"/>
  <c r="Y42" i="15"/>
  <c r="X42" i="15"/>
  <c r="Z30" i="102"/>
  <c r="Z42" i="86"/>
  <c r="AR42" i="89"/>
  <c r="AR35" i="54"/>
  <c r="Y32" i="49"/>
  <c r="X32" i="49"/>
  <c r="Z40" i="93"/>
  <c r="Z41" i="46"/>
  <c r="AH36" i="54"/>
  <c r="AQ36" i="54" s="1"/>
  <c r="Y38" i="104"/>
  <c r="X38" i="104"/>
  <c r="Z38" i="104" s="1"/>
  <c r="AI35" i="13"/>
  <c r="AN35" i="13"/>
  <c r="AI40" i="32"/>
  <c r="AP40" i="32"/>
  <c r="AR32" i="41"/>
  <c r="AH29" i="48"/>
  <c r="AQ29" i="48" s="1"/>
  <c r="AR38" i="44"/>
  <c r="AH42" i="105"/>
  <c r="AQ42" i="105" s="1"/>
  <c r="AH27" i="85"/>
  <c r="AQ27" i="85" s="1"/>
  <c r="Z32" i="16"/>
  <c r="Z35" i="96"/>
  <c r="Y32" i="103"/>
  <c r="X32" i="103"/>
  <c r="AI35" i="20"/>
  <c r="AN35" i="20"/>
  <c r="AH31" i="99"/>
  <c r="AQ31" i="99" s="1"/>
  <c r="AR39" i="53"/>
  <c r="Y43" i="47"/>
  <c r="Z43" i="47" s="1"/>
  <c r="X43" i="47"/>
  <c r="AF29" i="82"/>
  <c r="AO29" i="82" s="1"/>
  <c r="AE29" i="82"/>
  <c r="W30" i="82"/>
  <c r="AG29" i="82"/>
  <c r="AP29" i="82" s="1"/>
  <c r="AR31" i="16"/>
  <c r="AI31" i="49"/>
  <c r="AN31" i="49"/>
  <c r="AF36" i="45"/>
  <c r="AO36" i="45" s="1"/>
  <c r="W37" i="45"/>
  <c r="AE36" i="45"/>
  <c r="AG36" i="45"/>
  <c r="AP36" i="45" s="1"/>
  <c r="Z36" i="54"/>
  <c r="AI28" i="50"/>
  <c r="AN28" i="50"/>
  <c r="AI37" i="104"/>
  <c r="AN37" i="104"/>
  <c r="AI32" i="43"/>
  <c r="AN32" i="43"/>
  <c r="Y41" i="32"/>
  <c r="Z41" i="32"/>
  <c r="X41" i="32"/>
  <c r="AR28" i="35"/>
  <c r="W43" i="97"/>
  <c r="AG42" i="97"/>
  <c r="AP42" i="97" s="1"/>
  <c r="AF42" i="97"/>
  <c r="AO42" i="97" s="1"/>
  <c r="AE42" i="97"/>
  <c r="Z40" i="52"/>
  <c r="AR26" i="85"/>
  <c r="AR40" i="46"/>
  <c r="AR34" i="92"/>
  <c r="Z42" i="105"/>
  <c r="AR38" i="101"/>
  <c r="AI31" i="103"/>
  <c r="AN31" i="103"/>
  <c r="AI41" i="15"/>
  <c r="AR41" i="15" s="1"/>
  <c r="AN41" i="15"/>
  <c r="Y36" i="20"/>
  <c r="Z36" i="20"/>
  <c r="X36" i="20"/>
  <c r="AH27" i="90"/>
  <c r="AQ27" i="90" s="1"/>
  <c r="AI30" i="83"/>
  <c r="AO30" i="83"/>
  <c r="AE31" i="10"/>
  <c r="AG31" i="10"/>
  <c r="AP31" i="10" s="1"/>
  <c r="AF31" i="10"/>
  <c r="AO31" i="10" s="1"/>
  <c r="W32" i="10"/>
  <c r="Z34" i="11"/>
  <c r="Y32" i="18"/>
  <c r="X32" i="18"/>
  <c r="AH29" i="35"/>
  <c r="AQ29" i="35" s="1"/>
  <c r="AI42" i="47"/>
  <c r="AN42" i="47"/>
  <c r="AH36" i="88"/>
  <c r="AQ36" i="88" s="1"/>
  <c r="AH33" i="41"/>
  <c r="AQ33" i="41" s="1"/>
  <c r="AR31" i="55"/>
  <c r="Y29" i="50"/>
  <c r="X29" i="50"/>
  <c r="X36" i="95"/>
  <c r="Z36" i="95" s="1"/>
  <c r="Y36" i="95"/>
  <c r="AH32" i="87"/>
  <c r="AQ32" i="87" s="1"/>
  <c r="AH34" i="91"/>
  <c r="AQ34" i="91" s="1"/>
  <c r="AH36" i="100"/>
  <c r="AQ36" i="100" s="1"/>
  <c r="AH29" i="42"/>
  <c r="AQ29" i="42" s="1"/>
  <c r="AH35" i="92"/>
  <c r="AQ35" i="92" s="1"/>
  <c r="AI34" i="51"/>
  <c r="AN34" i="51"/>
  <c r="Y31" i="83"/>
  <c r="X31" i="83"/>
  <c r="AF28" i="98"/>
  <c r="AO28" i="98" s="1"/>
  <c r="AE28" i="98"/>
  <c r="W29" i="98"/>
  <c r="AG28" i="98"/>
  <c r="AP28" i="98" s="1"/>
  <c r="AR26" i="90"/>
  <c r="AI31" i="18"/>
  <c r="AN31" i="18"/>
  <c r="Z36" i="88"/>
  <c r="AH39" i="44"/>
  <c r="AQ39" i="44" s="1"/>
  <c r="Z33" i="41"/>
  <c r="AR28" i="48"/>
  <c r="AH40" i="53"/>
  <c r="AQ40" i="53" s="1"/>
  <c r="AR35" i="88"/>
  <c r="AI35" i="95"/>
  <c r="AO35" i="95"/>
  <c r="Y35" i="84"/>
  <c r="X35" i="84"/>
  <c r="Z32" i="103" l="1"/>
  <c r="AE27" i="90"/>
  <c r="AE32" i="87"/>
  <c r="AF32" i="87"/>
  <c r="AO32" i="87" s="1"/>
  <c r="Z35" i="84"/>
  <c r="AE35" i="84" s="1"/>
  <c r="AG27" i="90"/>
  <c r="AP27" i="90" s="1"/>
  <c r="AG32" i="87"/>
  <c r="AP32" i="87" s="1"/>
  <c r="AE35" i="92"/>
  <c r="AH31" i="83"/>
  <c r="AQ31" i="83" s="1"/>
  <c r="Y32" i="10"/>
  <c r="X32" i="10"/>
  <c r="Z32" i="10" s="1"/>
  <c r="W44" i="47"/>
  <c r="AG43" i="47"/>
  <c r="AP43" i="47" s="1"/>
  <c r="AE43" i="47"/>
  <c r="AF43" i="47"/>
  <c r="AO43" i="47" s="1"/>
  <c r="AE32" i="103"/>
  <c r="W33" i="103"/>
  <c r="AG32" i="103"/>
  <c r="AP32" i="103" s="1"/>
  <c r="AF32" i="103"/>
  <c r="AO32" i="103" s="1"/>
  <c r="Z31" i="83"/>
  <c r="AR42" i="47"/>
  <c r="AH32" i="18"/>
  <c r="AQ32" i="18" s="1"/>
  <c r="AR28" i="50"/>
  <c r="AH32" i="49"/>
  <c r="AQ32" i="49" s="1"/>
  <c r="AF39" i="101"/>
  <c r="AO39" i="101" s="1"/>
  <c r="AE39" i="101"/>
  <c r="W40" i="101"/>
  <c r="AG39" i="101"/>
  <c r="AP39" i="101" s="1"/>
  <c r="AR34" i="84"/>
  <c r="Y40" i="44"/>
  <c r="X40" i="44"/>
  <c r="Z40" i="44" s="1"/>
  <c r="AI28" i="94"/>
  <c r="AP28" i="94"/>
  <c r="Y37" i="100"/>
  <c r="X37" i="100"/>
  <c r="AI29" i="48"/>
  <c r="AN29" i="48"/>
  <c r="Y32" i="99"/>
  <c r="X32" i="99"/>
  <c r="AH35" i="84"/>
  <c r="AQ35" i="84" s="1"/>
  <c r="AE33" i="41"/>
  <c r="AF33" i="41"/>
  <c r="AO33" i="41" s="1"/>
  <c r="W34" i="41"/>
  <c r="AG33" i="41"/>
  <c r="AP33" i="41" s="1"/>
  <c r="AG36" i="88"/>
  <c r="AP36" i="88" s="1"/>
  <c r="AF36" i="88"/>
  <c r="AO36" i="88" s="1"/>
  <c r="AE36" i="88"/>
  <c r="W37" i="88"/>
  <c r="AH36" i="95"/>
  <c r="AQ36" i="95" s="1"/>
  <c r="Z32" i="18"/>
  <c r="AF42" i="105"/>
  <c r="AO42" i="105" s="1"/>
  <c r="W43" i="105"/>
  <c r="AG42" i="105"/>
  <c r="AP42" i="105" s="1"/>
  <c r="AE42" i="105"/>
  <c r="Y43" i="97"/>
  <c r="X43" i="97"/>
  <c r="AE36" i="54"/>
  <c r="W37" i="54"/>
  <c r="AF36" i="54"/>
  <c r="AO36" i="54" s="1"/>
  <c r="AG36" i="54"/>
  <c r="AP36" i="54" s="1"/>
  <c r="Y30" i="82"/>
  <c r="X30" i="82"/>
  <c r="W36" i="96"/>
  <c r="AF35" i="96"/>
  <c r="AO35" i="96" s="1"/>
  <c r="AG35" i="96"/>
  <c r="AP35" i="96" s="1"/>
  <c r="AE35" i="96"/>
  <c r="AR35" i="13"/>
  <c r="Z32" i="49"/>
  <c r="AF42" i="86"/>
  <c r="AO42" i="86" s="1"/>
  <c r="AG42" i="86"/>
  <c r="AP42" i="86" s="1"/>
  <c r="W43" i="86"/>
  <c r="AE42" i="86"/>
  <c r="AH33" i="43"/>
  <c r="AQ33" i="43" s="1"/>
  <c r="AH36" i="13"/>
  <c r="AQ36" i="13" s="1"/>
  <c r="Y29" i="94"/>
  <c r="X29" i="94"/>
  <c r="AI34" i="91"/>
  <c r="AN34" i="91"/>
  <c r="AI27" i="85"/>
  <c r="AN27" i="85"/>
  <c r="AI36" i="100"/>
  <c r="AN36" i="100"/>
  <c r="AI35" i="92"/>
  <c r="AN35" i="92"/>
  <c r="AI31" i="99"/>
  <c r="AN31" i="99"/>
  <c r="AE41" i="32"/>
  <c r="AF41" i="32"/>
  <c r="AO41" i="32" s="1"/>
  <c r="AG41" i="32"/>
  <c r="AP41" i="32" s="1"/>
  <c r="W42" i="32"/>
  <c r="Y37" i="45"/>
  <c r="X37" i="45"/>
  <c r="Y29" i="98"/>
  <c r="X29" i="98"/>
  <c r="AH29" i="50"/>
  <c r="AQ29" i="50" s="1"/>
  <c r="AI31" i="10"/>
  <c r="AN31" i="10"/>
  <c r="AE40" i="52"/>
  <c r="W41" i="52"/>
  <c r="AF40" i="52"/>
  <c r="AO40" i="52" s="1"/>
  <c r="AG40" i="52"/>
  <c r="AP40" i="52" s="1"/>
  <c r="AR32" i="43"/>
  <c r="AR31" i="49"/>
  <c r="AI29" i="82"/>
  <c r="AN29" i="82"/>
  <c r="AE32" i="16"/>
  <c r="AG32" i="16"/>
  <c r="AP32" i="16" s="1"/>
  <c r="AF32" i="16"/>
  <c r="AO32" i="16" s="1"/>
  <c r="W33" i="16"/>
  <c r="AH38" i="104"/>
  <c r="AQ38" i="104" s="1"/>
  <c r="W31" i="102"/>
  <c r="AG30" i="102"/>
  <c r="AP30" i="102" s="1"/>
  <c r="AF30" i="102"/>
  <c r="AO30" i="102" s="1"/>
  <c r="AE30" i="102"/>
  <c r="Z33" i="43"/>
  <c r="W44" i="89"/>
  <c r="AF43" i="89"/>
  <c r="AO43" i="89" s="1"/>
  <c r="AE43" i="89"/>
  <c r="AG43" i="89"/>
  <c r="AP43" i="89" s="1"/>
  <c r="Z36" i="13"/>
  <c r="AH35" i="51"/>
  <c r="AQ35" i="51" s="1"/>
  <c r="X35" i="91"/>
  <c r="Y35" i="91"/>
  <c r="Y28" i="85"/>
  <c r="X28" i="85"/>
  <c r="AI40" i="53"/>
  <c r="AR40" i="53" s="1"/>
  <c r="AN40" i="53"/>
  <c r="AI32" i="87"/>
  <c r="AN32" i="87"/>
  <c r="AE36" i="95"/>
  <c r="AF36" i="95"/>
  <c r="AO36" i="95" s="1"/>
  <c r="AG36" i="95"/>
  <c r="AP36" i="95" s="1"/>
  <c r="W37" i="95"/>
  <c r="AF36" i="20"/>
  <c r="AO36" i="20" s="1"/>
  <c r="AE36" i="20"/>
  <c r="W37" i="20"/>
  <c r="AG36" i="20"/>
  <c r="AP36" i="20" s="1"/>
  <c r="AR35" i="95"/>
  <c r="AR31" i="18"/>
  <c r="AI28" i="98"/>
  <c r="AN28" i="98"/>
  <c r="AR34" i="51"/>
  <c r="Z29" i="50"/>
  <c r="AG34" i="11"/>
  <c r="AP34" i="11" s="1"/>
  <c r="W35" i="11"/>
  <c r="AE34" i="11"/>
  <c r="AF34" i="11"/>
  <c r="AO34" i="11" s="1"/>
  <c r="AR35" i="20"/>
  <c r="W39" i="104"/>
  <c r="AG38" i="104"/>
  <c r="AP38" i="104" s="1"/>
  <c r="AE38" i="104"/>
  <c r="AF38" i="104"/>
  <c r="AO38" i="104" s="1"/>
  <c r="AH42" i="15"/>
  <c r="AQ42" i="15" s="1"/>
  <c r="AI39" i="44"/>
  <c r="AN39" i="44"/>
  <c r="Z35" i="51"/>
  <c r="Y30" i="48"/>
  <c r="X30" i="48"/>
  <c r="AI29" i="42"/>
  <c r="AN29" i="42"/>
  <c r="Y30" i="35"/>
  <c r="X30" i="35"/>
  <c r="Y36" i="92"/>
  <c r="X36" i="92"/>
  <c r="AR30" i="83"/>
  <c r="AH36" i="20"/>
  <c r="AQ36" i="20" s="1"/>
  <c r="AR31" i="103"/>
  <c r="AI42" i="97"/>
  <c r="AN42" i="97"/>
  <c r="AH41" i="32"/>
  <c r="AQ41" i="32" s="1"/>
  <c r="AR37" i="104"/>
  <c r="AI36" i="45"/>
  <c r="AN36" i="45"/>
  <c r="AH43" i="47"/>
  <c r="AQ43" i="47" s="1"/>
  <c r="AH32" i="103"/>
  <c r="AQ32" i="103" s="1"/>
  <c r="AG41" i="46"/>
  <c r="AP41" i="46" s="1"/>
  <c r="AE41" i="46"/>
  <c r="AF41" i="46"/>
  <c r="AO41" i="46" s="1"/>
  <c r="W42" i="46"/>
  <c r="Z42" i="15"/>
  <c r="AE32" i="55"/>
  <c r="AF32" i="55"/>
  <c r="AO32" i="55" s="1"/>
  <c r="AG32" i="55"/>
  <c r="AP32" i="55" s="1"/>
  <c r="W33" i="55"/>
  <c r="Y30" i="42"/>
  <c r="X30" i="42"/>
  <c r="AI29" i="35"/>
  <c r="AN29" i="35"/>
  <c r="Y28" i="90"/>
  <c r="X28" i="90"/>
  <c r="Z28" i="90" s="1"/>
  <c r="AR40" i="32"/>
  <c r="W41" i="93"/>
  <c r="AF40" i="93"/>
  <c r="AO40" i="93" s="1"/>
  <c r="AG40" i="93"/>
  <c r="AP40" i="93" s="1"/>
  <c r="AE40" i="93"/>
  <c r="Y41" i="53"/>
  <c r="X41" i="53"/>
  <c r="Z41" i="53" s="1"/>
  <c r="AI27" i="90"/>
  <c r="AN27" i="90"/>
  <c r="Y33" i="87"/>
  <c r="X33" i="87"/>
  <c r="Z30" i="82" l="1"/>
  <c r="AG35" i="84"/>
  <c r="AP35" i="84" s="1"/>
  <c r="W36" i="84"/>
  <c r="AF35" i="84"/>
  <c r="AO35" i="84" s="1"/>
  <c r="Z35" i="91"/>
  <c r="Z29" i="94"/>
  <c r="W30" i="94" s="1"/>
  <c r="Z32" i="99"/>
  <c r="Z30" i="42"/>
  <c r="W31" i="42" s="1"/>
  <c r="AE30" i="82"/>
  <c r="AN30" i="82" s="1"/>
  <c r="AG30" i="82"/>
  <c r="AP30" i="82" s="1"/>
  <c r="W31" i="82"/>
  <c r="AF30" i="82"/>
  <c r="AF30" i="42"/>
  <c r="AO30" i="42" s="1"/>
  <c r="AG30" i="42"/>
  <c r="AP30" i="42" s="1"/>
  <c r="AE30" i="42"/>
  <c r="AG32" i="10"/>
  <c r="AP32" i="10" s="1"/>
  <c r="AF32" i="10"/>
  <c r="AO32" i="10" s="1"/>
  <c r="AE32" i="10"/>
  <c r="W33" i="10"/>
  <c r="AH36" i="92"/>
  <c r="AQ36" i="92" s="1"/>
  <c r="Y37" i="20"/>
  <c r="X37" i="20"/>
  <c r="AH28" i="85"/>
  <c r="AQ28" i="85" s="1"/>
  <c r="AI30" i="102"/>
  <c r="AN30" i="102"/>
  <c r="AI40" i="52"/>
  <c r="AN40" i="52"/>
  <c r="AI40" i="93"/>
  <c r="AN40" i="93"/>
  <c r="AH28" i="90"/>
  <c r="AQ28" i="90" s="1"/>
  <c r="AI32" i="55"/>
  <c r="AN32" i="55"/>
  <c r="AR36" i="45"/>
  <c r="AE35" i="51"/>
  <c r="W36" i="51"/>
  <c r="AF35" i="51"/>
  <c r="AO35" i="51" s="1"/>
  <c r="AG35" i="51"/>
  <c r="AP35" i="51" s="1"/>
  <c r="Y39" i="104"/>
  <c r="X39" i="104"/>
  <c r="Y35" i="11"/>
  <c r="X35" i="11"/>
  <c r="AR28" i="98"/>
  <c r="Y41" i="52"/>
  <c r="Z41" i="52" s="1"/>
  <c r="X41" i="52"/>
  <c r="Z37" i="45"/>
  <c r="AH37" i="45"/>
  <c r="AQ37" i="45" s="1"/>
  <c r="AI41" i="32"/>
  <c r="AN41" i="32"/>
  <c r="AR36" i="100"/>
  <c r="Y36" i="96"/>
  <c r="X36" i="96"/>
  <c r="Y37" i="88"/>
  <c r="X37" i="88"/>
  <c r="Y34" i="41"/>
  <c r="X34" i="41"/>
  <c r="AR29" i="48"/>
  <c r="AH40" i="44"/>
  <c r="AQ40" i="44" s="1"/>
  <c r="W32" i="83"/>
  <c r="AE31" i="83"/>
  <c r="AF31" i="83"/>
  <c r="AO31" i="83" s="1"/>
  <c r="AG31" i="83"/>
  <c r="AP31" i="83" s="1"/>
  <c r="AR27" i="90"/>
  <c r="Y37" i="54"/>
  <c r="Z37" i="54" s="1"/>
  <c r="X37" i="54"/>
  <c r="AI36" i="88"/>
  <c r="AN36" i="88"/>
  <c r="AH37" i="100"/>
  <c r="AQ37" i="100" s="1"/>
  <c r="AH41" i="53"/>
  <c r="AQ41" i="53" s="1"/>
  <c r="Z36" i="92"/>
  <c r="AR29" i="42"/>
  <c r="AR39" i="44"/>
  <c r="AE29" i="50"/>
  <c r="AG29" i="50"/>
  <c r="AP29" i="50" s="1"/>
  <c r="W30" i="50"/>
  <c r="AF29" i="50"/>
  <c r="AO29" i="50" s="1"/>
  <c r="AI36" i="20"/>
  <c r="AN36" i="20"/>
  <c r="AI36" i="95"/>
  <c r="AN36" i="95"/>
  <c r="Z28" i="85"/>
  <c r="AI43" i="89"/>
  <c r="AN43" i="89"/>
  <c r="AI32" i="16"/>
  <c r="AN32" i="16"/>
  <c r="AR31" i="99"/>
  <c r="AR27" i="85"/>
  <c r="Y43" i="86"/>
  <c r="X43" i="86"/>
  <c r="AI36" i="54"/>
  <c r="AN36" i="54"/>
  <c r="AI33" i="41"/>
  <c r="AN33" i="41"/>
  <c r="AH32" i="99"/>
  <c r="AQ32" i="99" s="1"/>
  <c r="Z37" i="100"/>
  <c r="AI39" i="101"/>
  <c r="AN39" i="101"/>
  <c r="AI43" i="47"/>
  <c r="AN43" i="47"/>
  <c r="AG42" i="15"/>
  <c r="AP42" i="15" s="1"/>
  <c r="W43" i="15"/>
  <c r="AE42" i="15"/>
  <c r="AF42" i="15"/>
  <c r="AO42" i="15" s="1"/>
  <c r="AI42" i="86"/>
  <c r="AN42" i="86"/>
  <c r="AH30" i="82"/>
  <c r="AQ30" i="82" s="1"/>
  <c r="AI42" i="105"/>
  <c r="AN42" i="105"/>
  <c r="AF40" i="44"/>
  <c r="AO40" i="44" s="1"/>
  <c r="W41" i="44"/>
  <c r="AG40" i="44"/>
  <c r="AP40" i="44" s="1"/>
  <c r="AE40" i="44"/>
  <c r="Y40" i="101"/>
  <c r="X40" i="101"/>
  <c r="Z40" i="101" s="1"/>
  <c r="AE41" i="53"/>
  <c r="AF41" i="53"/>
  <c r="AO41" i="53" s="1"/>
  <c r="AG41" i="53"/>
  <c r="AP41" i="53" s="1"/>
  <c r="W42" i="53"/>
  <c r="Y33" i="55"/>
  <c r="X33" i="55"/>
  <c r="Y42" i="46"/>
  <c r="X42" i="46"/>
  <c r="AR42" i="97"/>
  <c r="AR31" i="10"/>
  <c r="AH29" i="98"/>
  <c r="AQ29" i="98" s="1"/>
  <c r="Y42" i="32"/>
  <c r="X42" i="32"/>
  <c r="AI35" i="96"/>
  <c r="AN35" i="96"/>
  <c r="AH43" i="97"/>
  <c r="AQ43" i="97" s="1"/>
  <c r="Y43" i="105"/>
  <c r="X43" i="105"/>
  <c r="Z43" i="105" s="1"/>
  <c r="AG32" i="99"/>
  <c r="AP32" i="99" s="1"/>
  <c r="AE32" i="99"/>
  <c r="AF32" i="99"/>
  <c r="AO32" i="99" s="1"/>
  <c r="W33" i="99"/>
  <c r="AI35" i="84"/>
  <c r="AN35" i="84"/>
  <c r="AI38" i="104"/>
  <c r="AN38" i="104"/>
  <c r="AR32" i="87"/>
  <c r="AR29" i="82"/>
  <c r="Z29" i="98"/>
  <c r="AR35" i="92"/>
  <c r="AR34" i="91"/>
  <c r="Z43" i="97"/>
  <c r="Y33" i="103"/>
  <c r="Z33" i="103" s="1"/>
  <c r="X33" i="103"/>
  <c r="Y44" i="47"/>
  <c r="X44" i="47"/>
  <c r="Y36" i="84"/>
  <c r="Z36" i="84" s="1"/>
  <c r="X36" i="84"/>
  <c r="AG28" i="90"/>
  <c r="AP28" i="90" s="1"/>
  <c r="AE28" i="90"/>
  <c r="W29" i="90"/>
  <c r="AF28" i="90"/>
  <c r="AO28" i="90" s="1"/>
  <c r="AH33" i="87"/>
  <c r="AQ33" i="87" s="1"/>
  <c r="Y41" i="93"/>
  <c r="X41" i="93"/>
  <c r="AH30" i="48"/>
  <c r="AQ30" i="48" s="1"/>
  <c r="Z33" i="87"/>
  <c r="AR29" i="35"/>
  <c r="AH30" i="35"/>
  <c r="AQ30" i="35" s="1"/>
  <c r="Z30" i="48"/>
  <c r="AG35" i="91"/>
  <c r="AP35" i="91" s="1"/>
  <c r="AE35" i="91"/>
  <c r="AF35" i="91"/>
  <c r="AO35" i="91" s="1"/>
  <c r="W36" i="91"/>
  <c r="Y44" i="89"/>
  <c r="X44" i="89"/>
  <c r="Y31" i="102"/>
  <c r="X31" i="102"/>
  <c r="Z31" i="102" s="1"/>
  <c r="AH30" i="42"/>
  <c r="AQ30" i="42" s="1"/>
  <c r="AI41" i="46"/>
  <c r="AN41" i="46"/>
  <c r="Z30" i="35"/>
  <c r="AI34" i="11"/>
  <c r="AN34" i="11"/>
  <c r="Y37" i="95"/>
  <c r="X37" i="95"/>
  <c r="AH35" i="91"/>
  <c r="AQ35" i="91" s="1"/>
  <c r="AF36" i="13"/>
  <c r="AO36" i="13" s="1"/>
  <c r="W37" i="13"/>
  <c r="AG36" i="13"/>
  <c r="AP36" i="13" s="1"/>
  <c r="AE36" i="13"/>
  <c r="W34" i="43"/>
  <c r="AF33" i="43"/>
  <c r="AO33" i="43" s="1"/>
  <c r="AG33" i="43"/>
  <c r="AP33" i="43" s="1"/>
  <c r="AE33" i="43"/>
  <c r="Y33" i="16"/>
  <c r="X33" i="16"/>
  <c r="AH29" i="94"/>
  <c r="AQ29" i="94" s="1"/>
  <c r="AF32" i="49"/>
  <c r="AO32" i="49" s="1"/>
  <c r="AE32" i="49"/>
  <c r="AG32" i="49"/>
  <c r="AP32" i="49" s="1"/>
  <c r="W33" i="49"/>
  <c r="AG32" i="18"/>
  <c r="AP32" i="18" s="1"/>
  <c r="W33" i="18"/>
  <c r="AF32" i="18"/>
  <c r="AO32" i="18" s="1"/>
  <c r="AE32" i="18"/>
  <c r="AR28" i="94"/>
  <c r="AI32" i="103"/>
  <c r="AN32" i="103"/>
  <c r="AH32" i="10"/>
  <c r="AQ32" i="10" s="1"/>
  <c r="AF29" i="94" l="1"/>
  <c r="AO29" i="94" s="1"/>
  <c r="AE29" i="94"/>
  <c r="Z37" i="95"/>
  <c r="AG37" i="95" s="1"/>
  <c r="AP37" i="95" s="1"/>
  <c r="Z44" i="47"/>
  <c r="Z33" i="16"/>
  <c r="AE33" i="16" s="1"/>
  <c r="Z43" i="86"/>
  <c r="AE43" i="86" s="1"/>
  <c r="AG29" i="94"/>
  <c r="AP29" i="94" s="1"/>
  <c r="W37" i="84"/>
  <c r="AG36" i="84"/>
  <c r="AP36" i="84" s="1"/>
  <c r="AF36" i="84"/>
  <c r="AO36" i="84" s="1"/>
  <c r="AE36" i="84"/>
  <c r="AG37" i="54"/>
  <c r="AP37" i="54" s="1"/>
  <c r="W38" i="54"/>
  <c r="AE37" i="54"/>
  <c r="AF37" i="54"/>
  <c r="AO37" i="54" s="1"/>
  <c r="AF37" i="95"/>
  <c r="AO37" i="95" s="1"/>
  <c r="AE37" i="95"/>
  <c r="W38" i="95"/>
  <c r="W42" i="52"/>
  <c r="AG41" i="52"/>
  <c r="AP41" i="52" s="1"/>
  <c r="AF41" i="52"/>
  <c r="AO41" i="52" s="1"/>
  <c r="AE41" i="52"/>
  <c r="AF33" i="16"/>
  <c r="AO33" i="16" s="1"/>
  <c r="W34" i="103"/>
  <c r="AE33" i="103"/>
  <c r="AF33" i="103"/>
  <c r="AO33" i="103" s="1"/>
  <c r="AG33" i="103"/>
  <c r="AP33" i="103" s="1"/>
  <c r="AG44" i="47"/>
  <c r="AP44" i="47" s="1"/>
  <c r="AE44" i="47"/>
  <c r="AF44" i="47"/>
  <c r="AO44" i="47" s="1"/>
  <c r="W45" i="47"/>
  <c r="AH44" i="89"/>
  <c r="AQ44" i="89" s="1"/>
  <c r="AI35" i="91"/>
  <c r="AN35" i="91"/>
  <c r="AR35" i="96"/>
  <c r="AH40" i="101"/>
  <c r="AQ40" i="101" s="1"/>
  <c r="Y41" i="44"/>
  <c r="X41" i="44"/>
  <c r="AH43" i="86"/>
  <c r="AQ43" i="86" s="1"/>
  <c r="Y30" i="50"/>
  <c r="X30" i="50"/>
  <c r="Z30" i="50" s="1"/>
  <c r="AR40" i="52"/>
  <c r="AI32" i="10"/>
  <c r="AN32" i="10"/>
  <c r="AI29" i="94"/>
  <c r="AN29" i="94"/>
  <c r="Y31" i="42"/>
  <c r="X31" i="42"/>
  <c r="AI36" i="13"/>
  <c r="AN36" i="13"/>
  <c r="AI32" i="18"/>
  <c r="AN32" i="18"/>
  <c r="AI33" i="43"/>
  <c r="AN33" i="43"/>
  <c r="AR34" i="11"/>
  <c r="AI32" i="49"/>
  <c r="AN32" i="49"/>
  <c r="Y37" i="13"/>
  <c r="X37" i="13"/>
  <c r="AE30" i="35"/>
  <c r="W31" i="35"/>
  <c r="AG30" i="35"/>
  <c r="AP30" i="35" s="1"/>
  <c r="AF30" i="35"/>
  <c r="AO30" i="35" s="1"/>
  <c r="Z44" i="89"/>
  <c r="W30" i="98"/>
  <c r="AG29" i="98"/>
  <c r="AP29" i="98" s="1"/>
  <c r="AF29" i="98"/>
  <c r="AO29" i="98" s="1"/>
  <c r="AE29" i="98"/>
  <c r="AR38" i="104"/>
  <c r="AI32" i="99"/>
  <c r="AN32" i="99"/>
  <c r="AH42" i="32"/>
  <c r="AQ42" i="32" s="1"/>
  <c r="AH42" i="46"/>
  <c r="AQ42" i="46" s="1"/>
  <c r="AF40" i="101"/>
  <c r="AO40" i="101" s="1"/>
  <c r="AE40" i="101"/>
  <c r="AN40" i="101" s="1"/>
  <c r="W41" i="101"/>
  <c r="AG40" i="101"/>
  <c r="AI42" i="15"/>
  <c r="AN42" i="15"/>
  <c r="AR39" i="101"/>
  <c r="AR36" i="95"/>
  <c r="W37" i="92"/>
  <c r="AF36" i="92"/>
  <c r="AO36" i="92" s="1"/>
  <c r="AE36" i="92"/>
  <c r="AG36" i="92"/>
  <c r="AP36" i="92" s="1"/>
  <c r="AR36" i="88"/>
  <c r="AH34" i="41"/>
  <c r="AQ34" i="41" s="1"/>
  <c r="AH36" i="96"/>
  <c r="AQ36" i="96" s="1"/>
  <c r="AR41" i="32"/>
  <c r="AG37" i="45"/>
  <c r="AP37" i="45" s="1"/>
  <c r="AE37" i="45"/>
  <c r="AF37" i="45"/>
  <c r="AO37" i="45" s="1"/>
  <c r="W38" i="45"/>
  <c r="AH35" i="11"/>
  <c r="AQ35" i="11" s="1"/>
  <c r="AR32" i="103"/>
  <c r="Y33" i="18"/>
  <c r="X33" i="18"/>
  <c r="Z33" i="18" s="1"/>
  <c r="AH33" i="16"/>
  <c r="AQ33" i="16" s="1"/>
  <c r="AH37" i="95"/>
  <c r="AQ37" i="95" s="1"/>
  <c r="AG30" i="48"/>
  <c r="AP30" i="48" s="1"/>
  <c r="AF30" i="48"/>
  <c r="AO30" i="48" s="1"/>
  <c r="AE30" i="48"/>
  <c r="W31" i="48"/>
  <c r="Y29" i="90"/>
  <c r="X29" i="90"/>
  <c r="AH44" i="47"/>
  <c r="AQ44" i="47" s="1"/>
  <c r="AG43" i="97"/>
  <c r="AP43" i="97" s="1"/>
  <c r="AE43" i="97"/>
  <c r="AF43" i="97"/>
  <c r="AO43" i="97" s="1"/>
  <c r="W44" i="97"/>
  <c r="Z42" i="32"/>
  <c r="Z42" i="46"/>
  <c r="Y42" i="53"/>
  <c r="X42" i="53"/>
  <c r="Z42" i="53" s="1"/>
  <c r="Y43" i="15"/>
  <c r="Z43" i="15" s="1"/>
  <c r="X43" i="15"/>
  <c r="AG37" i="100"/>
  <c r="AP37" i="100" s="1"/>
  <c r="W38" i="100"/>
  <c r="AF37" i="100"/>
  <c r="AO37" i="100" s="1"/>
  <c r="AE37" i="100"/>
  <c r="AR32" i="16"/>
  <c r="AI29" i="50"/>
  <c r="AN29" i="50"/>
  <c r="AH37" i="54"/>
  <c r="AQ37" i="54" s="1"/>
  <c r="Z34" i="41"/>
  <c r="Z36" i="96"/>
  <c r="AH41" i="52"/>
  <c r="AQ41" i="52" s="1"/>
  <c r="Z35" i="11"/>
  <c r="AR30" i="102"/>
  <c r="AH37" i="20"/>
  <c r="AQ37" i="20" s="1"/>
  <c r="AI30" i="82"/>
  <c r="AO30" i="82"/>
  <c r="Y34" i="43"/>
  <c r="X34" i="43"/>
  <c r="AR41" i="46"/>
  <c r="AH31" i="102"/>
  <c r="AQ31" i="102" s="1"/>
  <c r="AI28" i="90"/>
  <c r="AN28" i="90"/>
  <c r="AR35" i="84"/>
  <c r="AH43" i="105"/>
  <c r="AQ43" i="105" s="1"/>
  <c r="AR42" i="105"/>
  <c r="AR33" i="41"/>
  <c r="AR36" i="20"/>
  <c r="AR32" i="55"/>
  <c r="Z37" i="20"/>
  <c r="AI30" i="42"/>
  <c r="AN30" i="42"/>
  <c r="X31" i="82"/>
  <c r="Z31" i="82" s="1"/>
  <c r="Y31" i="82"/>
  <c r="AG31" i="102"/>
  <c r="AP31" i="102" s="1"/>
  <c r="AF31" i="102"/>
  <c r="AO31" i="102" s="1"/>
  <c r="AE31" i="102"/>
  <c r="W32" i="102"/>
  <c r="Y36" i="91"/>
  <c r="X36" i="91"/>
  <c r="W34" i="87"/>
  <c r="AG33" i="87"/>
  <c r="AP33" i="87" s="1"/>
  <c r="AF33" i="87"/>
  <c r="AO33" i="87" s="1"/>
  <c r="AE33" i="87"/>
  <c r="AH41" i="93"/>
  <c r="AQ41" i="93" s="1"/>
  <c r="AF43" i="105"/>
  <c r="AO43" i="105" s="1"/>
  <c r="AG43" i="105"/>
  <c r="AP43" i="105" s="1"/>
  <c r="W44" i="105"/>
  <c r="AE43" i="105"/>
  <c r="AH33" i="55"/>
  <c r="AQ33" i="55" s="1"/>
  <c r="AI40" i="44"/>
  <c r="AN40" i="44"/>
  <c r="AR42" i="86"/>
  <c r="AR43" i="89"/>
  <c r="AI31" i="83"/>
  <c r="AN31" i="83"/>
  <c r="AH37" i="88"/>
  <c r="AQ37" i="88" s="1"/>
  <c r="AH39" i="104"/>
  <c r="AQ39" i="104" s="1"/>
  <c r="Y36" i="51"/>
  <c r="X36" i="51"/>
  <c r="Z36" i="51" s="1"/>
  <c r="AR40" i="93"/>
  <c r="X33" i="49"/>
  <c r="Z33" i="49" s="1"/>
  <c r="Y33" i="49"/>
  <c r="Z41" i="93"/>
  <c r="AH36" i="84"/>
  <c r="AQ36" i="84" s="1"/>
  <c r="AH33" i="103"/>
  <c r="AQ33" i="103" s="1"/>
  <c r="Y33" i="99"/>
  <c r="X33" i="99"/>
  <c r="Z33" i="55"/>
  <c r="AI41" i="53"/>
  <c r="AN41" i="53"/>
  <c r="AR43" i="47"/>
  <c r="AR36" i="54"/>
  <c r="W29" i="85"/>
  <c r="AG28" i="85"/>
  <c r="AP28" i="85" s="1"/>
  <c r="AF28" i="85"/>
  <c r="AO28" i="85" s="1"/>
  <c r="AE28" i="85"/>
  <c r="Y32" i="83"/>
  <c r="X32" i="83"/>
  <c r="Z32" i="83" s="1"/>
  <c r="Z37" i="88"/>
  <c r="Z39" i="104"/>
  <c r="AI35" i="51"/>
  <c r="AN35" i="51"/>
  <c r="Y33" i="10"/>
  <c r="X33" i="10"/>
  <c r="Y30" i="94"/>
  <c r="X30" i="94"/>
  <c r="Z29" i="90" l="1"/>
  <c r="AF43" i="86"/>
  <c r="AO43" i="86" s="1"/>
  <c r="AG43" i="86"/>
  <c r="AP43" i="86" s="1"/>
  <c r="AG33" i="16"/>
  <c r="AP33" i="16" s="1"/>
  <c r="W44" i="86"/>
  <c r="W34" i="16"/>
  <c r="X34" i="16" s="1"/>
  <c r="Z33" i="99"/>
  <c r="Z36" i="91"/>
  <c r="AG29" i="90"/>
  <c r="AP29" i="90" s="1"/>
  <c r="AE29" i="90"/>
  <c r="W30" i="90"/>
  <c r="AF29" i="90"/>
  <c r="AO29" i="90" s="1"/>
  <c r="W44" i="15"/>
  <c r="AG43" i="15"/>
  <c r="AP43" i="15" s="1"/>
  <c r="AF43" i="15"/>
  <c r="AO43" i="15" s="1"/>
  <c r="AE43" i="15"/>
  <c r="AG33" i="18"/>
  <c r="AP33" i="18" s="1"/>
  <c r="W34" i="18"/>
  <c r="AF33" i="18"/>
  <c r="AO33" i="18" s="1"/>
  <c r="AE33" i="18"/>
  <c r="AE33" i="99"/>
  <c r="AG33" i="99"/>
  <c r="AP33" i="99" s="1"/>
  <c r="W34" i="99"/>
  <c r="AF33" i="99"/>
  <c r="AO33" i="99" s="1"/>
  <c r="AE36" i="91"/>
  <c r="W37" i="91"/>
  <c r="AG36" i="91"/>
  <c r="AP36" i="91" s="1"/>
  <c r="AF36" i="91"/>
  <c r="AO36" i="91" s="1"/>
  <c r="AH33" i="10"/>
  <c r="AQ33" i="10" s="1"/>
  <c r="W37" i="51"/>
  <c r="AG36" i="51"/>
  <c r="AP36" i="51" s="1"/>
  <c r="AE36" i="51"/>
  <c r="AF36" i="51"/>
  <c r="AO36" i="51" s="1"/>
  <c r="AE36" i="96"/>
  <c r="W37" i="96"/>
  <c r="AG36" i="96"/>
  <c r="AP36" i="96" s="1"/>
  <c r="AF36" i="96"/>
  <c r="AO36" i="96" s="1"/>
  <c r="AI37" i="100"/>
  <c r="AN37" i="100"/>
  <c r="Y30" i="98"/>
  <c r="X30" i="98"/>
  <c r="Y34" i="16"/>
  <c r="AR41" i="53"/>
  <c r="AH30" i="94"/>
  <c r="AQ30" i="94" s="1"/>
  <c r="AG33" i="55"/>
  <c r="AP33" i="55" s="1"/>
  <c r="AE33" i="55"/>
  <c r="W34" i="55"/>
  <c r="AF33" i="55"/>
  <c r="AO33" i="55" s="1"/>
  <c r="Z30" i="94"/>
  <c r="AR35" i="51"/>
  <c r="AF39" i="104"/>
  <c r="AO39" i="104" s="1"/>
  <c r="AG39" i="104"/>
  <c r="W40" i="104"/>
  <c r="AE39" i="104"/>
  <c r="AN39" i="104" s="1"/>
  <c r="AI28" i="85"/>
  <c r="AN28" i="85"/>
  <c r="AG41" i="93"/>
  <c r="AP41" i="93" s="1"/>
  <c r="AF41" i="93"/>
  <c r="AO41" i="93" s="1"/>
  <c r="AE41" i="93"/>
  <c r="W42" i="93"/>
  <c r="AH36" i="51"/>
  <c r="AQ36" i="51" s="1"/>
  <c r="AG37" i="20"/>
  <c r="AP37" i="20" s="1"/>
  <c r="AE37" i="20"/>
  <c r="AF37" i="20"/>
  <c r="AO37" i="20" s="1"/>
  <c r="W38" i="20"/>
  <c r="AE42" i="32"/>
  <c r="AF42" i="32"/>
  <c r="AO42" i="32" s="1"/>
  <c r="W43" i="32"/>
  <c r="AG42" i="32"/>
  <c r="AP42" i="32" s="1"/>
  <c r="AI37" i="45"/>
  <c r="AN37" i="45"/>
  <c r="AI36" i="92"/>
  <c r="AN36" i="92"/>
  <c r="AR32" i="99"/>
  <c r="Y31" i="35"/>
  <c r="X31" i="35"/>
  <c r="AR32" i="49"/>
  <c r="AR32" i="18"/>
  <c r="AH30" i="50"/>
  <c r="AQ30" i="50" s="1"/>
  <c r="AI37" i="95"/>
  <c r="AN37" i="95"/>
  <c r="AH34" i="43"/>
  <c r="AQ34" i="43" s="1"/>
  <c r="AR29" i="94"/>
  <c r="Z33" i="10"/>
  <c r="AH32" i="83"/>
  <c r="AQ32" i="83" s="1"/>
  <c r="AR31" i="83"/>
  <c r="AR40" i="44"/>
  <c r="Z34" i="43"/>
  <c r="AE34" i="41"/>
  <c r="AF34" i="41"/>
  <c r="AO34" i="41" s="1"/>
  <c r="W35" i="41"/>
  <c r="AG34" i="41"/>
  <c r="AP34" i="41" s="1"/>
  <c r="AH42" i="53"/>
  <c r="AQ42" i="53" s="1"/>
  <c r="X44" i="97"/>
  <c r="Y44" i="97"/>
  <c r="Y37" i="92"/>
  <c r="X37" i="92"/>
  <c r="Y44" i="86"/>
  <c r="X44" i="86"/>
  <c r="AF44" i="89"/>
  <c r="AO44" i="89" s="1"/>
  <c r="AE44" i="89"/>
  <c r="AG44" i="89"/>
  <c r="AP44" i="89" s="1"/>
  <c r="W45" i="89"/>
  <c r="AH37" i="13"/>
  <c r="AQ37" i="13" s="1"/>
  <c r="AR36" i="13"/>
  <c r="AH41" i="44"/>
  <c r="AQ41" i="44" s="1"/>
  <c r="Y45" i="47"/>
  <c r="X45" i="47"/>
  <c r="AI33" i="16"/>
  <c r="AN33" i="16"/>
  <c r="Y42" i="52"/>
  <c r="X42" i="52"/>
  <c r="AI36" i="84"/>
  <c r="AN36" i="84"/>
  <c r="AE32" i="83"/>
  <c r="W33" i="83"/>
  <c r="AG32" i="83"/>
  <c r="AP32" i="83" s="1"/>
  <c r="AF32" i="83"/>
  <c r="AO32" i="83" s="1"/>
  <c r="Y29" i="85"/>
  <c r="X29" i="85"/>
  <c r="AH33" i="49"/>
  <c r="AQ33" i="49" s="1"/>
  <c r="AI43" i="105"/>
  <c r="AN43" i="105"/>
  <c r="Y32" i="102"/>
  <c r="X32" i="102"/>
  <c r="Z32" i="102" s="1"/>
  <c r="AH31" i="82"/>
  <c r="AQ31" i="82" s="1"/>
  <c r="AR29" i="50"/>
  <c r="Y38" i="100"/>
  <c r="X38" i="100"/>
  <c r="AE42" i="53"/>
  <c r="AF42" i="53"/>
  <c r="AO42" i="53" s="1"/>
  <c r="AG42" i="53"/>
  <c r="AP42" i="53" s="1"/>
  <c r="W43" i="53"/>
  <c r="X31" i="48"/>
  <c r="Y31" i="48"/>
  <c r="AI43" i="86"/>
  <c r="AN43" i="86"/>
  <c r="AI40" i="101"/>
  <c r="AP40" i="101"/>
  <c r="Z37" i="13"/>
  <c r="AH31" i="42"/>
  <c r="AQ31" i="42" s="1"/>
  <c r="AR32" i="10"/>
  <c r="Z41" i="44"/>
  <c r="AI33" i="103"/>
  <c r="AN33" i="103"/>
  <c r="AF31" i="82"/>
  <c r="AO31" i="82" s="1"/>
  <c r="AE31" i="82"/>
  <c r="W32" i="82"/>
  <c r="AG31" i="82"/>
  <c r="AP31" i="82" s="1"/>
  <c r="AG35" i="11"/>
  <c r="AP35" i="11" s="1"/>
  <c r="W36" i="11"/>
  <c r="AF35" i="11"/>
  <c r="AO35" i="11" s="1"/>
  <c r="AE35" i="11"/>
  <c r="AR42" i="15"/>
  <c r="AR35" i="91"/>
  <c r="Y44" i="105"/>
  <c r="Z44" i="105" s="1"/>
  <c r="X44" i="105"/>
  <c r="Y34" i="87"/>
  <c r="X34" i="87"/>
  <c r="AI31" i="102"/>
  <c r="AN31" i="102"/>
  <c r="AI43" i="97"/>
  <c r="AN43" i="97"/>
  <c r="AI30" i="48"/>
  <c r="AN30" i="48"/>
  <c r="Y38" i="45"/>
  <c r="X38" i="45"/>
  <c r="X41" i="101"/>
  <c r="Z41" i="101" s="1"/>
  <c r="Y41" i="101"/>
  <c r="AI29" i="98"/>
  <c r="AN29" i="98"/>
  <c r="AR33" i="43"/>
  <c r="Z31" i="42"/>
  <c r="AI44" i="47"/>
  <c r="AN44" i="47"/>
  <c r="Y34" i="103"/>
  <c r="X34" i="103"/>
  <c r="AI37" i="54"/>
  <c r="AN37" i="54"/>
  <c r="AF37" i="88"/>
  <c r="AO37" i="88" s="1"/>
  <c r="W38" i="88"/>
  <c r="AG37" i="88"/>
  <c r="AP37" i="88" s="1"/>
  <c r="AE37" i="88"/>
  <c r="W34" i="49"/>
  <c r="AF33" i="49"/>
  <c r="AO33" i="49" s="1"/>
  <c r="AG33" i="49"/>
  <c r="AP33" i="49" s="1"/>
  <c r="AE33" i="49"/>
  <c r="AI33" i="87"/>
  <c r="AN33" i="87"/>
  <c r="AI30" i="35"/>
  <c r="AN30" i="35"/>
  <c r="AG30" i="50"/>
  <c r="AP30" i="50" s="1"/>
  <c r="AE30" i="50"/>
  <c r="AF30" i="50"/>
  <c r="AO30" i="50" s="1"/>
  <c r="W31" i="50"/>
  <c r="AH33" i="99"/>
  <c r="AQ33" i="99" s="1"/>
  <c r="AH36" i="91"/>
  <c r="AQ36" i="91" s="1"/>
  <c r="AR30" i="42"/>
  <c r="AR28" i="90"/>
  <c r="AR30" i="82"/>
  <c r="AH43" i="15"/>
  <c r="AQ43" i="15" s="1"/>
  <c r="W43" i="46"/>
  <c r="AE42" i="46"/>
  <c r="AG42" i="46"/>
  <c r="AP42" i="46" s="1"/>
  <c r="AF42" i="46"/>
  <c r="AO42" i="46" s="1"/>
  <c r="AH29" i="90"/>
  <c r="AQ29" i="90" s="1"/>
  <c r="AH33" i="18"/>
  <c r="AQ33" i="18" s="1"/>
  <c r="AI41" i="52"/>
  <c r="AN41" i="52"/>
  <c r="Y38" i="95"/>
  <c r="X38" i="95"/>
  <c r="Z38" i="95" s="1"/>
  <c r="Y38" i="54"/>
  <c r="X38" i="54"/>
  <c r="Y37" i="84"/>
  <c r="X37" i="84"/>
  <c r="Z44" i="97" l="1"/>
  <c r="Z38" i="54"/>
  <c r="Z34" i="103"/>
  <c r="Z34" i="16"/>
  <c r="Z37" i="92"/>
  <c r="Z37" i="84"/>
  <c r="AG37" i="84" s="1"/>
  <c r="AP37" i="84" s="1"/>
  <c r="Z45" i="47"/>
  <c r="Z31" i="35"/>
  <c r="Z38" i="45"/>
  <c r="AF38" i="45" s="1"/>
  <c r="AO38" i="45" s="1"/>
  <c r="Z29" i="85"/>
  <c r="AE29" i="85" s="1"/>
  <c r="AN29" i="85" s="1"/>
  <c r="Z31" i="48"/>
  <c r="AE38" i="95"/>
  <c r="AG38" i="95"/>
  <c r="AP38" i="95" s="1"/>
  <c r="AF38" i="95"/>
  <c r="AO38" i="95" s="1"/>
  <c r="W39" i="95"/>
  <c r="AE38" i="45"/>
  <c r="AG38" i="45"/>
  <c r="AP38" i="45" s="1"/>
  <c r="W39" i="45"/>
  <c r="AE44" i="97"/>
  <c r="AG44" i="97"/>
  <c r="AP44" i="97" s="1"/>
  <c r="W45" i="97"/>
  <c r="AF44" i="97"/>
  <c r="AO44" i="97" s="1"/>
  <c r="AF38" i="54"/>
  <c r="AO38" i="54" s="1"/>
  <c r="AG38" i="54"/>
  <c r="AP38" i="54" s="1"/>
  <c r="W39" i="54"/>
  <c r="AE38" i="54"/>
  <c r="AE31" i="35"/>
  <c r="AF31" i="35"/>
  <c r="AO31" i="35" s="1"/>
  <c r="AG31" i="35"/>
  <c r="AP31" i="35" s="1"/>
  <c r="W32" i="35"/>
  <c r="AF44" i="105"/>
  <c r="AO44" i="105" s="1"/>
  <c r="AE44" i="105"/>
  <c r="W45" i="105"/>
  <c r="AG44" i="105"/>
  <c r="AP44" i="105" s="1"/>
  <c r="W35" i="103"/>
  <c r="AE34" i="103"/>
  <c r="AG34" i="103"/>
  <c r="AP34" i="103" s="1"/>
  <c r="AF34" i="103"/>
  <c r="AO34" i="103" s="1"/>
  <c r="AE45" i="47"/>
  <c r="AG45" i="47"/>
  <c r="AP45" i="47" s="1"/>
  <c r="AF45" i="47"/>
  <c r="AO45" i="47" s="1"/>
  <c r="W46" i="47"/>
  <c r="AR36" i="84"/>
  <c r="AR41" i="52"/>
  <c r="Y38" i="88"/>
  <c r="X38" i="88"/>
  <c r="AE41" i="44"/>
  <c r="AG41" i="44"/>
  <c r="AP41" i="44" s="1"/>
  <c r="AF41" i="44"/>
  <c r="AO41" i="44" s="1"/>
  <c r="W42" i="44"/>
  <c r="AR43" i="86"/>
  <c r="AH32" i="102"/>
  <c r="AQ32" i="102" s="1"/>
  <c r="AR33" i="16"/>
  <c r="AH37" i="92"/>
  <c r="AQ37" i="92" s="1"/>
  <c r="Y38" i="20"/>
  <c r="X38" i="20"/>
  <c r="Y40" i="104"/>
  <c r="X40" i="104"/>
  <c r="Z40" i="104" s="1"/>
  <c r="AH34" i="16"/>
  <c r="AQ34" i="16" s="1"/>
  <c r="AI36" i="96"/>
  <c r="AN36" i="96"/>
  <c r="Y34" i="99"/>
  <c r="X34" i="99"/>
  <c r="Z34" i="99" s="1"/>
  <c r="Y34" i="18"/>
  <c r="X34" i="18"/>
  <c r="Y44" i="15"/>
  <c r="X44" i="15"/>
  <c r="Z44" i="15" s="1"/>
  <c r="AF31" i="48"/>
  <c r="AO31" i="48" s="1"/>
  <c r="AG31" i="48"/>
  <c r="AP31" i="48" s="1"/>
  <c r="W32" i="48"/>
  <c r="AE31" i="48"/>
  <c r="W35" i="16"/>
  <c r="AG34" i="16"/>
  <c r="AP34" i="16" s="1"/>
  <c r="AF34" i="16"/>
  <c r="AO34" i="16" s="1"/>
  <c r="AE34" i="16"/>
  <c r="AR30" i="35"/>
  <c r="AI44" i="89"/>
  <c r="AN44" i="89"/>
  <c r="AE37" i="92"/>
  <c r="AG37" i="92"/>
  <c r="AP37" i="92" s="1"/>
  <c r="W38" i="92"/>
  <c r="AF37" i="92"/>
  <c r="AO37" i="92" s="1"/>
  <c r="Y35" i="41"/>
  <c r="X35" i="41"/>
  <c r="Y31" i="50"/>
  <c r="X31" i="50"/>
  <c r="Y34" i="49"/>
  <c r="X34" i="49"/>
  <c r="AR44" i="47"/>
  <c r="AE41" i="101"/>
  <c r="AF41" i="101"/>
  <c r="AO41" i="101" s="1"/>
  <c r="AG41" i="101"/>
  <c r="AP41" i="101" s="1"/>
  <c r="W42" i="101"/>
  <c r="AH34" i="87"/>
  <c r="AQ34" i="87" s="1"/>
  <c r="AI31" i="82"/>
  <c r="AN31" i="82"/>
  <c r="AG37" i="13"/>
  <c r="AP37" i="13" s="1"/>
  <c r="W38" i="13"/>
  <c r="AE37" i="13"/>
  <c r="AF37" i="13"/>
  <c r="AO37" i="13" s="1"/>
  <c r="AH31" i="48"/>
  <c r="AQ31" i="48" s="1"/>
  <c r="AH38" i="100"/>
  <c r="AQ38" i="100" s="1"/>
  <c r="AH42" i="52"/>
  <c r="AQ42" i="52" s="1"/>
  <c r="AE33" i="10"/>
  <c r="W34" i="10"/>
  <c r="AG33" i="10"/>
  <c r="AP33" i="10" s="1"/>
  <c r="AF33" i="10"/>
  <c r="AO33" i="10" s="1"/>
  <c r="Y43" i="32"/>
  <c r="X43" i="32"/>
  <c r="AI37" i="20"/>
  <c r="AN37" i="20"/>
  <c r="Y34" i="55"/>
  <c r="Z34" i="55" s="1"/>
  <c r="X34" i="55"/>
  <c r="Y37" i="91"/>
  <c r="X37" i="91"/>
  <c r="Z37" i="91" s="1"/>
  <c r="AI33" i="99"/>
  <c r="AN33" i="99"/>
  <c r="AR31" i="102"/>
  <c r="AI35" i="11"/>
  <c r="AN35" i="11"/>
  <c r="AI42" i="53"/>
  <c r="AN42" i="53"/>
  <c r="AI42" i="46"/>
  <c r="AN42" i="46"/>
  <c r="Y43" i="46"/>
  <c r="X43" i="46"/>
  <c r="AR33" i="87"/>
  <c r="AR37" i="54"/>
  <c r="AE31" i="42"/>
  <c r="AF31" i="42"/>
  <c r="AO31" i="42" s="1"/>
  <c r="W32" i="42"/>
  <c r="AG31" i="42"/>
  <c r="AP31" i="42" s="1"/>
  <c r="AR30" i="48"/>
  <c r="Z34" i="87"/>
  <c r="Y36" i="11"/>
  <c r="X36" i="11"/>
  <c r="Z38" i="100"/>
  <c r="Z42" i="52"/>
  <c r="AH44" i="86"/>
  <c r="AQ44" i="86" s="1"/>
  <c r="AI34" i="41"/>
  <c r="AR34" i="41" s="1"/>
  <c r="AN34" i="41"/>
  <c r="AH31" i="35"/>
  <c r="AQ31" i="35" s="1"/>
  <c r="AR36" i="92"/>
  <c r="AR28" i="85"/>
  <c r="AI33" i="55"/>
  <c r="AN33" i="55"/>
  <c r="AH30" i="98"/>
  <c r="AQ30" i="98" s="1"/>
  <c r="AI36" i="51"/>
  <c r="AN36" i="51"/>
  <c r="AI36" i="91"/>
  <c r="AN36" i="91"/>
  <c r="AI43" i="15"/>
  <c r="AN43" i="15"/>
  <c r="X30" i="90"/>
  <c r="Y30" i="90"/>
  <c r="Y32" i="82"/>
  <c r="X32" i="82"/>
  <c r="W33" i="102"/>
  <c r="AG32" i="102"/>
  <c r="AP32" i="102" s="1"/>
  <c r="AF32" i="102"/>
  <c r="AO32" i="102" s="1"/>
  <c r="AE32" i="102"/>
  <c r="AH37" i="84"/>
  <c r="AQ37" i="84" s="1"/>
  <c r="AH38" i="95"/>
  <c r="AQ38" i="95" s="1"/>
  <c r="AI30" i="50"/>
  <c r="AN30" i="50"/>
  <c r="AI37" i="88"/>
  <c r="AN37" i="88"/>
  <c r="AH34" i="103"/>
  <c r="AQ34" i="103" s="1"/>
  <c r="AH41" i="101"/>
  <c r="AQ41" i="101" s="1"/>
  <c r="AR40" i="101"/>
  <c r="Y43" i="53"/>
  <c r="X43" i="53"/>
  <c r="AR43" i="105"/>
  <c r="AH29" i="85"/>
  <c r="AQ29" i="85" s="1"/>
  <c r="Y33" i="83"/>
  <c r="X33" i="83"/>
  <c r="Z44" i="86"/>
  <c r="W35" i="43"/>
  <c r="AG34" i="43"/>
  <c r="AP34" i="43" s="1"/>
  <c r="AE34" i="43"/>
  <c r="AF34" i="43"/>
  <c r="AO34" i="43" s="1"/>
  <c r="AI42" i="32"/>
  <c r="AN42" i="32"/>
  <c r="Y42" i="93"/>
  <c r="X42" i="93"/>
  <c r="Z30" i="98"/>
  <c r="AI33" i="18"/>
  <c r="AN33" i="18"/>
  <c r="AI29" i="90"/>
  <c r="AN29" i="90"/>
  <c r="AR29" i="98"/>
  <c r="AH45" i="47"/>
  <c r="AQ45" i="47" s="1"/>
  <c r="AI39" i="104"/>
  <c r="AP39" i="104"/>
  <c r="AR37" i="100"/>
  <c r="AH38" i="54"/>
  <c r="AQ38" i="54" s="1"/>
  <c r="AI33" i="49"/>
  <c r="AN33" i="49"/>
  <c r="AH38" i="45"/>
  <c r="AQ38" i="45" s="1"/>
  <c r="AR43" i="97"/>
  <c r="AH44" i="105"/>
  <c r="AQ44" i="105" s="1"/>
  <c r="AR33" i="103"/>
  <c r="AI32" i="83"/>
  <c r="AN32" i="83"/>
  <c r="Y45" i="89"/>
  <c r="X45" i="89"/>
  <c r="AH44" i="97"/>
  <c r="AQ44" i="97" s="1"/>
  <c r="AR37" i="95"/>
  <c r="AR37" i="45"/>
  <c r="AI41" i="93"/>
  <c r="AR41" i="93" s="1"/>
  <c r="AN41" i="93"/>
  <c r="AE30" i="94"/>
  <c r="W31" i="94"/>
  <c r="AF30" i="94"/>
  <c r="AO30" i="94" s="1"/>
  <c r="AG30" i="94"/>
  <c r="AP30" i="94" s="1"/>
  <c r="Y37" i="96"/>
  <c r="X37" i="96"/>
  <c r="Y37" i="51"/>
  <c r="X37" i="51"/>
  <c r="W38" i="84" l="1"/>
  <c r="Z37" i="96"/>
  <c r="Z30" i="90"/>
  <c r="AE37" i="84"/>
  <c r="W30" i="85"/>
  <c r="AF37" i="84"/>
  <c r="AO37" i="84" s="1"/>
  <c r="AG29" i="85"/>
  <c r="Z38" i="20"/>
  <c r="AG38" i="20" s="1"/>
  <c r="AP38" i="20" s="1"/>
  <c r="Z43" i="53"/>
  <c r="AG43" i="53" s="1"/>
  <c r="AP43" i="53" s="1"/>
  <c r="Z34" i="18"/>
  <c r="AE34" i="18" s="1"/>
  <c r="AF29" i="85"/>
  <c r="AO29" i="85" s="1"/>
  <c r="Z42" i="93"/>
  <c r="AG42" i="93" s="1"/>
  <c r="AP42" i="93" s="1"/>
  <c r="Z32" i="82"/>
  <c r="W44" i="53"/>
  <c r="AE43" i="53"/>
  <c r="AF43" i="53"/>
  <c r="AO43" i="53" s="1"/>
  <c r="AF34" i="18"/>
  <c r="AO34" i="18" s="1"/>
  <c r="AE38" i="20"/>
  <c r="W39" i="20"/>
  <c r="AF38" i="20"/>
  <c r="AO38" i="20" s="1"/>
  <c r="AG34" i="55"/>
  <c r="AP34" i="55" s="1"/>
  <c r="AE34" i="55"/>
  <c r="AF34" i="55"/>
  <c r="AO34" i="55" s="1"/>
  <c r="W35" i="55"/>
  <c r="AF32" i="82"/>
  <c r="AO32" i="82" s="1"/>
  <c r="W33" i="82"/>
  <c r="AE32" i="82"/>
  <c r="AG32" i="82"/>
  <c r="AP32" i="82" s="1"/>
  <c r="W31" i="90"/>
  <c r="AG30" i="90"/>
  <c r="AP30" i="90" s="1"/>
  <c r="AF30" i="90"/>
  <c r="AO30" i="90" s="1"/>
  <c r="AE30" i="90"/>
  <c r="AR33" i="49"/>
  <c r="AR29" i="90"/>
  <c r="AR43" i="15"/>
  <c r="AH36" i="11"/>
  <c r="AQ36" i="11" s="1"/>
  <c r="AH43" i="32"/>
  <c r="AQ43" i="32" s="1"/>
  <c r="Y34" i="10"/>
  <c r="X34" i="10"/>
  <c r="Y42" i="101"/>
  <c r="X42" i="101"/>
  <c r="AH34" i="49"/>
  <c r="AQ34" i="49" s="1"/>
  <c r="AH35" i="41"/>
  <c r="AQ35" i="41" s="1"/>
  <c r="AI31" i="48"/>
  <c r="AN31" i="48"/>
  <c r="Y35" i="103"/>
  <c r="X35" i="103"/>
  <c r="AI38" i="54"/>
  <c r="AN38" i="54"/>
  <c r="Y45" i="97"/>
  <c r="X45" i="97"/>
  <c r="AI38" i="45"/>
  <c r="AN38" i="45"/>
  <c r="W38" i="96"/>
  <c r="AG37" i="96"/>
  <c r="AP37" i="96" s="1"/>
  <c r="AE37" i="96"/>
  <c r="AF37" i="96"/>
  <c r="AO37" i="96" s="1"/>
  <c r="AH37" i="51"/>
  <c r="AQ37" i="51" s="1"/>
  <c r="Z37" i="51"/>
  <c r="Y35" i="43"/>
  <c r="Z35" i="43"/>
  <c r="X35" i="43"/>
  <c r="AH43" i="53"/>
  <c r="AQ43" i="53" s="1"/>
  <c r="AR30" i="50"/>
  <c r="AI32" i="102"/>
  <c r="AN32" i="102"/>
  <c r="Z36" i="11"/>
  <c r="AR42" i="46"/>
  <c r="AH34" i="55"/>
  <c r="AQ34" i="55" s="1"/>
  <c r="Z43" i="32"/>
  <c r="AI33" i="10"/>
  <c r="AN33" i="10"/>
  <c r="AI37" i="13"/>
  <c r="AN37" i="13"/>
  <c r="Z34" i="49"/>
  <c r="Z35" i="41"/>
  <c r="AI37" i="92"/>
  <c r="AN37" i="92"/>
  <c r="AI34" i="16"/>
  <c r="AN34" i="16"/>
  <c r="Y32" i="48"/>
  <c r="X32" i="48"/>
  <c r="AH34" i="18"/>
  <c r="AQ34" i="18" s="1"/>
  <c r="Y38" i="84"/>
  <c r="X38" i="84"/>
  <c r="Y32" i="35"/>
  <c r="Z32" i="35"/>
  <c r="X32" i="35"/>
  <c r="Y39" i="54"/>
  <c r="X39" i="54"/>
  <c r="AR32" i="83"/>
  <c r="AR33" i="18"/>
  <c r="AR42" i="32"/>
  <c r="AG44" i="86"/>
  <c r="AP44" i="86" s="1"/>
  <c r="AE44" i="86"/>
  <c r="AF44" i="86"/>
  <c r="AO44" i="86" s="1"/>
  <c r="W45" i="86"/>
  <c r="AR36" i="91"/>
  <c r="Y32" i="42"/>
  <c r="Z32" i="42" s="1"/>
  <c r="X32" i="42"/>
  <c r="X38" i="13"/>
  <c r="Y38" i="13"/>
  <c r="AR36" i="96"/>
  <c r="AH40" i="104"/>
  <c r="AQ40" i="104" s="1"/>
  <c r="AI41" i="44"/>
  <c r="AN41" i="44"/>
  <c r="AI45" i="47"/>
  <c r="AR45" i="47" s="1"/>
  <c r="AN45" i="47"/>
  <c r="AI44" i="97"/>
  <c r="AN44" i="97"/>
  <c r="Y39" i="95"/>
  <c r="X39" i="95"/>
  <c r="AH37" i="96"/>
  <c r="AQ37" i="96" s="1"/>
  <c r="Y31" i="94"/>
  <c r="X31" i="94"/>
  <c r="Z31" i="94" s="1"/>
  <c r="AR39" i="104"/>
  <c r="AE30" i="98"/>
  <c r="AF30" i="98"/>
  <c r="AO30" i="98" s="1"/>
  <c r="AG30" i="98"/>
  <c r="AP30" i="98" s="1"/>
  <c r="W31" i="98"/>
  <c r="AH33" i="83"/>
  <c r="AQ33" i="83" s="1"/>
  <c r="AF34" i="87"/>
  <c r="AO34" i="87" s="1"/>
  <c r="W35" i="87"/>
  <c r="AG34" i="87"/>
  <c r="AP34" i="87" s="1"/>
  <c r="AE34" i="87"/>
  <c r="AH43" i="46"/>
  <c r="AQ43" i="46" s="1"/>
  <c r="AR42" i="53"/>
  <c r="AR33" i="99"/>
  <c r="AI41" i="101"/>
  <c r="AN41" i="101"/>
  <c r="AH31" i="50"/>
  <c r="AQ31" i="50" s="1"/>
  <c r="AR44" i="89"/>
  <c r="AF40" i="104"/>
  <c r="AO40" i="104" s="1"/>
  <c r="AG40" i="104"/>
  <c r="AP40" i="104" s="1"/>
  <c r="AE40" i="104"/>
  <c r="W41" i="104"/>
  <c r="AH38" i="88"/>
  <c r="AQ38" i="88" s="1"/>
  <c r="Y45" i="105"/>
  <c r="X45" i="105"/>
  <c r="Z45" i="105" s="1"/>
  <c r="AH42" i="93"/>
  <c r="AQ42" i="93" s="1"/>
  <c r="Z33" i="83"/>
  <c r="Y33" i="102"/>
  <c r="X33" i="102"/>
  <c r="AH30" i="90"/>
  <c r="AQ30" i="90" s="1"/>
  <c r="AR36" i="51"/>
  <c r="W43" i="52"/>
  <c r="AF42" i="52"/>
  <c r="AO42" i="52" s="1"/>
  <c r="AE42" i="52"/>
  <c r="AG42" i="52"/>
  <c r="AP42" i="52" s="1"/>
  <c r="AI31" i="42"/>
  <c r="AN31" i="42"/>
  <c r="Z43" i="46"/>
  <c r="AH37" i="91"/>
  <c r="AQ37" i="91" s="1"/>
  <c r="Z31" i="50"/>
  <c r="Y35" i="16"/>
  <c r="X35" i="16"/>
  <c r="AH44" i="15"/>
  <c r="AQ44" i="15" s="1"/>
  <c r="AH34" i="99"/>
  <c r="AQ34" i="99" s="1"/>
  <c r="Z38" i="88"/>
  <c r="AN37" i="84"/>
  <c r="AI44" i="105"/>
  <c r="AN44" i="105"/>
  <c r="AI31" i="35"/>
  <c r="AN31" i="35"/>
  <c r="Y30" i="85"/>
  <c r="X30" i="85"/>
  <c r="Y39" i="45"/>
  <c r="X39" i="45"/>
  <c r="AI30" i="94"/>
  <c r="AN30" i="94"/>
  <c r="AH45" i="89"/>
  <c r="AQ45" i="89" s="1"/>
  <c r="Z45" i="89"/>
  <c r="AI34" i="43"/>
  <c r="AN34" i="43"/>
  <c r="AR37" i="88"/>
  <c r="AH32" i="82"/>
  <c r="AQ32" i="82" s="1"/>
  <c r="AR33" i="55"/>
  <c r="AG38" i="100"/>
  <c r="AP38" i="100" s="1"/>
  <c r="AF38" i="100"/>
  <c r="AO38" i="100" s="1"/>
  <c r="W39" i="100"/>
  <c r="AE38" i="100"/>
  <c r="AR35" i="11"/>
  <c r="W38" i="91"/>
  <c r="AG37" i="91"/>
  <c r="AP37" i="91" s="1"/>
  <c r="AF37" i="91"/>
  <c r="AO37" i="91" s="1"/>
  <c r="AE37" i="91"/>
  <c r="AR37" i="20"/>
  <c r="AR31" i="82"/>
  <c r="Y38" i="92"/>
  <c r="X38" i="92"/>
  <c r="W45" i="15"/>
  <c r="AE44" i="15"/>
  <c r="AG44" i="15"/>
  <c r="AP44" i="15" s="1"/>
  <c r="AF44" i="15"/>
  <c r="AO44" i="15" s="1"/>
  <c r="AE34" i="99"/>
  <c r="W35" i="99"/>
  <c r="AG34" i="99"/>
  <c r="AP34" i="99" s="1"/>
  <c r="AF34" i="99"/>
  <c r="AO34" i="99" s="1"/>
  <c r="AH38" i="20"/>
  <c r="AQ38" i="20" s="1"/>
  <c r="Y42" i="44"/>
  <c r="X42" i="44"/>
  <c r="Y46" i="47"/>
  <c r="X46" i="47"/>
  <c r="AI34" i="103"/>
  <c r="AN34" i="103"/>
  <c r="AI29" i="85"/>
  <c r="AP29" i="85"/>
  <c r="AI38" i="95"/>
  <c r="AN38" i="95"/>
  <c r="Z35" i="16" l="1"/>
  <c r="AI37" i="84"/>
  <c r="W43" i="93"/>
  <c r="Z32" i="48"/>
  <c r="AG32" i="48" s="1"/>
  <c r="AP32" i="48" s="1"/>
  <c r="AF42" i="93"/>
  <c r="AO42" i="93" s="1"/>
  <c r="AG34" i="18"/>
  <c r="AP34" i="18" s="1"/>
  <c r="AE42" i="93"/>
  <c r="Z46" i="47"/>
  <c r="Z39" i="45"/>
  <c r="W35" i="18"/>
  <c r="AE32" i="48"/>
  <c r="W33" i="48"/>
  <c r="AE32" i="42"/>
  <c r="W33" i="42"/>
  <c r="AF32" i="42"/>
  <c r="AO32" i="42" s="1"/>
  <c r="AG32" i="42"/>
  <c r="AP32" i="42" s="1"/>
  <c r="AG45" i="105"/>
  <c r="AP45" i="105" s="1"/>
  <c r="AE45" i="105"/>
  <c r="W46" i="105"/>
  <c r="AF45" i="105"/>
  <c r="AO45" i="105" s="1"/>
  <c r="AG46" i="47"/>
  <c r="AP46" i="47" s="1"/>
  <c r="AF46" i="47"/>
  <c r="AO46" i="47" s="1"/>
  <c r="W47" i="47"/>
  <c r="AE46" i="47"/>
  <c r="AE39" i="45"/>
  <c r="AF39" i="45"/>
  <c r="AO39" i="45" s="1"/>
  <c r="W40" i="45"/>
  <c r="AG39" i="45"/>
  <c r="AP39" i="45" s="1"/>
  <c r="AE31" i="94"/>
  <c r="W32" i="94"/>
  <c r="AF31" i="94"/>
  <c r="AO31" i="94" s="1"/>
  <c r="AG31" i="94"/>
  <c r="AP31" i="94" s="1"/>
  <c r="W36" i="16"/>
  <c r="AF35" i="16"/>
  <c r="AO35" i="16" s="1"/>
  <c r="AE35" i="16"/>
  <c r="AG35" i="16"/>
  <c r="AP35" i="16" s="1"/>
  <c r="Y45" i="15"/>
  <c r="X45" i="15"/>
  <c r="Y43" i="52"/>
  <c r="X43" i="52"/>
  <c r="AH39" i="54"/>
  <c r="AQ39" i="54" s="1"/>
  <c r="AH38" i="84"/>
  <c r="AQ38" i="84" s="1"/>
  <c r="AR34" i="16"/>
  <c r="AR37" i="13"/>
  <c r="W38" i="51"/>
  <c r="AF37" i="51"/>
  <c r="AO37" i="51" s="1"/>
  <c r="AG37" i="51"/>
  <c r="AP37" i="51" s="1"/>
  <c r="AE37" i="51"/>
  <c r="AR38" i="45"/>
  <c r="AH35" i="103"/>
  <c r="AQ35" i="103" s="1"/>
  <c r="AH34" i="10"/>
  <c r="AQ34" i="10" s="1"/>
  <c r="Y35" i="55"/>
  <c r="X35" i="55"/>
  <c r="AI42" i="93"/>
  <c r="AN42" i="93"/>
  <c r="AI38" i="100"/>
  <c r="AN38" i="100"/>
  <c r="AR38" i="95"/>
  <c r="Y39" i="100"/>
  <c r="X39" i="100"/>
  <c r="AR34" i="43"/>
  <c r="AH30" i="85"/>
  <c r="AQ30" i="85" s="1"/>
  <c r="AR44" i="105"/>
  <c r="AR29" i="85"/>
  <c r="AH42" i="44"/>
  <c r="AQ42" i="44" s="1"/>
  <c r="AI34" i="99"/>
  <c r="AN34" i="99"/>
  <c r="AG45" i="89"/>
  <c r="AP45" i="89" s="1"/>
  <c r="W46" i="89"/>
  <c r="AE45" i="89"/>
  <c r="AF45" i="89"/>
  <c r="AO45" i="89" s="1"/>
  <c r="Z30" i="85"/>
  <c r="AR31" i="42"/>
  <c r="AI34" i="87"/>
  <c r="AN34" i="87"/>
  <c r="AH39" i="95"/>
  <c r="AQ39" i="95" s="1"/>
  <c r="AH38" i="13"/>
  <c r="AQ38" i="13" s="1"/>
  <c r="Z39" i="54"/>
  <c r="Z38" i="84"/>
  <c r="AR32" i="102"/>
  <c r="AH45" i="97"/>
  <c r="AQ45" i="97" s="1"/>
  <c r="Z35" i="103"/>
  <c r="Z34" i="10"/>
  <c r="Y39" i="20"/>
  <c r="X39" i="20"/>
  <c r="AI44" i="15"/>
  <c r="AN44" i="15"/>
  <c r="AH38" i="92"/>
  <c r="AQ38" i="92" s="1"/>
  <c r="Z42" i="44"/>
  <c r="Z38" i="92"/>
  <c r="AR30" i="94"/>
  <c r="AR37" i="84"/>
  <c r="AH35" i="16"/>
  <c r="AQ35" i="16" s="1"/>
  <c r="AH33" i="102"/>
  <c r="AQ33" i="102" s="1"/>
  <c r="Y41" i="104"/>
  <c r="X41" i="104"/>
  <c r="AR41" i="101"/>
  <c r="AI30" i="98"/>
  <c r="AN30" i="98"/>
  <c r="Z39" i="95"/>
  <c r="AH32" i="42"/>
  <c r="AQ32" i="42" s="1"/>
  <c r="Y45" i="86"/>
  <c r="X45" i="86"/>
  <c r="AH32" i="48"/>
  <c r="AQ32" i="48" s="1"/>
  <c r="AR37" i="92"/>
  <c r="AR33" i="10"/>
  <c r="AI37" i="96"/>
  <c r="AN37" i="96"/>
  <c r="Z45" i="97"/>
  <c r="AI30" i="90"/>
  <c r="AN30" i="90"/>
  <c r="AI32" i="82"/>
  <c r="AN32" i="82"/>
  <c r="AI34" i="55"/>
  <c r="AN34" i="55"/>
  <c r="AI38" i="20"/>
  <c r="AN38" i="20"/>
  <c r="AH46" i="47"/>
  <c r="AQ46" i="47" s="1"/>
  <c r="Y35" i="99"/>
  <c r="X35" i="99"/>
  <c r="Y38" i="91"/>
  <c r="X38" i="91"/>
  <c r="AR34" i="103"/>
  <c r="AI37" i="91"/>
  <c r="AN37" i="91"/>
  <c r="AH39" i="45"/>
  <c r="AQ39" i="45" s="1"/>
  <c r="W39" i="88"/>
  <c r="AF38" i="88"/>
  <c r="AO38" i="88" s="1"/>
  <c r="AG38" i="88"/>
  <c r="AP38" i="88" s="1"/>
  <c r="AE38" i="88"/>
  <c r="Z33" i="102"/>
  <c r="AI40" i="104"/>
  <c r="AN40" i="104"/>
  <c r="Y35" i="87"/>
  <c r="X35" i="87"/>
  <c r="AR41" i="44"/>
  <c r="AH32" i="35"/>
  <c r="AQ32" i="35" s="1"/>
  <c r="W36" i="41"/>
  <c r="AE35" i="41"/>
  <c r="AF35" i="41"/>
  <c r="AO35" i="41" s="1"/>
  <c r="AG35" i="41"/>
  <c r="AP35" i="41" s="1"/>
  <c r="W44" i="32"/>
  <c r="AE43" i="32"/>
  <c r="AG43" i="32"/>
  <c r="AP43" i="32" s="1"/>
  <c r="AF43" i="32"/>
  <c r="AO43" i="32" s="1"/>
  <c r="AH35" i="43"/>
  <c r="AQ35" i="43" s="1"/>
  <c r="AH42" i="101"/>
  <c r="AQ42" i="101" s="1"/>
  <c r="Y33" i="82"/>
  <c r="X33" i="82"/>
  <c r="X35" i="18"/>
  <c r="Y35" i="18"/>
  <c r="AI43" i="53"/>
  <c r="AN43" i="53"/>
  <c r="AR31" i="35"/>
  <c r="AI42" i="52"/>
  <c r="AN42" i="52"/>
  <c r="AI44" i="86"/>
  <c r="AN44" i="86"/>
  <c r="W33" i="35"/>
  <c r="AE32" i="35"/>
  <c r="AF32" i="35"/>
  <c r="AO32" i="35" s="1"/>
  <c r="AG32" i="35"/>
  <c r="AP32" i="35" s="1"/>
  <c r="W35" i="49"/>
  <c r="AG34" i="49"/>
  <c r="AP34" i="49" s="1"/>
  <c r="AF34" i="49"/>
  <c r="AO34" i="49" s="1"/>
  <c r="AE34" i="49"/>
  <c r="AE35" i="43"/>
  <c r="AG35" i="43"/>
  <c r="AP35" i="43" s="1"/>
  <c r="W36" i="43"/>
  <c r="AF35" i="43"/>
  <c r="AO35" i="43" s="1"/>
  <c r="Y38" i="96"/>
  <c r="X38" i="96"/>
  <c r="Z38" i="96" s="1"/>
  <c r="AR31" i="48"/>
  <c r="Z42" i="101"/>
  <c r="Y43" i="93"/>
  <c r="X43" i="93"/>
  <c r="Z43" i="93" s="1"/>
  <c r="AI34" i="18"/>
  <c r="AN34" i="18"/>
  <c r="Y44" i="53"/>
  <c r="X44" i="53"/>
  <c r="AG31" i="50"/>
  <c r="AP31" i="50" s="1"/>
  <c r="AF31" i="50"/>
  <c r="AO31" i="50" s="1"/>
  <c r="AE31" i="50"/>
  <c r="W32" i="50"/>
  <c r="W44" i="46"/>
  <c r="AG43" i="46"/>
  <c r="AP43" i="46" s="1"/>
  <c r="AE43" i="46"/>
  <c r="AF43" i="46"/>
  <c r="AO43" i="46" s="1"/>
  <c r="AF33" i="83"/>
  <c r="AO33" i="83" s="1"/>
  <c r="AE33" i="83"/>
  <c r="W34" i="83"/>
  <c r="AG33" i="83"/>
  <c r="AP33" i="83" s="1"/>
  <c r="AH45" i="105"/>
  <c r="AQ45" i="105" s="1"/>
  <c r="Y31" i="98"/>
  <c r="X31" i="98"/>
  <c r="AH31" i="94"/>
  <c r="AQ31" i="94" s="1"/>
  <c r="AR44" i="97"/>
  <c r="Z38" i="13"/>
  <c r="W37" i="11"/>
  <c r="AE36" i="11"/>
  <c r="AF36" i="11"/>
  <c r="AO36" i="11" s="1"/>
  <c r="AG36" i="11"/>
  <c r="AP36" i="11" s="1"/>
  <c r="AR38" i="54"/>
  <c r="Y31" i="90"/>
  <c r="X31" i="90"/>
  <c r="Z44" i="53" l="1"/>
  <c r="Z38" i="91"/>
  <c r="AE38" i="91" s="1"/>
  <c r="Z45" i="86"/>
  <c r="AG45" i="86" s="1"/>
  <c r="AP45" i="86" s="1"/>
  <c r="Z41" i="104"/>
  <c r="AF32" i="48"/>
  <c r="AO32" i="48" s="1"/>
  <c r="AG38" i="91"/>
  <c r="AP38" i="91" s="1"/>
  <c r="W39" i="91"/>
  <c r="AF38" i="91"/>
  <c r="AO38" i="91" s="1"/>
  <c r="AE45" i="86"/>
  <c r="AF45" i="86"/>
  <c r="AO45" i="86" s="1"/>
  <c r="W46" i="86"/>
  <c r="AE44" i="53"/>
  <c r="AF44" i="53"/>
  <c r="AO44" i="53" s="1"/>
  <c r="AG44" i="53"/>
  <c r="AP44" i="53" s="1"/>
  <c r="W45" i="53"/>
  <c r="Z35" i="18"/>
  <c r="AI43" i="32"/>
  <c r="AN43" i="32"/>
  <c r="Y36" i="41"/>
  <c r="X36" i="41"/>
  <c r="AR40" i="104"/>
  <c r="Y39" i="88"/>
  <c r="Z39" i="88" s="1"/>
  <c r="X39" i="88"/>
  <c r="AR34" i="55"/>
  <c r="AH41" i="104"/>
  <c r="AQ41" i="104" s="1"/>
  <c r="AE42" i="44"/>
  <c r="AF42" i="44"/>
  <c r="AO42" i="44" s="1"/>
  <c r="AG42" i="44"/>
  <c r="AP42" i="44" s="1"/>
  <c r="W43" i="44"/>
  <c r="W36" i="103"/>
  <c r="AG35" i="103"/>
  <c r="AP35" i="103" s="1"/>
  <c r="AF35" i="103"/>
  <c r="AO35" i="103" s="1"/>
  <c r="AE35" i="103"/>
  <c r="W31" i="85"/>
  <c r="AG30" i="85"/>
  <c r="AP30" i="85" s="1"/>
  <c r="AE30" i="85"/>
  <c r="AF30" i="85"/>
  <c r="AO30" i="85" s="1"/>
  <c r="AH39" i="100"/>
  <c r="AQ39" i="100" s="1"/>
  <c r="AR38" i="100"/>
  <c r="Y47" i="47"/>
  <c r="X47" i="47"/>
  <c r="AI45" i="105"/>
  <c r="AN45" i="105"/>
  <c r="AI32" i="42"/>
  <c r="AN32" i="42"/>
  <c r="Y32" i="50"/>
  <c r="X32" i="50"/>
  <c r="AG42" i="101"/>
  <c r="AP42" i="101" s="1"/>
  <c r="AF42" i="101"/>
  <c r="AO42" i="101" s="1"/>
  <c r="W43" i="101"/>
  <c r="AE42" i="101"/>
  <c r="AI34" i="49"/>
  <c r="AN34" i="49"/>
  <c r="AR42" i="52"/>
  <c r="AH35" i="18"/>
  <c r="AQ35" i="18" s="1"/>
  <c r="Y44" i="32"/>
  <c r="X44" i="32"/>
  <c r="AF33" i="102"/>
  <c r="AO33" i="102" s="1"/>
  <c r="W34" i="102"/>
  <c r="AE33" i="102"/>
  <c r="AG33" i="102"/>
  <c r="AP33" i="102" s="1"/>
  <c r="AR37" i="91"/>
  <c r="AH35" i="99"/>
  <c r="AQ35" i="99" s="1"/>
  <c r="AR37" i="96"/>
  <c r="AF39" i="95"/>
  <c r="AO39" i="95" s="1"/>
  <c r="AG39" i="95"/>
  <c r="AP39" i="95" s="1"/>
  <c r="AE39" i="95"/>
  <c r="W40" i="95"/>
  <c r="AF41" i="104"/>
  <c r="AO41" i="104" s="1"/>
  <c r="AE41" i="104"/>
  <c r="W42" i="104"/>
  <c r="AG41" i="104"/>
  <c r="AP41" i="104" s="1"/>
  <c r="AR44" i="15"/>
  <c r="AR34" i="99"/>
  <c r="Z39" i="100"/>
  <c r="AI37" i="51"/>
  <c r="AN37" i="51"/>
  <c r="AH43" i="52"/>
  <c r="AQ43" i="52" s="1"/>
  <c r="Y40" i="45"/>
  <c r="X40" i="45"/>
  <c r="AI31" i="50"/>
  <c r="AN31" i="50"/>
  <c r="AI32" i="35"/>
  <c r="AN32" i="35"/>
  <c r="AH33" i="82"/>
  <c r="AQ33" i="82" s="1"/>
  <c r="AH35" i="87"/>
  <c r="AQ35" i="87" s="1"/>
  <c r="Z35" i="99"/>
  <c r="AR32" i="82"/>
  <c r="AH39" i="20"/>
  <c r="AQ39" i="20" s="1"/>
  <c r="W39" i="84"/>
  <c r="AG38" i="84"/>
  <c r="AP38" i="84" s="1"/>
  <c r="AE38" i="84"/>
  <c r="AF38" i="84"/>
  <c r="AO38" i="84" s="1"/>
  <c r="AR42" i="93"/>
  <c r="Z43" i="52"/>
  <c r="AH31" i="90"/>
  <c r="AQ31" i="90" s="1"/>
  <c r="AI43" i="46"/>
  <c r="AN43" i="46"/>
  <c r="AR34" i="18"/>
  <c r="Y36" i="43"/>
  <c r="X36" i="43"/>
  <c r="Y33" i="35"/>
  <c r="Z33" i="35"/>
  <c r="X33" i="35"/>
  <c r="Z33" i="82"/>
  <c r="Z35" i="87"/>
  <c r="AI38" i="88"/>
  <c r="AN38" i="88"/>
  <c r="AR30" i="98"/>
  <c r="Z39" i="20"/>
  <c r="W40" i="54"/>
  <c r="AE39" i="54"/>
  <c r="AF39" i="54"/>
  <c r="AO39" i="54" s="1"/>
  <c r="AG39" i="54"/>
  <c r="AP39" i="54" s="1"/>
  <c r="AR34" i="87"/>
  <c r="AI45" i="89"/>
  <c r="AN45" i="89"/>
  <c r="AH35" i="55"/>
  <c r="AQ35" i="55" s="1"/>
  <c r="AI35" i="16"/>
  <c r="AN35" i="16"/>
  <c r="X32" i="94"/>
  <c r="Z32" i="94" s="1"/>
  <c r="Y32" i="94"/>
  <c r="AI39" i="45"/>
  <c r="AN39" i="45"/>
  <c r="AI36" i="11"/>
  <c r="AR36" i="11" s="1"/>
  <c r="AN36" i="11"/>
  <c r="Y37" i="11"/>
  <c r="X37" i="11"/>
  <c r="Y34" i="83"/>
  <c r="X34" i="83"/>
  <c r="AH43" i="93"/>
  <c r="AQ43" i="93" s="1"/>
  <c r="AH38" i="96"/>
  <c r="AQ38" i="96" s="1"/>
  <c r="Y35" i="49"/>
  <c r="Z35" i="49" s="1"/>
  <c r="X35" i="49"/>
  <c r="AH38" i="91"/>
  <c r="AQ38" i="91" s="1"/>
  <c r="AR38" i="20"/>
  <c r="AR30" i="90"/>
  <c r="Y46" i="89"/>
  <c r="X46" i="89"/>
  <c r="Z35" i="55"/>
  <c r="Y38" i="51"/>
  <c r="X38" i="51"/>
  <c r="AH45" i="15"/>
  <c r="AQ45" i="15" s="1"/>
  <c r="AI31" i="94"/>
  <c r="AN31" i="94"/>
  <c r="Y33" i="48"/>
  <c r="X33" i="48"/>
  <c r="Z33" i="48" s="1"/>
  <c r="Z31" i="98"/>
  <c r="AH31" i="98"/>
  <c r="AQ31" i="98" s="1"/>
  <c r="Z31" i="90"/>
  <c r="W39" i="13"/>
  <c r="AF38" i="13"/>
  <c r="AO38" i="13" s="1"/>
  <c r="AG38" i="13"/>
  <c r="AP38" i="13" s="1"/>
  <c r="AE38" i="13"/>
  <c r="AI33" i="83"/>
  <c r="AN33" i="83"/>
  <c r="Y44" i="46"/>
  <c r="X44" i="46"/>
  <c r="AH44" i="53"/>
  <c r="AQ44" i="53" s="1"/>
  <c r="W44" i="93"/>
  <c r="AE43" i="93"/>
  <c r="AF43" i="93"/>
  <c r="AO43" i="93" s="1"/>
  <c r="AG43" i="93"/>
  <c r="AP43" i="93" s="1"/>
  <c r="W39" i="96"/>
  <c r="AG38" i="96"/>
  <c r="AP38" i="96" s="1"/>
  <c r="AE38" i="96"/>
  <c r="AF38" i="96"/>
  <c r="AO38" i="96" s="1"/>
  <c r="AI35" i="43"/>
  <c r="AN35" i="43"/>
  <c r="AR44" i="86"/>
  <c r="AR43" i="53"/>
  <c r="AI35" i="41"/>
  <c r="AN35" i="41"/>
  <c r="AG45" i="97"/>
  <c r="AP45" i="97" s="1"/>
  <c r="W46" i="97"/>
  <c r="AF45" i="97"/>
  <c r="AE45" i="97"/>
  <c r="AN45" i="97" s="1"/>
  <c r="AH45" i="86"/>
  <c r="AQ45" i="86" s="1"/>
  <c r="W39" i="92"/>
  <c r="AE38" i="92"/>
  <c r="AG38" i="92"/>
  <c r="AP38" i="92" s="1"/>
  <c r="AF38" i="92"/>
  <c r="AO38" i="92" s="1"/>
  <c r="AE34" i="10"/>
  <c r="AF34" i="10"/>
  <c r="AO34" i="10" s="1"/>
  <c r="W35" i="10"/>
  <c r="AG34" i="10"/>
  <c r="AP34" i="10" s="1"/>
  <c r="Z45" i="15"/>
  <c r="Y36" i="16"/>
  <c r="X36" i="16"/>
  <c r="Z36" i="16" s="1"/>
  <c r="AI46" i="47"/>
  <c r="AN46" i="47"/>
  <c r="X46" i="105"/>
  <c r="Z46" i="105" s="1"/>
  <c r="Y46" i="105"/>
  <c r="X33" i="42"/>
  <c r="Y33" i="42"/>
  <c r="AI32" i="48"/>
  <c r="AN32" i="48"/>
  <c r="Z46" i="89" l="1"/>
  <c r="Z36" i="43"/>
  <c r="Z47" i="47"/>
  <c r="Z37" i="11"/>
  <c r="AG37" i="11" s="1"/>
  <c r="AP37" i="11" s="1"/>
  <c r="Z40" i="45"/>
  <c r="AF40" i="45" s="1"/>
  <c r="AO40" i="45" s="1"/>
  <c r="Z44" i="46"/>
  <c r="W45" i="46" s="1"/>
  <c r="AE37" i="11"/>
  <c r="W41" i="45"/>
  <c r="AE40" i="45"/>
  <c r="W37" i="43"/>
  <c r="AE36" i="43"/>
  <c r="AF36" i="43"/>
  <c r="AO36" i="43" s="1"/>
  <c r="AG36" i="43"/>
  <c r="AP36" i="43" s="1"/>
  <c r="AG32" i="94"/>
  <c r="AP32" i="94" s="1"/>
  <c r="W33" i="94"/>
  <c r="AF32" i="94"/>
  <c r="AO32" i="94" s="1"/>
  <c r="AE32" i="94"/>
  <c r="AG33" i="48"/>
  <c r="AP33" i="48" s="1"/>
  <c r="W34" i="48"/>
  <c r="AE33" i="48"/>
  <c r="AF33" i="48"/>
  <c r="AO33" i="48" s="1"/>
  <c r="AG39" i="88"/>
  <c r="AP39" i="88" s="1"/>
  <c r="AF39" i="88"/>
  <c r="AO39" i="88" s="1"/>
  <c r="W40" i="88"/>
  <c r="AE39" i="88"/>
  <c r="AR46" i="47"/>
  <c r="Y44" i="93"/>
  <c r="X44" i="93"/>
  <c r="AH44" i="46"/>
  <c r="AQ44" i="46" s="1"/>
  <c r="AI38" i="13"/>
  <c r="AN38" i="13"/>
  <c r="AG35" i="55"/>
  <c r="AP35" i="55" s="1"/>
  <c r="AE35" i="55"/>
  <c r="W36" i="55"/>
  <c r="AF35" i="55"/>
  <c r="AO35" i="55" s="1"/>
  <c r="Y40" i="54"/>
  <c r="X40" i="54"/>
  <c r="W36" i="87"/>
  <c r="AG35" i="87"/>
  <c r="AP35" i="87" s="1"/>
  <c r="AF35" i="87"/>
  <c r="AO35" i="87" s="1"/>
  <c r="AE35" i="87"/>
  <c r="Y39" i="84"/>
  <c r="X39" i="84"/>
  <c r="Y34" i="102"/>
  <c r="X34" i="102"/>
  <c r="AI35" i="103"/>
  <c r="AR35" i="103" s="1"/>
  <c r="AN35" i="103"/>
  <c r="AI45" i="86"/>
  <c r="AN45" i="86"/>
  <c r="AG46" i="105"/>
  <c r="AP46" i="105" s="1"/>
  <c r="AF46" i="105"/>
  <c r="AO46" i="105" s="1"/>
  <c r="AE46" i="105"/>
  <c r="W47" i="105"/>
  <c r="AH33" i="42"/>
  <c r="AQ33" i="42" s="1"/>
  <c r="AH36" i="16"/>
  <c r="AQ36" i="16" s="1"/>
  <c r="Y35" i="10"/>
  <c r="X35" i="10"/>
  <c r="AI38" i="92"/>
  <c r="AN38" i="92"/>
  <c r="Y39" i="96"/>
  <c r="X39" i="96"/>
  <c r="AH46" i="89"/>
  <c r="AQ46" i="89" s="1"/>
  <c r="AH35" i="49"/>
  <c r="AQ35" i="49" s="1"/>
  <c r="W40" i="20"/>
  <c r="AG39" i="20"/>
  <c r="AP39" i="20" s="1"/>
  <c r="AF39" i="20"/>
  <c r="AO39" i="20" s="1"/>
  <c r="AE39" i="20"/>
  <c r="AE33" i="82"/>
  <c r="W34" i="82"/>
  <c r="AG33" i="82"/>
  <c r="AP33" i="82" s="1"/>
  <c r="AF33" i="82"/>
  <c r="AO33" i="82" s="1"/>
  <c r="AR34" i="49"/>
  <c r="AH32" i="50"/>
  <c r="AQ32" i="50" s="1"/>
  <c r="AR45" i="105"/>
  <c r="AR43" i="32"/>
  <c r="AI44" i="53"/>
  <c r="AN44" i="53"/>
  <c r="Y39" i="92"/>
  <c r="X39" i="92"/>
  <c r="AR35" i="41"/>
  <c r="AF46" i="89"/>
  <c r="AO46" i="89" s="1"/>
  <c r="AE46" i="89"/>
  <c r="W47" i="89"/>
  <c r="AG46" i="89"/>
  <c r="AP46" i="89" s="1"/>
  <c r="W36" i="49"/>
  <c r="AG35" i="49"/>
  <c r="AP35" i="49" s="1"/>
  <c r="AF35" i="49"/>
  <c r="AO35" i="49" s="1"/>
  <c r="AE35" i="49"/>
  <c r="AH34" i="83"/>
  <c r="AQ34" i="83" s="1"/>
  <c r="AH32" i="94"/>
  <c r="AQ32" i="94" s="1"/>
  <c r="AH33" i="35"/>
  <c r="AQ33" i="35" s="1"/>
  <c r="W36" i="99"/>
  <c r="AG35" i="99"/>
  <c r="AP35" i="99" s="1"/>
  <c r="AF35" i="99"/>
  <c r="AO35" i="99" s="1"/>
  <c r="AE35" i="99"/>
  <c r="AR32" i="35"/>
  <c r="AR37" i="51"/>
  <c r="Y40" i="95"/>
  <c r="X40" i="95"/>
  <c r="Z40" i="95" s="1"/>
  <c r="AH44" i="32"/>
  <c r="AQ44" i="32" s="1"/>
  <c r="Z32" i="50"/>
  <c r="AH47" i="47"/>
  <c r="AQ47" i="47" s="1"/>
  <c r="AI30" i="85"/>
  <c r="AN30" i="85"/>
  <c r="AI42" i="44"/>
  <c r="AN42" i="44"/>
  <c r="AF35" i="18"/>
  <c r="AO35" i="18" s="1"/>
  <c r="AG35" i="18"/>
  <c r="AP35" i="18" s="1"/>
  <c r="AE35" i="18"/>
  <c r="W36" i="18"/>
  <c r="W37" i="16"/>
  <c r="AE36" i="16"/>
  <c r="AF36" i="16"/>
  <c r="AO36" i="16" s="1"/>
  <c r="AG36" i="16"/>
  <c r="AP36" i="16" s="1"/>
  <c r="Y39" i="13"/>
  <c r="X39" i="13"/>
  <c r="AR31" i="94"/>
  <c r="AH38" i="51"/>
  <c r="AQ38" i="51" s="1"/>
  <c r="Z34" i="83"/>
  <c r="W34" i="35"/>
  <c r="AG33" i="35"/>
  <c r="AP33" i="35" s="1"/>
  <c r="AF33" i="35"/>
  <c r="AO33" i="35" s="1"/>
  <c r="AE33" i="35"/>
  <c r="AE39" i="100"/>
  <c r="W40" i="100"/>
  <c r="AF39" i="100"/>
  <c r="AO39" i="100" s="1"/>
  <c r="AG39" i="100"/>
  <c r="AP39" i="100" s="1"/>
  <c r="AI39" i="95"/>
  <c r="AN39" i="95"/>
  <c r="Z44" i="32"/>
  <c r="AI42" i="101"/>
  <c r="AN42" i="101"/>
  <c r="AE47" i="47"/>
  <c r="AG47" i="47"/>
  <c r="AP47" i="47" s="1"/>
  <c r="W48" i="47"/>
  <c r="AF47" i="47"/>
  <c r="AO47" i="47" s="1"/>
  <c r="Y36" i="103"/>
  <c r="X36" i="103"/>
  <c r="AH36" i="41"/>
  <c r="AQ36" i="41" s="1"/>
  <c r="Y39" i="91"/>
  <c r="X39" i="91"/>
  <c r="AR32" i="48"/>
  <c r="AH46" i="105"/>
  <c r="AQ46" i="105" s="1"/>
  <c r="AG45" i="15"/>
  <c r="AP45" i="15" s="1"/>
  <c r="AE45" i="15"/>
  <c r="AN45" i="15" s="1"/>
  <c r="W46" i="15"/>
  <c r="AF45" i="15"/>
  <c r="AI45" i="97"/>
  <c r="AO45" i="97"/>
  <c r="AR33" i="83"/>
  <c r="AG31" i="90"/>
  <c r="AP31" i="90" s="1"/>
  <c r="W32" i="90"/>
  <c r="AE31" i="90"/>
  <c r="AF31" i="90"/>
  <c r="AO31" i="90" s="1"/>
  <c r="W32" i="98"/>
  <c r="AG31" i="98"/>
  <c r="AP31" i="98" s="1"/>
  <c r="AF31" i="98"/>
  <c r="AO31" i="98" s="1"/>
  <c r="AE31" i="98"/>
  <c r="Z38" i="51"/>
  <c r="AR35" i="16"/>
  <c r="AI38" i="84"/>
  <c r="AN38" i="84"/>
  <c r="AR31" i="50"/>
  <c r="Y42" i="104"/>
  <c r="X42" i="104"/>
  <c r="Z42" i="104" s="1"/>
  <c r="Y43" i="101"/>
  <c r="X43" i="101"/>
  <c r="Y31" i="85"/>
  <c r="X31" i="85"/>
  <c r="Z31" i="85" s="1"/>
  <c r="AH39" i="88"/>
  <c r="AQ39" i="88" s="1"/>
  <c r="Z36" i="41"/>
  <c r="Y45" i="53"/>
  <c r="X45" i="53"/>
  <c r="Y46" i="86"/>
  <c r="X46" i="86"/>
  <c r="AI38" i="91"/>
  <c r="AN38" i="91"/>
  <c r="AR35" i="43"/>
  <c r="AI34" i="10"/>
  <c r="AN34" i="10"/>
  <c r="Z33" i="42"/>
  <c r="Y46" i="97"/>
  <c r="X46" i="97"/>
  <c r="Z46" i="97" s="1"/>
  <c r="AI38" i="96"/>
  <c r="AN38" i="96"/>
  <c r="AI43" i="93"/>
  <c r="AN43" i="93"/>
  <c r="AH33" i="48"/>
  <c r="AQ33" i="48" s="1"/>
  <c r="AH37" i="11"/>
  <c r="AQ37" i="11" s="1"/>
  <c r="AR39" i="45"/>
  <c r="AR45" i="89"/>
  <c r="AI39" i="54"/>
  <c r="AN39" i="54"/>
  <c r="AR38" i="88"/>
  <c r="AH36" i="43"/>
  <c r="AQ36" i="43" s="1"/>
  <c r="AR43" i="46"/>
  <c r="AG43" i="52"/>
  <c r="AP43" i="52" s="1"/>
  <c r="AF43" i="52"/>
  <c r="AE43" i="52"/>
  <c r="AN43" i="52" s="1"/>
  <c r="W44" i="52"/>
  <c r="AH40" i="45"/>
  <c r="AQ40" i="45" s="1"/>
  <c r="AI41" i="104"/>
  <c r="AN41" i="104"/>
  <c r="AI33" i="102"/>
  <c r="AN33" i="102"/>
  <c r="AR32" i="42"/>
  <c r="Y43" i="44"/>
  <c r="X43" i="44"/>
  <c r="AF44" i="46" l="1"/>
  <c r="AO44" i="46" s="1"/>
  <c r="AE44" i="46"/>
  <c r="W38" i="11"/>
  <c r="AG40" i="45"/>
  <c r="AP40" i="45" s="1"/>
  <c r="AF37" i="11"/>
  <c r="AO37" i="11" s="1"/>
  <c r="Z40" i="54"/>
  <c r="AG40" i="54" s="1"/>
  <c r="AP40" i="54" s="1"/>
  <c r="Z39" i="91"/>
  <c r="AG44" i="46"/>
  <c r="AP44" i="46" s="1"/>
  <c r="Z46" i="86"/>
  <c r="AG46" i="86" s="1"/>
  <c r="W40" i="91"/>
  <c r="AF39" i="91"/>
  <c r="AO39" i="91" s="1"/>
  <c r="AE39" i="91"/>
  <c r="AG39" i="91"/>
  <c r="AP39" i="91" s="1"/>
  <c r="W32" i="85"/>
  <c r="AG31" i="85"/>
  <c r="AP31" i="85" s="1"/>
  <c r="AF31" i="85"/>
  <c r="AO31" i="85" s="1"/>
  <c r="AE31" i="85"/>
  <c r="AF46" i="86"/>
  <c r="AO46" i="86" s="1"/>
  <c r="AE46" i="86"/>
  <c r="AN46" i="86" s="1"/>
  <c r="AG46" i="97"/>
  <c r="AP46" i="97" s="1"/>
  <c r="W47" i="97"/>
  <c r="AE46" i="97"/>
  <c r="AF46" i="97"/>
  <c r="AO46" i="97" s="1"/>
  <c r="AF42" i="104"/>
  <c r="AO42" i="104" s="1"/>
  <c r="W43" i="104"/>
  <c r="AG42" i="104"/>
  <c r="AP42" i="104" s="1"/>
  <c r="AE42" i="104"/>
  <c r="AI43" i="52"/>
  <c r="AO43" i="52"/>
  <c r="AR39" i="54"/>
  <c r="AR38" i="96"/>
  <c r="AR34" i="10"/>
  <c r="AI45" i="15"/>
  <c r="AO45" i="15"/>
  <c r="Y48" i="47"/>
  <c r="Z48" i="47" s="1"/>
  <c r="X48" i="47"/>
  <c r="AI39" i="100"/>
  <c r="AN39" i="100"/>
  <c r="W35" i="83"/>
  <c r="AE34" i="83"/>
  <c r="AF34" i="83"/>
  <c r="AO34" i="83" s="1"/>
  <c r="AG34" i="83"/>
  <c r="AP34" i="83" s="1"/>
  <c r="AI35" i="18"/>
  <c r="AN35" i="18"/>
  <c r="AR30" i="85"/>
  <c r="AE32" i="50"/>
  <c r="W33" i="50"/>
  <c r="AF32" i="50"/>
  <c r="AO32" i="50" s="1"/>
  <c r="AG32" i="50"/>
  <c r="AP32" i="50" s="1"/>
  <c r="AH40" i="95"/>
  <c r="AQ40" i="95" s="1"/>
  <c r="AH34" i="102"/>
  <c r="AQ34" i="102" s="1"/>
  <c r="AI36" i="43"/>
  <c r="AN36" i="43"/>
  <c r="Y41" i="45"/>
  <c r="X41" i="45"/>
  <c r="X32" i="98"/>
  <c r="Y32" i="98"/>
  <c r="Y46" i="15"/>
  <c r="X46" i="15"/>
  <c r="AH36" i="103"/>
  <c r="AQ36" i="103" s="1"/>
  <c r="AR39" i="95"/>
  <c r="AF40" i="95"/>
  <c r="AO40" i="95" s="1"/>
  <c r="AG40" i="95"/>
  <c r="AP40" i="95" s="1"/>
  <c r="AE40" i="95"/>
  <c r="W41" i="95"/>
  <c r="Y36" i="49"/>
  <c r="X36" i="49"/>
  <c r="Z36" i="49" s="1"/>
  <c r="AR44" i="53"/>
  <c r="AI39" i="20"/>
  <c r="AR39" i="20" s="1"/>
  <c r="AN39" i="20"/>
  <c r="AR38" i="92"/>
  <c r="Z34" i="102"/>
  <c r="AI35" i="87"/>
  <c r="AN35" i="87"/>
  <c r="AI33" i="48"/>
  <c r="AN33" i="48"/>
  <c r="Y33" i="94"/>
  <c r="X33" i="94"/>
  <c r="Y37" i="43"/>
  <c r="X37" i="43"/>
  <c r="AH45" i="53"/>
  <c r="AQ45" i="53" s="1"/>
  <c r="AH43" i="101"/>
  <c r="AQ43" i="101" s="1"/>
  <c r="AE38" i="51"/>
  <c r="W39" i="51"/>
  <c r="AG38" i="51"/>
  <c r="AP38" i="51" s="1"/>
  <c r="AF38" i="51"/>
  <c r="AO38" i="51" s="1"/>
  <c r="Z36" i="103"/>
  <c r="AI47" i="47"/>
  <c r="AN47" i="47"/>
  <c r="AI33" i="35"/>
  <c r="AN33" i="35"/>
  <c r="AH39" i="13"/>
  <c r="AQ39" i="13" s="1"/>
  <c r="AI36" i="16"/>
  <c r="AR36" i="16" s="1"/>
  <c r="AN36" i="16"/>
  <c r="AI35" i="99"/>
  <c r="AN35" i="99"/>
  <c r="AH35" i="10"/>
  <c r="AQ35" i="10" s="1"/>
  <c r="AR38" i="13"/>
  <c r="AH44" i="93"/>
  <c r="AQ44" i="93" s="1"/>
  <c r="AI39" i="88"/>
  <c r="AN39" i="88"/>
  <c r="Y34" i="48"/>
  <c r="X34" i="48"/>
  <c r="Z34" i="48" s="1"/>
  <c r="AI37" i="11"/>
  <c r="AN37" i="11"/>
  <c r="Z45" i="53"/>
  <c r="Z43" i="101"/>
  <c r="Z39" i="13"/>
  <c r="Y37" i="16"/>
  <c r="X37" i="16"/>
  <c r="AH39" i="92"/>
  <c r="AQ39" i="92" s="1"/>
  <c r="AH39" i="96"/>
  <c r="AQ39" i="96" s="1"/>
  <c r="Z35" i="10"/>
  <c r="AR45" i="86"/>
  <c r="AH39" i="84"/>
  <c r="AQ39" i="84" s="1"/>
  <c r="Z44" i="93"/>
  <c r="Y40" i="88"/>
  <c r="X40" i="88"/>
  <c r="Y45" i="46"/>
  <c r="X45" i="46"/>
  <c r="X38" i="11"/>
  <c r="Y38" i="11"/>
  <c r="AH43" i="44"/>
  <c r="AQ43" i="44" s="1"/>
  <c r="AR33" i="102"/>
  <c r="AH46" i="97"/>
  <c r="AQ46" i="97" s="1"/>
  <c r="Z43" i="44"/>
  <c r="AR41" i="104"/>
  <c r="Y44" i="52"/>
  <c r="X44" i="52"/>
  <c r="AR43" i="93"/>
  <c r="AE33" i="42"/>
  <c r="AF33" i="42"/>
  <c r="AO33" i="42" s="1"/>
  <c r="AG33" i="42"/>
  <c r="AP33" i="42" s="1"/>
  <c r="W34" i="42"/>
  <c r="AR38" i="91"/>
  <c r="AI31" i="98"/>
  <c r="AR31" i="98" s="1"/>
  <c r="AN31" i="98"/>
  <c r="AI31" i="90"/>
  <c r="AN31" i="90"/>
  <c r="AR45" i="97"/>
  <c r="AR42" i="101"/>
  <c r="AR42" i="44"/>
  <c r="AI35" i="49"/>
  <c r="AN35" i="49"/>
  <c r="Y47" i="89"/>
  <c r="X47" i="89"/>
  <c r="Z47" i="89" s="1"/>
  <c r="Z39" i="92"/>
  <c r="Y34" i="82"/>
  <c r="X34" i="82"/>
  <c r="Y40" i="20"/>
  <c r="X40" i="20"/>
  <c r="Z39" i="96"/>
  <c r="Y47" i="105"/>
  <c r="X47" i="105"/>
  <c r="Z39" i="84"/>
  <c r="Y36" i="87"/>
  <c r="X36" i="87"/>
  <c r="Y36" i="55"/>
  <c r="Z36" i="55" s="1"/>
  <c r="X36" i="55"/>
  <c r="AI44" i="46"/>
  <c r="AN44" i="46"/>
  <c r="AH46" i="86"/>
  <c r="AQ46" i="86" s="1"/>
  <c r="AE36" i="41"/>
  <c r="AF36" i="41"/>
  <c r="AO36" i="41" s="1"/>
  <c r="AG36" i="41"/>
  <c r="AP36" i="41" s="1"/>
  <c r="W37" i="41"/>
  <c r="AH31" i="85"/>
  <c r="AQ31" i="85" s="1"/>
  <c r="AH42" i="104"/>
  <c r="AQ42" i="104" s="1"/>
  <c r="AR38" i="84"/>
  <c r="Y32" i="90"/>
  <c r="X32" i="90"/>
  <c r="AH39" i="91"/>
  <c r="AQ39" i="91" s="1"/>
  <c r="AG44" i="32"/>
  <c r="AP44" i="32" s="1"/>
  <c r="AF44" i="32"/>
  <c r="AO44" i="32" s="1"/>
  <c r="AE44" i="32"/>
  <c r="W45" i="32"/>
  <c r="Y40" i="100"/>
  <c r="X40" i="100"/>
  <c r="Y34" i="35"/>
  <c r="X34" i="35"/>
  <c r="Z34" i="35" s="1"/>
  <c r="Y36" i="18"/>
  <c r="X36" i="18"/>
  <c r="Z36" i="18" s="1"/>
  <c r="Y36" i="99"/>
  <c r="X36" i="99"/>
  <c r="AI46" i="89"/>
  <c r="AN46" i="89"/>
  <c r="AI33" i="82"/>
  <c r="AN33" i="82"/>
  <c r="AI46" i="105"/>
  <c r="AN46" i="105"/>
  <c r="AH40" i="54"/>
  <c r="AQ40" i="54" s="1"/>
  <c r="AI35" i="55"/>
  <c r="AN35" i="55"/>
  <c r="AI32" i="94"/>
  <c r="AN32" i="94"/>
  <c r="AI40" i="45"/>
  <c r="AN40" i="45"/>
  <c r="AE40" i="54" l="1"/>
  <c r="Z40" i="20"/>
  <c r="AF40" i="54"/>
  <c r="AO40" i="54" s="1"/>
  <c r="W41" i="54"/>
  <c r="Z36" i="99"/>
  <c r="Z40" i="100"/>
  <c r="AG40" i="100" s="1"/>
  <c r="AP40" i="100" s="1"/>
  <c r="Z44" i="52"/>
  <c r="Z38" i="11"/>
  <c r="Z37" i="16"/>
  <c r="Z47" i="105"/>
  <c r="AE47" i="105" s="1"/>
  <c r="Z32" i="98"/>
  <c r="AE32" i="98" s="1"/>
  <c r="W47" i="86"/>
  <c r="Y47" i="86" s="1"/>
  <c r="Z33" i="94"/>
  <c r="AF33" i="94" s="1"/>
  <c r="AO33" i="94" s="1"/>
  <c r="AG47" i="105"/>
  <c r="AP47" i="105" s="1"/>
  <c r="AF37" i="16"/>
  <c r="AO37" i="16" s="1"/>
  <c r="AG37" i="16"/>
  <c r="AP37" i="16" s="1"/>
  <c r="W38" i="16"/>
  <c r="AE37" i="16"/>
  <c r="W34" i="94"/>
  <c r="AG33" i="94"/>
  <c r="AP33" i="94" s="1"/>
  <c r="W49" i="47"/>
  <c r="AE48" i="47"/>
  <c r="AF48" i="47"/>
  <c r="AO48" i="47" s="1"/>
  <c r="AG48" i="47"/>
  <c r="AP48" i="47" s="1"/>
  <c r="AE36" i="18"/>
  <c r="W37" i="18"/>
  <c r="AG36" i="18"/>
  <c r="AP36" i="18" s="1"/>
  <c r="AF36" i="18"/>
  <c r="AO36" i="18" s="1"/>
  <c r="W33" i="98"/>
  <c r="AE40" i="20"/>
  <c r="AF40" i="20"/>
  <c r="AO40" i="20" s="1"/>
  <c r="AG40" i="20"/>
  <c r="AP40" i="20" s="1"/>
  <c r="W41" i="20"/>
  <c r="AG38" i="11"/>
  <c r="AP38" i="11" s="1"/>
  <c r="AF38" i="11"/>
  <c r="AO38" i="11" s="1"/>
  <c r="W39" i="11"/>
  <c r="AE38" i="11"/>
  <c r="AH34" i="82"/>
  <c r="AQ34" i="82" s="1"/>
  <c r="AH38" i="11"/>
  <c r="AQ38" i="11" s="1"/>
  <c r="AF43" i="101"/>
  <c r="AO43" i="101" s="1"/>
  <c r="AE43" i="101"/>
  <c r="AG43" i="101"/>
  <c r="AP43" i="101" s="1"/>
  <c r="W44" i="101"/>
  <c r="W35" i="102"/>
  <c r="AG34" i="102"/>
  <c r="AP34" i="102" s="1"/>
  <c r="AF34" i="102"/>
  <c r="AO34" i="102" s="1"/>
  <c r="AE34" i="102"/>
  <c r="AI40" i="95"/>
  <c r="AN40" i="95"/>
  <c r="AI46" i="86"/>
  <c r="AP46" i="86"/>
  <c r="Y32" i="85"/>
  <c r="X32" i="85"/>
  <c r="Z32" i="85" s="1"/>
  <c r="AE34" i="35"/>
  <c r="W35" i="35"/>
  <c r="AF34" i="35"/>
  <c r="AO34" i="35" s="1"/>
  <c r="AG34" i="35"/>
  <c r="AP34" i="35" s="1"/>
  <c r="AI44" i="32"/>
  <c r="AN44" i="32"/>
  <c r="AH32" i="90"/>
  <c r="AQ32" i="90" s="1"/>
  <c r="AH36" i="87"/>
  <c r="AQ36" i="87" s="1"/>
  <c r="Z34" i="82"/>
  <c r="AI33" i="42"/>
  <c r="AR33" i="42" s="1"/>
  <c r="AN33" i="42"/>
  <c r="AH45" i="46"/>
  <c r="AQ45" i="46" s="1"/>
  <c r="AE44" i="93"/>
  <c r="AG44" i="93"/>
  <c r="AP44" i="93" s="1"/>
  <c r="AF44" i="93"/>
  <c r="AO44" i="93" s="1"/>
  <c r="W45" i="93"/>
  <c r="AE45" i="53"/>
  <c r="AF45" i="53"/>
  <c r="AO45" i="53" s="1"/>
  <c r="AG45" i="53"/>
  <c r="AP45" i="53" s="1"/>
  <c r="W46" i="53"/>
  <c r="AR33" i="35"/>
  <c r="AH36" i="49"/>
  <c r="AQ36" i="49" s="1"/>
  <c r="AI34" i="83"/>
  <c r="AR34" i="83" s="1"/>
  <c r="AN34" i="83"/>
  <c r="AI42" i="104"/>
  <c r="AN42" i="104"/>
  <c r="AI46" i="97"/>
  <c r="AN46" i="97"/>
  <c r="Y41" i="54"/>
  <c r="X41" i="54"/>
  <c r="AF36" i="99"/>
  <c r="AO36" i="99" s="1"/>
  <c r="AE36" i="99"/>
  <c r="W37" i="99"/>
  <c r="AG36" i="99"/>
  <c r="AP36" i="99" s="1"/>
  <c r="AH36" i="18"/>
  <c r="AQ36" i="18" s="1"/>
  <c r="AR32" i="94"/>
  <c r="AR46" i="89"/>
  <c r="Z32" i="90"/>
  <c r="AI36" i="41"/>
  <c r="AN36" i="41"/>
  <c r="Z36" i="87"/>
  <c r="AF39" i="96"/>
  <c r="AO39" i="96" s="1"/>
  <c r="W40" i="96"/>
  <c r="AE39" i="96"/>
  <c r="AG39" i="96"/>
  <c r="AP39" i="96" s="1"/>
  <c r="AR35" i="49"/>
  <c r="Z45" i="46"/>
  <c r="AH37" i="16"/>
  <c r="AQ37" i="16" s="1"/>
  <c r="AR39" i="88"/>
  <c r="Y39" i="51"/>
  <c r="X39" i="51"/>
  <c r="AH37" i="43"/>
  <c r="AQ37" i="43" s="1"/>
  <c r="AE36" i="49"/>
  <c r="AF36" i="49"/>
  <c r="AO36" i="49" s="1"/>
  <c r="W37" i="49"/>
  <c r="AG36" i="49"/>
  <c r="AP36" i="49" s="1"/>
  <c r="AR36" i="43"/>
  <c r="Y35" i="83"/>
  <c r="X35" i="83"/>
  <c r="Z35" i="83" s="1"/>
  <c r="Y47" i="97"/>
  <c r="X47" i="97"/>
  <c r="AR46" i="105"/>
  <c r="Y45" i="32"/>
  <c r="X45" i="32"/>
  <c r="AR40" i="45"/>
  <c r="AR33" i="82"/>
  <c r="AH40" i="100"/>
  <c r="AQ40" i="100" s="1"/>
  <c r="AR35" i="55"/>
  <c r="AH36" i="99"/>
  <c r="AQ36" i="99" s="1"/>
  <c r="AH34" i="35"/>
  <c r="AQ34" i="35" s="1"/>
  <c r="AR44" i="46"/>
  <c r="AH40" i="20"/>
  <c r="AQ40" i="20" s="1"/>
  <c r="AG39" i="92"/>
  <c r="AP39" i="92" s="1"/>
  <c r="W40" i="92"/>
  <c r="AE39" i="92"/>
  <c r="AF39" i="92"/>
  <c r="AO39" i="92" s="1"/>
  <c r="AF43" i="44"/>
  <c r="AO43" i="44" s="1"/>
  <c r="AG43" i="44"/>
  <c r="AP43" i="44" s="1"/>
  <c r="W44" i="44"/>
  <c r="AE43" i="44"/>
  <c r="W36" i="10"/>
  <c r="AE35" i="10"/>
  <c r="AF35" i="10"/>
  <c r="AO35" i="10" s="1"/>
  <c r="AG35" i="10"/>
  <c r="AP35" i="10" s="1"/>
  <c r="AR37" i="11"/>
  <c r="AR47" i="47"/>
  <c r="AI38" i="51"/>
  <c r="AN38" i="51"/>
  <c r="Z37" i="43"/>
  <c r="AR33" i="48"/>
  <c r="AH32" i="98"/>
  <c r="AQ32" i="98" s="1"/>
  <c r="AR35" i="18"/>
  <c r="AR45" i="15"/>
  <c r="Y43" i="104"/>
  <c r="X43" i="104"/>
  <c r="Z43" i="104" s="1"/>
  <c r="AI31" i="85"/>
  <c r="AN31" i="85"/>
  <c r="AI39" i="91"/>
  <c r="AN39" i="91"/>
  <c r="AH36" i="55"/>
  <c r="AQ36" i="55" s="1"/>
  <c r="W40" i="84"/>
  <c r="AG39" i="84"/>
  <c r="AP39" i="84" s="1"/>
  <c r="AF39" i="84"/>
  <c r="AO39" i="84" s="1"/>
  <c r="AE39" i="84"/>
  <c r="AH47" i="89"/>
  <c r="AQ47" i="89" s="1"/>
  <c r="AR31" i="90"/>
  <c r="Y34" i="42"/>
  <c r="X34" i="42"/>
  <c r="AH44" i="52"/>
  <c r="AQ44" i="52" s="1"/>
  <c r="AH40" i="88"/>
  <c r="AQ40" i="88" s="1"/>
  <c r="AH34" i="48"/>
  <c r="AQ34" i="48" s="1"/>
  <c r="AR35" i="99"/>
  <c r="AF36" i="103"/>
  <c r="AO36" i="103" s="1"/>
  <c r="W37" i="103"/>
  <c r="AG36" i="103"/>
  <c r="AP36" i="103" s="1"/>
  <c r="AE36" i="103"/>
  <c r="AH46" i="15"/>
  <c r="AQ46" i="15" s="1"/>
  <c r="AH41" i="45"/>
  <c r="AQ41" i="45" s="1"/>
  <c r="Y33" i="50"/>
  <c r="X33" i="50"/>
  <c r="AR39" i="100"/>
  <c r="Y37" i="41"/>
  <c r="X37" i="41"/>
  <c r="Z37" i="41" s="1"/>
  <c r="W37" i="55"/>
  <c r="AF36" i="55"/>
  <c r="AO36" i="55" s="1"/>
  <c r="AE36" i="55"/>
  <c r="AG36" i="55"/>
  <c r="AP36" i="55" s="1"/>
  <c r="AH47" i="105"/>
  <c r="AQ47" i="105" s="1"/>
  <c r="W48" i="89"/>
  <c r="AE47" i="89"/>
  <c r="AG47" i="89"/>
  <c r="AP47" i="89" s="1"/>
  <c r="AF47" i="89"/>
  <c r="AO47" i="89" s="1"/>
  <c r="AE44" i="52"/>
  <c r="AF44" i="52"/>
  <c r="AO44" i="52" s="1"/>
  <c r="AG44" i="52"/>
  <c r="AP44" i="52" s="1"/>
  <c r="W45" i="52"/>
  <c r="Z40" i="88"/>
  <c r="W40" i="13"/>
  <c r="AG39" i="13"/>
  <c r="AP39" i="13" s="1"/>
  <c r="AF39" i="13"/>
  <c r="AO39" i="13" s="1"/>
  <c r="AE39" i="13"/>
  <c r="AG34" i="48"/>
  <c r="AP34" i="48" s="1"/>
  <c r="W35" i="48"/>
  <c r="AF34" i="48"/>
  <c r="AO34" i="48" s="1"/>
  <c r="AE34" i="48"/>
  <c r="AH33" i="94"/>
  <c r="AQ33" i="94" s="1"/>
  <c r="AR35" i="87"/>
  <c r="Y41" i="95"/>
  <c r="X41" i="95"/>
  <c r="Z46" i="15"/>
  <c r="Z41" i="45"/>
  <c r="AI32" i="50"/>
  <c r="AN32" i="50"/>
  <c r="AH48" i="47"/>
  <c r="AQ48" i="47" s="1"/>
  <c r="AR43" i="52"/>
  <c r="AI40" i="54"/>
  <c r="AN40" i="54"/>
  <c r="Y40" i="91"/>
  <c r="X40" i="91"/>
  <c r="Z40" i="91" s="1"/>
  <c r="W41" i="100" l="1"/>
  <c r="Y41" i="100" s="1"/>
  <c r="X47" i="86"/>
  <c r="AF32" i="98"/>
  <c r="AO32" i="98" s="1"/>
  <c r="AE40" i="100"/>
  <c r="AF40" i="100"/>
  <c r="AO40" i="100" s="1"/>
  <c r="AF47" i="105"/>
  <c r="AO47" i="105" s="1"/>
  <c r="Z34" i="42"/>
  <c r="AG34" i="42" s="1"/>
  <c r="AP34" i="42" s="1"/>
  <c r="Z47" i="86"/>
  <c r="AG32" i="98"/>
  <c r="AP32" i="98" s="1"/>
  <c r="AE33" i="94"/>
  <c r="W48" i="105"/>
  <c r="AG47" i="86"/>
  <c r="AP47" i="86" s="1"/>
  <c r="AF47" i="86"/>
  <c r="AO47" i="86" s="1"/>
  <c r="AE47" i="86"/>
  <c r="W48" i="86"/>
  <c r="AH33" i="50"/>
  <c r="AQ33" i="50" s="1"/>
  <c r="AE34" i="42"/>
  <c r="AR32" i="50"/>
  <c r="AH34" i="42"/>
  <c r="AQ34" i="42" s="1"/>
  <c r="AH43" i="104"/>
  <c r="AQ43" i="104" s="1"/>
  <c r="AI35" i="10"/>
  <c r="AN35" i="10"/>
  <c r="AH35" i="83"/>
  <c r="AQ35" i="83" s="1"/>
  <c r="AI39" i="96"/>
  <c r="AN39" i="96"/>
  <c r="AG32" i="90"/>
  <c r="AP32" i="90" s="1"/>
  <c r="AF32" i="90"/>
  <c r="AO32" i="90" s="1"/>
  <c r="AE32" i="90"/>
  <c r="W33" i="90"/>
  <c r="Y37" i="99"/>
  <c r="X37" i="99"/>
  <c r="Z37" i="99" s="1"/>
  <c r="AF34" i="82"/>
  <c r="AO34" i="82" s="1"/>
  <c r="W35" i="82"/>
  <c r="AE34" i="82"/>
  <c r="AG34" i="82"/>
  <c r="AP34" i="82" s="1"/>
  <c r="AR44" i="32"/>
  <c r="AH32" i="85"/>
  <c r="AQ32" i="85" s="1"/>
  <c r="AR40" i="95"/>
  <c r="AI40" i="20"/>
  <c r="AN40" i="20"/>
  <c r="Y34" i="94"/>
  <c r="X34" i="94"/>
  <c r="AI40" i="100"/>
  <c r="AN40" i="100"/>
  <c r="AE41" i="45"/>
  <c r="W42" i="45"/>
  <c r="AF41" i="45"/>
  <c r="AO41" i="45" s="1"/>
  <c r="AG41" i="45"/>
  <c r="AP41" i="45" s="1"/>
  <c r="AG35" i="83"/>
  <c r="AP35" i="83" s="1"/>
  <c r="AE35" i="83"/>
  <c r="W36" i="83"/>
  <c r="AF35" i="83"/>
  <c r="AO35" i="83" s="1"/>
  <c r="AE45" i="46"/>
  <c r="W46" i="46"/>
  <c r="AG45" i="46"/>
  <c r="AP45" i="46" s="1"/>
  <c r="AF45" i="46"/>
  <c r="AO45" i="46" s="1"/>
  <c r="Y40" i="96"/>
  <c r="X40" i="96"/>
  <c r="AI36" i="99"/>
  <c r="AN36" i="99"/>
  <c r="AR46" i="97"/>
  <c r="X45" i="93"/>
  <c r="Y45" i="93"/>
  <c r="AE32" i="85"/>
  <c r="W33" i="85"/>
  <c r="AG32" i="85"/>
  <c r="AP32" i="85" s="1"/>
  <c r="AF32" i="85"/>
  <c r="AO32" i="85" s="1"/>
  <c r="Y44" i="101"/>
  <c r="X44" i="101"/>
  <c r="AI33" i="94"/>
  <c r="AN33" i="94"/>
  <c r="AI39" i="13"/>
  <c r="AN39" i="13"/>
  <c r="Y37" i="49"/>
  <c r="X37" i="49"/>
  <c r="AH40" i="91"/>
  <c r="AQ40" i="91" s="1"/>
  <c r="W47" i="15"/>
  <c r="AE46" i="15"/>
  <c r="AG46" i="15"/>
  <c r="AP46" i="15" s="1"/>
  <c r="AF46" i="15"/>
  <c r="AO46" i="15" s="1"/>
  <c r="AI34" i="48"/>
  <c r="AN34" i="48"/>
  <c r="AI47" i="89"/>
  <c r="AN47" i="89"/>
  <c r="AH37" i="41"/>
  <c r="AQ37" i="41" s="1"/>
  <c r="Z33" i="50"/>
  <c r="Y40" i="84"/>
  <c r="X40" i="84"/>
  <c r="AF37" i="43"/>
  <c r="AO37" i="43" s="1"/>
  <c r="W38" i="43"/>
  <c r="AE37" i="43"/>
  <c r="AG37" i="43"/>
  <c r="AP37" i="43" s="1"/>
  <c r="Y46" i="53"/>
  <c r="X46" i="53"/>
  <c r="AI34" i="102"/>
  <c r="AN34" i="102"/>
  <c r="Y33" i="98"/>
  <c r="X33" i="98"/>
  <c r="AI48" i="47"/>
  <c r="AN48" i="47"/>
  <c r="AR39" i="91"/>
  <c r="AI43" i="44"/>
  <c r="AN43" i="44"/>
  <c r="AI39" i="92"/>
  <c r="AN39" i="92"/>
  <c r="AH47" i="97"/>
  <c r="AQ47" i="97" s="1"/>
  <c r="AI36" i="49"/>
  <c r="AN36" i="49"/>
  <c r="AH39" i="51"/>
  <c r="AQ39" i="51" s="1"/>
  <c r="AG36" i="87"/>
  <c r="AP36" i="87" s="1"/>
  <c r="AE36" i="87"/>
  <c r="AF36" i="87"/>
  <c r="AO36" i="87" s="1"/>
  <c r="W37" i="87"/>
  <c r="AH41" i="54"/>
  <c r="AQ41" i="54" s="1"/>
  <c r="AR42" i="104"/>
  <c r="AI43" i="101"/>
  <c r="AN43" i="101"/>
  <c r="Y41" i="20"/>
  <c r="X41" i="20"/>
  <c r="Y37" i="18"/>
  <c r="X37" i="18"/>
  <c r="Y49" i="47"/>
  <c r="X49" i="47"/>
  <c r="Z49" i="47" s="1"/>
  <c r="Y45" i="52"/>
  <c r="X45" i="52"/>
  <c r="Y37" i="55"/>
  <c r="X37" i="55"/>
  <c r="Z37" i="55" s="1"/>
  <c r="W41" i="91"/>
  <c r="AG40" i="91"/>
  <c r="AP40" i="91" s="1"/>
  <c r="AF40" i="91"/>
  <c r="AO40" i="91" s="1"/>
  <c r="AE40" i="91"/>
  <c r="AR40" i="54"/>
  <c r="AH41" i="95"/>
  <c r="AQ41" i="95" s="1"/>
  <c r="Y48" i="89"/>
  <c r="X48" i="89"/>
  <c r="Z48" i="89" s="1"/>
  <c r="Y35" i="48"/>
  <c r="X35" i="48"/>
  <c r="Y40" i="13"/>
  <c r="X40" i="13"/>
  <c r="Z40" i="13" s="1"/>
  <c r="AI44" i="52"/>
  <c r="AN44" i="52"/>
  <c r="AR38" i="51"/>
  <c r="Y44" i="44"/>
  <c r="X44" i="44"/>
  <c r="Y40" i="92"/>
  <c r="X40" i="92"/>
  <c r="AH45" i="32"/>
  <c r="AQ45" i="32" s="1"/>
  <c r="Z47" i="97"/>
  <c r="Z39" i="51"/>
  <c r="Z41" i="54"/>
  <c r="AI44" i="93"/>
  <c r="AN44" i="93"/>
  <c r="Y35" i="35"/>
  <c r="X35" i="35"/>
  <c r="AR46" i="86"/>
  <c r="AI38" i="11"/>
  <c r="AR38" i="11" s="1"/>
  <c r="AN38" i="11"/>
  <c r="AI36" i="18"/>
  <c r="AN36" i="18"/>
  <c r="AI37" i="16"/>
  <c r="AN37" i="16"/>
  <c r="Y48" i="105"/>
  <c r="X48" i="105"/>
  <c r="W44" i="104"/>
  <c r="AE43" i="104"/>
  <c r="AF43" i="104"/>
  <c r="AO43" i="104" s="1"/>
  <c r="AG43" i="104"/>
  <c r="AP43" i="104" s="1"/>
  <c r="Y36" i="10"/>
  <c r="X36" i="10"/>
  <c r="AG37" i="41"/>
  <c r="AP37" i="41" s="1"/>
  <c r="AE37" i="41"/>
  <c r="W38" i="41"/>
  <c r="AF37" i="41"/>
  <c r="AO37" i="41" s="1"/>
  <c r="AI36" i="103"/>
  <c r="AN36" i="103"/>
  <c r="Z41" i="95"/>
  <c r="AH47" i="86"/>
  <c r="AQ47" i="86" s="1"/>
  <c r="AE40" i="88"/>
  <c r="AG40" i="88"/>
  <c r="AP40" i="88" s="1"/>
  <c r="AF40" i="88"/>
  <c r="AO40" i="88" s="1"/>
  <c r="W41" i="88"/>
  <c r="AI36" i="55"/>
  <c r="AN36" i="55"/>
  <c r="Y37" i="103"/>
  <c r="X37" i="103"/>
  <c r="AI39" i="84"/>
  <c r="AN39" i="84"/>
  <c r="AR31" i="85"/>
  <c r="Z45" i="32"/>
  <c r="AR36" i="41"/>
  <c r="AI45" i="53"/>
  <c r="AN45" i="53"/>
  <c r="AI34" i="35"/>
  <c r="AN34" i="35"/>
  <c r="Y35" i="102"/>
  <c r="X35" i="102"/>
  <c r="Z35" i="102" s="1"/>
  <c r="Y39" i="11"/>
  <c r="X39" i="11"/>
  <c r="AI32" i="98"/>
  <c r="AN32" i="98"/>
  <c r="Y38" i="16"/>
  <c r="X38" i="16"/>
  <c r="Z38" i="16" s="1"/>
  <c r="AN47" i="105"/>
  <c r="Z37" i="49" l="1"/>
  <c r="Z45" i="93"/>
  <c r="W35" i="42"/>
  <c r="AI47" i="105"/>
  <c r="Z40" i="92"/>
  <c r="Z46" i="53"/>
  <c r="AG46" i="53" s="1"/>
  <c r="AP46" i="53" s="1"/>
  <c r="X41" i="100"/>
  <c r="Z41" i="100" s="1"/>
  <c r="Z44" i="44"/>
  <c r="Z37" i="18"/>
  <c r="Z40" i="96"/>
  <c r="AF34" i="42"/>
  <c r="AO34" i="42" s="1"/>
  <c r="Z35" i="48"/>
  <c r="Z41" i="20"/>
  <c r="Z48" i="105"/>
  <c r="Z45" i="52"/>
  <c r="Z39" i="11"/>
  <c r="AE39" i="11" s="1"/>
  <c r="Z34" i="94"/>
  <c r="AE34" i="94" s="1"/>
  <c r="Z36" i="10"/>
  <c r="W37" i="10" s="1"/>
  <c r="AE44" i="44"/>
  <c r="W45" i="44"/>
  <c r="AF44" i="44"/>
  <c r="AO44" i="44" s="1"/>
  <c r="AG44" i="44"/>
  <c r="AP44" i="44" s="1"/>
  <c r="AG45" i="52"/>
  <c r="AP45" i="52" s="1"/>
  <c r="W46" i="52"/>
  <c r="AE45" i="52"/>
  <c r="AF45" i="52"/>
  <c r="AO45" i="52" s="1"/>
  <c r="AF34" i="94"/>
  <c r="AO34" i="94" s="1"/>
  <c r="W40" i="11"/>
  <c r="AF39" i="11"/>
  <c r="AO39" i="11" s="1"/>
  <c r="AG39" i="11"/>
  <c r="AP39" i="11" s="1"/>
  <c r="AF35" i="102"/>
  <c r="AO35" i="102" s="1"/>
  <c r="AE35" i="102"/>
  <c r="W36" i="102"/>
  <c r="AG35" i="102"/>
  <c r="AP35" i="102" s="1"/>
  <c r="AF46" i="53"/>
  <c r="AO46" i="53" s="1"/>
  <c r="W47" i="53"/>
  <c r="AF40" i="96"/>
  <c r="AO40" i="96" s="1"/>
  <c r="AE40" i="96"/>
  <c r="W41" i="96"/>
  <c r="AG40" i="96"/>
  <c r="AP40" i="96" s="1"/>
  <c r="W49" i="105"/>
  <c r="AG48" i="105"/>
  <c r="AP48" i="105" s="1"/>
  <c r="AF48" i="105"/>
  <c r="AO48" i="105" s="1"/>
  <c r="AE48" i="105"/>
  <c r="AE41" i="100"/>
  <c r="W42" i="100"/>
  <c r="AG41" i="100"/>
  <c r="AP41" i="100" s="1"/>
  <c r="AF41" i="100"/>
  <c r="AO41" i="100" s="1"/>
  <c r="AG40" i="92"/>
  <c r="AP40" i="92" s="1"/>
  <c r="AE40" i="92"/>
  <c r="W41" i="92"/>
  <c r="AF40" i="92"/>
  <c r="AO40" i="92" s="1"/>
  <c r="AF37" i="18"/>
  <c r="AO37" i="18" s="1"/>
  <c r="AG37" i="18"/>
  <c r="AP37" i="18" s="1"/>
  <c r="AE37" i="18"/>
  <c r="W38" i="18"/>
  <c r="AG45" i="93"/>
  <c r="AP45" i="93" s="1"/>
  <c r="W46" i="93"/>
  <c r="AE45" i="93"/>
  <c r="AF45" i="93"/>
  <c r="AO45" i="93" s="1"/>
  <c r="AR36" i="55"/>
  <c r="AR39" i="84"/>
  <c r="AR36" i="103"/>
  <c r="AH36" i="10"/>
  <c r="AQ36" i="10" s="1"/>
  <c r="AI43" i="104"/>
  <c r="AN43" i="104"/>
  <c r="AR37" i="16"/>
  <c r="AF41" i="54"/>
  <c r="AO41" i="54" s="1"/>
  <c r="AG41" i="54"/>
  <c r="AP41" i="54" s="1"/>
  <c r="W42" i="54"/>
  <c r="AE41" i="54"/>
  <c r="AH40" i="13"/>
  <c r="AQ40" i="13" s="1"/>
  <c r="AH48" i="89"/>
  <c r="AQ48" i="89" s="1"/>
  <c r="AH45" i="52"/>
  <c r="AQ45" i="52" s="1"/>
  <c r="AH37" i="18"/>
  <c r="AQ37" i="18" s="1"/>
  <c r="AI36" i="87"/>
  <c r="AN36" i="87"/>
  <c r="AR36" i="99"/>
  <c r="AI35" i="83"/>
  <c r="AN35" i="83"/>
  <c r="AI41" i="45"/>
  <c r="AN41" i="45"/>
  <c r="AI40" i="88"/>
  <c r="AN40" i="88"/>
  <c r="AR45" i="53"/>
  <c r="AH37" i="103"/>
  <c r="AQ37" i="103" s="1"/>
  <c r="Y41" i="88"/>
  <c r="X41" i="88"/>
  <c r="Y44" i="104"/>
  <c r="X44" i="104"/>
  <c r="AH35" i="35"/>
  <c r="AQ35" i="35" s="1"/>
  <c r="AE39" i="51"/>
  <c r="W40" i="51"/>
  <c r="AG39" i="51"/>
  <c r="AP39" i="51" s="1"/>
  <c r="AF39" i="51"/>
  <c r="AO39" i="51" s="1"/>
  <c r="W41" i="13"/>
  <c r="AG40" i="13"/>
  <c r="AP40" i="13" s="1"/>
  <c r="AE40" i="13"/>
  <c r="AF40" i="13"/>
  <c r="AO40" i="13" s="1"/>
  <c r="W49" i="89"/>
  <c r="AF48" i="89"/>
  <c r="AO48" i="89" s="1"/>
  <c r="AE48" i="89"/>
  <c r="AN48" i="89" s="1"/>
  <c r="AG48" i="89"/>
  <c r="AR43" i="101"/>
  <c r="AR34" i="102"/>
  <c r="AI37" i="43"/>
  <c r="AN37" i="43"/>
  <c r="W34" i="50"/>
  <c r="AE33" i="50"/>
  <c r="AF33" i="50"/>
  <c r="AO33" i="50" s="1"/>
  <c r="AG33" i="50"/>
  <c r="AP33" i="50" s="1"/>
  <c r="AR39" i="13"/>
  <c r="AH40" i="96"/>
  <c r="AQ40" i="96" s="1"/>
  <c r="Y46" i="46"/>
  <c r="X46" i="46"/>
  <c r="Z46" i="46" s="1"/>
  <c r="AR40" i="20"/>
  <c r="AI34" i="82"/>
  <c r="AN34" i="82"/>
  <c r="AR39" i="96"/>
  <c r="Y35" i="42"/>
  <c r="X35" i="42"/>
  <c r="AE41" i="95"/>
  <c r="W42" i="95"/>
  <c r="AG41" i="95"/>
  <c r="AP41" i="95" s="1"/>
  <c r="AF41" i="95"/>
  <c r="AO41" i="95" s="1"/>
  <c r="AI37" i="41"/>
  <c r="AR37" i="41" s="1"/>
  <c r="AN37" i="41"/>
  <c r="AG35" i="48"/>
  <c r="AP35" i="48" s="1"/>
  <c r="AE35" i="48"/>
  <c r="W36" i="48"/>
  <c r="AF35" i="48"/>
  <c r="AO35" i="48" s="1"/>
  <c r="AR47" i="105"/>
  <c r="AH41" i="100"/>
  <c r="AQ41" i="100" s="1"/>
  <c r="AR32" i="98"/>
  <c r="AH39" i="11"/>
  <c r="AQ39" i="11" s="1"/>
  <c r="AE45" i="32"/>
  <c r="AF45" i="32"/>
  <c r="AO45" i="32" s="1"/>
  <c r="W46" i="32"/>
  <c r="AG45" i="32"/>
  <c r="AP45" i="32" s="1"/>
  <c r="Z37" i="103"/>
  <c r="AH48" i="105"/>
  <c r="AQ48" i="105" s="1"/>
  <c r="AR36" i="18"/>
  <c r="Z35" i="35"/>
  <c r="W48" i="97"/>
  <c r="AE47" i="97"/>
  <c r="AF47" i="97"/>
  <c r="AO47" i="97" s="1"/>
  <c r="AG47" i="97"/>
  <c r="AP47" i="97" s="1"/>
  <c r="AH40" i="92"/>
  <c r="AQ40" i="92" s="1"/>
  <c r="Y41" i="91"/>
  <c r="X41" i="91"/>
  <c r="AR36" i="49"/>
  <c r="AH46" i="53"/>
  <c r="AQ46" i="53" s="1"/>
  <c r="Y38" i="43"/>
  <c r="Z38" i="43" s="1"/>
  <c r="X38" i="43"/>
  <c r="AR47" i="89"/>
  <c r="AI46" i="15"/>
  <c r="AN46" i="15"/>
  <c r="AH45" i="93"/>
  <c r="AQ45" i="93" s="1"/>
  <c r="AI45" i="46"/>
  <c r="AN45" i="46"/>
  <c r="AR40" i="100"/>
  <c r="Y35" i="82"/>
  <c r="X35" i="82"/>
  <c r="Y33" i="90"/>
  <c r="X33" i="90"/>
  <c r="AR35" i="10"/>
  <c r="Y48" i="86"/>
  <c r="Z48" i="86" s="1"/>
  <c r="X48" i="86"/>
  <c r="AG38" i="16"/>
  <c r="AP38" i="16" s="1"/>
  <c r="W39" i="16"/>
  <c r="AF38" i="16"/>
  <c r="AO38" i="16" s="1"/>
  <c r="AE38" i="16"/>
  <c r="AH35" i="102"/>
  <c r="AQ35" i="102" s="1"/>
  <c r="AH38" i="16"/>
  <c r="AQ38" i="16" s="1"/>
  <c r="AR34" i="35"/>
  <c r="Y38" i="41"/>
  <c r="X38" i="41"/>
  <c r="AH35" i="48"/>
  <c r="AQ35" i="48" s="1"/>
  <c r="AH37" i="55"/>
  <c r="AQ37" i="55" s="1"/>
  <c r="AH49" i="47"/>
  <c r="AQ49" i="47" s="1"/>
  <c r="AH41" i="20"/>
  <c r="AQ41" i="20" s="1"/>
  <c r="AR39" i="92"/>
  <c r="AR48" i="47"/>
  <c r="Y47" i="15"/>
  <c r="Z47" i="15"/>
  <c r="X47" i="15"/>
  <c r="AH37" i="49"/>
  <c r="AQ37" i="49" s="1"/>
  <c r="AR33" i="94"/>
  <c r="AH34" i="94"/>
  <c r="AQ34" i="94" s="1"/>
  <c r="AI32" i="90"/>
  <c r="AN32" i="90"/>
  <c r="AI47" i="86"/>
  <c r="AN47" i="86"/>
  <c r="AE37" i="55"/>
  <c r="W38" i="55"/>
  <c r="AF37" i="55"/>
  <c r="AO37" i="55" s="1"/>
  <c r="AG37" i="55"/>
  <c r="AP37" i="55" s="1"/>
  <c r="AG49" i="47"/>
  <c r="AP49" i="47" s="1"/>
  <c r="AE49" i="47"/>
  <c r="AF49" i="47"/>
  <c r="AO49" i="47" s="1"/>
  <c r="W50" i="47"/>
  <c r="AE41" i="20"/>
  <c r="W42" i="20"/>
  <c r="AF41" i="20"/>
  <c r="AO41" i="20" s="1"/>
  <c r="AG41" i="20"/>
  <c r="AP41" i="20" s="1"/>
  <c r="Y37" i="87"/>
  <c r="X37" i="87"/>
  <c r="Z33" i="98"/>
  <c r="AH33" i="98"/>
  <c r="AQ33" i="98" s="1"/>
  <c r="AH40" i="84"/>
  <c r="AQ40" i="84" s="1"/>
  <c r="AR34" i="48"/>
  <c r="AG37" i="49"/>
  <c r="AP37" i="49" s="1"/>
  <c r="W38" i="49"/>
  <c r="AE37" i="49"/>
  <c r="AF37" i="49"/>
  <c r="AO37" i="49" s="1"/>
  <c r="AH44" i="101"/>
  <c r="AQ44" i="101" s="1"/>
  <c r="Y33" i="85"/>
  <c r="X33" i="85"/>
  <c r="Z33" i="85" s="1"/>
  <c r="AH37" i="99"/>
  <c r="AQ37" i="99" s="1"/>
  <c r="AR44" i="93"/>
  <c r="AH44" i="44"/>
  <c r="AQ44" i="44" s="1"/>
  <c r="AR44" i="52"/>
  <c r="AI40" i="91"/>
  <c r="AR40" i="91" s="1"/>
  <c r="AN40" i="91"/>
  <c r="AR43" i="44"/>
  <c r="Z40" i="84"/>
  <c r="Z44" i="101"/>
  <c r="AI32" i="85"/>
  <c r="AN32" i="85"/>
  <c r="Y36" i="83"/>
  <c r="Z36" i="83" s="1"/>
  <c r="X36" i="83"/>
  <c r="Y42" i="45"/>
  <c r="X42" i="45"/>
  <c r="W38" i="99"/>
  <c r="AG37" i="99"/>
  <c r="AP37" i="99" s="1"/>
  <c r="AF37" i="99"/>
  <c r="AO37" i="99" s="1"/>
  <c r="AE37" i="99"/>
  <c r="AI34" i="42"/>
  <c r="AN34" i="42"/>
  <c r="Z33" i="90" l="1"/>
  <c r="Z44" i="104"/>
  <c r="AE46" i="53"/>
  <c r="W35" i="94"/>
  <c r="AE36" i="10"/>
  <c r="AF36" i="10"/>
  <c r="AO36" i="10" s="1"/>
  <c r="AG34" i="94"/>
  <c r="AP34" i="94" s="1"/>
  <c r="AG36" i="10"/>
  <c r="AP36" i="10" s="1"/>
  <c r="Z38" i="41"/>
  <c r="AG38" i="41" s="1"/>
  <c r="AP38" i="41" s="1"/>
  <c r="AF44" i="104"/>
  <c r="AO44" i="104" s="1"/>
  <c r="AG44" i="104"/>
  <c r="AP44" i="104" s="1"/>
  <c r="AE44" i="104"/>
  <c r="W45" i="104"/>
  <c r="W49" i="86"/>
  <c r="AG48" i="86"/>
  <c r="AP48" i="86" s="1"/>
  <c r="AF48" i="86"/>
  <c r="AO48" i="86" s="1"/>
  <c r="AE48" i="86"/>
  <c r="AE38" i="41"/>
  <c r="AF38" i="43"/>
  <c r="AO38" i="43" s="1"/>
  <c r="W39" i="43"/>
  <c r="AE38" i="43"/>
  <c r="AG38" i="43"/>
  <c r="AP38" i="43" s="1"/>
  <c r="AF36" i="83"/>
  <c r="AO36" i="83" s="1"/>
  <c r="AE36" i="83"/>
  <c r="AG36" i="83"/>
  <c r="AP36" i="83" s="1"/>
  <c r="W37" i="83"/>
  <c r="AF33" i="90"/>
  <c r="AO33" i="90" s="1"/>
  <c r="AE33" i="90"/>
  <c r="W34" i="90"/>
  <c r="AG33" i="90"/>
  <c r="AP33" i="90" s="1"/>
  <c r="AR34" i="42"/>
  <c r="AI37" i="49"/>
  <c r="AN37" i="49"/>
  <c r="AH33" i="90"/>
  <c r="AQ33" i="90" s="1"/>
  <c r="AH38" i="43"/>
  <c r="AQ38" i="43" s="1"/>
  <c r="AI45" i="32"/>
  <c r="AN45" i="32"/>
  <c r="AI35" i="48"/>
  <c r="AN35" i="48"/>
  <c r="AH46" i="46"/>
  <c r="AQ46" i="46" s="1"/>
  <c r="Y41" i="13"/>
  <c r="X41" i="13"/>
  <c r="AR40" i="88"/>
  <c r="AI41" i="54"/>
  <c r="AN41" i="54"/>
  <c r="AI39" i="11"/>
  <c r="AN39" i="11"/>
  <c r="Y46" i="52"/>
  <c r="X46" i="52"/>
  <c r="AI44" i="44"/>
  <c r="AN44" i="44"/>
  <c r="AR32" i="85"/>
  <c r="AI37" i="99"/>
  <c r="AN37" i="99"/>
  <c r="AF44" i="101"/>
  <c r="AO44" i="101" s="1"/>
  <c r="W45" i="101"/>
  <c r="AE44" i="101"/>
  <c r="AG44" i="101"/>
  <c r="AP44" i="101" s="1"/>
  <c r="AH36" i="83"/>
  <c r="AQ36" i="83" s="1"/>
  <c r="W41" i="84"/>
  <c r="AG40" i="84"/>
  <c r="AP40" i="84" s="1"/>
  <c r="AF40" i="84"/>
  <c r="AO40" i="84" s="1"/>
  <c r="AE40" i="84"/>
  <c r="Y38" i="49"/>
  <c r="X38" i="49"/>
  <c r="Y50" i="47"/>
  <c r="X50" i="47"/>
  <c r="AR32" i="90"/>
  <c r="AH48" i="86"/>
  <c r="AQ48" i="86" s="1"/>
  <c r="AE37" i="103"/>
  <c r="W38" i="103"/>
  <c r="AG37" i="103"/>
  <c r="AP37" i="103" s="1"/>
  <c r="AF37" i="103"/>
  <c r="AO37" i="103" s="1"/>
  <c r="Y42" i="95"/>
  <c r="X42" i="95"/>
  <c r="AF46" i="46"/>
  <c r="AO46" i="46" s="1"/>
  <c r="AE46" i="46"/>
  <c r="AN46" i="46" s="1"/>
  <c r="AG46" i="46"/>
  <c r="W47" i="46"/>
  <c r="AI33" i="50"/>
  <c r="AN33" i="50"/>
  <c r="Y49" i="89"/>
  <c r="X49" i="89"/>
  <c r="Y42" i="54"/>
  <c r="X42" i="54"/>
  <c r="AR43" i="104"/>
  <c r="Y38" i="18"/>
  <c r="X38" i="18"/>
  <c r="Y41" i="92"/>
  <c r="X41" i="92"/>
  <c r="Y42" i="100"/>
  <c r="X42" i="100"/>
  <c r="Y49" i="105"/>
  <c r="X49" i="105"/>
  <c r="AI34" i="94"/>
  <c r="AN34" i="94"/>
  <c r="Y38" i="99"/>
  <c r="X38" i="99"/>
  <c r="AH42" i="45"/>
  <c r="AQ42" i="45" s="1"/>
  <c r="AH33" i="85"/>
  <c r="AQ33" i="85" s="1"/>
  <c r="Y38" i="55"/>
  <c r="X38" i="55"/>
  <c r="AH47" i="15"/>
  <c r="AQ47" i="15" s="1"/>
  <c r="AR45" i="46"/>
  <c r="AI41" i="95"/>
  <c r="AN41" i="95"/>
  <c r="Y34" i="50"/>
  <c r="X34" i="50"/>
  <c r="Z41" i="88"/>
  <c r="AH41" i="88"/>
  <c r="AQ41" i="88" s="1"/>
  <c r="AR41" i="45"/>
  <c r="AR36" i="87"/>
  <c r="AI37" i="18"/>
  <c r="AN37" i="18"/>
  <c r="AI40" i="92"/>
  <c r="AN40" i="92"/>
  <c r="AI41" i="100"/>
  <c r="AN41" i="100"/>
  <c r="AI46" i="53"/>
  <c r="AN46" i="53"/>
  <c r="Y36" i="102"/>
  <c r="X36" i="102"/>
  <c r="Y35" i="94"/>
  <c r="X35" i="94"/>
  <c r="AE33" i="85"/>
  <c r="W34" i="85"/>
  <c r="AG33" i="85"/>
  <c r="AP33" i="85" s="1"/>
  <c r="AF33" i="85"/>
  <c r="AO33" i="85" s="1"/>
  <c r="W34" i="98"/>
  <c r="AF33" i="98"/>
  <c r="AO33" i="98" s="1"/>
  <c r="AG33" i="98"/>
  <c r="AP33" i="98" s="1"/>
  <c r="AE33" i="98"/>
  <c r="AI49" i="47"/>
  <c r="AN49" i="47"/>
  <c r="AI37" i="55"/>
  <c r="AN37" i="55"/>
  <c r="W48" i="15"/>
  <c r="AG47" i="15"/>
  <c r="AP47" i="15" s="1"/>
  <c r="AE47" i="15"/>
  <c r="AF47" i="15"/>
  <c r="AO47" i="15" s="1"/>
  <c r="AI38" i="16"/>
  <c r="AN38" i="16"/>
  <c r="Z35" i="82"/>
  <c r="AH35" i="82"/>
  <c r="AQ35" i="82" s="1"/>
  <c r="AR46" i="15"/>
  <c r="AI47" i="97"/>
  <c r="AN47" i="97"/>
  <c r="AH35" i="42"/>
  <c r="AQ35" i="42" s="1"/>
  <c r="AR34" i="82"/>
  <c r="AI45" i="93"/>
  <c r="AN45" i="93"/>
  <c r="AI35" i="102"/>
  <c r="AN35" i="102"/>
  <c r="Y40" i="11"/>
  <c r="X40" i="11"/>
  <c r="AH37" i="87"/>
  <c r="AQ37" i="87" s="1"/>
  <c r="Y42" i="20"/>
  <c r="X42" i="20"/>
  <c r="AH41" i="91"/>
  <c r="AQ41" i="91" s="1"/>
  <c r="Y48" i="97"/>
  <c r="X48" i="97"/>
  <c r="Z48" i="97" s="1"/>
  <c r="X46" i="32"/>
  <c r="Y46" i="32"/>
  <c r="Z35" i="42"/>
  <c r="AR37" i="43"/>
  <c r="AI48" i="89"/>
  <c r="AP48" i="89"/>
  <c r="AI40" i="13"/>
  <c r="AN40" i="13"/>
  <c r="Y40" i="51"/>
  <c r="X40" i="51"/>
  <c r="AR35" i="83"/>
  <c r="Y46" i="93"/>
  <c r="X46" i="93"/>
  <c r="Z46" i="93" s="1"/>
  <c r="AI48" i="105"/>
  <c r="AN48" i="105"/>
  <c r="Y41" i="96"/>
  <c r="X41" i="96"/>
  <c r="Y47" i="53"/>
  <c r="X47" i="53"/>
  <c r="Y37" i="10"/>
  <c r="X37" i="10"/>
  <c r="Z42" i="45"/>
  <c r="Z37" i="87"/>
  <c r="AI41" i="20"/>
  <c r="AN41" i="20"/>
  <c r="AR47" i="86"/>
  <c r="AH38" i="41"/>
  <c r="AQ38" i="41" s="1"/>
  <c r="Y39" i="16"/>
  <c r="X39" i="16"/>
  <c r="Z41" i="91"/>
  <c r="AE35" i="35"/>
  <c r="AN35" i="35" s="1"/>
  <c r="AF35" i="35"/>
  <c r="AO35" i="35" s="1"/>
  <c r="AG35" i="35"/>
  <c r="W36" i="35"/>
  <c r="Y36" i="48"/>
  <c r="X36" i="48"/>
  <c r="AI39" i="51"/>
  <c r="AN39" i="51"/>
  <c r="AH44" i="104"/>
  <c r="AQ44" i="104" s="1"/>
  <c r="AI40" i="96"/>
  <c r="AN40" i="96"/>
  <c r="AI45" i="52"/>
  <c r="AN45" i="52"/>
  <c r="Y45" i="44"/>
  <c r="X45" i="44"/>
  <c r="AN36" i="10"/>
  <c r="AI36" i="10" l="1"/>
  <c r="Z45" i="44"/>
  <c r="Z42" i="20"/>
  <c r="AG42" i="20" s="1"/>
  <c r="AP42" i="20" s="1"/>
  <c r="Z38" i="99"/>
  <c r="W39" i="99" s="1"/>
  <c r="Z46" i="32"/>
  <c r="AG46" i="32" s="1"/>
  <c r="AP46" i="32" s="1"/>
  <c r="W39" i="41"/>
  <c r="Y39" i="41" s="1"/>
  <c r="AF38" i="41"/>
  <c r="AO38" i="41" s="1"/>
  <c r="Z40" i="51"/>
  <c r="W41" i="51" s="1"/>
  <c r="Z36" i="48"/>
  <c r="W37" i="48" s="1"/>
  <c r="AE46" i="32"/>
  <c r="AF46" i="32"/>
  <c r="AO46" i="32" s="1"/>
  <c r="AF36" i="48"/>
  <c r="AO36" i="48" s="1"/>
  <c r="AG36" i="48"/>
  <c r="AP36" i="48" s="1"/>
  <c r="AF40" i="51"/>
  <c r="AO40" i="51" s="1"/>
  <c r="AG40" i="51"/>
  <c r="AP40" i="51" s="1"/>
  <c r="AF42" i="20"/>
  <c r="AO42" i="20" s="1"/>
  <c r="AE42" i="20"/>
  <c r="W43" i="20"/>
  <c r="AR40" i="13"/>
  <c r="AE35" i="82"/>
  <c r="W36" i="82"/>
  <c r="AG35" i="82"/>
  <c r="AP35" i="82" s="1"/>
  <c r="AF35" i="82"/>
  <c r="AO35" i="82" s="1"/>
  <c r="AG38" i="99"/>
  <c r="AP38" i="99" s="1"/>
  <c r="AF38" i="99"/>
  <c r="AO38" i="99" s="1"/>
  <c r="AE38" i="99"/>
  <c r="AH42" i="54"/>
  <c r="AQ42" i="54" s="1"/>
  <c r="AR44" i="44"/>
  <c r="Y37" i="83"/>
  <c r="X37" i="83"/>
  <c r="Z37" i="83" s="1"/>
  <c r="AI38" i="43"/>
  <c r="AN38" i="43"/>
  <c r="Y49" i="86"/>
  <c r="X49" i="86"/>
  <c r="AE45" i="44"/>
  <c r="AF45" i="44"/>
  <c r="AO45" i="44" s="1"/>
  <c r="W46" i="44"/>
  <c r="AG45" i="44"/>
  <c r="AP45" i="44" s="1"/>
  <c r="AF41" i="91"/>
  <c r="AO41" i="91" s="1"/>
  <c r="AG41" i="91"/>
  <c r="AP41" i="91" s="1"/>
  <c r="W42" i="91"/>
  <c r="AE41" i="91"/>
  <c r="AR41" i="20"/>
  <c r="AH47" i="53"/>
  <c r="AQ47" i="53" s="1"/>
  <c r="AH40" i="11"/>
  <c r="AQ40" i="11" s="1"/>
  <c r="AR45" i="93"/>
  <c r="Y48" i="15"/>
  <c r="X48" i="15"/>
  <c r="Z48" i="15" s="1"/>
  <c r="AI33" i="98"/>
  <c r="AR33" i="98" s="1"/>
  <c r="AN33" i="98"/>
  <c r="AH36" i="102"/>
  <c r="AQ36" i="102" s="1"/>
  <c r="AR41" i="100"/>
  <c r="AH42" i="100"/>
  <c r="AQ42" i="100" s="1"/>
  <c r="AH38" i="18"/>
  <c r="AQ38" i="18" s="1"/>
  <c r="Z42" i="54"/>
  <c r="AR33" i="50"/>
  <c r="AH42" i="95"/>
  <c r="AQ42" i="95" s="1"/>
  <c r="Y38" i="103"/>
  <c r="X38" i="103"/>
  <c r="AH38" i="49"/>
  <c r="AQ38" i="49" s="1"/>
  <c r="AH46" i="52"/>
  <c r="AQ46" i="52" s="1"/>
  <c r="AR41" i="54"/>
  <c r="AR35" i="48"/>
  <c r="Y39" i="43"/>
  <c r="X39" i="43"/>
  <c r="Z39" i="43" s="1"/>
  <c r="AR45" i="52"/>
  <c r="AR36" i="10"/>
  <c r="AF37" i="87"/>
  <c r="AO37" i="87" s="1"/>
  <c r="W38" i="87"/>
  <c r="AG37" i="87"/>
  <c r="AP37" i="87" s="1"/>
  <c r="AE37" i="87"/>
  <c r="Z47" i="53"/>
  <c r="AR48" i="105"/>
  <c r="AH40" i="51"/>
  <c r="AQ40" i="51" s="1"/>
  <c r="AR48" i="89"/>
  <c r="AH46" i="32"/>
  <c r="AQ46" i="32" s="1"/>
  <c r="Z40" i="11"/>
  <c r="AR38" i="16"/>
  <c r="Y34" i="85"/>
  <c r="Z34" i="85" s="1"/>
  <c r="X34" i="85"/>
  <c r="Z36" i="102"/>
  <c r="AR41" i="95"/>
  <c r="Z42" i="100"/>
  <c r="Z38" i="18"/>
  <c r="Z42" i="95"/>
  <c r="AI37" i="103"/>
  <c r="AN37" i="103"/>
  <c r="Z38" i="49"/>
  <c r="Y41" i="84"/>
  <c r="X41" i="84"/>
  <c r="Z41" i="84" s="1"/>
  <c r="AR37" i="99"/>
  <c r="Z46" i="52"/>
  <c r="Y34" i="90"/>
  <c r="X34" i="90"/>
  <c r="Z34" i="90" s="1"/>
  <c r="AI36" i="83"/>
  <c r="AN36" i="83"/>
  <c r="Y45" i="104"/>
  <c r="X45" i="104"/>
  <c r="AH36" i="48"/>
  <c r="AQ36" i="48" s="1"/>
  <c r="AH39" i="16"/>
  <c r="AQ39" i="16" s="1"/>
  <c r="AH45" i="44"/>
  <c r="AQ45" i="44" s="1"/>
  <c r="AR40" i="96"/>
  <c r="Y36" i="35"/>
  <c r="X36" i="35"/>
  <c r="Z39" i="16"/>
  <c r="W43" i="45"/>
  <c r="AE42" i="45"/>
  <c r="AF42" i="45"/>
  <c r="AO42" i="45" s="1"/>
  <c r="AG42" i="45"/>
  <c r="AP42" i="45" s="1"/>
  <c r="AH46" i="93"/>
  <c r="AQ46" i="93" s="1"/>
  <c r="AH48" i="97"/>
  <c r="AQ48" i="97" s="1"/>
  <c r="AR37" i="55"/>
  <c r="AI33" i="85"/>
  <c r="AN33" i="85"/>
  <c r="AR40" i="92"/>
  <c r="AF41" i="88"/>
  <c r="AO41" i="88" s="1"/>
  <c r="AG41" i="88"/>
  <c r="AP41" i="88" s="1"/>
  <c r="W42" i="88"/>
  <c r="AE41" i="88"/>
  <c r="AR34" i="94"/>
  <c r="AH49" i="89"/>
  <c r="AQ49" i="89" s="1"/>
  <c r="Y47" i="46"/>
  <c r="X47" i="46"/>
  <c r="AR45" i="32"/>
  <c r="AR37" i="49"/>
  <c r="AI33" i="90"/>
  <c r="AN33" i="90"/>
  <c r="AI48" i="86"/>
  <c r="AN48" i="86"/>
  <c r="AI44" i="104"/>
  <c r="AN44" i="104"/>
  <c r="AR39" i="51"/>
  <c r="AI35" i="35"/>
  <c r="AP35" i="35"/>
  <c r="AH37" i="10"/>
  <c r="AQ37" i="10" s="1"/>
  <c r="AH41" i="96"/>
  <c r="AQ41" i="96" s="1"/>
  <c r="W47" i="93"/>
  <c r="AG46" i="93"/>
  <c r="AP46" i="93" s="1"/>
  <c r="AF46" i="93"/>
  <c r="AO46" i="93" s="1"/>
  <c r="AE46" i="93"/>
  <c r="W49" i="97"/>
  <c r="AE48" i="97"/>
  <c r="AF48" i="97"/>
  <c r="AO48" i="97" s="1"/>
  <c r="AG48" i="97"/>
  <c r="AP48" i="97" s="1"/>
  <c r="AR47" i="97"/>
  <c r="X34" i="98"/>
  <c r="Y34" i="98"/>
  <c r="AH35" i="94"/>
  <c r="AQ35" i="94" s="1"/>
  <c r="AH34" i="50"/>
  <c r="AQ34" i="50" s="1"/>
  <c r="AH38" i="55"/>
  <c r="AQ38" i="55" s="1"/>
  <c r="AH49" i="105"/>
  <c r="AQ49" i="105" s="1"/>
  <c r="AH41" i="92"/>
  <c r="AQ41" i="92" s="1"/>
  <c r="Z49" i="89"/>
  <c r="AI46" i="46"/>
  <c r="AR46" i="46" s="1"/>
  <c r="AP46" i="46"/>
  <c r="AH50" i="47"/>
  <c r="AQ50" i="47" s="1"/>
  <c r="AI44" i="101"/>
  <c r="AN44" i="101"/>
  <c r="AH41" i="13"/>
  <c r="AQ41" i="13" s="1"/>
  <c r="AI38" i="41"/>
  <c r="AN38" i="41"/>
  <c r="Z37" i="10"/>
  <c r="Z41" i="96"/>
  <c r="AE35" i="42"/>
  <c r="AF35" i="42"/>
  <c r="AO35" i="42" s="1"/>
  <c r="AG35" i="42"/>
  <c r="AP35" i="42" s="1"/>
  <c r="W36" i="42"/>
  <c r="AH42" i="20"/>
  <c r="AQ42" i="20" s="1"/>
  <c r="AR35" i="102"/>
  <c r="AI47" i="15"/>
  <c r="AN47" i="15"/>
  <c r="AR49" i="47"/>
  <c r="Z35" i="94"/>
  <c r="AR46" i="53"/>
  <c r="AR37" i="18"/>
  <c r="Z34" i="50"/>
  <c r="Z38" i="55"/>
  <c r="AH38" i="99"/>
  <c r="AQ38" i="99" s="1"/>
  <c r="Z49" i="105"/>
  <c r="Z41" i="92"/>
  <c r="Z50" i="47"/>
  <c r="AI40" i="84"/>
  <c r="AN40" i="84"/>
  <c r="Y45" i="101"/>
  <c r="X45" i="101"/>
  <c r="AR39" i="11"/>
  <c r="Z41" i="13"/>
  <c r="Z45" i="101" l="1"/>
  <c r="W47" i="32"/>
  <c r="X39" i="41"/>
  <c r="AE36" i="48"/>
  <c r="Z39" i="41"/>
  <c r="AE39" i="41" s="1"/>
  <c r="AE40" i="51"/>
  <c r="AI40" i="51" s="1"/>
  <c r="W40" i="43"/>
  <c r="AE39" i="43"/>
  <c r="AG39" i="43"/>
  <c r="AP39" i="43" s="1"/>
  <c r="AF39" i="43"/>
  <c r="AO39" i="43" s="1"/>
  <c r="AF45" i="101"/>
  <c r="AO45" i="101" s="1"/>
  <c r="AG45" i="101"/>
  <c r="AP45" i="101" s="1"/>
  <c r="AE45" i="101"/>
  <c r="W46" i="101"/>
  <c r="AF41" i="13"/>
  <c r="AO41" i="13" s="1"/>
  <c r="AE41" i="13"/>
  <c r="AG41" i="13"/>
  <c r="AP41" i="13" s="1"/>
  <c r="W42" i="13"/>
  <c r="AR40" i="84"/>
  <c r="AF49" i="105"/>
  <c r="AO49" i="105" s="1"/>
  <c r="AE49" i="105"/>
  <c r="W50" i="105"/>
  <c r="AG49" i="105"/>
  <c r="AP49" i="105" s="1"/>
  <c r="AE38" i="55"/>
  <c r="AF38" i="55"/>
  <c r="AO38" i="55" s="1"/>
  <c r="AG38" i="55"/>
  <c r="AP38" i="55" s="1"/>
  <c r="W39" i="55"/>
  <c r="W36" i="94"/>
  <c r="AE35" i="94"/>
  <c r="AF35" i="94"/>
  <c r="AO35" i="94" s="1"/>
  <c r="AG35" i="94"/>
  <c r="AP35" i="94" s="1"/>
  <c r="AG37" i="10"/>
  <c r="AP37" i="10" s="1"/>
  <c r="AF37" i="10"/>
  <c r="AO37" i="10" s="1"/>
  <c r="W38" i="10"/>
  <c r="AE37" i="10"/>
  <c r="AR44" i="104"/>
  <c r="AH45" i="104"/>
  <c r="AQ45" i="104" s="1"/>
  <c r="AF34" i="90"/>
  <c r="AO34" i="90" s="1"/>
  <c r="AE34" i="90"/>
  <c r="W35" i="90"/>
  <c r="AG34" i="90"/>
  <c r="AP34" i="90" s="1"/>
  <c r="W42" i="84"/>
  <c r="AF41" i="84"/>
  <c r="AO41" i="84" s="1"/>
  <c r="AG41" i="84"/>
  <c r="AP41" i="84" s="1"/>
  <c r="AE41" i="84"/>
  <c r="AF38" i="18"/>
  <c r="AO38" i="18" s="1"/>
  <c r="W39" i="18"/>
  <c r="AE38" i="18"/>
  <c r="AG38" i="18"/>
  <c r="AP38" i="18" s="1"/>
  <c r="AF34" i="85"/>
  <c r="AO34" i="85" s="1"/>
  <c r="AE34" i="85"/>
  <c r="W35" i="85"/>
  <c r="AG34" i="85"/>
  <c r="AP34" i="85" s="1"/>
  <c r="AI45" i="44"/>
  <c r="AN45" i="44"/>
  <c r="AH37" i="83"/>
  <c r="AQ37" i="83" s="1"/>
  <c r="AI38" i="99"/>
  <c r="AN38" i="99"/>
  <c r="Y36" i="82"/>
  <c r="X36" i="82"/>
  <c r="AI42" i="20"/>
  <c r="AN42" i="20"/>
  <c r="Y37" i="48"/>
  <c r="X37" i="48"/>
  <c r="AE34" i="50"/>
  <c r="AF34" i="50"/>
  <c r="AO34" i="50" s="1"/>
  <c r="W35" i="50"/>
  <c r="AG34" i="50"/>
  <c r="AP34" i="50" s="1"/>
  <c r="Y36" i="42"/>
  <c r="X36" i="42"/>
  <c r="Z34" i="98"/>
  <c r="AI42" i="45"/>
  <c r="AN42" i="45"/>
  <c r="Z45" i="104"/>
  <c r="AE42" i="100"/>
  <c r="W43" i="100"/>
  <c r="AG42" i="100"/>
  <c r="AP42" i="100" s="1"/>
  <c r="AF42" i="100"/>
  <c r="AO42" i="100" s="1"/>
  <c r="AG47" i="53"/>
  <c r="AP47" i="53" s="1"/>
  <c r="W48" i="53"/>
  <c r="AE47" i="53"/>
  <c r="AF47" i="53"/>
  <c r="AO47" i="53" s="1"/>
  <c r="AH49" i="86"/>
  <c r="AQ49" i="86" s="1"/>
  <c r="AF37" i="83"/>
  <c r="AO37" i="83" s="1"/>
  <c r="AG37" i="83"/>
  <c r="AP37" i="83" s="1"/>
  <c r="AE37" i="83"/>
  <c r="W38" i="83"/>
  <c r="AI35" i="82"/>
  <c r="AN35" i="82"/>
  <c r="Y41" i="51"/>
  <c r="X41" i="51"/>
  <c r="AR38" i="41"/>
  <c r="AH34" i="98"/>
  <c r="AQ34" i="98" s="1"/>
  <c r="AI48" i="97"/>
  <c r="AN48" i="97"/>
  <c r="Y47" i="93"/>
  <c r="X47" i="93"/>
  <c r="AR35" i="35"/>
  <c r="AR48" i="86"/>
  <c r="AI41" i="88"/>
  <c r="AN41" i="88"/>
  <c r="Y43" i="45"/>
  <c r="X43" i="45"/>
  <c r="AE46" i="52"/>
  <c r="AF46" i="52"/>
  <c r="AO46" i="52" s="1"/>
  <c r="W47" i="52"/>
  <c r="AG46" i="52"/>
  <c r="AP46" i="52" s="1"/>
  <c r="AG38" i="49"/>
  <c r="AP38" i="49" s="1"/>
  <c r="W39" i="49"/>
  <c r="AE38" i="49"/>
  <c r="AF38" i="49"/>
  <c r="AO38" i="49" s="1"/>
  <c r="AE42" i="54"/>
  <c r="W43" i="54"/>
  <c r="AF42" i="54"/>
  <c r="AO42" i="54" s="1"/>
  <c r="AG42" i="54"/>
  <c r="AP42" i="54" s="1"/>
  <c r="Z49" i="86"/>
  <c r="AR44" i="101"/>
  <c r="Y49" i="97"/>
  <c r="X49" i="97"/>
  <c r="AH47" i="46"/>
  <c r="AQ47" i="46" s="1"/>
  <c r="Y42" i="88"/>
  <c r="X42" i="88"/>
  <c r="AR33" i="85"/>
  <c r="AE39" i="16"/>
  <c r="AN39" i="16" s="1"/>
  <c r="AG39" i="16"/>
  <c r="AP39" i="16" s="1"/>
  <c r="W40" i="16"/>
  <c r="AF39" i="16"/>
  <c r="AI37" i="87"/>
  <c r="AN37" i="87"/>
  <c r="AR47" i="15"/>
  <c r="AI35" i="42"/>
  <c r="AN35" i="42"/>
  <c r="AR33" i="90"/>
  <c r="Z47" i="46"/>
  <c r="AH36" i="35"/>
  <c r="AQ36" i="35" s="1"/>
  <c r="AR36" i="83"/>
  <c r="AR37" i="103"/>
  <c r="AG36" i="102"/>
  <c r="AP36" i="102" s="1"/>
  <c r="W37" i="102"/>
  <c r="AF36" i="102"/>
  <c r="AO36" i="102" s="1"/>
  <c r="AE36" i="102"/>
  <c r="AF40" i="11"/>
  <c r="AO40" i="11" s="1"/>
  <c r="AE40" i="11"/>
  <c r="W41" i="11"/>
  <c r="AG40" i="11"/>
  <c r="AP40" i="11" s="1"/>
  <c r="AH38" i="103"/>
  <c r="AQ38" i="103" s="1"/>
  <c r="AH48" i="15"/>
  <c r="AQ48" i="15" s="1"/>
  <c r="AI41" i="91"/>
  <c r="AN41" i="91"/>
  <c r="Y46" i="44"/>
  <c r="X46" i="44"/>
  <c r="AI46" i="32"/>
  <c r="AN46" i="32"/>
  <c r="W51" i="47"/>
  <c r="AF50" i="47"/>
  <c r="AO50" i="47" s="1"/>
  <c r="AG50" i="47"/>
  <c r="AP50" i="47" s="1"/>
  <c r="AE50" i="47"/>
  <c r="AH39" i="41"/>
  <c r="AQ39" i="41" s="1"/>
  <c r="AH45" i="101"/>
  <c r="AQ45" i="101" s="1"/>
  <c r="AG41" i="92"/>
  <c r="AP41" i="92" s="1"/>
  <c r="W42" i="92"/>
  <c r="AF41" i="92"/>
  <c r="AO41" i="92" s="1"/>
  <c r="AE41" i="92"/>
  <c r="AE41" i="96"/>
  <c r="W42" i="96"/>
  <c r="AG41" i="96"/>
  <c r="AP41" i="96" s="1"/>
  <c r="AF41" i="96"/>
  <c r="AO41" i="96" s="1"/>
  <c r="AF49" i="89"/>
  <c r="AO49" i="89" s="1"/>
  <c r="AE49" i="89"/>
  <c r="W50" i="89"/>
  <c r="AG49" i="89"/>
  <c r="AP49" i="89" s="1"/>
  <c r="AI46" i="93"/>
  <c r="AN46" i="93"/>
  <c r="Z36" i="35"/>
  <c r="AH34" i="90"/>
  <c r="AQ34" i="90" s="1"/>
  <c r="AH41" i="84"/>
  <c r="AQ41" i="84" s="1"/>
  <c r="AE42" i="95"/>
  <c r="AG42" i="95"/>
  <c r="AP42" i="95" s="1"/>
  <c r="W43" i="95"/>
  <c r="AF42" i="95"/>
  <c r="AO42" i="95" s="1"/>
  <c r="AH34" i="85"/>
  <c r="AQ34" i="85" s="1"/>
  <c r="Y38" i="87"/>
  <c r="X38" i="87"/>
  <c r="AH39" i="43"/>
  <c r="AQ39" i="43" s="1"/>
  <c r="Z38" i="103"/>
  <c r="AE48" i="15"/>
  <c r="AG48" i="15"/>
  <c r="AP48" i="15" s="1"/>
  <c r="AF48" i="15"/>
  <c r="AO48" i="15" s="1"/>
  <c r="W49" i="15"/>
  <c r="Y42" i="91"/>
  <c r="X42" i="91"/>
  <c r="AR38" i="43"/>
  <c r="Y39" i="99"/>
  <c r="X39" i="99"/>
  <c r="Z39" i="99" s="1"/>
  <c r="Y43" i="20"/>
  <c r="X43" i="20"/>
  <c r="AI36" i="48"/>
  <c r="AN36" i="48"/>
  <c r="Y47" i="32"/>
  <c r="X47" i="32"/>
  <c r="AG39" i="41" l="1"/>
  <c r="AP39" i="41" s="1"/>
  <c r="Z36" i="42"/>
  <c r="W40" i="41"/>
  <c r="AN40" i="51"/>
  <c r="AF39" i="41"/>
  <c r="AO39" i="41" s="1"/>
  <c r="Z43" i="45"/>
  <c r="AE43" i="45" s="1"/>
  <c r="Z46" i="44"/>
  <c r="AF46" i="44" s="1"/>
  <c r="AO46" i="44" s="1"/>
  <c r="Z42" i="91"/>
  <c r="Z38" i="87"/>
  <c r="AG38" i="87" s="1"/>
  <c r="AP38" i="87" s="1"/>
  <c r="AE42" i="91"/>
  <c r="W43" i="91"/>
  <c r="AG42" i="91"/>
  <c r="AP42" i="91" s="1"/>
  <c r="AF42" i="91"/>
  <c r="AO42" i="91" s="1"/>
  <c r="W39" i="87"/>
  <c r="AE38" i="87"/>
  <c r="AF38" i="87"/>
  <c r="AO38" i="87" s="1"/>
  <c r="AE46" i="44"/>
  <c r="AG46" i="44"/>
  <c r="AP46" i="44" s="1"/>
  <c r="W47" i="44"/>
  <c r="AI42" i="95"/>
  <c r="AN42" i="95"/>
  <c r="AR35" i="42"/>
  <c r="AI39" i="16"/>
  <c r="AO39" i="16"/>
  <c r="AH42" i="88"/>
  <c r="AQ42" i="88" s="1"/>
  <c r="AI42" i="54"/>
  <c r="AN42" i="54"/>
  <c r="AR36" i="48"/>
  <c r="AR46" i="93"/>
  <c r="AI41" i="92"/>
  <c r="AN41" i="92"/>
  <c r="Y51" i="47"/>
  <c r="X51" i="47"/>
  <c r="AI36" i="102"/>
  <c r="AN36" i="102"/>
  <c r="Y40" i="16"/>
  <c r="X40" i="16"/>
  <c r="Z42" i="88"/>
  <c r="AF49" i="86"/>
  <c r="AO49" i="86" s="1"/>
  <c r="AE49" i="86"/>
  <c r="W50" i="86"/>
  <c r="AG49" i="86"/>
  <c r="AP49" i="86" s="1"/>
  <c r="AI47" i="53"/>
  <c r="AN47" i="53"/>
  <c r="Y43" i="100"/>
  <c r="X43" i="100"/>
  <c r="AH36" i="42"/>
  <c r="AQ36" i="42" s="1"/>
  <c r="AR40" i="51"/>
  <c r="AI34" i="85"/>
  <c r="AN34" i="85"/>
  <c r="AI49" i="105"/>
  <c r="AN49" i="105"/>
  <c r="Y40" i="43"/>
  <c r="X40" i="43"/>
  <c r="AF38" i="103"/>
  <c r="AO38" i="103" s="1"/>
  <c r="W39" i="103"/>
  <c r="AG38" i="103"/>
  <c r="AP38" i="103" s="1"/>
  <c r="AE38" i="103"/>
  <c r="AR41" i="91"/>
  <c r="AF47" i="46"/>
  <c r="AO47" i="46" s="1"/>
  <c r="AG47" i="46"/>
  <c r="AP47" i="46" s="1"/>
  <c r="W48" i="46"/>
  <c r="AE47" i="46"/>
  <c r="AH49" i="97"/>
  <c r="AQ49" i="97" s="1"/>
  <c r="Y47" i="52"/>
  <c r="X47" i="52"/>
  <c r="AH47" i="93"/>
  <c r="AQ47" i="93" s="1"/>
  <c r="AH41" i="51"/>
  <c r="AQ41" i="51" s="1"/>
  <c r="Y38" i="83"/>
  <c r="X38" i="83"/>
  <c r="Y48" i="53"/>
  <c r="X48" i="53"/>
  <c r="AI42" i="100"/>
  <c r="AN42" i="100"/>
  <c r="AE36" i="42"/>
  <c r="AF36" i="42"/>
  <c r="AO36" i="42" s="1"/>
  <c r="W37" i="42"/>
  <c r="AG36" i="42"/>
  <c r="AP36" i="42" s="1"/>
  <c r="AI34" i="50"/>
  <c r="AN34" i="50"/>
  <c r="AR38" i="99"/>
  <c r="AI37" i="10"/>
  <c r="AR37" i="10" s="1"/>
  <c r="AN37" i="10"/>
  <c r="AI41" i="13"/>
  <c r="AN41" i="13"/>
  <c r="AH43" i="20"/>
  <c r="AQ43" i="20" s="1"/>
  <c r="Y49" i="15"/>
  <c r="X49" i="15"/>
  <c r="AH47" i="32"/>
  <c r="AQ47" i="32" s="1"/>
  <c r="Y42" i="92"/>
  <c r="Z42" i="92" s="1"/>
  <c r="X42" i="92"/>
  <c r="AR46" i="32"/>
  <c r="Y41" i="11"/>
  <c r="X41" i="11"/>
  <c r="X37" i="102"/>
  <c r="Y37" i="102"/>
  <c r="Z49" i="97"/>
  <c r="AI38" i="49"/>
  <c r="AN38" i="49"/>
  <c r="AR41" i="88"/>
  <c r="Z47" i="93"/>
  <c r="Z41" i="51"/>
  <c r="AI37" i="83"/>
  <c r="AR37" i="83" s="1"/>
  <c r="AN37" i="83"/>
  <c r="AG45" i="104"/>
  <c r="AP45" i="104" s="1"/>
  <c r="AE45" i="104"/>
  <c r="W46" i="104"/>
  <c r="AF45" i="104"/>
  <c r="AO45" i="104" s="1"/>
  <c r="AH37" i="48"/>
  <c r="AQ37" i="48" s="1"/>
  <c r="AR42" i="20"/>
  <c r="AR45" i="44"/>
  <c r="AI41" i="84"/>
  <c r="AN41" i="84"/>
  <c r="Y35" i="90"/>
  <c r="X35" i="90"/>
  <c r="Y38" i="10"/>
  <c r="X38" i="10"/>
  <c r="AI35" i="94"/>
  <c r="AN35" i="94"/>
  <c r="AI38" i="55"/>
  <c r="AR38" i="55" s="1"/>
  <c r="AN38" i="55"/>
  <c r="Z43" i="20"/>
  <c r="Z47" i="32"/>
  <c r="AH42" i="91"/>
  <c r="AQ42" i="91" s="1"/>
  <c r="Y43" i="95"/>
  <c r="X43" i="95"/>
  <c r="Y50" i="89"/>
  <c r="X50" i="89"/>
  <c r="Y42" i="96"/>
  <c r="X42" i="96"/>
  <c r="AI50" i="47"/>
  <c r="AN50" i="47"/>
  <c r="AH46" i="44"/>
  <c r="AQ46" i="44" s="1"/>
  <c r="AI40" i="11"/>
  <c r="AN40" i="11"/>
  <c r="AR37" i="87"/>
  <c r="Y39" i="49"/>
  <c r="X39" i="49"/>
  <c r="AI46" i="52"/>
  <c r="AN46" i="52"/>
  <c r="Z37" i="48"/>
  <c r="AH36" i="82"/>
  <c r="AQ36" i="82" s="1"/>
  <c r="AI34" i="90"/>
  <c r="AN34" i="90"/>
  <c r="Y36" i="94"/>
  <c r="X36" i="94"/>
  <c r="Y40" i="41"/>
  <c r="X40" i="41"/>
  <c r="AG39" i="99"/>
  <c r="AP39" i="99" s="1"/>
  <c r="AF39" i="99"/>
  <c r="AO39" i="99" s="1"/>
  <c r="AE39" i="99"/>
  <c r="W40" i="99"/>
  <c r="AH38" i="87"/>
  <c r="AQ38" i="87" s="1"/>
  <c r="AH39" i="99"/>
  <c r="AQ39" i="99" s="1"/>
  <c r="AI48" i="15"/>
  <c r="AN48" i="15"/>
  <c r="W37" i="35"/>
  <c r="AG36" i="35"/>
  <c r="AP36" i="35" s="1"/>
  <c r="AF36" i="35"/>
  <c r="AE36" i="35"/>
  <c r="AN36" i="35" s="1"/>
  <c r="AI49" i="89"/>
  <c r="AN49" i="89"/>
  <c r="AI41" i="96"/>
  <c r="AN41" i="96"/>
  <c r="Y43" i="54"/>
  <c r="X43" i="54"/>
  <c r="Z43" i="54" s="1"/>
  <c r="AH43" i="45"/>
  <c r="AQ43" i="45" s="1"/>
  <c r="AR42" i="45"/>
  <c r="Z36" i="82"/>
  <c r="AI38" i="18"/>
  <c r="AN38" i="18"/>
  <c r="Y46" i="101"/>
  <c r="X46" i="101"/>
  <c r="AR48" i="97"/>
  <c r="AR35" i="82"/>
  <c r="W35" i="98"/>
  <c r="AG34" i="98"/>
  <c r="AP34" i="98" s="1"/>
  <c r="AE34" i="98"/>
  <c r="AF34" i="98"/>
  <c r="AO34" i="98" s="1"/>
  <c r="Y35" i="50"/>
  <c r="X35" i="50"/>
  <c r="Y35" i="85"/>
  <c r="X35" i="85"/>
  <c r="Y39" i="18"/>
  <c r="X39" i="18"/>
  <c r="Y42" i="84"/>
  <c r="X42" i="84"/>
  <c r="Y39" i="55"/>
  <c r="Z39" i="55" s="1"/>
  <c r="X39" i="55"/>
  <c r="Y50" i="105"/>
  <c r="X50" i="105"/>
  <c r="Z50" i="105" s="1"/>
  <c r="Y42" i="13"/>
  <c r="X42" i="13"/>
  <c r="AI45" i="101"/>
  <c r="AN45" i="101"/>
  <c r="AI39" i="43"/>
  <c r="AN39" i="43"/>
  <c r="AI39" i="41"/>
  <c r="AN39" i="41"/>
  <c r="AF43" i="45" l="1"/>
  <c r="AO43" i="45" s="1"/>
  <c r="Z41" i="11"/>
  <c r="AG43" i="45"/>
  <c r="AP43" i="45" s="1"/>
  <c r="Z35" i="85"/>
  <c r="W44" i="45"/>
  <c r="Z50" i="89"/>
  <c r="AE50" i="89" s="1"/>
  <c r="Z40" i="16"/>
  <c r="Z39" i="49"/>
  <c r="Z40" i="43"/>
  <c r="Z36" i="94"/>
  <c r="Z42" i="13"/>
  <c r="AE42" i="13" s="1"/>
  <c r="Z51" i="47"/>
  <c r="AE51" i="47" s="1"/>
  <c r="Z48" i="53"/>
  <c r="Z35" i="50"/>
  <c r="AE35" i="50" s="1"/>
  <c r="Z39" i="18"/>
  <c r="AE42" i="92"/>
  <c r="AF42" i="92"/>
  <c r="AO42" i="92" s="1"/>
  <c r="AG42" i="92"/>
  <c r="AP42" i="92" s="1"/>
  <c r="W43" i="92"/>
  <c r="AG40" i="43"/>
  <c r="AP40" i="43" s="1"/>
  <c r="W41" i="43"/>
  <c r="AE40" i="43"/>
  <c r="AF40" i="43"/>
  <c r="AO40" i="43" s="1"/>
  <c r="AF48" i="53"/>
  <c r="AO48" i="53" s="1"/>
  <c r="AE48" i="53"/>
  <c r="AG48" i="53"/>
  <c r="AP48" i="53" s="1"/>
  <c r="W49" i="53"/>
  <c r="AF50" i="105"/>
  <c r="AO50" i="105" s="1"/>
  <c r="AE50" i="105"/>
  <c r="W51" i="105"/>
  <c r="AG50" i="105"/>
  <c r="AP50" i="105" s="1"/>
  <c r="W36" i="85"/>
  <c r="AE35" i="85"/>
  <c r="AG35" i="85"/>
  <c r="AP35" i="85" s="1"/>
  <c r="AF35" i="85"/>
  <c r="AO35" i="85" s="1"/>
  <c r="AF41" i="11"/>
  <c r="AO41" i="11" s="1"/>
  <c r="AE41" i="11"/>
  <c r="AG41" i="11"/>
  <c r="AP41" i="11" s="1"/>
  <c r="W42" i="11"/>
  <c r="W37" i="94"/>
  <c r="AE36" i="94"/>
  <c r="AG36" i="94"/>
  <c r="AP36" i="94" s="1"/>
  <c r="AF36" i="94"/>
  <c r="AO36" i="94" s="1"/>
  <c r="AG35" i="50"/>
  <c r="AP35" i="50" s="1"/>
  <c r="AF35" i="50"/>
  <c r="AO35" i="50" s="1"/>
  <c r="W40" i="18"/>
  <c r="AF39" i="18"/>
  <c r="AO39" i="18" s="1"/>
  <c r="AG39" i="18"/>
  <c r="AP39" i="18" s="1"/>
  <c r="AE39" i="18"/>
  <c r="W43" i="13"/>
  <c r="AF50" i="89"/>
  <c r="AO50" i="89" s="1"/>
  <c r="W52" i="47"/>
  <c r="W40" i="55"/>
  <c r="AF39" i="55"/>
  <c r="AO39" i="55" s="1"/>
  <c r="AG39" i="55"/>
  <c r="AP39" i="55" s="1"/>
  <c r="AE39" i="55"/>
  <c r="AR39" i="43"/>
  <c r="AH42" i="84"/>
  <c r="AQ42" i="84" s="1"/>
  <c r="AI43" i="45"/>
  <c r="AN43" i="45"/>
  <c r="AE36" i="82"/>
  <c r="W37" i="82"/>
  <c r="AG36" i="82"/>
  <c r="AP36" i="82" s="1"/>
  <c r="AF36" i="82"/>
  <c r="AO36" i="82" s="1"/>
  <c r="AR41" i="96"/>
  <c r="AF39" i="49"/>
  <c r="AO39" i="49" s="1"/>
  <c r="AG39" i="49"/>
  <c r="AP39" i="49" s="1"/>
  <c r="AE39" i="49"/>
  <c r="W40" i="49"/>
  <c r="AR50" i="47"/>
  <c r="AH35" i="90"/>
  <c r="AQ35" i="90" s="1"/>
  <c r="AH41" i="11"/>
  <c r="AQ41" i="11" s="1"/>
  <c r="AH48" i="53"/>
  <c r="AQ48" i="53" s="1"/>
  <c r="AI47" i="46"/>
  <c r="AN47" i="46"/>
  <c r="AH40" i="16"/>
  <c r="AQ40" i="16" s="1"/>
  <c r="AR45" i="101"/>
  <c r="AI34" i="98"/>
  <c r="AN34" i="98"/>
  <c r="AH46" i="101"/>
  <c r="AQ46" i="101" s="1"/>
  <c r="Y37" i="35"/>
  <c r="X37" i="35"/>
  <c r="AH40" i="41"/>
  <c r="AQ40" i="41" s="1"/>
  <c r="AH42" i="96"/>
  <c r="AQ42" i="96" s="1"/>
  <c r="AH43" i="95"/>
  <c r="AQ43" i="95" s="1"/>
  <c r="Z35" i="90"/>
  <c r="AH49" i="15"/>
  <c r="AQ49" i="15" s="1"/>
  <c r="Y37" i="42"/>
  <c r="X37" i="42"/>
  <c r="Y48" i="46"/>
  <c r="X48" i="46"/>
  <c r="AI38" i="103"/>
  <c r="AN38" i="103"/>
  <c r="AH43" i="100"/>
  <c r="AQ43" i="100" s="1"/>
  <c r="AG40" i="16"/>
  <c r="AP40" i="16" s="1"/>
  <c r="W41" i="16"/>
  <c r="AE40" i="16"/>
  <c r="AF40" i="16"/>
  <c r="AO40" i="16" s="1"/>
  <c r="AI46" i="44"/>
  <c r="AN46" i="44"/>
  <c r="AH50" i="105"/>
  <c r="AQ50" i="105" s="1"/>
  <c r="Y44" i="45"/>
  <c r="X44" i="45"/>
  <c r="Z42" i="84"/>
  <c r="AH42" i="13"/>
  <c r="AQ42" i="13" s="1"/>
  <c r="AH39" i="55"/>
  <c r="AQ39" i="55" s="1"/>
  <c r="AH39" i="18"/>
  <c r="AQ39" i="18" s="1"/>
  <c r="AH35" i="50"/>
  <c r="AQ35" i="50" s="1"/>
  <c r="Z46" i="101"/>
  <c r="AH43" i="54"/>
  <c r="AQ43" i="54" s="1"/>
  <c r="AR49" i="89"/>
  <c r="Z40" i="41"/>
  <c r="AR34" i="90"/>
  <c r="W38" i="48"/>
  <c r="AE37" i="48"/>
  <c r="AF37" i="48"/>
  <c r="AO37" i="48" s="1"/>
  <c r="AG37" i="48"/>
  <c r="AP37" i="48" s="1"/>
  <c r="Z42" i="96"/>
  <c r="Z43" i="95"/>
  <c r="AR35" i="94"/>
  <c r="AR38" i="49"/>
  <c r="Z49" i="15"/>
  <c r="Z43" i="100"/>
  <c r="Y50" i="86"/>
  <c r="X50" i="86"/>
  <c r="AR42" i="95"/>
  <c r="AR39" i="41"/>
  <c r="Y35" i="98"/>
  <c r="X35" i="98"/>
  <c r="AE43" i="54"/>
  <c r="W44" i="54"/>
  <c r="AG43" i="54"/>
  <c r="AP43" i="54" s="1"/>
  <c r="AF43" i="54"/>
  <c r="AO43" i="54" s="1"/>
  <c r="AR48" i="15"/>
  <c r="Y40" i="99"/>
  <c r="Z40" i="99" s="1"/>
  <c r="X40" i="99"/>
  <c r="W48" i="32"/>
  <c r="AE47" i="32"/>
  <c r="AN47" i="32" s="1"/>
  <c r="AF47" i="32"/>
  <c r="AG47" i="32"/>
  <c r="AP47" i="32" s="1"/>
  <c r="AH38" i="10"/>
  <c r="AQ38" i="10" s="1"/>
  <c r="AE41" i="51"/>
  <c r="AF41" i="51"/>
  <c r="AO41" i="51" s="1"/>
  <c r="AG41" i="51"/>
  <c r="AP41" i="51" s="1"/>
  <c r="W42" i="51"/>
  <c r="AF49" i="97"/>
  <c r="AO49" i="97" s="1"/>
  <c r="AG49" i="97"/>
  <c r="AP49" i="97" s="1"/>
  <c r="AE49" i="97"/>
  <c r="W50" i="97"/>
  <c r="AI36" i="42"/>
  <c r="AR36" i="42" s="1"/>
  <c r="AN36" i="42"/>
  <c r="AH38" i="83"/>
  <c r="AQ38" i="83" s="1"/>
  <c r="Y39" i="103"/>
  <c r="Z39" i="103" s="1"/>
  <c r="X39" i="103"/>
  <c r="AR49" i="105"/>
  <c r="AI49" i="86"/>
  <c r="AN49" i="86"/>
  <c r="AR41" i="92"/>
  <c r="AR42" i="54"/>
  <c r="AI39" i="99"/>
  <c r="AN39" i="99"/>
  <c r="AH36" i="94"/>
  <c r="AQ36" i="94" s="1"/>
  <c r="AR46" i="52"/>
  <c r="AH50" i="89"/>
  <c r="AQ50" i="89" s="1"/>
  <c r="AE43" i="20"/>
  <c r="AG43" i="20"/>
  <c r="AP43" i="20" s="1"/>
  <c r="AF43" i="20"/>
  <c r="AO43" i="20" s="1"/>
  <c r="W44" i="20"/>
  <c r="Z38" i="10"/>
  <c r="AR41" i="84"/>
  <c r="Y46" i="104"/>
  <c r="X46" i="104"/>
  <c r="W48" i="93"/>
  <c r="AG47" i="93"/>
  <c r="AP47" i="93" s="1"/>
  <c r="AF47" i="93"/>
  <c r="AO47" i="93" s="1"/>
  <c r="AE47" i="93"/>
  <c r="Z37" i="102"/>
  <c r="AR41" i="13"/>
  <c r="AR34" i="50"/>
  <c r="Z38" i="83"/>
  <c r="Z47" i="52"/>
  <c r="AH47" i="52"/>
  <c r="AQ47" i="52" s="1"/>
  <c r="AR36" i="102"/>
  <c r="AR39" i="16"/>
  <c r="AI38" i="87"/>
  <c r="AN38" i="87"/>
  <c r="Y43" i="91"/>
  <c r="X43" i="91"/>
  <c r="AH35" i="85"/>
  <c r="AQ35" i="85" s="1"/>
  <c r="AR38" i="18"/>
  <c r="AI36" i="35"/>
  <c r="AO36" i="35"/>
  <c r="AH39" i="49"/>
  <c r="AQ39" i="49" s="1"/>
  <c r="AR40" i="11"/>
  <c r="AI45" i="104"/>
  <c r="AN45" i="104"/>
  <c r="AH37" i="102"/>
  <c r="AQ37" i="102" s="1"/>
  <c r="AH42" i="92"/>
  <c r="AQ42" i="92" s="1"/>
  <c r="AR42" i="100"/>
  <c r="AH40" i="43"/>
  <c r="AQ40" i="43" s="1"/>
  <c r="AR34" i="85"/>
  <c r="AR47" i="53"/>
  <c r="W43" i="88"/>
  <c r="AE42" i="88"/>
  <c r="AG42" i="88"/>
  <c r="AP42" i="88" s="1"/>
  <c r="AF42" i="88"/>
  <c r="AO42" i="88" s="1"/>
  <c r="AH51" i="47"/>
  <c r="AQ51" i="47" s="1"/>
  <c r="Y47" i="44"/>
  <c r="X47" i="44"/>
  <c r="Y39" i="87"/>
  <c r="X39" i="87"/>
  <c r="AI42" i="91"/>
  <c r="AN42" i="91"/>
  <c r="AG51" i="47" l="1"/>
  <c r="AP51" i="47" s="1"/>
  <c r="AF51" i="47"/>
  <c r="AO51" i="47" s="1"/>
  <c r="AF42" i="13"/>
  <c r="AO42" i="13" s="1"/>
  <c r="W51" i="89"/>
  <c r="AG42" i="13"/>
  <c r="AP42" i="13" s="1"/>
  <c r="AG50" i="89"/>
  <c r="AP50" i="89" s="1"/>
  <c r="Z43" i="91"/>
  <c r="W36" i="50"/>
  <c r="Z47" i="44"/>
  <c r="AG47" i="44" s="1"/>
  <c r="AP47" i="44" s="1"/>
  <c r="AE39" i="103"/>
  <c r="W40" i="103"/>
  <c r="AG39" i="103"/>
  <c r="AP39" i="103" s="1"/>
  <c r="AF39" i="103"/>
  <c r="AO39" i="103" s="1"/>
  <c r="W41" i="99"/>
  <c r="AG40" i="99"/>
  <c r="AP40" i="99" s="1"/>
  <c r="AF40" i="99"/>
  <c r="AO40" i="99" s="1"/>
  <c r="AE40" i="99"/>
  <c r="AE43" i="91"/>
  <c r="W44" i="91"/>
  <c r="AG43" i="91"/>
  <c r="AP43" i="91" s="1"/>
  <c r="AF43" i="91"/>
  <c r="AO43" i="91" s="1"/>
  <c r="W48" i="44"/>
  <c r="AE47" i="44"/>
  <c r="AF47" i="44"/>
  <c r="AO47" i="44" s="1"/>
  <c r="Y43" i="88"/>
  <c r="X43" i="88"/>
  <c r="Z43" i="88" s="1"/>
  <c r="AH39" i="87"/>
  <c r="AQ39" i="87" s="1"/>
  <c r="Z39" i="87"/>
  <c r="AH43" i="91"/>
  <c r="AQ43" i="91" s="1"/>
  <c r="AI43" i="20"/>
  <c r="AN43" i="20"/>
  <c r="AI41" i="51"/>
  <c r="AN41" i="51"/>
  <c r="AG43" i="100"/>
  <c r="AP43" i="100" s="1"/>
  <c r="AE43" i="100"/>
  <c r="AF43" i="100"/>
  <c r="AO43" i="100" s="1"/>
  <c r="W44" i="100"/>
  <c r="AE43" i="95"/>
  <c r="AG43" i="95"/>
  <c r="AP43" i="95" s="1"/>
  <c r="W44" i="95"/>
  <c r="AF43" i="95"/>
  <c r="AO43" i="95" s="1"/>
  <c r="Y38" i="48"/>
  <c r="X38" i="48"/>
  <c r="AR46" i="44"/>
  <c r="AR38" i="103"/>
  <c r="AG35" i="90"/>
  <c r="AP35" i="90" s="1"/>
  <c r="AF35" i="90"/>
  <c r="AO35" i="90" s="1"/>
  <c r="AE35" i="90"/>
  <c r="W36" i="90"/>
  <c r="AI39" i="49"/>
  <c r="AN39" i="49"/>
  <c r="Y51" i="89"/>
  <c r="X51" i="89"/>
  <c r="Y51" i="105"/>
  <c r="X51" i="105"/>
  <c r="AI48" i="53"/>
  <c r="AN48" i="53"/>
  <c r="AR45" i="104"/>
  <c r="Y48" i="93"/>
  <c r="X48" i="93"/>
  <c r="AE38" i="10"/>
  <c r="AG38" i="10"/>
  <c r="AP38" i="10" s="1"/>
  <c r="AF38" i="10"/>
  <c r="AO38" i="10" s="1"/>
  <c r="W39" i="10"/>
  <c r="Y44" i="54"/>
  <c r="X44" i="54"/>
  <c r="Z44" i="54" s="1"/>
  <c r="AG49" i="15"/>
  <c r="AP49" i="15" s="1"/>
  <c r="AF49" i="15"/>
  <c r="AO49" i="15" s="1"/>
  <c r="AE49" i="15"/>
  <c r="W50" i="15"/>
  <c r="AE42" i="96"/>
  <c r="W43" i="96"/>
  <c r="AG42" i="96"/>
  <c r="AP42" i="96" s="1"/>
  <c r="AF42" i="96"/>
  <c r="AO42" i="96" s="1"/>
  <c r="AH48" i="46"/>
  <c r="AQ48" i="46" s="1"/>
  <c r="AR34" i="98"/>
  <c r="AI51" i="47"/>
  <c r="AN51" i="47"/>
  <c r="Y40" i="18"/>
  <c r="X40" i="18"/>
  <c r="Y42" i="11"/>
  <c r="X42" i="11"/>
  <c r="AI50" i="105"/>
  <c r="AN50" i="105"/>
  <c r="W48" i="52"/>
  <c r="AE47" i="52"/>
  <c r="AG47" i="52"/>
  <c r="AP47" i="52" s="1"/>
  <c r="AF47" i="52"/>
  <c r="AO47" i="52" s="1"/>
  <c r="AF37" i="102"/>
  <c r="AO37" i="102" s="1"/>
  <c r="W38" i="102"/>
  <c r="AG37" i="102"/>
  <c r="AP37" i="102" s="1"/>
  <c r="AE37" i="102"/>
  <c r="AH46" i="104"/>
  <c r="AQ46" i="104" s="1"/>
  <c r="AR39" i="99"/>
  <c r="AR49" i="86"/>
  <c r="AI47" i="32"/>
  <c r="AO47" i="32"/>
  <c r="AI43" i="54"/>
  <c r="AN43" i="54"/>
  <c r="AG42" i="84"/>
  <c r="AP42" i="84" s="1"/>
  <c r="AF42" i="84"/>
  <c r="AO42" i="84" s="1"/>
  <c r="AE42" i="84"/>
  <c r="W43" i="84"/>
  <c r="Z48" i="46"/>
  <c r="Y37" i="82"/>
  <c r="X37" i="82"/>
  <c r="AI39" i="55"/>
  <c r="AR39" i="55" s="1"/>
  <c r="AN39" i="55"/>
  <c r="Y52" i="47"/>
  <c r="X52" i="47"/>
  <c r="AN50" i="89"/>
  <c r="AI42" i="13"/>
  <c r="AN42" i="13"/>
  <c r="AI35" i="85"/>
  <c r="AN35" i="85"/>
  <c r="Y43" i="92"/>
  <c r="X43" i="92"/>
  <c r="AI42" i="88"/>
  <c r="AN42" i="88"/>
  <c r="AF38" i="83"/>
  <c r="AO38" i="83" s="1"/>
  <c r="W39" i="83"/>
  <c r="AG38" i="83"/>
  <c r="AP38" i="83" s="1"/>
  <c r="AE38" i="83"/>
  <c r="Z46" i="104"/>
  <c r="Y44" i="20"/>
  <c r="X44" i="20"/>
  <c r="Y42" i="51"/>
  <c r="X42" i="51"/>
  <c r="AH35" i="98"/>
  <c r="AQ35" i="98" s="1"/>
  <c r="W41" i="41"/>
  <c r="AF40" i="41"/>
  <c r="AO40" i="41" s="1"/>
  <c r="AG40" i="41"/>
  <c r="AP40" i="41" s="1"/>
  <c r="AE40" i="41"/>
  <c r="AH44" i="45"/>
  <c r="AQ44" i="45" s="1"/>
  <c r="AI40" i="16"/>
  <c r="AN40" i="16"/>
  <c r="AI36" i="82"/>
  <c r="AN36" i="82"/>
  <c r="Y36" i="50"/>
  <c r="X36" i="50"/>
  <c r="AI41" i="11"/>
  <c r="AN41" i="11"/>
  <c r="Y36" i="85"/>
  <c r="X36" i="85"/>
  <c r="AH47" i="44"/>
  <c r="AQ47" i="44" s="1"/>
  <c r="AR42" i="91"/>
  <c r="AR36" i="35"/>
  <c r="AR38" i="87"/>
  <c r="AI47" i="93"/>
  <c r="AN47" i="93"/>
  <c r="Y50" i="97"/>
  <c r="X50" i="97"/>
  <c r="Y48" i="32"/>
  <c r="X48" i="32"/>
  <c r="Z35" i="98"/>
  <c r="Z50" i="86"/>
  <c r="AH50" i="86"/>
  <c r="AQ50" i="86" s="1"/>
  <c r="Z44" i="45"/>
  <c r="Y41" i="16"/>
  <c r="X41" i="16"/>
  <c r="AH37" i="42"/>
  <c r="AQ37" i="42" s="1"/>
  <c r="AH37" i="35"/>
  <c r="AQ37" i="35" s="1"/>
  <c r="AR47" i="46"/>
  <c r="AI39" i="18"/>
  <c r="AN39" i="18"/>
  <c r="AI35" i="50"/>
  <c r="AN35" i="50"/>
  <c r="AI36" i="94"/>
  <c r="AN36" i="94"/>
  <c r="Y49" i="53"/>
  <c r="X49" i="53"/>
  <c r="AI40" i="43"/>
  <c r="AN40" i="43"/>
  <c r="AH39" i="103"/>
  <c r="AQ39" i="103" s="1"/>
  <c r="AI49" i="97"/>
  <c r="AN49" i="97"/>
  <c r="AH40" i="99"/>
  <c r="AQ40" i="99" s="1"/>
  <c r="AI37" i="48"/>
  <c r="AN37" i="48"/>
  <c r="AE46" i="101"/>
  <c r="W47" i="101"/>
  <c r="AG46" i="101"/>
  <c r="AP46" i="101" s="1"/>
  <c r="AF46" i="101"/>
  <c r="AO46" i="101" s="1"/>
  <c r="Z37" i="42"/>
  <c r="Z37" i="35"/>
  <c r="Y40" i="49"/>
  <c r="X40" i="49"/>
  <c r="AR43" i="45"/>
  <c r="Y40" i="55"/>
  <c r="X40" i="55"/>
  <c r="Y43" i="13"/>
  <c r="X43" i="13"/>
  <c r="Y37" i="94"/>
  <c r="X37" i="94"/>
  <c r="Z37" i="94" s="1"/>
  <c r="Y41" i="43"/>
  <c r="X41" i="43"/>
  <c r="AI42" i="92"/>
  <c r="AN42" i="92"/>
  <c r="Z51" i="89" l="1"/>
  <c r="Z37" i="82"/>
  <c r="Z40" i="49"/>
  <c r="Z50" i="97"/>
  <c r="W51" i="97" s="1"/>
  <c r="Z42" i="51"/>
  <c r="AE42" i="51" s="1"/>
  <c r="AI50" i="89"/>
  <c r="AR50" i="89" s="1"/>
  <c r="Z51" i="105"/>
  <c r="Z49" i="53"/>
  <c r="AE37" i="94"/>
  <c r="W38" i="94"/>
  <c r="AF37" i="94"/>
  <c r="AO37" i="94" s="1"/>
  <c r="AG37" i="94"/>
  <c r="AP37" i="94" s="1"/>
  <c r="AG51" i="105"/>
  <c r="AP51" i="105" s="1"/>
  <c r="W52" i="105"/>
  <c r="AE51" i="105"/>
  <c r="AF51" i="105"/>
  <c r="AO51" i="105" s="1"/>
  <c r="AF37" i="82"/>
  <c r="AO37" i="82" s="1"/>
  <c r="W38" i="82"/>
  <c r="AG37" i="82"/>
  <c r="AP37" i="82" s="1"/>
  <c r="AE37" i="82"/>
  <c r="W50" i="53"/>
  <c r="AF49" i="53"/>
  <c r="AO49" i="53" s="1"/>
  <c r="AG49" i="53"/>
  <c r="AP49" i="53" s="1"/>
  <c r="AE49" i="53"/>
  <c r="AF50" i="97"/>
  <c r="AO50" i="97" s="1"/>
  <c r="AG50" i="97"/>
  <c r="AP50" i="97" s="1"/>
  <c r="AE50" i="97"/>
  <c r="AE35" i="98"/>
  <c r="W36" i="98"/>
  <c r="AG35" i="98"/>
  <c r="AP35" i="98" s="1"/>
  <c r="AF35" i="98"/>
  <c r="AO35" i="98" s="1"/>
  <c r="AR41" i="11"/>
  <c r="W43" i="51"/>
  <c r="AF42" i="51"/>
  <c r="AO42" i="51" s="1"/>
  <c r="AR42" i="88"/>
  <c r="AF48" i="46"/>
  <c r="AO48" i="46" s="1"/>
  <c r="AG48" i="46"/>
  <c r="AP48" i="46" s="1"/>
  <c r="AE48" i="46"/>
  <c r="W49" i="46"/>
  <c r="AR50" i="105"/>
  <c r="Y43" i="96"/>
  <c r="Z43" i="96" s="1"/>
  <c r="X43" i="96"/>
  <c r="Y44" i="100"/>
  <c r="X44" i="100"/>
  <c r="Y44" i="91"/>
  <c r="X44" i="91"/>
  <c r="Y41" i="99"/>
  <c r="X41" i="99"/>
  <c r="AH40" i="55"/>
  <c r="AQ40" i="55" s="1"/>
  <c r="AR42" i="92"/>
  <c r="AG37" i="35"/>
  <c r="AP37" i="35" s="1"/>
  <c r="W38" i="35"/>
  <c r="AE37" i="35"/>
  <c r="AF37" i="35"/>
  <c r="AO37" i="35" s="1"/>
  <c r="AI46" i="101"/>
  <c r="AN46" i="101"/>
  <c r="AH43" i="13"/>
  <c r="AQ43" i="13" s="1"/>
  <c r="AE37" i="42"/>
  <c r="AF37" i="42"/>
  <c r="AO37" i="42" s="1"/>
  <c r="W38" i="42"/>
  <c r="AG37" i="42"/>
  <c r="AP37" i="42" s="1"/>
  <c r="AH48" i="32"/>
  <c r="AQ48" i="32" s="1"/>
  <c r="AH36" i="50"/>
  <c r="AQ36" i="50" s="1"/>
  <c r="AR40" i="16"/>
  <c r="AI38" i="83"/>
  <c r="AN38" i="83"/>
  <c r="AH43" i="92"/>
  <c r="AQ43" i="92" s="1"/>
  <c r="AR42" i="13"/>
  <c r="AR43" i="54"/>
  <c r="Z42" i="11"/>
  <c r="AH42" i="11"/>
  <c r="AQ42" i="11" s="1"/>
  <c r="AR51" i="47"/>
  <c r="AI42" i="96"/>
  <c r="AN42" i="96"/>
  <c r="AH44" i="54"/>
  <c r="AQ44" i="54" s="1"/>
  <c r="AH51" i="89"/>
  <c r="AQ51" i="89" s="1"/>
  <c r="Y36" i="90"/>
  <c r="X36" i="90"/>
  <c r="AR43" i="20"/>
  <c r="AF39" i="87"/>
  <c r="AO39" i="87" s="1"/>
  <c r="AE39" i="87"/>
  <c r="W40" i="87"/>
  <c r="AG39" i="87"/>
  <c r="AP39" i="87" s="1"/>
  <c r="AH43" i="88"/>
  <c r="AQ43" i="88" s="1"/>
  <c r="AI47" i="44"/>
  <c r="AN47" i="44"/>
  <c r="AI43" i="91"/>
  <c r="AN43" i="91"/>
  <c r="AH37" i="94"/>
  <c r="AQ37" i="94" s="1"/>
  <c r="Z40" i="55"/>
  <c r="Y47" i="101"/>
  <c r="X47" i="101"/>
  <c r="AH41" i="43"/>
  <c r="AQ41" i="43" s="1"/>
  <c r="AR39" i="18"/>
  <c r="Z41" i="43"/>
  <c r="Z43" i="13"/>
  <c r="AR37" i="48"/>
  <c r="AH41" i="16"/>
  <c r="AQ41" i="16" s="1"/>
  <c r="Z48" i="32"/>
  <c r="AR47" i="93"/>
  <c r="AH36" i="85"/>
  <c r="AQ36" i="85" s="1"/>
  <c r="Z36" i="50"/>
  <c r="AI40" i="41"/>
  <c r="AR40" i="41" s="1"/>
  <c r="AN40" i="41"/>
  <c r="AH44" i="20"/>
  <c r="AQ44" i="20" s="1"/>
  <c r="Z43" i="92"/>
  <c r="Y43" i="84"/>
  <c r="X43" i="84"/>
  <c r="Z43" i="84" s="1"/>
  <c r="AI37" i="102"/>
  <c r="AN37" i="102"/>
  <c r="W45" i="54"/>
  <c r="AE44" i="54"/>
  <c r="AF44" i="54"/>
  <c r="AO44" i="54" s="1"/>
  <c r="AG44" i="54"/>
  <c r="AP44" i="54" s="1"/>
  <c r="AI38" i="10"/>
  <c r="AN38" i="10"/>
  <c r="AF51" i="89"/>
  <c r="AO51" i="89" s="1"/>
  <c r="AG51" i="89"/>
  <c r="AP51" i="89" s="1"/>
  <c r="AE51" i="89"/>
  <c r="W52" i="89"/>
  <c r="AI35" i="90"/>
  <c r="AN35" i="90"/>
  <c r="Y44" i="95"/>
  <c r="X44" i="95"/>
  <c r="AI43" i="100"/>
  <c r="AN43" i="100"/>
  <c r="W44" i="88"/>
  <c r="AF43" i="88"/>
  <c r="AO43" i="88" s="1"/>
  <c r="AG43" i="88"/>
  <c r="AP43" i="88" s="1"/>
  <c r="AE43" i="88"/>
  <c r="Y48" i="44"/>
  <c r="X48" i="44"/>
  <c r="W41" i="49"/>
  <c r="AE40" i="49"/>
  <c r="AF40" i="49"/>
  <c r="AO40" i="49" s="1"/>
  <c r="AG40" i="49"/>
  <c r="AP40" i="49" s="1"/>
  <c r="AH40" i="49"/>
  <c r="AQ40" i="49" s="1"/>
  <c r="AR49" i="97"/>
  <c r="AR36" i="94"/>
  <c r="Z41" i="16"/>
  <c r="Z36" i="85"/>
  <c r="Z44" i="20"/>
  <c r="Y39" i="83"/>
  <c r="X39" i="83"/>
  <c r="AH37" i="82"/>
  <c r="AQ37" i="82" s="1"/>
  <c r="AI42" i="84"/>
  <c r="AN42" i="84"/>
  <c r="AR47" i="32"/>
  <c r="AI47" i="52"/>
  <c r="AN47" i="52"/>
  <c r="AH40" i="18"/>
  <c r="AQ40" i="18" s="1"/>
  <c r="Y50" i="15"/>
  <c r="X50" i="15"/>
  <c r="AH48" i="93"/>
  <c r="AQ48" i="93" s="1"/>
  <c r="AR48" i="53"/>
  <c r="AH38" i="48"/>
  <c r="AQ38" i="48" s="1"/>
  <c r="AI40" i="99"/>
  <c r="AN40" i="99"/>
  <c r="AR40" i="43"/>
  <c r="AH50" i="97"/>
  <c r="AQ50" i="97" s="1"/>
  <c r="AH52" i="47"/>
  <c r="AQ52" i="47" s="1"/>
  <c r="Y38" i="102"/>
  <c r="X38" i="102"/>
  <c r="Y48" i="52"/>
  <c r="X48" i="52"/>
  <c r="Z40" i="18"/>
  <c r="AI49" i="15"/>
  <c r="AN49" i="15"/>
  <c r="Z48" i="93"/>
  <c r="AH51" i="105"/>
  <c r="AQ51" i="105" s="1"/>
  <c r="Z38" i="48"/>
  <c r="AI43" i="95"/>
  <c r="AN43" i="95"/>
  <c r="Y40" i="103"/>
  <c r="X40" i="103"/>
  <c r="AH49" i="53"/>
  <c r="AQ49" i="53" s="1"/>
  <c r="AR35" i="50"/>
  <c r="AE44" i="45"/>
  <c r="AF44" i="45"/>
  <c r="AO44" i="45" s="1"/>
  <c r="W45" i="45"/>
  <c r="AG44" i="45"/>
  <c r="AP44" i="45" s="1"/>
  <c r="AF50" i="86"/>
  <c r="AO50" i="86" s="1"/>
  <c r="AG50" i="86"/>
  <c r="AP50" i="86" s="1"/>
  <c r="AE50" i="86"/>
  <c r="W51" i="86"/>
  <c r="AR36" i="82"/>
  <c r="Y41" i="41"/>
  <c r="X41" i="41"/>
  <c r="Z41" i="41" s="1"/>
  <c r="AH42" i="51"/>
  <c r="AQ42" i="51" s="1"/>
  <c r="AF46" i="104"/>
  <c r="AO46" i="104" s="1"/>
  <c r="AG46" i="104"/>
  <c r="AP46" i="104" s="1"/>
  <c r="AE46" i="104"/>
  <c r="W47" i="104"/>
  <c r="AR35" i="85"/>
  <c r="Z52" i="47"/>
  <c r="Y39" i="10"/>
  <c r="X39" i="10"/>
  <c r="AR39" i="49"/>
  <c r="AR41" i="51"/>
  <c r="AI39" i="103"/>
  <c r="AN39" i="103"/>
  <c r="AG42" i="51" l="1"/>
  <c r="AP42" i="51" s="1"/>
  <c r="Z39" i="10"/>
  <c r="AE39" i="10" s="1"/>
  <c r="Z44" i="91"/>
  <c r="AF44" i="91" s="1"/>
  <c r="AO44" i="91" s="1"/>
  <c r="W44" i="96"/>
  <c r="AF43" i="96"/>
  <c r="AO43" i="96" s="1"/>
  <c r="AG43" i="96"/>
  <c r="AP43" i="96" s="1"/>
  <c r="AE43" i="96"/>
  <c r="AG44" i="91"/>
  <c r="AP44" i="91" s="1"/>
  <c r="AE44" i="91"/>
  <c r="AG39" i="10"/>
  <c r="AP39" i="10" s="1"/>
  <c r="AF39" i="10"/>
  <c r="AO39" i="10" s="1"/>
  <c r="W40" i="10"/>
  <c r="W42" i="41"/>
  <c r="AG41" i="41"/>
  <c r="AP41" i="41" s="1"/>
  <c r="AF41" i="41"/>
  <c r="AO41" i="41" s="1"/>
  <c r="AE41" i="41"/>
  <c r="AI46" i="104"/>
  <c r="AN46" i="104"/>
  <c r="AE52" i="47"/>
  <c r="AG52" i="47"/>
  <c r="AP52" i="47" s="1"/>
  <c r="AF52" i="47"/>
  <c r="AO52" i="47" s="1"/>
  <c r="W53" i="47"/>
  <c r="AR39" i="103"/>
  <c r="Y47" i="104"/>
  <c r="X47" i="104"/>
  <c r="AE38" i="48"/>
  <c r="W39" i="48"/>
  <c r="AF38" i="48"/>
  <c r="AO38" i="48" s="1"/>
  <c r="AG38" i="48"/>
  <c r="AP38" i="48" s="1"/>
  <c r="W49" i="93"/>
  <c r="AF48" i="93"/>
  <c r="AO48" i="93" s="1"/>
  <c r="AE48" i="93"/>
  <c r="AG48" i="93"/>
  <c r="AP48" i="93" s="1"/>
  <c r="Z50" i="15"/>
  <c r="AH50" i="15"/>
  <c r="AQ50" i="15" s="1"/>
  <c r="AR42" i="84"/>
  <c r="AG36" i="85"/>
  <c r="AP36" i="85" s="1"/>
  <c r="W37" i="85"/>
  <c r="AE36" i="85"/>
  <c r="AF36" i="85"/>
  <c r="AO36" i="85" s="1"/>
  <c r="AR35" i="90"/>
  <c r="Y45" i="54"/>
  <c r="X45" i="54"/>
  <c r="Z45" i="54" s="1"/>
  <c r="AF43" i="92"/>
  <c r="AO43" i="92" s="1"/>
  <c r="AE43" i="92"/>
  <c r="AG43" i="92"/>
  <c r="AP43" i="92" s="1"/>
  <c r="W44" i="92"/>
  <c r="W44" i="13"/>
  <c r="AG43" i="13"/>
  <c r="AP43" i="13" s="1"/>
  <c r="AF43" i="13"/>
  <c r="AO43" i="13" s="1"/>
  <c r="AE43" i="13"/>
  <c r="AE40" i="55"/>
  <c r="AF40" i="55"/>
  <c r="AO40" i="55" s="1"/>
  <c r="W41" i="55"/>
  <c r="AG40" i="55"/>
  <c r="AP40" i="55" s="1"/>
  <c r="AI39" i="87"/>
  <c r="AN39" i="87"/>
  <c r="AR42" i="96"/>
  <c r="AI37" i="42"/>
  <c r="AN37" i="42"/>
  <c r="AI48" i="46"/>
  <c r="AN48" i="46"/>
  <c r="AI42" i="51"/>
  <c r="AN42" i="51"/>
  <c r="AI50" i="97"/>
  <c r="AN50" i="97"/>
  <c r="Y38" i="82"/>
  <c r="Z38" i="82" s="1"/>
  <c r="X38" i="82"/>
  <c r="AH40" i="103"/>
  <c r="AQ40" i="103" s="1"/>
  <c r="AH38" i="102"/>
  <c r="AQ38" i="102" s="1"/>
  <c r="AE41" i="16"/>
  <c r="W42" i="16"/>
  <c r="AF41" i="16"/>
  <c r="AO41" i="16" s="1"/>
  <c r="AG41" i="16"/>
  <c r="AP41" i="16" s="1"/>
  <c r="AR43" i="100"/>
  <c r="AR38" i="10"/>
  <c r="W42" i="43"/>
  <c r="AE41" i="43"/>
  <c r="AG41" i="43"/>
  <c r="AP41" i="43" s="1"/>
  <c r="AF41" i="43"/>
  <c r="AO41" i="43" s="1"/>
  <c r="AR43" i="91"/>
  <c r="AR38" i="83"/>
  <c r="AR46" i="101"/>
  <c r="Z40" i="103"/>
  <c r="AR49" i="15"/>
  <c r="Z38" i="102"/>
  <c r="AR47" i="52"/>
  <c r="AH39" i="83"/>
  <c r="AQ39" i="83" s="1"/>
  <c r="AI40" i="49"/>
  <c r="AN40" i="49"/>
  <c r="AI43" i="88"/>
  <c r="AN43" i="88"/>
  <c r="AH44" i="95"/>
  <c r="AQ44" i="95" s="1"/>
  <c r="Y52" i="89"/>
  <c r="X52" i="89"/>
  <c r="AR37" i="102"/>
  <c r="AE36" i="50"/>
  <c r="AF36" i="50"/>
  <c r="AO36" i="50" s="1"/>
  <c r="AG36" i="50"/>
  <c r="AP36" i="50" s="1"/>
  <c r="W37" i="50"/>
  <c r="W43" i="11"/>
  <c r="AG42" i="11"/>
  <c r="AP42" i="11" s="1"/>
  <c r="AF42" i="11"/>
  <c r="AO42" i="11" s="1"/>
  <c r="AE42" i="11"/>
  <c r="AH41" i="99"/>
  <c r="AQ41" i="99" s="1"/>
  <c r="AH44" i="100"/>
  <c r="AQ44" i="100" s="1"/>
  <c r="Y43" i="51"/>
  <c r="Z43" i="51" s="1"/>
  <c r="X43" i="51"/>
  <c r="Y50" i="53"/>
  <c r="X50" i="53"/>
  <c r="W41" i="18"/>
  <c r="AE40" i="18"/>
  <c r="AG40" i="18"/>
  <c r="AP40" i="18" s="1"/>
  <c r="AF40" i="18"/>
  <c r="AO40" i="18" s="1"/>
  <c r="Z39" i="83"/>
  <c r="Y41" i="49"/>
  <c r="X41" i="49"/>
  <c r="Z44" i="95"/>
  <c r="AI51" i="89"/>
  <c r="AN51" i="89"/>
  <c r="AH43" i="84"/>
  <c r="AQ43" i="84" s="1"/>
  <c r="AH47" i="101"/>
  <c r="AQ47" i="101" s="1"/>
  <c r="AR47" i="44"/>
  <c r="Z41" i="99"/>
  <c r="Z44" i="100"/>
  <c r="Y36" i="98"/>
  <c r="X36" i="98"/>
  <c r="Y51" i="97"/>
  <c r="X51" i="97"/>
  <c r="AI50" i="86"/>
  <c r="AN50" i="86"/>
  <c r="AH48" i="52"/>
  <c r="AQ48" i="52" s="1"/>
  <c r="AH48" i="44"/>
  <c r="AQ48" i="44" s="1"/>
  <c r="W44" i="84"/>
  <c r="AE43" i="84"/>
  <c r="AF43" i="84"/>
  <c r="AO43" i="84" s="1"/>
  <c r="AG43" i="84"/>
  <c r="AP43" i="84" s="1"/>
  <c r="AG48" i="32"/>
  <c r="AP48" i="32" s="1"/>
  <c r="W49" i="32"/>
  <c r="AF48" i="32"/>
  <c r="AO48" i="32" s="1"/>
  <c r="AE48" i="32"/>
  <c r="Z47" i="101"/>
  <c r="AH36" i="90"/>
  <c r="AQ36" i="90" s="1"/>
  <c r="Y38" i="42"/>
  <c r="X38" i="42"/>
  <c r="Z38" i="42" s="1"/>
  <c r="AI37" i="35"/>
  <c r="AN37" i="35"/>
  <c r="AI35" i="98"/>
  <c r="AN35" i="98"/>
  <c r="AI37" i="82"/>
  <c r="AN37" i="82"/>
  <c r="AI51" i="105"/>
  <c r="AN51" i="105"/>
  <c r="Y38" i="94"/>
  <c r="X38" i="94"/>
  <c r="AH41" i="41"/>
  <c r="AQ41" i="41" s="1"/>
  <c r="Y51" i="86"/>
  <c r="X51" i="86"/>
  <c r="Y45" i="45"/>
  <c r="X45" i="45"/>
  <c r="AH39" i="10"/>
  <c r="AQ39" i="10" s="1"/>
  <c r="AI44" i="45"/>
  <c r="AN44" i="45"/>
  <c r="AR43" i="95"/>
  <c r="Z48" i="52"/>
  <c r="AR40" i="99"/>
  <c r="AE44" i="20"/>
  <c r="W45" i="20"/>
  <c r="AF44" i="20"/>
  <c r="AO44" i="20" s="1"/>
  <c r="AG44" i="20"/>
  <c r="AP44" i="20" s="1"/>
  <c r="Z48" i="44"/>
  <c r="Y44" i="88"/>
  <c r="X44" i="88"/>
  <c r="AI44" i="54"/>
  <c r="AN44" i="54"/>
  <c r="Y40" i="87"/>
  <c r="X40" i="87"/>
  <c r="Z36" i="90"/>
  <c r="Y38" i="35"/>
  <c r="X38" i="35"/>
  <c r="AH44" i="91"/>
  <c r="AQ44" i="91" s="1"/>
  <c r="AH43" i="96"/>
  <c r="AQ43" i="96" s="1"/>
  <c r="Y49" i="46"/>
  <c r="X49" i="46"/>
  <c r="AI49" i="53"/>
  <c r="AN49" i="53"/>
  <c r="Y52" i="105"/>
  <c r="X52" i="105"/>
  <c r="AI37" i="94"/>
  <c r="AN37" i="94"/>
  <c r="Z40" i="87" l="1"/>
  <c r="Z41" i="49"/>
  <c r="Z50" i="53"/>
  <c r="Z49" i="46"/>
  <c r="W45" i="91"/>
  <c r="Y45" i="91" s="1"/>
  <c r="Z44" i="88"/>
  <c r="AF44" i="88" s="1"/>
  <c r="AO44" i="88" s="1"/>
  <c r="Z51" i="86"/>
  <c r="AG51" i="86" s="1"/>
  <c r="AP51" i="86" s="1"/>
  <c r="W41" i="87"/>
  <c r="AE40" i="87"/>
  <c r="AF40" i="87"/>
  <c r="AO40" i="87" s="1"/>
  <c r="AG40" i="87"/>
  <c r="AP40" i="87" s="1"/>
  <c r="AF51" i="86"/>
  <c r="AO51" i="86" s="1"/>
  <c r="AE51" i="86"/>
  <c r="W52" i="86"/>
  <c r="AF49" i="46"/>
  <c r="AO49" i="46" s="1"/>
  <c r="AE49" i="46"/>
  <c r="W50" i="46"/>
  <c r="AG49" i="46"/>
  <c r="AP49" i="46" s="1"/>
  <c r="AF43" i="51"/>
  <c r="AO43" i="51" s="1"/>
  <c r="AG43" i="51"/>
  <c r="AP43" i="51" s="1"/>
  <c r="W44" i="51"/>
  <c r="AE43" i="51"/>
  <c r="AG41" i="49"/>
  <c r="AP41" i="49" s="1"/>
  <c r="AE41" i="49"/>
  <c r="W42" i="49"/>
  <c r="AF41" i="49"/>
  <c r="AO41" i="49" s="1"/>
  <c r="AE38" i="82"/>
  <c r="W39" i="82"/>
  <c r="AG38" i="82"/>
  <c r="AP38" i="82" s="1"/>
  <c r="AF38" i="82"/>
  <c r="AO38" i="82" s="1"/>
  <c r="AR49" i="53"/>
  <c r="AH40" i="87"/>
  <c r="AQ40" i="87" s="1"/>
  <c r="Y45" i="20"/>
  <c r="X45" i="20"/>
  <c r="AH38" i="42"/>
  <c r="AQ38" i="42" s="1"/>
  <c r="Y49" i="32"/>
  <c r="X49" i="32"/>
  <c r="Y44" i="84"/>
  <c r="X44" i="84"/>
  <c r="AR50" i="86"/>
  <c r="AH41" i="49"/>
  <c r="AQ41" i="49" s="1"/>
  <c r="AH43" i="51"/>
  <c r="AQ43" i="51" s="1"/>
  <c r="AR40" i="49"/>
  <c r="Y42" i="16"/>
  <c r="X42" i="16"/>
  <c r="AH38" i="82"/>
  <c r="AQ38" i="82" s="1"/>
  <c r="AR42" i="51"/>
  <c r="Y44" i="13"/>
  <c r="X44" i="13"/>
  <c r="AH45" i="54"/>
  <c r="AQ45" i="54" s="1"/>
  <c r="X45" i="91"/>
  <c r="AI48" i="32"/>
  <c r="AN48" i="32"/>
  <c r="AR51" i="89"/>
  <c r="AR37" i="94"/>
  <c r="AH49" i="46"/>
  <c r="AQ49" i="46" s="1"/>
  <c r="AI44" i="20"/>
  <c r="AN44" i="20"/>
  <c r="AH38" i="94"/>
  <c r="AQ38" i="94" s="1"/>
  <c r="AR37" i="82"/>
  <c r="AG38" i="42"/>
  <c r="AP38" i="42" s="1"/>
  <c r="AF38" i="42"/>
  <c r="AO38" i="42" s="1"/>
  <c r="W39" i="42"/>
  <c r="AE38" i="42"/>
  <c r="AH51" i="97"/>
  <c r="AQ51" i="97" s="1"/>
  <c r="W45" i="100"/>
  <c r="AF44" i="100"/>
  <c r="AO44" i="100" s="1"/>
  <c r="AE44" i="100"/>
  <c r="AG44" i="100"/>
  <c r="AP44" i="100" s="1"/>
  <c r="AI40" i="18"/>
  <c r="AN40" i="18"/>
  <c r="Y37" i="50"/>
  <c r="X37" i="50"/>
  <c r="AH52" i="89"/>
  <c r="AQ52" i="89" s="1"/>
  <c r="AI41" i="16"/>
  <c r="AN41" i="16"/>
  <c r="AI40" i="55"/>
  <c r="AN40" i="55"/>
  <c r="AE45" i="54"/>
  <c r="AF45" i="54"/>
  <c r="AO45" i="54" s="1"/>
  <c r="AG45" i="54"/>
  <c r="AP45" i="54" s="1"/>
  <c r="W46" i="54"/>
  <c r="AI36" i="85"/>
  <c r="AN36" i="85"/>
  <c r="AI52" i="47"/>
  <c r="AN52" i="47"/>
  <c r="AH52" i="105"/>
  <c r="AQ52" i="105" s="1"/>
  <c r="AH38" i="35"/>
  <c r="AQ38" i="35" s="1"/>
  <c r="AE48" i="44"/>
  <c r="AN48" i="44" s="1"/>
  <c r="AG48" i="44"/>
  <c r="AF48" i="44"/>
  <c r="AO48" i="44" s="1"/>
  <c r="W49" i="44"/>
  <c r="AR44" i="45"/>
  <c r="AH45" i="45"/>
  <c r="AQ45" i="45" s="1"/>
  <c r="Z38" i="94"/>
  <c r="AG47" i="101"/>
  <c r="AP47" i="101" s="1"/>
  <c r="AF47" i="101"/>
  <c r="AO47" i="101" s="1"/>
  <c r="AE47" i="101"/>
  <c r="W48" i="101"/>
  <c r="Z51" i="97"/>
  <c r="AF41" i="99"/>
  <c r="AO41" i="99" s="1"/>
  <c r="AE41" i="99"/>
  <c r="AG41" i="99"/>
  <c r="AP41" i="99" s="1"/>
  <c r="W42" i="99"/>
  <c r="Y41" i="18"/>
  <c r="X41" i="18"/>
  <c r="AI42" i="11"/>
  <c r="AN42" i="11"/>
  <c r="Z52" i="89"/>
  <c r="W39" i="102"/>
  <c r="AF38" i="102"/>
  <c r="AO38" i="102" s="1"/>
  <c r="AE38" i="102"/>
  <c r="AG38" i="102"/>
  <c r="AP38" i="102" s="1"/>
  <c r="AR48" i="46"/>
  <c r="AR39" i="87"/>
  <c r="Y44" i="92"/>
  <c r="X44" i="92"/>
  <c r="Z44" i="92" s="1"/>
  <c r="Y37" i="85"/>
  <c r="X37" i="85"/>
  <c r="AI48" i="93"/>
  <c r="AN48" i="93"/>
  <c r="Y39" i="48"/>
  <c r="X39" i="48"/>
  <c r="Y42" i="41"/>
  <c r="X42" i="41"/>
  <c r="AI43" i="96"/>
  <c r="AN43" i="96"/>
  <c r="Z52" i="105"/>
  <c r="Z38" i="35"/>
  <c r="Z45" i="45"/>
  <c r="AR35" i="98"/>
  <c r="W40" i="83"/>
  <c r="AF39" i="83"/>
  <c r="AO39" i="83" s="1"/>
  <c r="AE39" i="83"/>
  <c r="AG39" i="83"/>
  <c r="AP39" i="83" s="1"/>
  <c r="AH50" i="53"/>
  <c r="AQ50" i="53" s="1"/>
  <c r="AI41" i="43"/>
  <c r="AN41" i="43"/>
  <c r="AI43" i="13"/>
  <c r="AN43" i="13"/>
  <c r="AI38" i="48"/>
  <c r="AN38" i="48"/>
  <c r="AR46" i="104"/>
  <c r="AI44" i="91"/>
  <c r="AN44" i="91"/>
  <c r="AI36" i="50"/>
  <c r="AN36" i="50"/>
  <c r="AR43" i="88"/>
  <c r="Y42" i="43"/>
  <c r="X42" i="43"/>
  <c r="AR50" i="97"/>
  <c r="AR37" i="42"/>
  <c r="AI43" i="92"/>
  <c r="AN43" i="92"/>
  <c r="Y49" i="93"/>
  <c r="X49" i="93"/>
  <c r="Z49" i="93" s="1"/>
  <c r="AH47" i="104"/>
  <c r="AQ47" i="104" s="1"/>
  <c r="Y53" i="47"/>
  <c r="X53" i="47"/>
  <c r="Y40" i="10"/>
  <c r="X40" i="10"/>
  <c r="AR44" i="54"/>
  <c r="AE48" i="52"/>
  <c r="W49" i="52"/>
  <c r="AG48" i="52"/>
  <c r="AP48" i="52" s="1"/>
  <c r="AF48" i="52"/>
  <c r="AO48" i="52" s="1"/>
  <c r="AH36" i="98"/>
  <c r="AQ36" i="98" s="1"/>
  <c r="AF50" i="53"/>
  <c r="AO50" i="53" s="1"/>
  <c r="W51" i="53"/>
  <c r="AE50" i="53"/>
  <c r="AG50" i="53"/>
  <c r="AP50" i="53" s="1"/>
  <c r="AG36" i="90"/>
  <c r="AP36" i="90" s="1"/>
  <c r="AE36" i="90"/>
  <c r="AF36" i="90"/>
  <c r="AO36" i="90" s="1"/>
  <c r="W37" i="90"/>
  <c r="AH44" i="88"/>
  <c r="AQ44" i="88" s="1"/>
  <c r="AH51" i="86"/>
  <c r="AQ51" i="86" s="1"/>
  <c r="AR51" i="105"/>
  <c r="AR37" i="35"/>
  <c r="AI43" i="84"/>
  <c r="AN43" i="84"/>
  <c r="Z36" i="98"/>
  <c r="AF44" i="95"/>
  <c r="AO44" i="95" s="1"/>
  <c r="W45" i="95"/>
  <c r="AG44" i="95"/>
  <c r="AP44" i="95" s="1"/>
  <c r="AE44" i="95"/>
  <c r="Y43" i="11"/>
  <c r="X43" i="11"/>
  <c r="AE40" i="103"/>
  <c r="W41" i="103"/>
  <c r="AG40" i="103"/>
  <c r="AP40" i="103" s="1"/>
  <c r="AF40" i="103"/>
  <c r="AO40" i="103" s="1"/>
  <c r="Y41" i="55"/>
  <c r="X41" i="55"/>
  <c r="Z41" i="55" s="1"/>
  <c r="AE50" i="15"/>
  <c r="W51" i="15"/>
  <c r="AG50" i="15"/>
  <c r="AP50" i="15" s="1"/>
  <c r="AF50" i="15"/>
  <c r="AO50" i="15" s="1"/>
  <c r="Z47" i="104"/>
  <c r="AI41" i="41"/>
  <c r="AN41" i="41"/>
  <c r="AI39" i="10"/>
  <c r="AN39" i="10"/>
  <c r="Y44" i="96"/>
  <c r="X44" i="96"/>
  <c r="AG44" i="88" l="1"/>
  <c r="AP44" i="88" s="1"/>
  <c r="W45" i="88"/>
  <c r="AE44" i="88"/>
  <c r="Z45" i="91"/>
  <c r="AE45" i="91" s="1"/>
  <c r="Z44" i="96"/>
  <c r="Z42" i="16"/>
  <c r="AG42" i="16" s="1"/>
  <c r="AG45" i="91"/>
  <c r="AP45" i="91" s="1"/>
  <c r="W42" i="55"/>
  <c r="AE41" i="55"/>
  <c r="AF41" i="55"/>
  <c r="AO41" i="55" s="1"/>
  <c r="AG41" i="55"/>
  <c r="AP41" i="55" s="1"/>
  <c r="W48" i="104"/>
  <c r="AF47" i="104"/>
  <c r="AO47" i="104" s="1"/>
  <c r="AE47" i="104"/>
  <c r="AG47" i="104"/>
  <c r="AP47" i="104" s="1"/>
  <c r="Y41" i="103"/>
  <c r="X41" i="103"/>
  <c r="Y49" i="52"/>
  <c r="X49" i="52"/>
  <c r="AH42" i="43"/>
  <c r="AQ42" i="43" s="1"/>
  <c r="AR36" i="50"/>
  <c r="AR38" i="48"/>
  <c r="AI39" i="83"/>
  <c r="AN39" i="83"/>
  <c r="AE38" i="35"/>
  <c r="W39" i="35"/>
  <c r="AF38" i="35"/>
  <c r="AO38" i="35" s="1"/>
  <c r="AG38" i="35"/>
  <c r="AP38" i="35" s="1"/>
  <c r="AH37" i="85"/>
  <c r="AQ37" i="85" s="1"/>
  <c r="AI38" i="102"/>
  <c r="AN38" i="102"/>
  <c r="AH41" i="18"/>
  <c r="AQ41" i="18" s="1"/>
  <c r="AI41" i="99"/>
  <c r="AN41" i="99"/>
  <c r="Y46" i="54"/>
  <c r="X46" i="54"/>
  <c r="Y39" i="42"/>
  <c r="X39" i="42"/>
  <c r="Y44" i="51"/>
  <c r="X44" i="51"/>
  <c r="AI49" i="46"/>
  <c r="AN49" i="46"/>
  <c r="AI40" i="103"/>
  <c r="AN40" i="103"/>
  <c r="Y45" i="95"/>
  <c r="X45" i="95"/>
  <c r="AI50" i="53"/>
  <c r="AN50" i="53"/>
  <c r="AI48" i="52"/>
  <c r="AN48" i="52"/>
  <c r="AH53" i="47"/>
  <c r="AQ53" i="47" s="1"/>
  <c r="AR43" i="92"/>
  <c r="Z42" i="43"/>
  <c r="AE52" i="105"/>
  <c r="W53" i="105"/>
  <c r="AG52" i="105"/>
  <c r="AP52" i="105" s="1"/>
  <c r="AF52" i="105"/>
  <c r="AO52" i="105" s="1"/>
  <c r="AH39" i="48"/>
  <c r="AQ39" i="48" s="1"/>
  <c r="Z37" i="85"/>
  <c r="Z41" i="18"/>
  <c r="AI48" i="44"/>
  <c r="AP48" i="44"/>
  <c r="AR41" i="16"/>
  <c r="AH37" i="50"/>
  <c r="AQ37" i="50" s="1"/>
  <c r="AH44" i="13"/>
  <c r="AQ44" i="13" s="1"/>
  <c r="AH49" i="32"/>
  <c r="AQ49" i="32" s="1"/>
  <c r="Y42" i="49"/>
  <c r="X42" i="49"/>
  <c r="Z42" i="49" s="1"/>
  <c r="Z43" i="11"/>
  <c r="AH43" i="11"/>
  <c r="AQ43" i="11" s="1"/>
  <c r="AF36" i="98"/>
  <c r="AO36" i="98" s="1"/>
  <c r="AE36" i="98"/>
  <c r="AG36" i="98"/>
  <c r="AP36" i="98" s="1"/>
  <c r="W37" i="98"/>
  <c r="X37" i="90"/>
  <c r="Y37" i="90"/>
  <c r="Y51" i="15"/>
  <c r="X51" i="15"/>
  <c r="Y51" i="53"/>
  <c r="X51" i="53"/>
  <c r="Z53" i="47"/>
  <c r="AR44" i="91"/>
  <c r="AR43" i="13"/>
  <c r="Y40" i="83"/>
  <c r="X40" i="83"/>
  <c r="Z40" i="83" s="1"/>
  <c r="Z39" i="48"/>
  <c r="Y39" i="102"/>
  <c r="X39" i="102"/>
  <c r="AE51" i="97"/>
  <c r="AF51" i="97"/>
  <c r="AO51" i="97" s="1"/>
  <c r="W52" i="97"/>
  <c r="AG51" i="97"/>
  <c r="AP51" i="97" s="1"/>
  <c r="AF38" i="94"/>
  <c r="AO38" i="94" s="1"/>
  <c r="W39" i="94"/>
  <c r="AE38" i="94"/>
  <c r="AG38" i="94"/>
  <c r="AP38" i="94" s="1"/>
  <c r="AR52" i="47"/>
  <c r="Z37" i="50"/>
  <c r="AI44" i="100"/>
  <c r="AN44" i="100"/>
  <c r="Z44" i="13"/>
  <c r="Z49" i="32"/>
  <c r="Y45" i="88"/>
  <c r="X45" i="88"/>
  <c r="AI41" i="49"/>
  <c r="AN41" i="49"/>
  <c r="AR39" i="10"/>
  <c r="AH44" i="96"/>
  <c r="AQ44" i="96" s="1"/>
  <c r="AR41" i="41"/>
  <c r="AI50" i="15"/>
  <c r="AN50" i="15"/>
  <c r="AI44" i="95"/>
  <c r="AN44" i="95"/>
  <c r="AR43" i="84"/>
  <c r="AI36" i="90"/>
  <c r="AN36" i="90"/>
  <c r="AH49" i="93"/>
  <c r="AQ49" i="93" s="1"/>
  <c r="AR43" i="96"/>
  <c r="AH44" i="92"/>
  <c r="AQ44" i="92" s="1"/>
  <c r="AF52" i="89"/>
  <c r="AO52" i="89" s="1"/>
  <c r="AE52" i="89"/>
  <c r="AG52" i="89"/>
  <c r="AP52" i="89" s="1"/>
  <c r="W53" i="89"/>
  <c r="AI45" i="54"/>
  <c r="AN45" i="54"/>
  <c r="AH45" i="20"/>
  <c r="AQ45" i="20" s="1"/>
  <c r="AI44" i="88"/>
  <c r="AN44" i="88"/>
  <c r="Y52" i="86"/>
  <c r="X52" i="86"/>
  <c r="AE44" i="96"/>
  <c r="W45" i="96"/>
  <c r="AG44" i="96"/>
  <c r="AP44" i="96" s="1"/>
  <c r="AF44" i="96"/>
  <c r="AO44" i="96" s="1"/>
  <c r="AH40" i="10"/>
  <c r="AQ40" i="10" s="1"/>
  <c r="W50" i="93"/>
  <c r="AG49" i="93"/>
  <c r="AP49" i="93" s="1"/>
  <c r="AE49" i="93"/>
  <c r="AF49" i="93"/>
  <c r="AO49" i="93" s="1"/>
  <c r="AR41" i="43"/>
  <c r="AH42" i="41"/>
  <c r="AQ42" i="41" s="1"/>
  <c r="AF44" i="92"/>
  <c r="AO44" i="92" s="1"/>
  <c r="W45" i="92"/>
  <c r="AG44" i="92"/>
  <c r="AP44" i="92" s="1"/>
  <c r="AE44" i="92"/>
  <c r="Y42" i="99"/>
  <c r="X42" i="99"/>
  <c r="Y48" i="101"/>
  <c r="X48" i="101"/>
  <c r="AR36" i="85"/>
  <c r="Y45" i="100"/>
  <c r="X45" i="100"/>
  <c r="Z45" i="100" s="1"/>
  <c r="AR48" i="32"/>
  <c r="AH44" i="84"/>
  <c r="AQ44" i="84" s="1"/>
  <c r="Z45" i="20"/>
  <c r="Y39" i="82"/>
  <c r="X39" i="82"/>
  <c r="AI40" i="87"/>
  <c r="AN40" i="87"/>
  <c r="AH41" i="55"/>
  <c r="AQ41" i="55" s="1"/>
  <c r="Z40" i="10"/>
  <c r="AE45" i="45"/>
  <c r="AF45" i="45"/>
  <c r="AO45" i="45" s="1"/>
  <c r="AG45" i="45"/>
  <c r="AP45" i="45" s="1"/>
  <c r="W46" i="45"/>
  <c r="Z42" i="41"/>
  <c r="AR48" i="93"/>
  <c r="AR42" i="11"/>
  <c r="AI47" i="101"/>
  <c r="AN47" i="101"/>
  <c r="Y49" i="44"/>
  <c r="X49" i="44"/>
  <c r="AR40" i="55"/>
  <c r="AR40" i="18"/>
  <c r="AI38" i="42"/>
  <c r="AN38" i="42"/>
  <c r="AR44" i="20"/>
  <c r="AH45" i="91"/>
  <c r="AQ45" i="91" s="1"/>
  <c r="AH42" i="16"/>
  <c r="AQ42" i="16" s="1"/>
  <c r="Z44" i="84"/>
  <c r="AI38" i="82"/>
  <c r="AN38" i="82"/>
  <c r="AI43" i="51"/>
  <c r="AN43" i="51"/>
  <c r="Y50" i="46"/>
  <c r="X50" i="46"/>
  <c r="AI51" i="86"/>
  <c r="AN51" i="86"/>
  <c r="Y41" i="87"/>
  <c r="X41" i="87"/>
  <c r="W43" i="16" l="1"/>
  <c r="Z37" i="90"/>
  <c r="AF37" i="90" s="1"/>
  <c r="AO37" i="90" s="1"/>
  <c r="Z45" i="95"/>
  <c r="AE42" i="16"/>
  <c r="AN42" i="16" s="1"/>
  <c r="AF42" i="16"/>
  <c r="AO42" i="16" s="1"/>
  <c r="AF45" i="91"/>
  <c r="AO45" i="91" s="1"/>
  <c r="Z45" i="88"/>
  <c r="W46" i="91"/>
  <c r="Z51" i="53"/>
  <c r="AG51" i="53" s="1"/>
  <c r="AP51" i="53" s="1"/>
  <c r="Z42" i="99"/>
  <c r="AE42" i="99" s="1"/>
  <c r="Z39" i="102"/>
  <c r="W40" i="102" s="1"/>
  <c r="Z50" i="46"/>
  <c r="AE50" i="46" s="1"/>
  <c r="AE37" i="90"/>
  <c r="W38" i="90"/>
  <c r="AG37" i="90"/>
  <c r="AP37" i="90" s="1"/>
  <c r="AE51" i="53"/>
  <c r="W52" i="53"/>
  <c r="AF51" i="53"/>
  <c r="AO51" i="53" s="1"/>
  <c r="AG42" i="99"/>
  <c r="AP42" i="99" s="1"/>
  <c r="W43" i="99"/>
  <c r="AF39" i="102"/>
  <c r="AO39" i="102" s="1"/>
  <c r="AE39" i="102"/>
  <c r="AH41" i="87"/>
  <c r="AQ41" i="87" s="1"/>
  <c r="AR43" i="51"/>
  <c r="AI45" i="45"/>
  <c r="AN45" i="45"/>
  <c r="AF45" i="20"/>
  <c r="AO45" i="20" s="1"/>
  <c r="AE45" i="20"/>
  <c r="W46" i="20"/>
  <c r="AG45" i="20"/>
  <c r="AP45" i="20" s="1"/>
  <c r="AH39" i="102"/>
  <c r="AQ39" i="102" s="1"/>
  <c r="AH51" i="53"/>
  <c r="AQ51" i="53" s="1"/>
  <c r="AI36" i="98"/>
  <c r="AN36" i="98"/>
  <c r="AG41" i="18"/>
  <c r="AP41" i="18" s="1"/>
  <c r="AF41" i="18"/>
  <c r="AO41" i="18" s="1"/>
  <c r="W42" i="18"/>
  <c r="AE41" i="18"/>
  <c r="AE42" i="43"/>
  <c r="AF42" i="43"/>
  <c r="AO42" i="43" s="1"/>
  <c r="AG42" i="43"/>
  <c r="AP42" i="43" s="1"/>
  <c r="W43" i="43"/>
  <c r="AH45" i="95"/>
  <c r="AQ45" i="95" s="1"/>
  <c r="AR49" i="46"/>
  <c r="AR38" i="102"/>
  <c r="AR39" i="83"/>
  <c r="AI47" i="104"/>
  <c r="AN47" i="104"/>
  <c r="Y42" i="55"/>
  <c r="X42" i="55"/>
  <c r="AF42" i="41"/>
  <c r="AO42" i="41" s="1"/>
  <c r="W43" i="41"/>
  <c r="AG42" i="41"/>
  <c r="AP42" i="41" s="1"/>
  <c r="AE42" i="41"/>
  <c r="AG40" i="10"/>
  <c r="AP40" i="10" s="1"/>
  <c r="AE40" i="10"/>
  <c r="AF40" i="10"/>
  <c r="AO40" i="10" s="1"/>
  <c r="W41" i="10"/>
  <c r="AH48" i="101"/>
  <c r="AQ48" i="101" s="1"/>
  <c r="AI52" i="89"/>
  <c r="AN52" i="89"/>
  <c r="AG49" i="32"/>
  <c r="AP49" i="32" s="1"/>
  <c r="W50" i="32"/>
  <c r="AE49" i="32"/>
  <c r="AF49" i="32"/>
  <c r="AO49" i="32" s="1"/>
  <c r="AG43" i="11"/>
  <c r="AP43" i="11" s="1"/>
  <c r="W44" i="11"/>
  <c r="AE43" i="11"/>
  <c r="AF43" i="11"/>
  <c r="AO43" i="11" s="1"/>
  <c r="AG37" i="85"/>
  <c r="AP37" i="85" s="1"/>
  <c r="AE37" i="85"/>
  <c r="AN37" i="85" s="1"/>
  <c r="AF37" i="85"/>
  <c r="W38" i="85"/>
  <c r="AG45" i="95"/>
  <c r="AP45" i="95" s="1"/>
  <c r="AE45" i="95"/>
  <c r="AN45" i="95" s="1"/>
  <c r="W46" i="95"/>
  <c r="AF45" i="95"/>
  <c r="AH44" i="51"/>
  <c r="AQ44" i="51" s="1"/>
  <c r="AH46" i="54"/>
  <c r="AQ46" i="54" s="1"/>
  <c r="AH41" i="103"/>
  <c r="AQ41" i="103" s="1"/>
  <c r="AR38" i="82"/>
  <c r="AR40" i="87"/>
  <c r="AH45" i="100"/>
  <c r="AQ45" i="100" s="1"/>
  <c r="Z48" i="101"/>
  <c r="AI44" i="92"/>
  <c r="AN44" i="92"/>
  <c r="Y45" i="96"/>
  <c r="X45" i="96"/>
  <c r="AR44" i="88"/>
  <c r="AR44" i="95"/>
  <c r="AE44" i="13"/>
  <c r="AN44" i="13" s="1"/>
  <c r="AF44" i="13"/>
  <c r="AO44" i="13" s="1"/>
  <c r="W45" i="13"/>
  <c r="AG44" i="13"/>
  <c r="AH37" i="90"/>
  <c r="AQ37" i="90" s="1"/>
  <c r="AH42" i="49"/>
  <c r="AQ42" i="49" s="1"/>
  <c r="Z44" i="51"/>
  <c r="Z46" i="54"/>
  <c r="Z41" i="103"/>
  <c r="Y48" i="104"/>
  <c r="Z48" i="104" s="1"/>
  <c r="X48" i="104"/>
  <c r="AF44" i="84"/>
  <c r="AO44" i="84" s="1"/>
  <c r="AG44" i="84"/>
  <c r="AP44" i="84" s="1"/>
  <c r="AE44" i="84"/>
  <c r="W45" i="84"/>
  <c r="AF45" i="100"/>
  <c r="AO45" i="100" s="1"/>
  <c r="AG45" i="100"/>
  <c r="AP45" i="100" s="1"/>
  <c r="W46" i="100"/>
  <c r="AE45" i="100"/>
  <c r="AI49" i="93"/>
  <c r="AN49" i="93"/>
  <c r="AI44" i="96"/>
  <c r="AN44" i="96"/>
  <c r="AR45" i="54"/>
  <c r="AR41" i="49"/>
  <c r="Y52" i="97"/>
  <c r="X52" i="97"/>
  <c r="W40" i="48"/>
  <c r="AF39" i="48"/>
  <c r="AO39" i="48" s="1"/>
  <c r="AG39" i="48"/>
  <c r="AP39" i="48" s="1"/>
  <c r="AE39" i="48"/>
  <c r="AH51" i="15"/>
  <c r="AQ51" i="15" s="1"/>
  <c r="AE42" i="49"/>
  <c r="W43" i="49"/>
  <c r="AG42" i="49"/>
  <c r="AP42" i="49" s="1"/>
  <c r="AF42" i="49"/>
  <c r="AO42" i="49" s="1"/>
  <c r="AR48" i="52"/>
  <c r="Y39" i="35"/>
  <c r="X39" i="35"/>
  <c r="AR51" i="86"/>
  <c r="Y46" i="45"/>
  <c r="X46" i="45"/>
  <c r="AH39" i="82"/>
  <c r="AQ39" i="82" s="1"/>
  <c r="Z41" i="87"/>
  <c r="AH49" i="44"/>
  <c r="AQ49" i="44" s="1"/>
  <c r="Z39" i="82"/>
  <c r="AH42" i="99"/>
  <c r="AQ42" i="99" s="1"/>
  <c r="Y45" i="92"/>
  <c r="X45" i="92"/>
  <c r="AH52" i="86"/>
  <c r="AQ52" i="86" s="1"/>
  <c r="AR36" i="90"/>
  <c r="AR50" i="15"/>
  <c r="AH45" i="88"/>
  <c r="AQ45" i="88" s="1"/>
  <c r="AR44" i="100"/>
  <c r="AI38" i="94"/>
  <c r="AN38" i="94"/>
  <c r="AH40" i="83"/>
  <c r="AQ40" i="83" s="1"/>
  <c r="Z51" i="15"/>
  <c r="Y37" i="98"/>
  <c r="X37" i="98"/>
  <c r="Z37" i="98" s="1"/>
  <c r="Y53" i="105"/>
  <c r="X53" i="105"/>
  <c r="AR40" i="103"/>
  <c r="AH39" i="42"/>
  <c r="AQ39" i="42" s="1"/>
  <c r="AI38" i="35"/>
  <c r="AN38" i="35"/>
  <c r="AH49" i="52"/>
  <c r="AQ49" i="52" s="1"/>
  <c r="AI42" i="16"/>
  <c r="AP42" i="16"/>
  <c r="Y46" i="91"/>
  <c r="X46" i="91"/>
  <c r="Z46" i="91" s="1"/>
  <c r="AH50" i="46"/>
  <c r="AQ50" i="46" s="1"/>
  <c r="AR47" i="101"/>
  <c r="AR38" i="42"/>
  <c r="Z49" i="44"/>
  <c r="Y50" i="93"/>
  <c r="X50" i="93"/>
  <c r="Z52" i="86"/>
  <c r="Y53" i="89"/>
  <c r="X53" i="89"/>
  <c r="AE45" i="88"/>
  <c r="W46" i="88"/>
  <c r="AG45" i="88"/>
  <c r="AP45" i="88" s="1"/>
  <c r="AF45" i="88"/>
  <c r="AO45" i="88" s="1"/>
  <c r="AE37" i="50"/>
  <c r="AG37" i="50"/>
  <c r="AP37" i="50" s="1"/>
  <c r="AF37" i="50"/>
  <c r="AO37" i="50" s="1"/>
  <c r="W38" i="50"/>
  <c r="Y39" i="94"/>
  <c r="X39" i="94"/>
  <c r="AI51" i="97"/>
  <c r="AN51" i="97"/>
  <c r="AG40" i="83"/>
  <c r="AP40" i="83" s="1"/>
  <c r="AE40" i="83"/>
  <c r="AF40" i="83"/>
  <c r="AO40" i="83" s="1"/>
  <c r="W41" i="83"/>
  <c r="AE53" i="47"/>
  <c r="W54" i="47"/>
  <c r="AG53" i="47"/>
  <c r="AP53" i="47" s="1"/>
  <c r="AF53" i="47"/>
  <c r="AO53" i="47" s="1"/>
  <c r="AR48" i="44"/>
  <c r="AI52" i="105"/>
  <c r="AN52" i="105"/>
  <c r="AR50" i="53"/>
  <c r="Z39" i="42"/>
  <c r="AR41" i="99"/>
  <c r="Z49" i="52"/>
  <c r="Y43" i="16"/>
  <c r="X43" i="16"/>
  <c r="AI41" i="55"/>
  <c r="AN41" i="55"/>
  <c r="AN45" i="91"/>
  <c r="Z45" i="96" l="1"/>
  <c r="Z53" i="105"/>
  <c r="Z39" i="35"/>
  <c r="Z52" i="97"/>
  <c r="AG39" i="102"/>
  <c r="AP39" i="102" s="1"/>
  <c r="AG50" i="46"/>
  <c r="AP50" i="46" s="1"/>
  <c r="Z39" i="94"/>
  <c r="W51" i="46"/>
  <c r="AI45" i="91"/>
  <c r="AF42" i="99"/>
  <c r="AO42" i="99" s="1"/>
  <c r="Z45" i="92"/>
  <c r="W46" i="92" s="1"/>
  <c r="Z53" i="89"/>
  <c r="AG53" i="89" s="1"/>
  <c r="AF50" i="46"/>
  <c r="AO50" i="46" s="1"/>
  <c r="AE48" i="104"/>
  <c r="W49" i="104"/>
  <c r="AG48" i="104"/>
  <c r="AP48" i="104" s="1"/>
  <c r="AF48" i="104"/>
  <c r="AO48" i="104" s="1"/>
  <c r="AE45" i="92"/>
  <c r="AN45" i="92" s="1"/>
  <c r="W54" i="105"/>
  <c r="AG53" i="105"/>
  <c r="AP53" i="105" s="1"/>
  <c r="AF53" i="105"/>
  <c r="AO53" i="105" s="1"/>
  <c r="AE53" i="105"/>
  <c r="W40" i="94"/>
  <c r="AF39" i="94"/>
  <c r="AO39" i="94" s="1"/>
  <c r="AG39" i="94"/>
  <c r="AP39" i="94" s="1"/>
  <c r="AE39" i="94"/>
  <c r="AE49" i="44"/>
  <c r="AF49" i="44"/>
  <c r="AO49" i="44" s="1"/>
  <c r="AG49" i="44"/>
  <c r="AP49" i="44" s="1"/>
  <c r="W50" i="44"/>
  <c r="AR38" i="94"/>
  <c r="AH39" i="35"/>
  <c r="AQ39" i="35" s="1"/>
  <c r="AR49" i="93"/>
  <c r="AH45" i="96"/>
  <c r="AQ45" i="96" s="1"/>
  <c r="Y38" i="85"/>
  <c r="X38" i="85"/>
  <c r="AI43" i="11"/>
  <c r="AN43" i="11"/>
  <c r="Y50" i="32"/>
  <c r="X50" i="32"/>
  <c r="AI40" i="10"/>
  <c r="AN40" i="10"/>
  <c r="Y43" i="43"/>
  <c r="X43" i="43"/>
  <c r="X42" i="18"/>
  <c r="Y42" i="18"/>
  <c r="AI45" i="20"/>
  <c r="AN45" i="20"/>
  <c r="AI39" i="102"/>
  <c r="AN39" i="102"/>
  <c r="AI42" i="99"/>
  <c r="AN42" i="99"/>
  <c r="AI51" i="53"/>
  <c r="AN51" i="53"/>
  <c r="AG39" i="82"/>
  <c r="AP39" i="82" s="1"/>
  <c r="AF39" i="82"/>
  <c r="AO39" i="82" s="1"/>
  <c r="AE39" i="82"/>
  <c r="W40" i="82"/>
  <c r="W42" i="87"/>
  <c r="AG41" i="87"/>
  <c r="AP41" i="87" s="1"/>
  <c r="AF41" i="87"/>
  <c r="AO41" i="87" s="1"/>
  <c r="AE41" i="87"/>
  <c r="AH46" i="45"/>
  <c r="AQ46" i="45" s="1"/>
  <c r="W40" i="35"/>
  <c r="AF39" i="35"/>
  <c r="AO39" i="35" s="1"/>
  <c r="AG39" i="35"/>
  <c r="AP39" i="35" s="1"/>
  <c r="AE39" i="35"/>
  <c r="Y40" i="48"/>
  <c r="X40" i="48"/>
  <c r="Y45" i="84"/>
  <c r="X45" i="84"/>
  <c r="AE45" i="96"/>
  <c r="AG45" i="96"/>
  <c r="AP45" i="96" s="1"/>
  <c r="W46" i="96"/>
  <c r="AF45" i="96"/>
  <c r="AO45" i="96" s="1"/>
  <c r="AI45" i="95"/>
  <c r="AO45" i="95"/>
  <c r="AI37" i="85"/>
  <c r="AO37" i="85"/>
  <c r="Y44" i="11"/>
  <c r="X44" i="11"/>
  <c r="AH42" i="55"/>
  <c r="AQ42" i="55" s="1"/>
  <c r="Y43" i="99"/>
  <c r="X43" i="99"/>
  <c r="AN50" i="46"/>
  <c r="AR41" i="55"/>
  <c r="AI53" i="47"/>
  <c r="AN53" i="47"/>
  <c r="Y38" i="50"/>
  <c r="X38" i="50"/>
  <c r="AF52" i="86"/>
  <c r="AO52" i="86" s="1"/>
  <c r="AE52" i="86"/>
  <c r="AG52" i="86"/>
  <c r="AP52" i="86" s="1"/>
  <c r="W53" i="86"/>
  <c r="AR42" i="16"/>
  <c r="AH37" i="98"/>
  <c r="AQ37" i="98" s="1"/>
  <c r="Z46" i="45"/>
  <c r="Y43" i="49"/>
  <c r="X43" i="49"/>
  <c r="AH52" i="97"/>
  <c r="AQ52" i="97" s="1"/>
  <c r="AI45" i="100"/>
  <c r="AN45" i="100"/>
  <c r="AI44" i="84"/>
  <c r="AN44" i="84"/>
  <c r="AE41" i="103"/>
  <c r="AF41" i="103"/>
  <c r="AO41" i="103" s="1"/>
  <c r="AG41" i="103"/>
  <c r="AP41" i="103" s="1"/>
  <c r="W42" i="103"/>
  <c r="Y46" i="95"/>
  <c r="X46" i="95"/>
  <c r="Z42" i="55"/>
  <c r="W50" i="52"/>
  <c r="AF49" i="52"/>
  <c r="AO49" i="52" s="1"/>
  <c r="AG49" i="52"/>
  <c r="AE49" i="52"/>
  <c r="AN49" i="52" s="1"/>
  <c r="AI40" i="83"/>
  <c r="AN40" i="83"/>
  <c r="AR52" i="105"/>
  <c r="X54" i="47"/>
  <c r="Y54" i="47"/>
  <c r="AH43" i="16"/>
  <c r="AQ43" i="16" s="1"/>
  <c r="W40" i="42"/>
  <c r="AG39" i="42"/>
  <c r="AP39" i="42" s="1"/>
  <c r="AF39" i="42"/>
  <c r="AO39" i="42" s="1"/>
  <c r="AE39" i="42"/>
  <c r="AR51" i="97"/>
  <c r="Y46" i="88"/>
  <c r="Z46" i="88" s="1"/>
  <c r="X46" i="88"/>
  <c r="AH50" i="93"/>
  <c r="AQ50" i="93" s="1"/>
  <c r="AR38" i="35"/>
  <c r="AF37" i="98"/>
  <c r="AO37" i="98" s="1"/>
  <c r="AE37" i="98"/>
  <c r="W38" i="98"/>
  <c r="AG37" i="98"/>
  <c r="AP37" i="98" s="1"/>
  <c r="AI42" i="49"/>
  <c r="AN42" i="49"/>
  <c r="W53" i="97"/>
  <c r="AE52" i="97"/>
  <c r="AG52" i="97"/>
  <c r="AP52" i="97" s="1"/>
  <c r="AF52" i="97"/>
  <c r="AO52" i="97" s="1"/>
  <c r="X46" i="100"/>
  <c r="Y46" i="100"/>
  <c r="W47" i="54"/>
  <c r="AF46" i="54"/>
  <c r="AO46" i="54" s="1"/>
  <c r="AE46" i="54"/>
  <c r="AG46" i="54"/>
  <c r="AP46" i="54" s="1"/>
  <c r="AR52" i="89"/>
  <c r="AI42" i="41"/>
  <c r="AR42" i="41" s="1"/>
  <c r="AN42" i="41"/>
  <c r="AI42" i="43"/>
  <c r="AN42" i="43"/>
  <c r="AR45" i="45"/>
  <c r="Y40" i="102"/>
  <c r="X40" i="102"/>
  <c r="Y38" i="90"/>
  <c r="X38" i="90"/>
  <c r="AR45" i="91"/>
  <c r="Z43" i="16"/>
  <c r="Y41" i="83"/>
  <c r="X41" i="83"/>
  <c r="AH39" i="94"/>
  <c r="AQ39" i="94" s="1"/>
  <c r="AI45" i="88"/>
  <c r="AN45" i="88"/>
  <c r="Z50" i="93"/>
  <c r="AH46" i="91"/>
  <c r="AQ46" i="91" s="1"/>
  <c r="AI39" i="48"/>
  <c r="AN39" i="48"/>
  <c r="AR44" i="96"/>
  <c r="W45" i="51"/>
  <c r="AE44" i="51"/>
  <c r="AN44" i="51" s="1"/>
  <c r="AF44" i="51"/>
  <c r="AO44" i="51" s="1"/>
  <c r="AG44" i="51"/>
  <c r="AI44" i="13"/>
  <c r="AP44" i="13"/>
  <c r="AR44" i="92"/>
  <c r="Y41" i="10"/>
  <c r="X41" i="10"/>
  <c r="Z41" i="10" s="1"/>
  <c r="AR36" i="98"/>
  <c r="AI37" i="90"/>
  <c r="AN37" i="90"/>
  <c r="AI37" i="50"/>
  <c r="AN37" i="50"/>
  <c r="AH53" i="89"/>
  <c r="AQ53" i="89" s="1"/>
  <c r="AG46" i="91"/>
  <c r="AP46" i="91" s="1"/>
  <c r="AE46" i="91"/>
  <c r="W47" i="91"/>
  <c r="AF46" i="91"/>
  <c r="AO46" i="91" s="1"/>
  <c r="AH53" i="105"/>
  <c r="AQ53" i="105" s="1"/>
  <c r="W52" i="15"/>
  <c r="AG51" i="15"/>
  <c r="AP51" i="15" s="1"/>
  <c r="AF51" i="15"/>
  <c r="AO51" i="15" s="1"/>
  <c r="AE51" i="15"/>
  <c r="AH45" i="92"/>
  <c r="AQ45" i="92" s="1"/>
  <c r="AH48" i="104"/>
  <c r="AQ48" i="104" s="1"/>
  <c r="Y45" i="13"/>
  <c r="X45" i="13"/>
  <c r="AF48" i="101"/>
  <c r="AO48" i="101" s="1"/>
  <c r="AE48" i="101"/>
  <c r="W49" i="101"/>
  <c r="AG48" i="101"/>
  <c r="AP48" i="101" s="1"/>
  <c r="AI49" i="32"/>
  <c r="AN49" i="32"/>
  <c r="Y43" i="41"/>
  <c r="X43" i="41"/>
  <c r="AR47" i="104"/>
  <c r="AI41" i="18"/>
  <c r="AN41" i="18"/>
  <c r="Y46" i="20"/>
  <c r="X46" i="20"/>
  <c r="Y51" i="46"/>
  <c r="X51" i="46"/>
  <c r="Y52" i="53"/>
  <c r="X52" i="53"/>
  <c r="AE53" i="89" l="1"/>
  <c r="AN53" i="89" s="1"/>
  <c r="W54" i="89"/>
  <c r="Z42" i="18"/>
  <c r="AG42" i="18" s="1"/>
  <c r="AP42" i="18" s="1"/>
  <c r="AF53" i="89"/>
  <c r="AO53" i="89" s="1"/>
  <c r="AF45" i="92"/>
  <c r="AO45" i="92" s="1"/>
  <c r="Z54" i="47"/>
  <c r="AG54" i="47" s="1"/>
  <c r="AP54" i="47" s="1"/>
  <c r="AI50" i="46"/>
  <c r="AG45" i="92"/>
  <c r="Z40" i="48"/>
  <c r="Z43" i="49"/>
  <c r="AE43" i="49" s="1"/>
  <c r="AG43" i="49"/>
  <c r="AP43" i="49" s="1"/>
  <c r="AG40" i="48"/>
  <c r="AP40" i="48" s="1"/>
  <c r="AF40" i="48"/>
  <c r="AO40" i="48" s="1"/>
  <c r="W41" i="48"/>
  <c r="AE40" i="48"/>
  <c r="AE42" i="18"/>
  <c r="W43" i="18"/>
  <c r="AF42" i="18"/>
  <c r="AO42" i="18" s="1"/>
  <c r="AF54" i="47"/>
  <c r="AO54" i="47" s="1"/>
  <c r="AE54" i="47"/>
  <c r="Y52" i="15"/>
  <c r="X52" i="15"/>
  <c r="AI44" i="51"/>
  <c r="AP44" i="51"/>
  <c r="AE43" i="16"/>
  <c r="AF43" i="16"/>
  <c r="AO43" i="16" s="1"/>
  <c r="W44" i="16"/>
  <c r="AG43" i="16"/>
  <c r="AP43" i="16" s="1"/>
  <c r="AH40" i="102"/>
  <c r="AQ40" i="102" s="1"/>
  <c r="AR42" i="43"/>
  <c r="AH46" i="100"/>
  <c r="AQ46" i="100" s="1"/>
  <c r="AH46" i="95"/>
  <c r="AQ46" i="95" s="1"/>
  <c r="AH43" i="99"/>
  <c r="AQ43" i="99" s="1"/>
  <c r="AR37" i="85"/>
  <c r="Y40" i="35"/>
  <c r="X40" i="35"/>
  <c r="Y40" i="82"/>
  <c r="X40" i="82"/>
  <c r="AR43" i="11"/>
  <c r="AI39" i="94"/>
  <c r="AN39" i="94"/>
  <c r="AH51" i="46"/>
  <c r="AQ51" i="46" s="1"/>
  <c r="AI48" i="101"/>
  <c r="AN48" i="101"/>
  <c r="AR41" i="18"/>
  <c r="AR49" i="32"/>
  <c r="AH45" i="13"/>
  <c r="AQ45" i="13" s="1"/>
  <c r="AR37" i="90"/>
  <c r="AR39" i="48"/>
  <c r="AF50" i="93"/>
  <c r="AO50" i="93" s="1"/>
  <c r="AE50" i="93"/>
  <c r="AG50" i="93"/>
  <c r="AP50" i="93" s="1"/>
  <c r="W51" i="93"/>
  <c r="Z40" i="102"/>
  <c r="AI46" i="54"/>
  <c r="AN46" i="54"/>
  <c r="AR42" i="49"/>
  <c r="AH54" i="47"/>
  <c r="AQ54" i="47" s="1"/>
  <c r="Z46" i="95"/>
  <c r="AI41" i="103"/>
  <c r="AN41" i="103"/>
  <c r="AI52" i="86"/>
  <c r="AN52" i="86"/>
  <c r="AR53" i="47"/>
  <c r="Z43" i="99"/>
  <c r="AI45" i="96"/>
  <c r="AN45" i="96"/>
  <c r="AI41" i="87"/>
  <c r="AN41" i="87"/>
  <c r="AI39" i="82"/>
  <c r="AN39" i="82"/>
  <c r="AR42" i="99"/>
  <c r="AR40" i="10"/>
  <c r="AH38" i="85"/>
  <c r="AQ38" i="85" s="1"/>
  <c r="Y50" i="44"/>
  <c r="X50" i="44"/>
  <c r="Z51" i="46"/>
  <c r="AH46" i="20"/>
  <c r="AQ46" i="20" s="1"/>
  <c r="Z45" i="13"/>
  <c r="Y47" i="91"/>
  <c r="X47" i="91"/>
  <c r="AH46" i="88"/>
  <c r="AQ46" i="88" s="1"/>
  <c r="AI39" i="42"/>
  <c r="AN39" i="42"/>
  <c r="AI49" i="52"/>
  <c r="AP49" i="52"/>
  <c r="AE46" i="45"/>
  <c r="AF46" i="45"/>
  <c r="AO46" i="45" s="1"/>
  <c r="W47" i="45"/>
  <c r="AG46" i="45"/>
  <c r="AP46" i="45" s="1"/>
  <c r="AH44" i="11"/>
  <c r="AQ44" i="11" s="1"/>
  <c r="AR45" i="95"/>
  <c r="AH45" i="84"/>
  <c r="AQ45" i="84" s="1"/>
  <c r="AH42" i="18"/>
  <c r="AQ42" i="18" s="1"/>
  <c r="AH50" i="32"/>
  <c r="AQ50" i="32" s="1"/>
  <c r="Z38" i="85"/>
  <c r="Y54" i="105"/>
  <c r="X54" i="105"/>
  <c r="AH52" i="53"/>
  <c r="AQ52" i="53" s="1"/>
  <c r="AI51" i="15"/>
  <c r="AN51" i="15"/>
  <c r="AI46" i="91"/>
  <c r="AN46" i="91"/>
  <c r="Y45" i="51"/>
  <c r="X45" i="51"/>
  <c r="AR45" i="88"/>
  <c r="AH41" i="83"/>
  <c r="AQ41" i="83" s="1"/>
  <c r="AH38" i="90"/>
  <c r="AQ38" i="90" s="1"/>
  <c r="Y47" i="54"/>
  <c r="X47" i="54"/>
  <c r="W47" i="88"/>
  <c r="AF46" i="88"/>
  <c r="AO46" i="88" s="1"/>
  <c r="AE46" i="88"/>
  <c r="AG46" i="88"/>
  <c r="AP46" i="88" s="1"/>
  <c r="AR44" i="84"/>
  <c r="AH38" i="50"/>
  <c r="AQ38" i="50" s="1"/>
  <c r="Z44" i="11"/>
  <c r="Z45" i="84"/>
  <c r="AI39" i="35"/>
  <c r="AN39" i="35"/>
  <c r="AR39" i="102"/>
  <c r="AH43" i="43"/>
  <c r="AQ43" i="43" s="1"/>
  <c r="Z50" i="32"/>
  <c r="Y40" i="94"/>
  <c r="X40" i="94"/>
  <c r="Z40" i="94" s="1"/>
  <c r="Z52" i="53"/>
  <c r="Z46" i="20"/>
  <c r="AH43" i="41"/>
  <c r="AQ43" i="41" s="1"/>
  <c r="Z43" i="41"/>
  <c r="Y49" i="101"/>
  <c r="X49" i="101"/>
  <c r="Z49" i="101" s="1"/>
  <c r="AH41" i="10"/>
  <c r="AQ41" i="10" s="1"/>
  <c r="AR44" i="13"/>
  <c r="Z41" i="83"/>
  <c r="Z38" i="90"/>
  <c r="Z46" i="100"/>
  <c r="AI52" i="97"/>
  <c r="AN52" i="97"/>
  <c r="Y38" i="98"/>
  <c r="Z38" i="98" s="1"/>
  <c r="X38" i="98"/>
  <c r="Y50" i="52"/>
  <c r="X50" i="52"/>
  <c r="Z50" i="52" s="1"/>
  <c r="Y42" i="103"/>
  <c r="Z42" i="103" s="1"/>
  <c r="X42" i="103"/>
  <c r="Z38" i="50"/>
  <c r="Y42" i="87"/>
  <c r="X42" i="87"/>
  <c r="Z42" i="87" s="1"/>
  <c r="Z43" i="43"/>
  <c r="AI49" i="44"/>
  <c r="AN49" i="44"/>
  <c r="AI53" i="89"/>
  <c r="AP53" i="89"/>
  <c r="AP45" i="92"/>
  <c r="Y49" i="104"/>
  <c r="X49" i="104"/>
  <c r="AR37" i="50"/>
  <c r="AF41" i="10"/>
  <c r="AO41" i="10" s="1"/>
  <c r="AG41" i="10"/>
  <c r="AP41" i="10" s="1"/>
  <c r="AE41" i="10"/>
  <c r="W42" i="10"/>
  <c r="Y53" i="97"/>
  <c r="X53" i="97"/>
  <c r="AI37" i="98"/>
  <c r="AN37" i="98"/>
  <c r="Y40" i="42"/>
  <c r="X40" i="42"/>
  <c r="AR40" i="83"/>
  <c r="AF42" i="55"/>
  <c r="AO42" i="55" s="1"/>
  <c r="AG42" i="55"/>
  <c r="AP42" i="55" s="1"/>
  <c r="W43" i="55"/>
  <c r="AE42" i="55"/>
  <c r="AR45" i="100"/>
  <c r="AH43" i="49"/>
  <c r="AQ43" i="49" s="1"/>
  <c r="Y53" i="86"/>
  <c r="X53" i="86"/>
  <c r="AR50" i="46"/>
  <c r="Y46" i="96"/>
  <c r="X46" i="96"/>
  <c r="AH40" i="48"/>
  <c r="AQ40" i="48" s="1"/>
  <c r="AR51" i="53"/>
  <c r="AR45" i="20"/>
  <c r="AI53" i="105"/>
  <c r="AN53" i="105"/>
  <c r="X54" i="89"/>
  <c r="Z54" i="89" s="1"/>
  <c r="Y54" i="89"/>
  <c r="Y46" i="92"/>
  <c r="X46" i="92"/>
  <c r="Z46" i="92" s="1"/>
  <c r="AI48" i="104"/>
  <c r="AN48" i="104"/>
  <c r="AF43" i="49" l="1"/>
  <c r="AO43" i="49" s="1"/>
  <c r="AI45" i="92"/>
  <c r="W55" i="47"/>
  <c r="W44" i="49"/>
  <c r="Z40" i="42"/>
  <c r="Z53" i="97"/>
  <c r="Z40" i="82"/>
  <c r="Z54" i="105"/>
  <c r="Z45" i="51"/>
  <c r="AG45" i="51" s="1"/>
  <c r="AP45" i="51" s="1"/>
  <c r="Z52" i="15"/>
  <c r="W53" i="15" s="1"/>
  <c r="AF45" i="51"/>
  <c r="AO45" i="51" s="1"/>
  <c r="AG52" i="15"/>
  <c r="AP52" i="15" s="1"/>
  <c r="AF52" i="15"/>
  <c r="AO52" i="15" s="1"/>
  <c r="AE52" i="15"/>
  <c r="W43" i="87"/>
  <c r="AG42" i="87"/>
  <c r="AP42" i="87" s="1"/>
  <c r="AF42" i="87"/>
  <c r="AO42" i="87" s="1"/>
  <c r="AE42" i="87"/>
  <c r="AF54" i="105"/>
  <c r="AO54" i="105" s="1"/>
  <c r="AE54" i="105"/>
  <c r="W55" i="105"/>
  <c r="AG54" i="105"/>
  <c r="AP54" i="105" s="1"/>
  <c r="AG40" i="82"/>
  <c r="AP40" i="82" s="1"/>
  <c r="AF40" i="82"/>
  <c r="AO40" i="82" s="1"/>
  <c r="AE40" i="82"/>
  <c r="W41" i="82"/>
  <c r="AE40" i="94"/>
  <c r="AF40" i="94"/>
  <c r="AO40" i="94" s="1"/>
  <c r="W41" i="94"/>
  <c r="AG40" i="94"/>
  <c r="AP40" i="94" s="1"/>
  <c r="AH53" i="86"/>
  <c r="AQ53" i="86" s="1"/>
  <c r="Y43" i="55"/>
  <c r="X43" i="55"/>
  <c r="AE40" i="42"/>
  <c r="AF40" i="42"/>
  <c r="AO40" i="42" s="1"/>
  <c r="AG40" i="42"/>
  <c r="AP40" i="42" s="1"/>
  <c r="W41" i="42"/>
  <c r="AH50" i="52"/>
  <c r="AQ50" i="52" s="1"/>
  <c r="AH49" i="101"/>
  <c r="AQ49" i="101" s="1"/>
  <c r="AG45" i="84"/>
  <c r="AP45" i="84" s="1"/>
  <c r="AF45" i="84"/>
  <c r="AO45" i="84" s="1"/>
  <c r="W46" i="84"/>
  <c r="AE45" i="84"/>
  <c r="AE45" i="13"/>
  <c r="AF45" i="13"/>
  <c r="AO45" i="13" s="1"/>
  <c r="W46" i="13"/>
  <c r="AG45" i="13"/>
  <c r="AP45" i="13" s="1"/>
  <c r="AG51" i="46"/>
  <c r="AP51" i="46" s="1"/>
  <c r="W52" i="46"/>
  <c r="AE51" i="46"/>
  <c r="AN51" i="46" s="1"/>
  <c r="AF51" i="46"/>
  <c r="AR45" i="96"/>
  <c r="AG40" i="102"/>
  <c r="AP40" i="102" s="1"/>
  <c r="AF40" i="102"/>
  <c r="AO40" i="102" s="1"/>
  <c r="AE40" i="102"/>
  <c r="W41" i="102"/>
  <c r="AH40" i="82"/>
  <c r="AQ40" i="82" s="1"/>
  <c r="AR44" i="51"/>
  <c r="AI42" i="18"/>
  <c r="AN42" i="18"/>
  <c r="W47" i="92"/>
  <c r="AF46" i="92"/>
  <c r="AO46" i="92" s="1"/>
  <c r="AE46" i="92"/>
  <c r="AG46" i="92"/>
  <c r="AP46" i="92" s="1"/>
  <c r="AR53" i="105"/>
  <c r="AF54" i="89"/>
  <c r="AO54" i="89" s="1"/>
  <c r="W55" i="89"/>
  <c r="AG54" i="89"/>
  <c r="AP54" i="89" s="1"/>
  <c r="AE54" i="89"/>
  <c r="AR48" i="104"/>
  <c r="AH54" i="89"/>
  <c r="AQ54" i="89" s="1"/>
  <c r="AH46" i="96"/>
  <c r="AQ46" i="96" s="1"/>
  <c r="Z53" i="86"/>
  <c r="Y42" i="10"/>
  <c r="X42" i="10"/>
  <c r="AH49" i="104"/>
  <c r="AQ49" i="104" s="1"/>
  <c r="AR53" i="89"/>
  <c r="AE50" i="52"/>
  <c r="AF50" i="52"/>
  <c r="AO50" i="52" s="1"/>
  <c r="AG50" i="52"/>
  <c r="AP50" i="52" s="1"/>
  <c r="W51" i="52"/>
  <c r="AR52" i="97"/>
  <c r="AE49" i="101"/>
  <c r="AG49" i="101"/>
  <c r="AP49" i="101" s="1"/>
  <c r="AF49" i="101"/>
  <c r="AO49" i="101" s="1"/>
  <c r="W50" i="101"/>
  <c r="AE44" i="11"/>
  <c r="W45" i="11"/>
  <c r="AF44" i="11"/>
  <c r="AO44" i="11" s="1"/>
  <c r="AG44" i="11"/>
  <c r="AP44" i="11" s="1"/>
  <c r="Y47" i="88"/>
  <c r="X47" i="88"/>
  <c r="AR49" i="52"/>
  <c r="AH50" i="44"/>
  <c r="AQ50" i="44" s="1"/>
  <c r="W44" i="99"/>
  <c r="AG43" i="99"/>
  <c r="AP43" i="99" s="1"/>
  <c r="AF43" i="99"/>
  <c r="AO43" i="99" s="1"/>
  <c r="AE43" i="99"/>
  <c r="AR41" i="103"/>
  <c r="AH52" i="15"/>
  <c r="AQ52" i="15" s="1"/>
  <c r="AI54" i="47"/>
  <c r="AN54" i="47"/>
  <c r="AH46" i="92"/>
  <c r="AQ46" i="92" s="1"/>
  <c r="Z46" i="96"/>
  <c r="AR37" i="98"/>
  <c r="AI41" i="10"/>
  <c r="AN41" i="10"/>
  <c r="Z49" i="104"/>
  <c r="AG38" i="50"/>
  <c r="AP38" i="50" s="1"/>
  <c r="AE38" i="50"/>
  <c r="W39" i="50"/>
  <c r="AF38" i="50"/>
  <c r="AO38" i="50" s="1"/>
  <c r="AG46" i="100"/>
  <c r="AP46" i="100" s="1"/>
  <c r="AF46" i="100"/>
  <c r="AO46" i="100" s="1"/>
  <c r="AE46" i="100"/>
  <c r="W47" i="100"/>
  <c r="AF50" i="32"/>
  <c r="AO50" i="32" s="1"/>
  <c r="AE50" i="32"/>
  <c r="AG50" i="32"/>
  <c r="AP50" i="32" s="1"/>
  <c r="W51" i="32"/>
  <c r="AH47" i="54"/>
  <c r="AQ47" i="54" s="1"/>
  <c r="AE38" i="85"/>
  <c r="AF38" i="85"/>
  <c r="AO38" i="85" s="1"/>
  <c r="W39" i="85"/>
  <c r="AG38" i="85"/>
  <c r="AP38" i="85" s="1"/>
  <c r="Z50" i="44"/>
  <c r="AR39" i="82"/>
  <c r="AF46" i="95"/>
  <c r="AO46" i="95" s="1"/>
  <c r="AE46" i="95"/>
  <c r="AG46" i="95"/>
  <c r="AP46" i="95" s="1"/>
  <c r="W47" i="95"/>
  <c r="Y51" i="93"/>
  <c r="X51" i="93"/>
  <c r="AR48" i="101"/>
  <c r="Y44" i="16"/>
  <c r="X44" i="16"/>
  <c r="Y44" i="49"/>
  <c r="X44" i="49"/>
  <c r="AH53" i="97"/>
  <c r="AQ53" i="97" s="1"/>
  <c r="AR49" i="44"/>
  <c r="AH42" i="103"/>
  <c r="AQ42" i="103" s="1"/>
  <c r="AH38" i="98"/>
  <c r="AQ38" i="98" s="1"/>
  <c r="AF38" i="90"/>
  <c r="AO38" i="90" s="1"/>
  <c r="AG38" i="90"/>
  <c r="AP38" i="90" s="1"/>
  <c r="W39" i="90"/>
  <c r="AE38" i="90"/>
  <c r="AG43" i="41"/>
  <c r="AP43" i="41" s="1"/>
  <c r="AE43" i="41"/>
  <c r="AF43" i="41"/>
  <c r="AO43" i="41" s="1"/>
  <c r="W44" i="41"/>
  <c r="AE46" i="20"/>
  <c r="AF46" i="20"/>
  <c r="AO46" i="20" s="1"/>
  <c r="W47" i="20"/>
  <c r="AG46" i="20"/>
  <c r="AP46" i="20" s="1"/>
  <c r="Z47" i="54"/>
  <c r="AR46" i="91"/>
  <c r="Y47" i="45"/>
  <c r="X47" i="45"/>
  <c r="AR39" i="42"/>
  <c r="AH47" i="91"/>
  <c r="AQ47" i="91" s="1"/>
  <c r="AR39" i="94"/>
  <c r="AH40" i="35"/>
  <c r="AQ40" i="35" s="1"/>
  <c r="AI40" i="48"/>
  <c r="AN40" i="48"/>
  <c r="AI43" i="49"/>
  <c r="AR43" i="49" s="1"/>
  <c r="AN43" i="49"/>
  <c r="AE53" i="97"/>
  <c r="W54" i="97"/>
  <c r="AG53" i="97"/>
  <c r="AP53" i="97" s="1"/>
  <c r="AF53" i="97"/>
  <c r="AO53" i="97" s="1"/>
  <c r="AF43" i="43"/>
  <c r="AO43" i="43" s="1"/>
  <c r="AG43" i="43"/>
  <c r="AP43" i="43" s="1"/>
  <c r="W44" i="43"/>
  <c r="AE43" i="43"/>
  <c r="W43" i="103"/>
  <c r="AE42" i="103"/>
  <c r="AG42" i="103"/>
  <c r="AP42" i="103" s="1"/>
  <c r="AF42" i="103"/>
  <c r="AO42" i="103" s="1"/>
  <c r="AE38" i="98"/>
  <c r="AN38" i="98" s="1"/>
  <c r="AG38" i="98"/>
  <c r="AF38" i="98"/>
  <c r="AO38" i="98" s="1"/>
  <c r="W39" i="98"/>
  <c r="AF41" i="83"/>
  <c r="AO41" i="83" s="1"/>
  <c r="AE41" i="83"/>
  <c r="AG41" i="83"/>
  <c r="AP41" i="83" s="1"/>
  <c r="W42" i="83"/>
  <c r="AF52" i="53"/>
  <c r="AO52" i="53" s="1"/>
  <c r="W53" i="53"/>
  <c r="AG52" i="53"/>
  <c r="AP52" i="53" s="1"/>
  <c r="AE52" i="53"/>
  <c r="Z47" i="91"/>
  <c r="AR41" i="87"/>
  <c r="AI50" i="93"/>
  <c r="AN50" i="93"/>
  <c r="Z40" i="35"/>
  <c r="AI43" i="16"/>
  <c r="AN43" i="16"/>
  <c r="Y41" i="48"/>
  <c r="X41" i="48"/>
  <c r="AI42" i="55"/>
  <c r="AN42" i="55"/>
  <c r="AH40" i="42"/>
  <c r="AQ40" i="42" s="1"/>
  <c r="AR45" i="92"/>
  <c r="AH42" i="87"/>
  <c r="AQ42" i="87" s="1"/>
  <c r="AH40" i="94"/>
  <c r="AQ40" i="94" s="1"/>
  <c r="AR39" i="35"/>
  <c r="AI46" i="88"/>
  <c r="AN46" i="88"/>
  <c r="AH45" i="51"/>
  <c r="AQ45" i="51" s="1"/>
  <c r="AR51" i="15"/>
  <c r="AH54" i="105"/>
  <c r="AQ54" i="105" s="1"/>
  <c r="AI46" i="45"/>
  <c r="AN46" i="45"/>
  <c r="AR52" i="86"/>
  <c r="AR46" i="54"/>
  <c r="Y55" i="47"/>
  <c r="X55" i="47"/>
  <c r="Y43" i="18"/>
  <c r="X43" i="18"/>
  <c r="Z43" i="18" s="1"/>
  <c r="Z42" i="10" l="1"/>
  <c r="AE45" i="51"/>
  <c r="Z41" i="48"/>
  <c r="W46" i="51"/>
  <c r="Z44" i="16"/>
  <c r="Z47" i="88"/>
  <c r="W48" i="88" s="1"/>
  <c r="Z44" i="49"/>
  <c r="Z47" i="45"/>
  <c r="AE47" i="45" s="1"/>
  <c r="AF43" i="18"/>
  <c r="AO43" i="18" s="1"/>
  <c r="AE43" i="18"/>
  <c r="AG43" i="18"/>
  <c r="AP43" i="18" s="1"/>
  <c r="W44" i="18"/>
  <c r="AG47" i="45"/>
  <c r="AP47" i="45" s="1"/>
  <c r="AF47" i="45"/>
  <c r="AO47" i="45" s="1"/>
  <c r="AE44" i="49"/>
  <c r="AF44" i="49"/>
  <c r="AO44" i="49" s="1"/>
  <c r="AG44" i="49"/>
  <c r="AP44" i="49" s="1"/>
  <c r="W45" i="49"/>
  <c r="Y44" i="43"/>
  <c r="X44" i="43"/>
  <c r="Y54" i="97"/>
  <c r="X54" i="97"/>
  <c r="AI46" i="20"/>
  <c r="AN46" i="20"/>
  <c r="AH55" i="47"/>
  <c r="AQ55" i="47" s="1"/>
  <c r="W48" i="91"/>
  <c r="AG47" i="91"/>
  <c r="AP47" i="91" s="1"/>
  <c r="AE47" i="91"/>
  <c r="AF47" i="91"/>
  <c r="AO47" i="91" s="1"/>
  <c r="Z55" i="47"/>
  <c r="AR42" i="55"/>
  <c r="AF40" i="35"/>
  <c r="AO40" i="35" s="1"/>
  <c r="AE40" i="35"/>
  <c r="AG40" i="35"/>
  <c r="AP40" i="35" s="1"/>
  <c r="W41" i="35"/>
  <c r="AR46" i="45"/>
  <c r="AH41" i="48"/>
  <c r="AQ41" i="48" s="1"/>
  <c r="AI52" i="53"/>
  <c r="AN52" i="53"/>
  <c r="AI38" i="98"/>
  <c r="AP38" i="98"/>
  <c r="Y43" i="103"/>
  <c r="X43" i="103"/>
  <c r="Z43" i="103" s="1"/>
  <c r="AI38" i="85"/>
  <c r="AN38" i="85"/>
  <c r="Y47" i="100"/>
  <c r="X47" i="100"/>
  <c r="Y39" i="50"/>
  <c r="X39" i="50"/>
  <c r="AI43" i="99"/>
  <c r="AN43" i="99"/>
  <c r="AI44" i="11"/>
  <c r="AN44" i="11"/>
  <c r="AI50" i="52"/>
  <c r="AN50" i="52"/>
  <c r="Y41" i="42"/>
  <c r="X41" i="42"/>
  <c r="Y41" i="82"/>
  <c r="X41" i="82"/>
  <c r="Y55" i="105"/>
  <c r="X55" i="105"/>
  <c r="Y53" i="15"/>
  <c r="X53" i="15"/>
  <c r="Y47" i="95"/>
  <c r="X47" i="95"/>
  <c r="AI46" i="100"/>
  <c r="AN46" i="100"/>
  <c r="AI54" i="89"/>
  <c r="AN54" i="89"/>
  <c r="AR42" i="18"/>
  <c r="Y52" i="46"/>
  <c r="X52" i="46"/>
  <c r="AI45" i="13"/>
  <c r="AN45" i="13"/>
  <c r="AI40" i="82"/>
  <c r="AN40" i="82"/>
  <c r="AI54" i="105"/>
  <c r="AN54" i="105"/>
  <c r="Y43" i="87"/>
  <c r="X43" i="87"/>
  <c r="AI38" i="50"/>
  <c r="AN38" i="50"/>
  <c r="AR46" i="88"/>
  <c r="Y53" i="53"/>
  <c r="X53" i="53"/>
  <c r="AI43" i="43"/>
  <c r="AN43" i="43"/>
  <c r="AR40" i="48"/>
  <c r="AE46" i="96"/>
  <c r="W47" i="96"/>
  <c r="AF46" i="96"/>
  <c r="AO46" i="96" s="1"/>
  <c r="AG46" i="96"/>
  <c r="AP46" i="96" s="1"/>
  <c r="Y50" i="101"/>
  <c r="Z50" i="101" s="1"/>
  <c r="X50" i="101"/>
  <c r="AH42" i="10"/>
  <c r="AQ42" i="10" s="1"/>
  <c r="Y41" i="94"/>
  <c r="X41" i="94"/>
  <c r="Y46" i="51"/>
  <c r="X46" i="51"/>
  <c r="AG41" i="48"/>
  <c r="AP41" i="48" s="1"/>
  <c r="W42" i="48"/>
  <c r="AE41" i="48"/>
  <c r="AF41" i="48"/>
  <c r="AO41" i="48" s="1"/>
  <c r="AI41" i="83"/>
  <c r="AN41" i="83"/>
  <c r="Y47" i="20"/>
  <c r="X47" i="20"/>
  <c r="AG50" i="44"/>
  <c r="AP50" i="44" s="1"/>
  <c r="AE50" i="44"/>
  <c r="W51" i="44"/>
  <c r="AF50" i="44"/>
  <c r="AO50" i="44" s="1"/>
  <c r="AH51" i="93"/>
  <c r="AQ51" i="93" s="1"/>
  <c r="AI46" i="95"/>
  <c r="AR46" i="95" s="1"/>
  <c r="AN46" i="95"/>
  <c r="AI50" i="32"/>
  <c r="AN50" i="32"/>
  <c r="W50" i="104"/>
  <c r="AG49" i="104"/>
  <c r="AP49" i="104" s="1"/>
  <c r="AF49" i="104"/>
  <c r="AO49" i="104" s="1"/>
  <c r="AE49" i="104"/>
  <c r="AR54" i="47"/>
  <c r="Y44" i="99"/>
  <c r="X44" i="99"/>
  <c r="Y51" i="52"/>
  <c r="X51" i="52"/>
  <c r="AF42" i="10"/>
  <c r="AO42" i="10" s="1"/>
  <c r="AG42" i="10"/>
  <c r="AP42" i="10" s="1"/>
  <c r="AE42" i="10"/>
  <c r="W43" i="10"/>
  <c r="Y55" i="89"/>
  <c r="X55" i="89"/>
  <c r="AI46" i="92"/>
  <c r="AN46" i="92"/>
  <c r="AI45" i="84"/>
  <c r="AN45" i="84"/>
  <c r="AI40" i="42"/>
  <c r="AN40" i="42"/>
  <c r="AI52" i="15"/>
  <c r="AN52" i="15"/>
  <c r="AR50" i="93"/>
  <c r="AI43" i="41"/>
  <c r="AN43" i="41"/>
  <c r="AR43" i="16"/>
  <c r="Y39" i="98"/>
  <c r="X39" i="98"/>
  <c r="AI53" i="97"/>
  <c r="AN53" i="97"/>
  <c r="AE47" i="54"/>
  <c r="AF47" i="54"/>
  <c r="AO47" i="54" s="1"/>
  <c r="AG47" i="54"/>
  <c r="AP47" i="54" s="1"/>
  <c r="W48" i="54"/>
  <c r="AI38" i="90"/>
  <c r="AN38" i="90"/>
  <c r="AH44" i="16"/>
  <c r="AQ44" i="16" s="1"/>
  <c r="Z51" i="93"/>
  <c r="Y39" i="85"/>
  <c r="X39" i="85"/>
  <c r="Y41" i="102"/>
  <c r="X41" i="102"/>
  <c r="Y46" i="84"/>
  <c r="X46" i="84"/>
  <c r="AH43" i="55"/>
  <c r="AQ43" i="55" s="1"/>
  <c r="AI40" i="94"/>
  <c r="AN40" i="94"/>
  <c r="AI42" i="87"/>
  <c r="AN42" i="87"/>
  <c r="AH43" i="18"/>
  <c r="AQ43" i="18" s="1"/>
  <c r="AH44" i="49"/>
  <c r="AQ44" i="49" s="1"/>
  <c r="Y51" i="32"/>
  <c r="X51" i="32"/>
  <c r="Y42" i="83"/>
  <c r="X42" i="83"/>
  <c r="AI42" i="103"/>
  <c r="AN42" i="103"/>
  <c r="AH47" i="45"/>
  <c r="AQ47" i="45" s="1"/>
  <c r="Y44" i="41"/>
  <c r="X44" i="41"/>
  <c r="Z44" i="41" s="1"/>
  <c r="Y39" i="90"/>
  <c r="X39" i="90"/>
  <c r="AF44" i="16"/>
  <c r="AO44" i="16" s="1"/>
  <c r="AG44" i="16"/>
  <c r="AP44" i="16" s="1"/>
  <c r="W45" i="16"/>
  <c r="AE44" i="16"/>
  <c r="AR41" i="10"/>
  <c r="AH47" i="88"/>
  <c r="AQ47" i="88" s="1"/>
  <c r="Y45" i="11"/>
  <c r="X45" i="11"/>
  <c r="AI49" i="101"/>
  <c r="AN49" i="101"/>
  <c r="AE53" i="86"/>
  <c r="AG53" i="86"/>
  <c r="AP53" i="86" s="1"/>
  <c r="W54" i="86"/>
  <c r="AF53" i="86"/>
  <c r="AO53" i="86" s="1"/>
  <c r="Y47" i="92"/>
  <c r="X47" i="92"/>
  <c r="Z47" i="92" s="1"/>
  <c r="AI40" i="102"/>
  <c r="AN40" i="102"/>
  <c r="AI51" i="46"/>
  <c r="AR51" i="46" s="1"/>
  <c r="AO51" i="46"/>
  <c r="Y46" i="13"/>
  <c r="X46" i="13"/>
  <c r="Z43" i="55"/>
  <c r="AI45" i="51"/>
  <c r="AN45" i="51"/>
  <c r="Z39" i="85" l="1"/>
  <c r="AG47" i="88"/>
  <c r="AP47" i="88" s="1"/>
  <c r="AE47" i="88"/>
  <c r="Z39" i="98"/>
  <c r="AG39" i="98" s="1"/>
  <c r="AP39" i="98" s="1"/>
  <c r="Z51" i="52"/>
  <c r="AF51" i="52" s="1"/>
  <c r="AO51" i="52" s="1"/>
  <c r="AF47" i="88"/>
  <c r="AO47" i="88" s="1"/>
  <c r="Z45" i="11"/>
  <c r="Z41" i="102"/>
  <c r="W48" i="45"/>
  <c r="Z46" i="84"/>
  <c r="W47" i="84" s="1"/>
  <c r="Z53" i="53"/>
  <c r="AG53" i="53" s="1"/>
  <c r="AP53" i="53" s="1"/>
  <c r="AE39" i="85"/>
  <c r="W40" i="85"/>
  <c r="AF39" i="85"/>
  <c r="AO39" i="85" s="1"/>
  <c r="AG39" i="85"/>
  <c r="AP39" i="85" s="1"/>
  <c r="AF39" i="98"/>
  <c r="AO39" i="98" s="1"/>
  <c r="W40" i="98"/>
  <c r="AE39" i="98"/>
  <c r="AE51" i="52"/>
  <c r="AF46" i="84"/>
  <c r="AO46" i="84" s="1"/>
  <c r="AE46" i="84"/>
  <c r="W54" i="53"/>
  <c r="AE53" i="53"/>
  <c r="AH42" i="83"/>
  <c r="AQ42" i="83" s="1"/>
  <c r="AR45" i="51"/>
  <c r="AF43" i="55"/>
  <c r="AO43" i="55" s="1"/>
  <c r="AG43" i="55"/>
  <c r="AP43" i="55" s="1"/>
  <c r="W44" i="55"/>
  <c r="AE43" i="55"/>
  <c r="AH45" i="11"/>
  <c r="AQ45" i="11" s="1"/>
  <c r="Y45" i="16"/>
  <c r="X45" i="16"/>
  <c r="AH44" i="41"/>
  <c r="AQ44" i="41" s="1"/>
  <c r="AH51" i="52"/>
  <c r="AQ51" i="52" s="1"/>
  <c r="Y50" i="104"/>
  <c r="X50" i="104"/>
  <c r="Y51" i="44"/>
  <c r="X51" i="44"/>
  <c r="AH50" i="101"/>
  <c r="AQ50" i="101" s="1"/>
  <c r="Y47" i="96"/>
  <c r="X47" i="96"/>
  <c r="AH53" i="53"/>
  <c r="AQ53" i="53" s="1"/>
  <c r="AR38" i="50"/>
  <c r="AR46" i="100"/>
  <c r="AH43" i="103"/>
  <c r="AQ43" i="103" s="1"/>
  <c r="AR52" i="53"/>
  <c r="AI47" i="91"/>
  <c r="AN47" i="91"/>
  <c r="AI47" i="45"/>
  <c r="AN47" i="45"/>
  <c r="AR40" i="102"/>
  <c r="AF45" i="11"/>
  <c r="AO45" i="11" s="1"/>
  <c r="AG45" i="11"/>
  <c r="AP45" i="11" s="1"/>
  <c r="AE45" i="11"/>
  <c r="W46" i="11"/>
  <c r="W45" i="41"/>
  <c r="AE44" i="41"/>
  <c r="AF44" i="41"/>
  <c r="AO44" i="41" s="1"/>
  <c r="AG44" i="41"/>
  <c r="AP44" i="41" s="1"/>
  <c r="AH51" i="32"/>
  <c r="AQ51" i="32" s="1"/>
  <c r="AR45" i="84"/>
  <c r="AI50" i="44"/>
  <c r="AN50" i="44"/>
  <c r="AR41" i="83"/>
  <c r="AH46" i="51"/>
  <c r="AQ46" i="51" s="1"/>
  <c r="AE50" i="101"/>
  <c r="W51" i="101"/>
  <c r="AG50" i="101"/>
  <c r="AP50" i="101" s="1"/>
  <c r="AF50" i="101"/>
  <c r="AO50" i="101" s="1"/>
  <c r="AI46" i="96"/>
  <c r="AN46" i="96"/>
  <c r="AH43" i="87"/>
  <c r="AQ43" i="87" s="1"/>
  <c r="AR40" i="82"/>
  <c r="AH47" i="95"/>
  <c r="AQ47" i="95" s="1"/>
  <c r="AH55" i="105"/>
  <c r="AQ55" i="105" s="1"/>
  <c r="AH41" i="42"/>
  <c r="AQ41" i="42" s="1"/>
  <c r="AR44" i="11"/>
  <c r="AH47" i="100"/>
  <c r="AQ47" i="100" s="1"/>
  <c r="AE43" i="103"/>
  <c r="W44" i="103"/>
  <c r="AG43" i="103"/>
  <c r="AP43" i="103" s="1"/>
  <c r="AF43" i="103"/>
  <c r="AO43" i="103" s="1"/>
  <c r="AH44" i="43"/>
  <c r="AQ44" i="43" s="1"/>
  <c r="AN47" i="88"/>
  <c r="AH46" i="13"/>
  <c r="AQ46" i="13" s="1"/>
  <c r="Y54" i="86"/>
  <c r="X54" i="86"/>
  <c r="Z46" i="13"/>
  <c r="AH47" i="92"/>
  <c r="AQ47" i="92" s="1"/>
  <c r="Z51" i="32"/>
  <c r="AH41" i="102"/>
  <c r="AQ41" i="102" s="1"/>
  <c r="AG51" i="93"/>
  <c r="AP51" i="93" s="1"/>
  <c r="AF51" i="93"/>
  <c r="AO51" i="93" s="1"/>
  <c r="AE51" i="93"/>
  <c r="W52" i="93"/>
  <c r="AI47" i="54"/>
  <c r="AN47" i="54"/>
  <c r="Y43" i="10"/>
  <c r="X43" i="10"/>
  <c r="Z43" i="10" s="1"/>
  <c r="AR50" i="32"/>
  <c r="Z46" i="51"/>
  <c r="Z43" i="87"/>
  <c r="Z47" i="95"/>
  <c r="Z55" i="105"/>
  <c r="Z41" i="42"/>
  <c r="Z47" i="100"/>
  <c r="Y48" i="91"/>
  <c r="X48" i="91"/>
  <c r="Z44" i="43"/>
  <c r="AI44" i="49"/>
  <c r="AN44" i="49"/>
  <c r="Y44" i="18"/>
  <c r="X44" i="18"/>
  <c r="AE47" i="92"/>
  <c r="AG47" i="92"/>
  <c r="AP47" i="92" s="1"/>
  <c r="W48" i="92"/>
  <c r="AF47" i="92"/>
  <c r="AO47" i="92" s="1"/>
  <c r="AH39" i="90"/>
  <c r="AQ39" i="90" s="1"/>
  <c r="AR42" i="103"/>
  <c r="AR42" i="87"/>
  <c r="W42" i="102"/>
  <c r="AF41" i="102"/>
  <c r="AO41" i="102" s="1"/>
  <c r="AG41" i="102"/>
  <c r="AP41" i="102" s="1"/>
  <c r="AE41" i="102"/>
  <c r="AR38" i="90"/>
  <c r="AR52" i="15"/>
  <c r="AR46" i="92"/>
  <c r="AI42" i="10"/>
  <c r="AN42" i="10"/>
  <c r="AH44" i="99"/>
  <c r="AQ44" i="99" s="1"/>
  <c r="AI49" i="104"/>
  <c r="AN49" i="104"/>
  <c r="AH47" i="20"/>
  <c r="AQ47" i="20" s="1"/>
  <c r="AR45" i="13"/>
  <c r="AR43" i="99"/>
  <c r="X41" i="35"/>
  <c r="Z41" i="35" s="1"/>
  <c r="Y41" i="35"/>
  <c r="AF55" i="47"/>
  <c r="AO55" i="47" s="1"/>
  <c r="AE55" i="47"/>
  <c r="AG55" i="47"/>
  <c r="AP55" i="47" s="1"/>
  <c r="W56" i="47"/>
  <c r="AR46" i="20"/>
  <c r="Z39" i="90"/>
  <c r="AR53" i="97"/>
  <c r="AH55" i="89"/>
  <c r="AQ55" i="89" s="1"/>
  <c r="Z44" i="99"/>
  <c r="Z47" i="20"/>
  <c r="AI41" i="48"/>
  <c r="AN41" i="48"/>
  <c r="AH41" i="94"/>
  <c r="AQ41" i="94" s="1"/>
  <c r="AH52" i="46"/>
  <c r="AQ52" i="46" s="1"/>
  <c r="AR54" i="89"/>
  <c r="AH53" i="15"/>
  <c r="AQ53" i="15" s="1"/>
  <c r="AH41" i="82"/>
  <c r="AQ41" i="82" s="1"/>
  <c r="AH39" i="50"/>
  <c r="AQ39" i="50" s="1"/>
  <c r="AR38" i="98"/>
  <c r="AH54" i="97"/>
  <c r="AQ54" i="97" s="1"/>
  <c r="X48" i="88"/>
  <c r="Y48" i="88"/>
  <c r="AI43" i="18"/>
  <c r="AN43" i="18"/>
  <c r="AI53" i="86"/>
  <c r="AN53" i="86"/>
  <c r="AR49" i="101"/>
  <c r="AI44" i="16"/>
  <c r="AN44" i="16"/>
  <c r="Z42" i="83"/>
  <c r="AR40" i="94"/>
  <c r="AH46" i="84"/>
  <c r="AQ46" i="84" s="1"/>
  <c r="AH39" i="85"/>
  <c r="AQ39" i="85" s="1"/>
  <c r="Y48" i="54"/>
  <c r="X48" i="54"/>
  <c r="AH39" i="98"/>
  <c r="AQ39" i="98" s="1"/>
  <c r="AR43" i="41"/>
  <c r="AR40" i="42"/>
  <c r="Z55" i="89"/>
  <c r="Y42" i="48"/>
  <c r="X42" i="48"/>
  <c r="Z41" i="94"/>
  <c r="AR43" i="43"/>
  <c r="AR54" i="105"/>
  <c r="Z52" i="46"/>
  <c r="Z53" i="15"/>
  <c r="Z41" i="82"/>
  <c r="AR50" i="52"/>
  <c r="Z39" i="50"/>
  <c r="AR38" i="85"/>
  <c r="AI40" i="35"/>
  <c r="AN40" i="35"/>
  <c r="Z54" i="97"/>
  <c r="Y45" i="49"/>
  <c r="X45" i="49"/>
  <c r="Y48" i="45"/>
  <c r="X48" i="45"/>
  <c r="Z48" i="45" s="1"/>
  <c r="Z48" i="88" l="1"/>
  <c r="AF53" i="53"/>
  <c r="AO53" i="53" s="1"/>
  <c r="W52" i="52"/>
  <c r="Z51" i="44"/>
  <c r="AF51" i="44" s="1"/>
  <c r="AO51" i="44" s="1"/>
  <c r="AG46" i="84"/>
  <c r="AP46" i="84" s="1"/>
  <c r="AG51" i="52"/>
  <c r="AP51" i="52" s="1"/>
  <c r="AI47" i="88"/>
  <c r="Z44" i="18"/>
  <c r="AG44" i="18" s="1"/>
  <c r="AP44" i="18" s="1"/>
  <c r="Z48" i="91"/>
  <c r="AG51" i="44"/>
  <c r="AP51" i="44" s="1"/>
  <c r="AE51" i="44"/>
  <c r="W52" i="44"/>
  <c r="AF48" i="91"/>
  <c r="AO48" i="91" s="1"/>
  <c r="AG48" i="91"/>
  <c r="AP48" i="91" s="1"/>
  <c r="W49" i="91"/>
  <c r="AE48" i="91"/>
  <c r="AF44" i="18"/>
  <c r="AO44" i="18" s="1"/>
  <c r="AE44" i="18"/>
  <c r="W45" i="18"/>
  <c r="AR40" i="35"/>
  <c r="AH45" i="49"/>
  <c r="AQ45" i="49" s="1"/>
  <c r="AG41" i="94"/>
  <c r="AP41" i="94" s="1"/>
  <c r="W42" i="94"/>
  <c r="AF41" i="94"/>
  <c r="AO41" i="94" s="1"/>
  <c r="AE41" i="94"/>
  <c r="Z45" i="49"/>
  <c r="AF52" i="46"/>
  <c r="AO52" i="46" s="1"/>
  <c r="AE52" i="46"/>
  <c r="AG52" i="46"/>
  <c r="AP52" i="46" s="1"/>
  <c r="W53" i="46"/>
  <c r="AH42" i="48"/>
  <c r="AQ42" i="48" s="1"/>
  <c r="AE39" i="50"/>
  <c r="AG39" i="50"/>
  <c r="AP39" i="50" s="1"/>
  <c r="W40" i="50"/>
  <c r="AF39" i="50"/>
  <c r="AO39" i="50" s="1"/>
  <c r="Z42" i="48"/>
  <c r="AH48" i="54"/>
  <c r="AQ48" i="54" s="1"/>
  <c r="AH48" i="45"/>
  <c r="AQ48" i="45" s="1"/>
  <c r="AF54" i="97"/>
  <c r="AO54" i="97" s="1"/>
  <c r="AE54" i="97"/>
  <c r="W55" i="97"/>
  <c r="AG54" i="97"/>
  <c r="AP54" i="97" s="1"/>
  <c r="Z48" i="54"/>
  <c r="W44" i="87"/>
  <c r="AF43" i="87"/>
  <c r="AO43" i="87" s="1"/>
  <c r="AG43" i="87"/>
  <c r="AP43" i="87" s="1"/>
  <c r="AE43" i="87"/>
  <c r="AR50" i="44"/>
  <c r="Y45" i="41"/>
  <c r="X45" i="41"/>
  <c r="AI43" i="55"/>
  <c r="AN43" i="55"/>
  <c r="AN46" i="84"/>
  <c r="AG48" i="45"/>
  <c r="AP48" i="45" s="1"/>
  <c r="AE48" i="45"/>
  <c r="AF48" i="45"/>
  <c r="AO48" i="45" s="1"/>
  <c r="W49" i="45"/>
  <c r="AF55" i="89"/>
  <c r="AO55" i="89" s="1"/>
  <c r="AE55" i="89"/>
  <c r="AN55" i="89" s="1"/>
  <c r="W56" i="89"/>
  <c r="AG55" i="89"/>
  <c r="AH48" i="88"/>
  <c r="AQ48" i="88" s="1"/>
  <c r="AR41" i="48"/>
  <c r="AG41" i="35"/>
  <c r="AP41" i="35" s="1"/>
  <c r="AE41" i="35"/>
  <c r="W42" i="35"/>
  <c r="AF41" i="35"/>
  <c r="AO41" i="35" s="1"/>
  <c r="AE46" i="51"/>
  <c r="AF46" i="51"/>
  <c r="AO46" i="51" s="1"/>
  <c r="AG46" i="51"/>
  <c r="AP46" i="51" s="1"/>
  <c r="W47" i="51"/>
  <c r="AF51" i="32"/>
  <c r="AO51" i="32" s="1"/>
  <c r="AE51" i="32"/>
  <c r="W52" i="32"/>
  <c r="AG51" i="32"/>
  <c r="AP51" i="32" s="1"/>
  <c r="AE46" i="13"/>
  <c r="AN46" i="13" s="1"/>
  <c r="W47" i="13"/>
  <c r="AG46" i="13"/>
  <c r="AF46" i="13"/>
  <c r="AO46" i="13" s="1"/>
  <c r="Y44" i="55"/>
  <c r="X44" i="55"/>
  <c r="Z44" i="55" s="1"/>
  <c r="AI53" i="53"/>
  <c r="AN53" i="53"/>
  <c r="Y47" i="84"/>
  <c r="X47" i="84"/>
  <c r="W43" i="83"/>
  <c r="AF42" i="83"/>
  <c r="AO42" i="83" s="1"/>
  <c r="AE42" i="83"/>
  <c r="AG42" i="83"/>
  <c r="AP42" i="83" s="1"/>
  <c r="AR53" i="86"/>
  <c r="AG47" i="20"/>
  <c r="AP47" i="20" s="1"/>
  <c r="W48" i="20"/>
  <c r="AF47" i="20"/>
  <c r="AO47" i="20" s="1"/>
  <c r="AE47" i="20"/>
  <c r="AR49" i="104"/>
  <c r="Y42" i="102"/>
  <c r="X42" i="102"/>
  <c r="Y48" i="92"/>
  <c r="X48" i="92"/>
  <c r="W48" i="100"/>
  <c r="AE47" i="100"/>
  <c r="AG47" i="100"/>
  <c r="AP47" i="100" s="1"/>
  <c r="AF47" i="100"/>
  <c r="AO47" i="100" s="1"/>
  <c r="AR47" i="54"/>
  <c r="AH54" i="86"/>
  <c r="AQ54" i="86" s="1"/>
  <c r="Y44" i="103"/>
  <c r="X44" i="103"/>
  <c r="Y51" i="101"/>
  <c r="X51" i="101"/>
  <c r="Y46" i="11"/>
  <c r="X46" i="11"/>
  <c r="AH50" i="104"/>
  <c r="AQ50" i="104" s="1"/>
  <c r="Y54" i="53"/>
  <c r="X54" i="53"/>
  <c r="Z54" i="53" s="1"/>
  <c r="W45" i="99"/>
  <c r="AE44" i="99"/>
  <c r="AF44" i="99"/>
  <c r="AO44" i="99" s="1"/>
  <c r="AG44" i="99"/>
  <c r="AP44" i="99" s="1"/>
  <c r="Y56" i="47"/>
  <c r="X56" i="47"/>
  <c r="AH41" i="35"/>
  <c r="AQ41" i="35" s="1"/>
  <c r="AR42" i="10"/>
  <c r="AR44" i="49"/>
  <c r="AF41" i="42"/>
  <c r="AO41" i="42" s="1"/>
  <c r="AG41" i="42"/>
  <c r="AP41" i="42" s="1"/>
  <c r="AE41" i="42"/>
  <c r="W42" i="42"/>
  <c r="Z54" i="86"/>
  <c r="AI43" i="103"/>
  <c r="AN43" i="103"/>
  <c r="AI50" i="101"/>
  <c r="AN50" i="101"/>
  <c r="AI45" i="11"/>
  <c r="AN45" i="11"/>
  <c r="AR47" i="45"/>
  <c r="Z50" i="104"/>
  <c r="AH45" i="16"/>
  <c r="AQ45" i="16" s="1"/>
  <c r="W42" i="82"/>
  <c r="AG41" i="82"/>
  <c r="AP41" i="82" s="1"/>
  <c r="AE41" i="82"/>
  <c r="AF41" i="82"/>
  <c r="AO41" i="82" s="1"/>
  <c r="AR44" i="16"/>
  <c r="AR43" i="18"/>
  <c r="AI47" i="92"/>
  <c r="AN47" i="92"/>
  <c r="AF44" i="43"/>
  <c r="AO44" i="43" s="1"/>
  <c r="AE44" i="43"/>
  <c r="AG44" i="43"/>
  <c r="AP44" i="43" s="1"/>
  <c r="W45" i="43"/>
  <c r="AF55" i="105"/>
  <c r="AO55" i="105" s="1"/>
  <c r="W56" i="105"/>
  <c r="AE55" i="105"/>
  <c r="AG55" i="105"/>
  <c r="AP55" i="105" s="1"/>
  <c r="AH43" i="10"/>
  <c r="AQ43" i="10" s="1"/>
  <c r="Y52" i="93"/>
  <c r="X52" i="93"/>
  <c r="Z52" i="93" s="1"/>
  <c r="AR46" i="96"/>
  <c r="Z47" i="96"/>
  <c r="AH47" i="96"/>
  <c r="Z45" i="16"/>
  <c r="AN51" i="52"/>
  <c r="AI39" i="98"/>
  <c r="AN39" i="98"/>
  <c r="Y40" i="85"/>
  <c r="X40" i="85"/>
  <c r="Z40" i="85" s="1"/>
  <c r="AE53" i="15"/>
  <c r="W54" i="15"/>
  <c r="AG53" i="15"/>
  <c r="AP53" i="15" s="1"/>
  <c r="AF53" i="15"/>
  <c r="AO53" i="15" s="1"/>
  <c r="W49" i="88"/>
  <c r="AF48" i="88"/>
  <c r="AO48" i="88" s="1"/>
  <c r="AE48" i="88"/>
  <c r="AG48" i="88"/>
  <c r="AP48" i="88" s="1"/>
  <c r="AF39" i="90"/>
  <c r="AO39" i="90" s="1"/>
  <c r="W40" i="90"/>
  <c r="AE39" i="90"/>
  <c r="AG39" i="90"/>
  <c r="AP39" i="90" s="1"/>
  <c r="AI55" i="47"/>
  <c r="AN55" i="47"/>
  <c r="AI41" i="102"/>
  <c r="AN41" i="102"/>
  <c r="AH44" i="18"/>
  <c r="AQ44" i="18" s="1"/>
  <c r="AH48" i="91"/>
  <c r="AQ48" i="91" s="1"/>
  <c r="W48" i="95"/>
  <c r="AF47" i="95"/>
  <c r="AO47" i="95" s="1"/>
  <c r="AE47" i="95"/>
  <c r="AG47" i="95"/>
  <c r="AP47" i="95" s="1"/>
  <c r="W44" i="10"/>
  <c r="AE43" i="10"/>
  <c r="AF43" i="10"/>
  <c r="AO43" i="10" s="1"/>
  <c r="AG43" i="10"/>
  <c r="AP43" i="10" s="1"/>
  <c r="AI51" i="93"/>
  <c r="AN51" i="93"/>
  <c r="AR47" i="88"/>
  <c r="AI44" i="41"/>
  <c r="AN44" i="41"/>
  <c r="AR47" i="91"/>
  <c r="AH51" i="44"/>
  <c r="AQ51" i="44" s="1"/>
  <c r="Y52" i="52"/>
  <c r="X52" i="52"/>
  <c r="Y40" i="98"/>
  <c r="X40" i="98"/>
  <c r="Z40" i="98" s="1"/>
  <c r="AI39" i="85"/>
  <c r="AN39" i="85"/>
  <c r="AI51" i="52" l="1"/>
  <c r="Z56" i="47"/>
  <c r="AI46" i="84"/>
  <c r="Z48" i="92"/>
  <c r="W49" i="92" s="1"/>
  <c r="Z51" i="101"/>
  <c r="AG51" i="101" s="1"/>
  <c r="AP51" i="101" s="1"/>
  <c r="AG48" i="92"/>
  <c r="AP48" i="92" s="1"/>
  <c r="AE40" i="85"/>
  <c r="AF40" i="85"/>
  <c r="AO40" i="85" s="1"/>
  <c r="W41" i="85"/>
  <c r="AG40" i="85"/>
  <c r="AP40" i="85" s="1"/>
  <c r="W57" i="47"/>
  <c r="AF56" i="47"/>
  <c r="AO56" i="47" s="1"/>
  <c r="AE56" i="47"/>
  <c r="AG56" i="47"/>
  <c r="AP56" i="47" s="1"/>
  <c r="AF51" i="101"/>
  <c r="AO51" i="101" s="1"/>
  <c r="AR44" i="41"/>
  <c r="AI47" i="95"/>
  <c r="AN47" i="95"/>
  <c r="AI48" i="88"/>
  <c r="AN48" i="88"/>
  <c r="Y54" i="15"/>
  <c r="X54" i="15"/>
  <c r="Z54" i="15" s="1"/>
  <c r="AR39" i="98"/>
  <c r="AH52" i="93"/>
  <c r="AQ52" i="93" s="1"/>
  <c r="AR43" i="103"/>
  <c r="AH54" i="53"/>
  <c r="AQ54" i="53" s="1"/>
  <c r="Y43" i="83"/>
  <c r="X43" i="83"/>
  <c r="AH44" i="55"/>
  <c r="AQ44" i="55" s="1"/>
  <c r="X47" i="13"/>
  <c r="Y47" i="13"/>
  <c r="Y49" i="45"/>
  <c r="X49" i="45"/>
  <c r="AE48" i="54"/>
  <c r="AF48" i="54"/>
  <c r="AO48" i="54" s="1"/>
  <c r="AG48" i="54"/>
  <c r="AP48" i="54" s="1"/>
  <c r="W49" i="54"/>
  <c r="AI52" i="46"/>
  <c r="AN52" i="46"/>
  <c r="Y42" i="94"/>
  <c r="X42" i="94"/>
  <c r="AH52" i="52"/>
  <c r="AQ52" i="52" s="1"/>
  <c r="AI53" i="15"/>
  <c r="AN53" i="15"/>
  <c r="AR47" i="92"/>
  <c r="AE54" i="86"/>
  <c r="AN54" i="86" s="1"/>
  <c r="AF54" i="86"/>
  <c r="AO54" i="86" s="1"/>
  <c r="W55" i="86"/>
  <c r="AG54" i="86"/>
  <c r="AE54" i="53"/>
  <c r="AG54" i="53"/>
  <c r="AP54" i="53" s="1"/>
  <c r="AF54" i="53"/>
  <c r="AO54" i="53" s="1"/>
  <c r="W55" i="53"/>
  <c r="AH47" i="84"/>
  <c r="AQ47" i="84" s="1"/>
  <c r="AF44" i="55"/>
  <c r="AO44" i="55" s="1"/>
  <c r="W45" i="55"/>
  <c r="AE44" i="55"/>
  <c r="AG44" i="55"/>
  <c r="AP44" i="55" s="1"/>
  <c r="AI55" i="89"/>
  <c r="AP55" i="89"/>
  <c r="AR43" i="55"/>
  <c r="Y40" i="50"/>
  <c r="Z40" i="50" s="1"/>
  <c r="X40" i="50"/>
  <c r="AF40" i="98"/>
  <c r="AO40" i="98" s="1"/>
  <c r="AE40" i="98"/>
  <c r="W41" i="98"/>
  <c r="AG40" i="98"/>
  <c r="AP40" i="98" s="1"/>
  <c r="Z52" i="52"/>
  <c r="Y49" i="88"/>
  <c r="X49" i="88"/>
  <c r="Y45" i="43"/>
  <c r="X45" i="43"/>
  <c r="Z45" i="43" s="1"/>
  <c r="AI41" i="82"/>
  <c r="AN41" i="82"/>
  <c r="AR45" i="11"/>
  <c r="AH46" i="11"/>
  <c r="AQ46" i="11" s="1"/>
  <c r="AH44" i="103"/>
  <c r="AQ44" i="103" s="1"/>
  <c r="AH42" i="102"/>
  <c r="AQ42" i="102" s="1"/>
  <c r="AI47" i="20"/>
  <c r="AR47" i="20" s="1"/>
  <c r="AN47" i="20"/>
  <c r="Z47" i="84"/>
  <c r="Y47" i="51"/>
  <c r="X47" i="51"/>
  <c r="Y42" i="35"/>
  <c r="X42" i="35"/>
  <c r="Y56" i="89"/>
  <c r="X56" i="89"/>
  <c r="AI48" i="45"/>
  <c r="AN48" i="45"/>
  <c r="AH45" i="41"/>
  <c r="AQ45" i="41" s="1"/>
  <c r="AI43" i="87"/>
  <c r="AN43" i="87"/>
  <c r="AF45" i="49"/>
  <c r="AO45" i="49" s="1"/>
  <c r="W46" i="49"/>
  <c r="AG45" i="49"/>
  <c r="AP45" i="49" s="1"/>
  <c r="AE45" i="49"/>
  <c r="W53" i="93"/>
  <c r="AG52" i="93"/>
  <c r="AP52" i="93" s="1"/>
  <c r="AF52" i="93"/>
  <c r="AO52" i="93" s="1"/>
  <c r="AE52" i="93"/>
  <c r="AI43" i="10"/>
  <c r="AN43" i="10"/>
  <c r="Y48" i="95"/>
  <c r="X48" i="95"/>
  <c r="Y40" i="90"/>
  <c r="X40" i="90"/>
  <c r="AE45" i="16"/>
  <c r="W46" i="16"/>
  <c r="AF45" i="16"/>
  <c r="AO45" i="16" s="1"/>
  <c r="AG45" i="16"/>
  <c r="AP45" i="16" s="1"/>
  <c r="AG47" i="96"/>
  <c r="AP47" i="96" s="1"/>
  <c r="AE47" i="96"/>
  <c r="AN47" i="96" s="1"/>
  <c r="W48" i="96"/>
  <c r="AF47" i="96"/>
  <c r="AO47" i="96" s="1"/>
  <c r="Y42" i="42"/>
  <c r="X42" i="42"/>
  <c r="Z46" i="11"/>
  <c r="Z44" i="103"/>
  <c r="AI47" i="100"/>
  <c r="AN47" i="100"/>
  <c r="Z42" i="102"/>
  <c r="AI41" i="35"/>
  <c r="AN41" i="35"/>
  <c r="Z45" i="41"/>
  <c r="Y55" i="97"/>
  <c r="X55" i="97"/>
  <c r="AI39" i="50"/>
  <c r="AN39" i="50"/>
  <c r="AI48" i="91"/>
  <c r="AN48" i="91"/>
  <c r="Y52" i="44"/>
  <c r="X52" i="44"/>
  <c r="AI39" i="90"/>
  <c r="AN39" i="90"/>
  <c r="AR41" i="102"/>
  <c r="AH40" i="85"/>
  <c r="AQ40" i="85" s="1"/>
  <c r="AR51" i="52"/>
  <c r="AI47" i="96"/>
  <c r="AQ47" i="96"/>
  <c r="AR39" i="85"/>
  <c r="Y44" i="10"/>
  <c r="X44" i="10"/>
  <c r="AH40" i="98"/>
  <c r="AQ40" i="98" s="1"/>
  <c r="AR51" i="93"/>
  <c r="AR55" i="47"/>
  <c r="AI55" i="105"/>
  <c r="AN55" i="105"/>
  <c r="AI44" i="43"/>
  <c r="AN44" i="43"/>
  <c r="Y42" i="82"/>
  <c r="X42" i="82"/>
  <c r="Z42" i="82" s="1"/>
  <c r="AF50" i="104"/>
  <c r="AO50" i="104" s="1"/>
  <c r="AE50" i="104"/>
  <c r="AG50" i="104"/>
  <c r="AP50" i="104" s="1"/>
  <c r="W51" i="104"/>
  <c r="AR50" i="101"/>
  <c r="AI41" i="42"/>
  <c r="AN41" i="42"/>
  <c r="AH56" i="47"/>
  <c r="AQ56" i="47" s="1"/>
  <c r="AI44" i="99"/>
  <c r="AN44" i="99"/>
  <c r="Y48" i="100"/>
  <c r="X48" i="100"/>
  <c r="Y48" i="20"/>
  <c r="X48" i="20"/>
  <c r="AI42" i="83"/>
  <c r="AR42" i="83" s="1"/>
  <c r="AN42" i="83"/>
  <c r="Y52" i="32"/>
  <c r="X52" i="32"/>
  <c r="AI54" i="97"/>
  <c r="AN54" i="97"/>
  <c r="AE42" i="48"/>
  <c r="AF42" i="48"/>
  <c r="AO42" i="48" s="1"/>
  <c r="AG42" i="48"/>
  <c r="AP42" i="48" s="1"/>
  <c r="W43" i="48"/>
  <c r="Y53" i="46"/>
  <c r="X53" i="46"/>
  <c r="Z53" i="46" s="1"/>
  <c r="AI41" i="94"/>
  <c r="AN41" i="94"/>
  <c r="Y45" i="18"/>
  <c r="X45" i="18"/>
  <c r="Y49" i="91"/>
  <c r="X49" i="91"/>
  <c r="AI51" i="44"/>
  <c r="AN51" i="44"/>
  <c r="Y56" i="105"/>
  <c r="X56" i="105"/>
  <c r="Y45" i="99"/>
  <c r="X45" i="99"/>
  <c r="Z45" i="99" s="1"/>
  <c r="AH51" i="101"/>
  <c r="AQ51" i="101" s="1"/>
  <c r="AH48" i="92"/>
  <c r="AQ48" i="92" s="1"/>
  <c r="AR53" i="53"/>
  <c r="AI46" i="13"/>
  <c r="AP46" i="13"/>
  <c r="AI51" i="32"/>
  <c r="AN51" i="32"/>
  <c r="AI46" i="51"/>
  <c r="AN46" i="51"/>
  <c r="AR46" i="84"/>
  <c r="Y44" i="87"/>
  <c r="X44" i="87"/>
  <c r="Z44" i="87" s="1"/>
  <c r="AI44" i="18"/>
  <c r="AN44" i="18"/>
  <c r="Z47" i="51" l="1"/>
  <c r="W52" i="101"/>
  <c r="AE48" i="92"/>
  <c r="Z55" i="97"/>
  <c r="AE55" i="97" s="1"/>
  <c r="AE51" i="101"/>
  <c r="AF48" i="92"/>
  <c r="AO48" i="92" s="1"/>
  <c r="Z48" i="95"/>
  <c r="Z47" i="13"/>
  <c r="Z42" i="94"/>
  <c r="AF42" i="94" s="1"/>
  <c r="AO42" i="94" s="1"/>
  <c r="Z56" i="89"/>
  <c r="AE56" i="89" s="1"/>
  <c r="AG42" i="94"/>
  <c r="AP42" i="94" s="1"/>
  <c r="AE42" i="94"/>
  <c r="AF40" i="50"/>
  <c r="AO40" i="50" s="1"/>
  <c r="AG40" i="50"/>
  <c r="AP40" i="50" s="1"/>
  <c r="W41" i="50"/>
  <c r="AE40" i="50"/>
  <c r="AF44" i="87"/>
  <c r="AO44" i="87" s="1"/>
  <c r="AE44" i="87"/>
  <c r="AG44" i="87"/>
  <c r="AP44" i="87" s="1"/>
  <c r="W45" i="87"/>
  <c r="W56" i="97"/>
  <c r="AG55" i="97"/>
  <c r="AP55" i="97" s="1"/>
  <c r="AF55" i="97"/>
  <c r="AO55" i="97" s="1"/>
  <c r="AE47" i="13"/>
  <c r="AN47" i="13" s="1"/>
  <c r="W48" i="13"/>
  <c r="AF47" i="13"/>
  <c r="AO47" i="13" s="1"/>
  <c r="AG47" i="13"/>
  <c r="AF48" i="95"/>
  <c r="AO48" i="95" s="1"/>
  <c r="AG48" i="95"/>
  <c r="AP48" i="95" s="1"/>
  <c r="AE48" i="95"/>
  <c r="W49" i="95"/>
  <c r="AE47" i="51"/>
  <c r="W48" i="51"/>
  <c r="AF47" i="51"/>
  <c r="AO47" i="51" s="1"/>
  <c r="AG47" i="51"/>
  <c r="AP47" i="51" s="1"/>
  <c r="AE45" i="99"/>
  <c r="W46" i="99"/>
  <c r="AG45" i="99"/>
  <c r="AP45" i="99" s="1"/>
  <c r="AF45" i="99"/>
  <c r="AO45" i="99" s="1"/>
  <c r="AH49" i="91"/>
  <c r="AQ49" i="91" s="1"/>
  <c r="Y43" i="48"/>
  <c r="X43" i="48"/>
  <c r="Z52" i="32"/>
  <c r="AH52" i="32"/>
  <c r="AQ52" i="32" s="1"/>
  <c r="AR41" i="42"/>
  <c r="AI50" i="104"/>
  <c r="AN50" i="104"/>
  <c r="AR44" i="43"/>
  <c r="AH44" i="10"/>
  <c r="AQ44" i="10" s="1"/>
  <c r="AR47" i="96"/>
  <c r="AH52" i="44"/>
  <c r="AQ52" i="44" s="1"/>
  <c r="AR39" i="50"/>
  <c r="AR41" i="35"/>
  <c r="AH42" i="42"/>
  <c r="AQ42" i="42" s="1"/>
  <c r="AI45" i="16"/>
  <c r="AN45" i="16"/>
  <c r="W46" i="43"/>
  <c r="AF45" i="43"/>
  <c r="AO45" i="43" s="1"/>
  <c r="AG45" i="43"/>
  <c r="AP45" i="43" s="1"/>
  <c r="AE45" i="43"/>
  <c r="AI51" i="101"/>
  <c r="AN51" i="101"/>
  <c r="AI40" i="85"/>
  <c r="AN40" i="85"/>
  <c r="AG53" i="46"/>
  <c r="AP53" i="46" s="1"/>
  <c r="AE53" i="46"/>
  <c r="AN53" i="46" s="1"/>
  <c r="AF53" i="46"/>
  <c r="W54" i="46"/>
  <c r="Z49" i="91"/>
  <c r="AR41" i="94"/>
  <c r="AH48" i="100"/>
  <c r="AQ48" i="100" s="1"/>
  <c r="Z44" i="10"/>
  <c r="Z52" i="44"/>
  <c r="AH55" i="97"/>
  <c r="AQ55" i="97" s="1"/>
  <c r="W43" i="102"/>
  <c r="AE42" i="102"/>
  <c r="AF42" i="102"/>
  <c r="AO42" i="102" s="1"/>
  <c r="AG42" i="102"/>
  <c r="AP42" i="102" s="1"/>
  <c r="Z42" i="42"/>
  <c r="AH40" i="90"/>
  <c r="AQ40" i="90" s="1"/>
  <c r="Y53" i="93"/>
  <c r="X53" i="93"/>
  <c r="AH42" i="35"/>
  <c r="AQ42" i="35" s="1"/>
  <c r="W48" i="84"/>
  <c r="AG47" i="84"/>
  <c r="AP47" i="84" s="1"/>
  <c r="AF47" i="84"/>
  <c r="AO47" i="84" s="1"/>
  <c r="AE47" i="84"/>
  <c r="AH54" i="15"/>
  <c r="AQ54" i="15" s="1"/>
  <c r="AR47" i="95"/>
  <c r="Y57" i="47"/>
  <c r="X57" i="47"/>
  <c r="AI42" i="48"/>
  <c r="AN42" i="48"/>
  <c r="AH44" i="87"/>
  <c r="AQ44" i="87" s="1"/>
  <c r="AR46" i="51"/>
  <c r="AR51" i="32"/>
  <c r="Z56" i="105"/>
  <c r="AH56" i="105"/>
  <c r="AQ56" i="105" s="1"/>
  <c r="AH53" i="46"/>
  <c r="AQ53" i="46" s="1"/>
  <c r="Z48" i="100"/>
  <c r="AH42" i="82"/>
  <c r="AQ42" i="82" s="1"/>
  <c r="AR55" i="105"/>
  <c r="Z40" i="90"/>
  <c r="AR43" i="10"/>
  <c r="AR43" i="87"/>
  <c r="Z42" i="35"/>
  <c r="AH49" i="88"/>
  <c r="AQ49" i="88" s="1"/>
  <c r="Y41" i="98"/>
  <c r="X41" i="98"/>
  <c r="AI44" i="55"/>
  <c r="AN44" i="55"/>
  <c r="AI54" i="53"/>
  <c r="AN54" i="53"/>
  <c r="AI48" i="54"/>
  <c r="AN48" i="54"/>
  <c r="AH47" i="13"/>
  <c r="AQ47" i="13" s="1"/>
  <c r="AH43" i="83"/>
  <c r="AQ43" i="83" s="1"/>
  <c r="AG54" i="15"/>
  <c r="AP54" i="15" s="1"/>
  <c r="W55" i="15"/>
  <c r="AF54" i="15"/>
  <c r="AO54" i="15" s="1"/>
  <c r="AE54" i="15"/>
  <c r="AN48" i="92"/>
  <c r="AH45" i="18"/>
  <c r="AQ45" i="18" s="1"/>
  <c r="AF42" i="82"/>
  <c r="AO42" i="82" s="1"/>
  <c r="AE42" i="82"/>
  <c r="AG42" i="82"/>
  <c r="AP42" i="82" s="1"/>
  <c r="W43" i="82"/>
  <c r="AR47" i="100"/>
  <c r="AI45" i="49"/>
  <c r="AN45" i="49"/>
  <c r="AR48" i="45"/>
  <c r="Z49" i="88"/>
  <c r="AI40" i="98"/>
  <c r="AN40" i="98"/>
  <c r="Y45" i="55"/>
  <c r="X45" i="55"/>
  <c r="AR52" i="46"/>
  <c r="AH49" i="45"/>
  <c r="AQ49" i="45" s="1"/>
  <c r="Z43" i="83"/>
  <c r="AR46" i="13"/>
  <c r="Z45" i="18"/>
  <c r="AH48" i="20"/>
  <c r="AQ48" i="20" s="1"/>
  <c r="Y51" i="104"/>
  <c r="X51" i="104"/>
  <c r="AR48" i="91"/>
  <c r="AF45" i="41"/>
  <c r="AO45" i="41" s="1"/>
  <c r="AG45" i="41"/>
  <c r="AP45" i="41" s="1"/>
  <c r="AE45" i="41"/>
  <c r="W46" i="41"/>
  <c r="AF44" i="103"/>
  <c r="AO44" i="103" s="1"/>
  <c r="AE44" i="103"/>
  <c r="W45" i="103"/>
  <c r="AG44" i="103"/>
  <c r="AP44" i="103" s="1"/>
  <c r="AH48" i="95"/>
  <c r="AQ48" i="95" s="1"/>
  <c r="AI52" i="93"/>
  <c r="AN52" i="93"/>
  <c r="AH56" i="89"/>
  <c r="AQ56" i="89" s="1"/>
  <c r="AH47" i="51"/>
  <c r="AQ47" i="51" s="1"/>
  <c r="AR41" i="82"/>
  <c r="AI54" i="86"/>
  <c r="AP54" i="86"/>
  <c r="Z49" i="45"/>
  <c r="Y41" i="85"/>
  <c r="X41" i="85"/>
  <c r="Y49" i="92"/>
  <c r="X49" i="92"/>
  <c r="AR44" i="18"/>
  <c r="AH45" i="99"/>
  <c r="AQ45" i="99" s="1"/>
  <c r="AR51" i="44"/>
  <c r="AR54" i="97"/>
  <c r="Z48" i="20"/>
  <c r="AR44" i="99"/>
  <c r="AR39" i="90"/>
  <c r="AG46" i="11"/>
  <c r="AP46" i="11" s="1"/>
  <c r="W47" i="11"/>
  <c r="AF46" i="11"/>
  <c r="AO46" i="11" s="1"/>
  <c r="AE46" i="11"/>
  <c r="Y48" i="96"/>
  <c r="X48" i="96"/>
  <c r="Y46" i="16"/>
  <c r="X46" i="16"/>
  <c r="Y46" i="49"/>
  <c r="X46" i="49"/>
  <c r="AH45" i="43"/>
  <c r="AQ45" i="43" s="1"/>
  <c r="AE52" i="52"/>
  <c r="W53" i="52"/>
  <c r="AF52" i="52"/>
  <c r="AO52" i="52" s="1"/>
  <c r="AG52" i="52"/>
  <c r="AP52" i="52" s="1"/>
  <c r="AH40" i="50"/>
  <c r="AQ40" i="50" s="1"/>
  <c r="AR55" i="89"/>
  <c r="Y55" i="53"/>
  <c r="X55" i="53"/>
  <c r="Z55" i="53" s="1"/>
  <c r="Y55" i="86"/>
  <c r="X55" i="86"/>
  <c r="AR53" i="15"/>
  <c r="AH42" i="94"/>
  <c r="AQ42" i="94" s="1"/>
  <c r="Y49" i="54"/>
  <c r="X49" i="54"/>
  <c r="AR48" i="88"/>
  <c r="Y52" i="101"/>
  <c r="X52" i="101"/>
  <c r="Z52" i="101" s="1"/>
  <c r="AI56" i="47"/>
  <c r="AN56" i="47"/>
  <c r="Z45" i="55" l="1"/>
  <c r="W57" i="89"/>
  <c r="W43" i="94"/>
  <c r="AI48" i="92"/>
  <c r="AF56" i="89"/>
  <c r="AO56" i="89" s="1"/>
  <c r="Z41" i="85"/>
  <c r="AE41" i="85" s="1"/>
  <c r="Z46" i="16"/>
  <c r="Z51" i="104"/>
  <c r="AF51" i="104" s="1"/>
  <c r="AO51" i="104" s="1"/>
  <c r="AG56" i="89"/>
  <c r="AP56" i="89" s="1"/>
  <c r="Z57" i="47"/>
  <c r="AF57" i="47" s="1"/>
  <c r="AO57" i="47" s="1"/>
  <c r="AE51" i="104"/>
  <c r="AG51" i="104"/>
  <c r="AP51" i="104" s="1"/>
  <c r="W52" i="104"/>
  <c r="AE46" i="16"/>
  <c r="AF46" i="16"/>
  <c r="AO46" i="16" s="1"/>
  <c r="AG46" i="16"/>
  <c r="AP46" i="16" s="1"/>
  <c r="W47" i="16"/>
  <c r="AG57" i="47"/>
  <c r="AP57" i="47" s="1"/>
  <c r="Y53" i="52"/>
  <c r="X53" i="52"/>
  <c r="AI45" i="41"/>
  <c r="AN45" i="41"/>
  <c r="AH45" i="55"/>
  <c r="AQ45" i="55" s="1"/>
  <c r="AR54" i="53"/>
  <c r="AG48" i="100"/>
  <c r="AP48" i="100" s="1"/>
  <c r="W49" i="100"/>
  <c r="AF48" i="100"/>
  <c r="AO48" i="100" s="1"/>
  <c r="AE48" i="100"/>
  <c r="AR40" i="85"/>
  <c r="AE52" i="32"/>
  <c r="AG52" i="32"/>
  <c r="AP52" i="32" s="1"/>
  <c r="W53" i="32"/>
  <c r="AF52" i="32"/>
  <c r="AO52" i="32" s="1"/>
  <c r="Y46" i="99"/>
  <c r="X46" i="99"/>
  <c r="AI47" i="51"/>
  <c r="AN47" i="51"/>
  <c r="AI56" i="89"/>
  <c r="AN56" i="89"/>
  <c r="AR56" i="47"/>
  <c r="AI52" i="52"/>
  <c r="AN52" i="52"/>
  <c r="AH46" i="49"/>
  <c r="AQ46" i="49" s="1"/>
  <c r="AH48" i="96"/>
  <c r="AQ48" i="96" s="1"/>
  <c r="Y47" i="11"/>
  <c r="X47" i="11"/>
  <c r="AF48" i="20"/>
  <c r="AO48" i="20" s="1"/>
  <c r="AE48" i="20"/>
  <c r="W49" i="20"/>
  <c r="AG48" i="20"/>
  <c r="AP48" i="20" s="1"/>
  <c r="AH49" i="92"/>
  <c r="AQ49" i="92" s="1"/>
  <c r="AF49" i="45"/>
  <c r="AO49" i="45" s="1"/>
  <c r="AG49" i="45"/>
  <c r="AP49" i="45" s="1"/>
  <c r="AE49" i="45"/>
  <c r="W50" i="45"/>
  <c r="Y45" i="103"/>
  <c r="X45" i="103"/>
  <c r="W46" i="18"/>
  <c r="AF45" i="18"/>
  <c r="AO45" i="18" s="1"/>
  <c r="AE45" i="18"/>
  <c r="AG45" i="18"/>
  <c r="AP45" i="18" s="1"/>
  <c r="AF45" i="55"/>
  <c r="AO45" i="55" s="1"/>
  <c r="AG45" i="55"/>
  <c r="AP45" i="55" s="1"/>
  <c r="W46" i="55"/>
  <c r="AE45" i="55"/>
  <c r="Y43" i="82"/>
  <c r="X43" i="82"/>
  <c r="AI54" i="15"/>
  <c r="AN54" i="15"/>
  <c r="Y48" i="84"/>
  <c r="X48" i="84"/>
  <c r="AH53" i="93"/>
  <c r="AQ53" i="93" s="1"/>
  <c r="AI42" i="102"/>
  <c r="AN42" i="102"/>
  <c r="Y54" i="46"/>
  <c r="X54" i="46"/>
  <c r="Y46" i="43"/>
  <c r="X46" i="43"/>
  <c r="AH43" i="48"/>
  <c r="AQ43" i="48" s="1"/>
  <c r="AI45" i="99"/>
  <c r="AN45" i="99"/>
  <c r="AI47" i="13"/>
  <c r="AP47" i="13"/>
  <c r="AI44" i="87"/>
  <c r="AN44" i="87"/>
  <c r="Z48" i="96"/>
  <c r="Z49" i="92"/>
  <c r="AI44" i="103"/>
  <c r="AN44" i="103"/>
  <c r="AR44" i="55"/>
  <c r="Z53" i="93"/>
  <c r="Y43" i="102"/>
  <c r="Z43" i="102" s="1"/>
  <c r="X43" i="102"/>
  <c r="AF52" i="44"/>
  <c r="AO52" i="44" s="1"/>
  <c r="W53" i="44"/>
  <c r="AE52" i="44"/>
  <c r="AG52" i="44"/>
  <c r="AP52" i="44" s="1"/>
  <c r="AI53" i="46"/>
  <c r="AO53" i="46"/>
  <c r="AR51" i="101"/>
  <c r="Z43" i="48"/>
  <c r="Y49" i="95"/>
  <c r="X49" i="95"/>
  <c r="Y56" i="97"/>
  <c r="X56" i="97"/>
  <c r="Y43" i="94"/>
  <c r="X43" i="94"/>
  <c r="W53" i="101"/>
  <c r="AG52" i="101"/>
  <c r="AP52" i="101" s="1"/>
  <c r="AE52" i="101"/>
  <c r="AF52" i="101"/>
  <c r="AO52" i="101" s="1"/>
  <c r="W56" i="53"/>
  <c r="AE55" i="53"/>
  <c r="AG55" i="53"/>
  <c r="AP55" i="53" s="1"/>
  <c r="AF55" i="53"/>
  <c r="AO55" i="53" s="1"/>
  <c r="AH55" i="86"/>
  <c r="AQ55" i="86" s="1"/>
  <c r="Z46" i="49"/>
  <c r="Z55" i="86"/>
  <c r="AR54" i="86"/>
  <c r="AR45" i="49"/>
  <c r="AI42" i="82"/>
  <c r="AN42" i="82"/>
  <c r="Y55" i="15"/>
  <c r="X55" i="15"/>
  <c r="AH41" i="98"/>
  <c r="AQ41" i="98" s="1"/>
  <c r="W43" i="42"/>
  <c r="AF42" i="42"/>
  <c r="AO42" i="42" s="1"/>
  <c r="AG42" i="42"/>
  <c r="AP42" i="42" s="1"/>
  <c r="AE42" i="42"/>
  <c r="AF44" i="10"/>
  <c r="AO44" i="10" s="1"/>
  <c r="AE44" i="10"/>
  <c r="W45" i="10"/>
  <c r="AG44" i="10"/>
  <c r="AP44" i="10" s="1"/>
  <c r="AR45" i="16"/>
  <c r="AI48" i="95"/>
  <c r="AN48" i="95"/>
  <c r="Y48" i="13"/>
  <c r="X48" i="13"/>
  <c r="AI55" i="97"/>
  <c r="AN55" i="97"/>
  <c r="AI40" i="50"/>
  <c r="AN40" i="50"/>
  <c r="AH46" i="16"/>
  <c r="AQ46" i="16" s="1"/>
  <c r="AH41" i="85"/>
  <c r="AQ41" i="85" s="1"/>
  <c r="AG43" i="83"/>
  <c r="AP43" i="83" s="1"/>
  <c r="AE43" i="83"/>
  <c r="AF43" i="83"/>
  <c r="AO43" i="83" s="1"/>
  <c r="W44" i="83"/>
  <c r="AR40" i="98"/>
  <c r="AR48" i="54"/>
  <c r="Z41" i="98"/>
  <c r="W41" i="90"/>
  <c r="AF40" i="90"/>
  <c r="AO40" i="90" s="1"/>
  <c r="AG40" i="90"/>
  <c r="AP40" i="90" s="1"/>
  <c r="AE40" i="90"/>
  <c r="AR42" i="48"/>
  <c r="AI47" i="84"/>
  <c r="AN47" i="84"/>
  <c r="AI45" i="43"/>
  <c r="AN45" i="43"/>
  <c r="AR50" i="104"/>
  <c r="Y57" i="89"/>
  <c r="X57" i="89"/>
  <c r="Y41" i="50"/>
  <c r="X41" i="50"/>
  <c r="AI42" i="94"/>
  <c r="AN42" i="94"/>
  <c r="AH49" i="54"/>
  <c r="AQ49" i="54" s="1"/>
  <c r="AH52" i="101"/>
  <c r="AQ52" i="101" s="1"/>
  <c r="Z49" i="54"/>
  <c r="AH55" i="53"/>
  <c r="AQ55" i="53" s="1"/>
  <c r="AI46" i="11"/>
  <c r="AN46" i="11"/>
  <c r="AR52" i="93"/>
  <c r="Y46" i="41"/>
  <c r="X46" i="41"/>
  <c r="Z46" i="41" s="1"/>
  <c r="AH51" i="104"/>
  <c r="AQ51" i="104" s="1"/>
  <c r="AE49" i="88"/>
  <c r="W50" i="88"/>
  <c r="AG49" i="88"/>
  <c r="AP49" i="88" s="1"/>
  <c r="AF49" i="88"/>
  <c r="AO49" i="88" s="1"/>
  <c r="AR48" i="92"/>
  <c r="AG42" i="35"/>
  <c r="AP42" i="35" s="1"/>
  <c r="AF42" i="35"/>
  <c r="AO42" i="35" s="1"/>
  <c r="W43" i="35"/>
  <c r="AE42" i="35"/>
  <c r="W57" i="105"/>
  <c r="AE56" i="105"/>
  <c r="AG56" i="105"/>
  <c r="AP56" i="105" s="1"/>
  <c r="AF56" i="105"/>
  <c r="AO56" i="105" s="1"/>
  <c r="AH57" i="47"/>
  <c r="AQ57" i="47" s="1"/>
  <c r="W50" i="91"/>
  <c r="AF49" i="91"/>
  <c r="AO49" i="91" s="1"/>
  <c r="AE49" i="91"/>
  <c r="AG49" i="91"/>
  <c r="AP49" i="91" s="1"/>
  <c r="Y48" i="51"/>
  <c r="X48" i="51"/>
  <c r="Y45" i="87"/>
  <c r="X45" i="87"/>
  <c r="W42" i="85" l="1"/>
  <c r="Z49" i="95"/>
  <c r="AG49" i="95" s="1"/>
  <c r="AP49" i="95" s="1"/>
  <c r="Z48" i="13"/>
  <c r="AE48" i="13" s="1"/>
  <c r="AN48" i="13" s="1"/>
  <c r="AG41" i="85"/>
  <c r="AP41" i="85" s="1"/>
  <c r="Z54" i="46"/>
  <c r="W55" i="46" s="1"/>
  <c r="AF41" i="85"/>
  <c r="AO41" i="85" s="1"/>
  <c r="AE57" i="47"/>
  <c r="Z43" i="94"/>
  <c r="W58" i="47"/>
  <c r="AF49" i="95"/>
  <c r="AO49" i="95" s="1"/>
  <c r="W50" i="95"/>
  <c r="AE49" i="95"/>
  <c r="AE43" i="94"/>
  <c r="W44" i="94"/>
  <c r="AG43" i="94"/>
  <c r="AP43" i="94" s="1"/>
  <c r="AF43" i="94"/>
  <c r="AO43" i="94" s="1"/>
  <c r="W49" i="13"/>
  <c r="AG48" i="13"/>
  <c r="AP48" i="13" s="1"/>
  <c r="AF48" i="13"/>
  <c r="AH45" i="87"/>
  <c r="AQ45" i="87" s="1"/>
  <c r="AH48" i="51"/>
  <c r="AQ48" i="51" s="1"/>
  <c r="Z48" i="51"/>
  <c r="Y50" i="91"/>
  <c r="X50" i="91"/>
  <c r="Y43" i="35"/>
  <c r="X43" i="35"/>
  <c r="AI42" i="42"/>
  <c r="AN42" i="42"/>
  <c r="W56" i="86"/>
  <c r="AF55" i="86"/>
  <c r="AO55" i="86" s="1"/>
  <c r="AG55" i="86"/>
  <c r="AP55" i="86" s="1"/>
  <c r="AE55" i="86"/>
  <c r="AR53" i="46"/>
  <c r="AH43" i="102"/>
  <c r="AQ43" i="102" s="1"/>
  <c r="AH54" i="46"/>
  <c r="AQ54" i="46" s="1"/>
  <c r="AR52" i="52"/>
  <c r="AR47" i="51"/>
  <c r="Y53" i="32"/>
  <c r="X53" i="32"/>
  <c r="Z53" i="32" s="1"/>
  <c r="AI48" i="100"/>
  <c r="AN48" i="100"/>
  <c r="AR45" i="41"/>
  <c r="Y58" i="47"/>
  <c r="X58" i="47"/>
  <c r="AI51" i="104"/>
  <c r="AN51" i="104"/>
  <c r="AR44" i="103"/>
  <c r="AR47" i="13"/>
  <c r="AF54" i="46"/>
  <c r="AO54" i="46" s="1"/>
  <c r="AG54" i="46"/>
  <c r="AP54" i="46" s="1"/>
  <c r="AH53" i="52"/>
  <c r="AQ53" i="52" s="1"/>
  <c r="AI46" i="16"/>
  <c r="AN46" i="16"/>
  <c r="AH57" i="89"/>
  <c r="AQ57" i="89" s="1"/>
  <c r="AR45" i="43"/>
  <c r="AI40" i="90"/>
  <c r="AN40" i="90"/>
  <c r="AI43" i="83"/>
  <c r="AN43" i="83"/>
  <c r="AR42" i="82"/>
  <c r="AI45" i="55"/>
  <c r="AN45" i="55"/>
  <c r="AI45" i="18"/>
  <c r="AN45" i="18"/>
  <c r="Y49" i="20"/>
  <c r="X49" i="20"/>
  <c r="Z49" i="20" s="1"/>
  <c r="AH46" i="99"/>
  <c r="AQ46" i="99" s="1"/>
  <c r="Z45" i="87"/>
  <c r="AI56" i="105"/>
  <c r="AN56" i="105"/>
  <c r="Y50" i="88"/>
  <c r="X50" i="88"/>
  <c r="Z57" i="89"/>
  <c r="AR40" i="50"/>
  <c r="Y45" i="10"/>
  <c r="X45" i="10"/>
  <c r="AI52" i="101"/>
  <c r="AN52" i="101"/>
  <c r="AH56" i="97"/>
  <c r="AQ56" i="97" s="1"/>
  <c r="AE43" i="48"/>
  <c r="AF43" i="48"/>
  <c r="AO43" i="48" s="1"/>
  <c r="AG43" i="48"/>
  <c r="AP43" i="48" s="1"/>
  <c r="W44" i="48"/>
  <c r="AG49" i="92"/>
  <c r="AP49" i="92" s="1"/>
  <c r="AF49" i="92"/>
  <c r="AO49" i="92" s="1"/>
  <c r="AE49" i="92"/>
  <c r="W50" i="92"/>
  <c r="AR54" i="15"/>
  <c r="Y46" i="55"/>
  <c r="X46" i="55"/>
  <c r="Z46" i="55" s="1"/>
  <c r="Y50" i="45"/>
  <c r="X50" i="45"/>
  <c r="Z50" i="45" s="1"/>
  <c r="AI48" i="20"/>
  <c r="AN48" i="20"/>
  <c r="Z46" i="99"/>
  <c r="AI52" i="32"/>
  <c r="AN52" i="32"/>
  <c r="Y49" i="100"/>
  <c r="X49" i="100"/>
  <c r="Z53" i="52"/>
  <c r="AI57" i="47"/>
  <c r="AN57" i="47"/>
  <c r="W47" i="49"/>
  <c r="AE46" i="49"/>
  <c r="AF46" i="49"/>
  <c r="AO46" i="49" s="1"/>
  <c r="AG46" i="49"/>
  <c r="AP46" i="49" s="1"/>
  <c r="AE43" i="102"/>
  <c r="AF43" i="102"/>
  <c r="AO43" i="102" s="1"/>
  <c r="AG43" i="102"/>
  <c r="AP43" i="102" s="1"/>
  <c r="W44" i="102"/>
  <c r="AI49" i="91"/>
  <c r="AN49" i="91"/>
  <c r="Y57" i="105"/>
  <c r="X57" i="105"/>
  <c r="AI49" i="88"/>
  <c r="AN49" i="88"/>
  <c r="AH46" i="41"/>
  <c r="AQ46" i="41" s="1"/>
  <c r="AR46" i="11"/>
  <c r="AF49" i="54"/>
  <c r="AO49" i="54" s="1"/>
  <c r="W50" i="54"/>
  <c r="AG49" i="54"/>
  <c r="AP49" i="54" s="1"/>
  <c r="AE49" i="54"/>
  <c r="AR42" i="94"/>
  <c r="AR47" i="84"/>
  <c r="AR48" i="95"/>
  <c r="AI44" i="10"/>
  <c r="AN44" i="10"/>
  <c r="Y43" i="42"/>
  <c r="X43" i="42"/>
  <c r="AH55" i="15"/>
  <c r="AQ55" i="15" s="1"/>
  <c r="Z56" i="97"/>
  <c r="AI52" i="44"/>
  <c r="AN52" i="44"/>
  <c r="AF53" i="93"/>
  <c r="AO53" i="93" s="1"/>
  <c r="W54" i="93"/>
  <c r="AE53" i="93"/>
  <c r="AG53" i="93"/>
  <c r="AP53" i="93" s="1"/>
  <c r="AF48" i="96"/>
  <c r="AO48" i="96" s="1"/>
  <c r="AE48" i="96"/>
  <c r="W49" i="96"/>
  <c r="AG48" i="96"/>
  <c r="AP48" i="96" s="1"/>
  <c r="AR45" i="99"/>
  <c r="AH46" i="43"/>
  <c r="AQ46" i="43" s="1"/>
  <c r="AH43" i="82"/>
  <c r="AQ43" i="82" s="1"/>
  <c r="Y46" i="18"/>
  <c r="X46" i="18"/>
  <c r="Z46" i="18" s="1"/>
  <c r="AI49" i="45"/>
  <c r="AN49" i="45"/>
  <c r="AN41" i="85"/>
  <c r="AH41" i="50"/>
  <c r="AQ41" i="50" s="1"/>
  <c r="Y41" i="90"/>
  <c r="X41" i="90"/>
  <c r="AR55" i="97"/>
  <c r="Z55" i="15"/>
  <c r="AI55" i="53"/>
  <c r="AN55" i="53"/>
  <c r="Y53" i="101"/>
  <c r="X53" i="101"/>
  <c r="X53" i="44"/>
  <c r="Y53" i="44"/>
  <c r="Z46" i="43"/>
  <c r="AR42" i="102"/>
  <c r="AH48" i="84"/>
  <c r="AQ48" i="84" s="1"/>
  <c r="Z43" i="82"/>
  <c r="AH45" i="103"/>
  <c r="AQ45" i="103" s="1"/>
  <c r="AH47" i="11"/>
  <c r="AQ47" i="11" s="1"/>
  <c r="AR56" i="89"/>
  <c r="Y47" i="16"/>
  <c r="Z47" i="16"/>
  <c r="X47" i="16"/>
  <c r="Y52" i="104"/>
  <c r="X52" i="104"/>
  <c r="Z52" i="104" s="1"/>
  <c r="W47" i="41"/>
  <c r="AF46" i="41"/>
  <c r="AO46" i="41" s="1"/>
  <c r="AE46" i="41"/>
  <c r="AG46" i="41"/>
  <c r="AP46" i="41" s="1"/>
  <c r="AI42" i="35"/>
  <c r="AN42" i="35"/>
  <c r="Z41" i="50"/>
  <c r="AF41" i="98"/>
  <c r="AO41" i="98" s="1"/>
  <c r="W42" i="98"/>
  <c r="AE41" i="98"/>
  <c r="AG41" i="98"/>
  <c r="AP41" i="98" s="1"/>
  <c r="Y44" i="83"/>
  <c r="X44" i="83"/>
  <c r="AH48" i="13"/>
  <c r="AQ48" i="13" s="1"/>
  <c r="Y56" i="53"/>
  <c r="Z56" i="53" s="1"/>
  <c r="X56" i="53"/>
  <c r="AH43" i="94"/>
  <c r="AQ43" i="94" s="1"/>
  <c r="AH49" i="95"/>
  <c r="AQ49" i="95" s="1"/>
  <c r="AR44" i="87"/>
  <c r="Z48" i="84"/>
  <c r="Z45" i="103"/>
  <c r="Z47" i="11"/>
  <c r="Y42" i="85"/>
  <c r="X42" i="85"/>
  <c r="Z42" i="85" s="1"/>
  <c r="AE54" i="46" l="1"/>
  <c r="AI41" i="85"/>
  <c r="Z43" i="42"/>
  <c r="Z41" i="90"/>
  <c r="W42" i="90" s="1"/>
  <c r="Z43" i="35"/>
  <c r="AE43" i="35" s="1"/>
  <c r="Z44" i="83"/>
  <c r="AE44" i="83" s="1"/>
  <c r="AF41" i="90"/>
  <c r="AO41" i="90" s="1"/>
  <c r="AE41" i="90"/>
  <c r="AG41" i="90"/>
  <c r="AP41" i="90" s="1"/>
  <c r="W50" i="20"/>
  <c r="AG49" i="20"/>
  <c r="AP49" i="20" s="1"/>
  <c r="AE49" i="20"/>
  <c r="AF49" i="20"/>
  <c r="AO49" i="20" s="1"/>
  <c r="W47" i="18"/>
  <c r="AF46" i="18"/>
  <c r="AO46" i="18" s="1"/>
  <c r="AG46" i="18"/>
  <c r="AP46" i="18" s="1"/>
  <c r="AE46" i="18"/>
  <c r="AE42" i="85"/>
  <c r="W43" i="85"/>
  <c r="AG42" i="85"/>
  <c r="AP42" i="85" s="1"/>
  <c r="AF42" i="85"/>
  <c r="AO42" i="85" s="1"/>
  <c r="AH44" i="83"/>
  <c r="AQ44" i="83" s="1"/>
  <c r="Y42" i="98"/>
  <c r="X42" i="98"/>
  <c r="AE46" i="43"/>
  <c r="AG46" i="43"/>
  <c r="AP46" i="43" s="1"/>
  <c r="AF46" i="43"/>
  <c r="AO46" i="43" s="1"/>
  <c r="W47" i="43"/>
  <c r="AR44" i="10"/>
  <c r="AI43" i="102"/>
  <c r="AN43" i="102"/>
  <c r="W51" i="45"/>
  <c r="AG50" i="45"/>
  <c r="AP50" i="45" s="1"/>
  <c r="AE50" i="45"/>
  <c r="AF50" i="45"/>
  <c r="AO50" i="45" s="1"/>
  <c r="AH45" i="10"/>
  <c r="AQ45" i="10" s="1"/>
  <c r="AH50" i="88"/>
  <c r="AQ50" i="88" s="1"/>
  <c r="Y55" i="46"/>
  <c r="X55" i="46"/>
  <c r="AR51" i="104"/>
  <c r="AI43" i="94"/>
  <c r="AN43" i="94"/>
  <c r="AI46" i="41"/>
  <c r="AN46" i="41"/>
  <c r="AH47" i="16"/>
  <c r="AQ47" i="16" s="1"/>
  <c r="Z53" i="44"/>
  <c r="AR55" i="53"/>
  <c r="AR52" i="44"/>
  <c r="AR49" i="91"/>
  <c r="AR57" i="47"/>
  <c r="AR52" i="32"/>
  <c r="Y44" i="48"/>
  <c r="X44" i="48"/>
  <c r="Z45" i="10"/>
  <c r="Z50" i="88"/>
  <c r="AH58" i="47"/>
  <c r="AQ58" i="47" s="1"/>
  <c r="AR48" i="100"/>
  <c r="Y56" i="86"/>
  <c r="X56" i="86"/>
  <c r="AH50" i="91"/>
  <c r="AQ50" i="91" s="1"/>
  <c r="Y49" i="13"/>
  <c r="X49" i="13"/>
  <c r="Z49" i="13" s="1"/>
  <c r="AF47" i="11"/>
  <c r="AO47" i="11" s="1"/>
  <c r="AG47" i="11"/>
  <c r="AP47" i="11" s="1"/>
  <c r="AE47" i="11"/>
  <c r="W48" i="11"/>
  <c r="W46" i="103"/>
  <c r="AG45" i="103"/>
  <c r="AP45" i="103" s="1"/>
  <c r="AF45" i="103"/>
  <c r="AO45" i="103" s="1"/>
  <c r="AE45" i="103"/>
  <c r="AH53" i="44"/>
  <c r="AQ53" i="44" s="1"/>
  <c r="W56" i="15"/>
  <c r="AG55" i="15"/>
  <c r="AP55" i="15" s="1"/>
  <c r="AF55" i="15"/>
  <c r="AO55" i="15" s="1"/>
  <c r="AE55" i="15"/>
  <c r="AR41" i="85"/>
  <c r="W57" i="97"/>
  <c r="AE56" i="97"/>
  <c r="AG56" i="97"/>
  <c r="AP56" i="97" s="1"/>
  <c r="AF56" i="97"/>
  <c r="AO56" i="97" s="1"/>
  <c r="AH43" i="42"/>
  <c r="AQ43" i="42" s="1"/>
  <c r="AI49" i="54"/>
  <c r="AN49" i="54"/>
  <c r="AR49" i="88"/>
  <c r="AG53" i="52"/>
  <c r="AP53" i="52" s="1"/>
  <c r="AF53" i="52"/>
  <c r="AO53" i="52" s="1"/>
  <c r="W54" i="52"/>
  <c r="AE53" i="52"/>
  <c r="AE46" i="99"/>
  <c r="W47" i="99"/>
  <c r="AG46" i="99"/>
  <c r="AP46" i="99" s="1"/>
  <c r="AF46" i="99"/>
  <c r="AO46" i="99" s="1"/>
  <c r="AH46" i="55"/>
  <c r="AQ46" i="55" s="1"/>
  <c r="Y50" i="92"/>
  <c r="X50" i="92"/>
  <c r="Z50" i="92" s="1"/>
  <c r="AR46" i="16"/>
  <c r="Z58" i="47"/>
  <c r="AH53" i="32"/>
  <c r="AQ53" i="32" s="1"/>
  <c r="Z50" i="91"/>
  <c r="Y47" i="41"/>
  <c r="X47" i="41"/>
  <c r="Z47" i="41" s="1"/>
  <c r="AI53" i="93"/>
  <c r="AN53" i="93"/>
  <c r="AE43" i="42"/>
  <c r="AG43" i="42"/>
  <c r="AP43" i="42" s="1"/>
  <c r="W44" i="42"/>
  <c r="AF43" i="42"/>
  <c r="AO43" i="42" s="1"/>
  <c r="AH57" i="105"/>
  <c r="AQ57" i="105" s="1"/>
  <c r="Y44" i="102"/>
  <c r="X44" i="102"/>
  <c r="Z44" i="102" s="1"/>
  <c r="AH49" i="100"/>
  <c r="AQ49" i="100" s="1"/>
  <c r="W47" i="55"/>
  <c r="AE46" i="55"/>
  <c r="AF46" i="55"/>
  <c r="AO46" i="55" s="1"/>
  <c r="AG46" i="55"/>
  <c r="AP46" i="55" s="1"/>
  <c r="AI49" i="92"/>
  <c r="AN49" i="92"/>
  <c r="AR45" i="18"/>
  <c r="AR43" i="83"/>
  <c r="AE53" i="32"/>
  <c r="AG53" i="32"/>
  <c r="AP53" i="32" s="1"/>
  <c r="W54" i="32"/>
  <c r="AF53" i="32"/>
  <c r="AO53" i="32" s="1"/>
  <c r="AR42" i="42"/>
  <c r="AI49" i="95"/>
  <c r="AR49" i="95" s="1"/>
  <c r="AN49" i="95"/>
  <c r="AH53" i="101"/>
  <c r="AQ53" i="101" s="1"/>
  <c r="AH42" i="85"/>
  <c r="AQ42" i="85" s="1"/>
  <c r="AH56" i="53"/>
  <c r="AQ56" i="53" s="1"/>
  <c r="AR42" i="35"/>
  <c r="AH52" i="104"/>
  <c r="AQ52" i="104" s="1"/>
  <c r="AG43" i="82"/>
  <c r="AP43" i="82" s="1"/>
  <c r="AE43" i="82"/>
  <c r="AF43" i="82"/>
  <c r="AO43" i="82" s="1"/>
  <c r="W44" i="82"/>
  <c r="Z53" i="101"/>
  <c r="AR49" i="45"/>
  <c r="Y49" i="96"/>
  <c r="X49" i="96"/>
  <c r="Y54" i="93"/>
  <c r="X54" i="93"/>
  <c r="Y50" i="54"/>
  <c r="X50" i="54"/>
  <c r="Z57" i="105"/>
  <c r="AI46" i="49"/>
  <c r="AN46" i="49"/>
  <c r="Z49" i="100"/>
  <c r="AR48" i="20"/>
  <c r="AI43" i="48"/>
  <c r="AN43" i="48"/>
  <c r="AR56" i="105"/>
  <c r="AI55" i="86"/>
  <c r="AN55" i="86"/>
  <c r="AH43" i="35"/>
  <c r="AQ43" i="35" s="1"/>
  <c r="W49" i="51"/>
  <c r="AG48" i="51"/>
  <c r="AF48" i="51"/>
  <c r="AO48" i="51" s="1"/>
  <c r="AE48" i="51"/>
  <c r="AN48" i="51" s="1"/>
  <c r="AI48" i="13"/>
  <c r="AO48" i="13"/>
  <c r="Y50" i="95"/>
  <c r="X50" i="95"/>
  <c r="W42" i="50"/>
  <c r="AE41" i="50"/>
  <c r="AF41" i="50"/>
  <c r="AO41" i="50" s="1"/>
  <c r="AG41" i="50"/>
  <c r="AP41" i="50" s="1"/>
  <c r="AE47" i="16"/>
  <c r="W48" i="16"/>
  <c r="AF47" i="16"/>
  <c r="AO47" i="16" s="1"/>
  <c r="AG47" i="16"/>
  <c r="AP47" i="16" s="1"/>
  <c r="AF48" i="84"/>
  <c r="AO48" i="84" s="1"/>
  <c r="W49" i="84"/>
  <c r="AE48" i="84"/>
  <c r="AG48" i="84"/>
  <c r="AP48" i="84" s="1"/>
  <c r="AF56" i="53"/>
  <c r="AO56" i="53" s="1"/>
  <c r="AE56" i="53"/>
  <c r="AN56" i="53" s="1"/>
  <c r="W57" i="53"/>
  <c r="AG56" i="53"/>
  <c r="AI41" i="98"/>
  <c r="AN41" i="98"/>
  <c r="AG52" i="104"/>
  <c r="AP52" i="104" s="1"/>
  <c r="W53" i="104"/>
  <c r="AF52" i="104"/>
  <c r="AO52" i="104" s="1"/>
  <c r="AE52" i="104"/>
  <c r="AH41" i="90"/>
  <c r="AQ41" i="90" s="1"/>
  <c r="AH46" i="18"/>
  <c r="AQ46" i="18" s="1"/>
  <c r="AI48" i="96"/>
  <c r="AN48" i="96"/>
  <c r="Y47" i="49"/>
  <c r="X47" i="49"/>
  <c r="AH50" i="45"/>
  <c r="AQ50" i="45" s="1"/>
  <c r="AR52" i="101"/>
  <c r="W58" i="89"/>
  <c r="AE57" i="89"/>
  <c r="AF57" i="89"/>
  <c r="AO57" i="89" s="1"/>
  <c r="AG57" i="89"/>
  <c r="AP57" i="89" s="1"/>
  <c r="W46" i="87"/>
  <c r="AG45" i="87"/>
  <c r="AP45" i="87" s="1"/>
  <c r="AE45" i="87"/>
  <c r="AF45" i="87"/>
  <c r="AO45" i="87" s="1"/>
  <c r="AH49" i="20"/>
  <c r="AQ49" i="20" s="1"/>
  <c r="AR45" i="55"/>
  <c r="AR40" i="90"/>
  <c r="AI54" i="46"/>
  <c r="AN54" i="46"/>
  <c r="Y44" i="94"/>
  <c r="X44" i="94"/>
  <c r="AF44" i="83" l="1"/>
  <c r="AO44" i="83" s="1"/>
  <c r="W44" i="35"/>
  <c r="AG44" i="83"/>
  <c r="AP44" i="83" s="1"/>
  <c r="AF43" i="35"/>
  <c r="AO43" i="35" s="1"/>
  <c r="AG43" i="35"/>
  <c r="AP43" i="35" s="1"/>
  <c r="W45" i="83"/>
  <c r="X45" i="83" s="1"/>
  <c r="AI56" i="53"/>
  <c r="AP56" i="53"/>
  <c r="AI48" i="84"/>
  <c r="AN48" i="84"/>
  <c r="Y48" i="16"/>
  <c r="X48" i="16"/>
  <c r="Y42" i="50"/>
  <c r="X42" i="50"/>
  <c r="AG49" i="100"/>
  <c r="AP49" i="100" s="1"/>
  <c r="AF49" i="100"/>
  <c r="AO49" i="100" s="1"/>
  <c r="AE49" i="100"/>
  <c r="W50" i="100"/>
  <c r="Y44" i="42"/>
  <c r="X44" i="42"/>
  <c r="AG47" i="41"/>
  <c r="AP47" i="41" s="1"/>
  <c r="AE47" i="41"/>
  <c r="W48" i="41"/>
  <c r="AF47" i="41"/>
  <c r="AO47" i="41" s="1"/>
  <c r="AF50" i="92"/>
  <c r="AO50" i="92" s="1"/>
  <c r="AG50" i="92"/>
  <c r="AP50" i="92" s="1"/>
  <c r="W51" i="92"/>
  <c r="AE50" i="92"/>
  <c r="Y57" i="97"/>
  <c r="X57" i="97"/>
  <c r="W50" i="13"/>
  <c r="AF49" i="13"/>
  <c r="AO49" i="13" s="1"/>
  <c r="AG49" i="13"/>
  <c r="AP49" i="13" s="1"/>
  <c r="AE49" i="13"/>
  <c r="AE45" i="10"/>
  <c r="W46" i="10"/>
  <c r="AF45" i="10"/>
  <c r="AO45" i="10" s="1"/>
  <c r="AG45" i="10"/>
  <c r="AP45" i="10" s="1"/>
  <c r="AI46" i="18"/>
  <c r="AN46" i="18"/>
  <c r="AI49" i="20"/>
  <c r="AN49" i="20"/>
  <c r="AI44" i="83"/>
  <c r="AN44" i="83"/>
  <c r="AR54" i="46"/>
  <c r="Y58" i="89"/>
  <c r="X58" i="89"/>
  <c r="AH44" i="94"/>
  <c r="AQ44" i="94" s="1"/>
  <c r="Z44" i="94"/>
  <c r="AH47" i="49"/>
  <c r="AQ47" i="49" s="1"/>
  <c r="Y53" i="104"/>
  <c r="X53" i="104"/>
  <c r="Y57" i="53"/>
  <c r="X57" i="53"/>
  <c r="Y49" i="84"/>
  <c r="X49" i="84"/>
  <c r="AI47" i="16"/>
  <c r="AN47" i="16"/>
  <c r="AH50" i="95"/>
  <c r="AQ50" i="95" s="1"/>
  <c r="AH54" i="93"/>
  <c r="AQ54" i="93" s="1"/>
  <c r="AI43" i="82"/>
  <c r="AN43" i="82"/>
  <c r="Y54" i="32"/>
  <c r="X54" i="32"/>
  <c r="AI46" i="55"/>
  <c r="AR46" i="55" s="1"/>
  <c r="AN46" i="55"/>
  <c r="AI53" i="52"/>
  <c r="AN53" i="52"/>
  <c r="Y56" i="15"/>
  <c r="X56" i="15"/>
  <c r="Y48" i="11"/>
  <c r="X48" i="11"/>
  <c r="AH56" i="86"/>
  <c r="AQ56" i="86" s="1"/>
  <c r="AH44" i="48"/>
  <c r="AQ44" i="48" s="1"/>
  <c r="Y51" i="45"/>
  <c r="X51" i="45"/>
  <c r="Y47" i="43"/>
  <c r="X47" i="43"/>
  <c r="Y42" i="90"/>
  <c r="X42" i="90"/>
  <c r="Y46" i="87"/>
  <c r="X46" i="87"/>
  <c r="Z46" i="87" s="1"/>
  <c r="Z47" i="49"/>
  <c r="Z50" i="95"/>
  <c r="AR46" i="49"/>
  <c r="Z54" i="93"/>
  <c r="Y47" i="55"/>
  <c r="X47" i="55"/>
  <c r="AH44" i="102"/>
  <c r="AQ44" i="102" s="1"/>
  <c r="AI43" i="42"/>
  <c r="AN43" i="42"/>
  <c r="AE50" i="91"/>
  <c r="AG50" i="91"/>
  <c r="AP50" i="91" s="1"/>
  <c r="AF50" i="91"/>
  <c r="AO50" i="91" s="1"/>
  <c r="W51" i="91"/>
  <c r="W59" i="47"/>
  <c r="AF58" i="47"/>
  <c r="AO58" i="47" s="1"/>
  <c r="AG58" i="47"/>
  <c r="AP58" i="47" s="1"/>
  <c r="AE58" i="47"/>
  <c r="X54" i="52"/>
  <c r="Y54" i="52"/>
  <c r="AR49" i="54"/>
  <c r="AI45" i="103"/>
  <c r="AN45" i="103"/>
  <c r="AI47" i="11"/>
  <c r="AN47" i="11"/>
  <c r="Z56" i="86"/>
  <c r="Z44" i="48"/>
  <c r="AF53" i="44"/>
  <c r="AO53" i="44" s="1"/>
  <c r="W54" i="44"/>
  <c r="AG53" i="44"/>
  <c r="AP53" i="44" s="1"/>
  <c r="AE53" i="44"/>
  <c r="AH55" i="46"/>
  <c r="AQ55" i="46" s="1"/>
  <c r="Y50" i="20"/>
  <c r="X50" i="20"/>
  <c r="Y44" i="35"/>
  <c r="X44" i="35"/>
  <c r="AI48" i="51"/>
  <c r="AP48" i="51"/>
  <c r="AR43" i="48"/>
  <c r="W58" i="105"/>
  <c r="AE57" i="105"/>
  <c r="AF57" i="105"/>
  <c r="AO57" i="105" s="1"/>
  <c r="AG57" i="105"/>
  <c r="AP57" i="105" s="1"/>
  <c r="AG53" i="101"/>
  <c r="AP53" i="101" s="1"/>
  <c r="AF53" i="101"/>
  <c r="AO53" i="101" s="1"/>
  <c r="AE53" i="101"/>
  <c r="W54" i="101"/>
  <c r="AI53" i="32"/>
  <c r="AN53" i="32"/>
  <c r="AR49" i="92"/>
  <c r="W45" i="102"/>
  <c r="AG44" i="102"/>
  <c r="AP44" i="102" s="1"/>
  <c r="AF44" i="102"/>
  <c r="AO44" i="102" s="1"/>
  <c r="AE44" i="102"/>
  <c r="AR46" i="41"/>
  <c r="Z55" i="46"/>
  <c r="AR43" i="102"/>
  <c r="Y43" i="85"/>
  <c r="X43" i="85"/>
  <c r="Y47" i="18"/>
  <c r="X47" i="18"/>
  <c r="Y45" i="83"/>
  <c r="AI45" i="87"/>
  <c r="AN45" i="87"/>
  <c r="AI57" i="89"/>
  <c r="AN57" i="89"/>
  <c r="AR41" i="98"/>
  <c r="Y49" i="51"/>
  <c r="X49" i="51"/>
  <c r="AH50" i="54"/>
  <c r="AQ50" i="54" s="1"/>
  <c r="AH49" i="96"/>
  <c r="AQ49" i="96" s="1"/>
  <c r="AR53" i="93"/>
  <c r="Y47" i="99"/>
  <c r="X47" i="99"/>
  <c r="AI55" i="15"/>
  <c r="AN55" i="15"/>
  <c r="AI46" i="43"/>
  <c r="AN46" i="43"/>
  <c r="AI42" i="85"/>
  <c r="AN42" i="85"/>
  <c r="AR48" i="96"/>
  <c r="AI52" i="104"/>
  <c r="AN52" i="104"/>
  <c r="AI41" i="50"/>
  <c r="AR41" i="50" s="1"/>
  <c r="AN41" i="50"/>
  <c r="AR48" i="13"/>
  <c r="AR55" i="86"/>
  <c r="Z50" i="54"/>
  <c r="Z49" i="96"/>
  <c r="X44" i="82"/>
  <c r="Y44" i="82"/>
  <c r="AH47" i="41"/>
  <c r="AQ47" i="41" s="1"/>
  <c r="AH50" i="92"/>
  <c r="AQ50" i="92" s="1"/>
  <c r="AI46" i="99"/>
  <c r="AR46" i="99" s="1"/>
  <c r="AN46" i="99"/>
  <c r="AI56" i="97"/>
  <c r="AN56" i="97"/>
  <c r="Y46" i="103"/>
  <c r="X46" i="103"/>
  <c r="AH49" i="13"/>
  <c r="AQ49" i="13" s="1"/>
  <c r="W51" i="88"/>
  <c r="AG50" i="88"/>
  <c r="AP50" i="88" s="1"/>
  <c r="AE50" i="88"/>
  <c r="AF50" i="88"/>
  <c r="AO50" i="88" s="1"/>
  <c r="AR43" i="94"/>
  <c r="AI50" i="45"/>
  <c r="AN50" i="45"/>
  <c r="Z42" i="98"/>
  <c r="AH42" i="98"/>
  <c r="AQ42" i="98" s="1"/>
  <c r="AI41" i="90"/>
  <c r="AN41" i="90"/>
  <c r="AI43" i="35"/>
  <c r="AN43" i="35"/>
  <c r="Z54" i="52" l="1"/>
  <c r="Z47" i="43"/>
  <c r="Z48" i="16"/>
  <c r="AG48" i="16" s="1"/>
  <c r="AP48" i="16" s="1"/>
  <c r="Z47" i="18"/>
  <c r="W48" i="18" s="1"/>
  <c r="Z47" i="55"/>
  <c r="AE47" i="55" s="1"/>
  <c r="AN47" i="55" s="1"/>
  <c r="Z50" i="20"/>
  <c r="W51" i="20" s="1"/>
  <c r="Z49" i="51"/>
  <c r="Z46" i="103"/>
  <c r="AE47" i="18"/>
  <c r="AF47" i="18"/>
  <c r="AO47" i="18" s="1"/>
  <c r="AG47" i="18"/>
  <c r="AP47" i="18" s="1"/>
  <c r="AF48" i="16"/>
  <c r="AO48" i="16" s="1"/>
  <c r="W49" i="16"/>
  <c r="AE48" i="16"/>
  <c r="AG46" i="103"/>
  <c r="AP46" i="103" s="1"/>
  <c r="AE46" i="103"/>
  <c r="AF46" i="103"/>
  <c r="AO46" i="103" s="1"/>
  <c r="W47" i="103"/>
  <c r="AF49" i="51"/>
  <c r="AO49" i="51" s="1"/>
  <c r="AG49" i="51"/>
  <c r="AP49" i="51" s="1"/>
  <c r="AE49" i="51"/>
  <c r="W50" i="51"/>
  <c r="AH44" i="82"/>
  <c r="AQ44" i="82" s="1"/>
  <c r="AR55" i="15"/>
  <c r="AR45" i="87"/>
  <c r="AG55" i="46"/>
  <c r="AP55" i="46" s="1"/>
  <c r="W56" i="46"/>
  <c r="AE55" i="46"/>
  <c r="AF55" i="46"/>
  <c r="AO55" i="46" s="1"/>
  <c r="AE44" i="48"/>
  <c r="AG44" i="48"/>
  <c r="AP44" i="48" s="1"/>
  <c r="W45" i="48"/>
  <c r="AF44" i="48"/>
  <c r="AO44" i="48" s="1"/>
  <c r="AI58" i="47"/>
  <c r="AN58" i="47"/>
  <c r="AH46" i="87"/>
  <c r="AQ46" i="87" s="1"/>
  <c r="AH47" i="43"/>
  <c r="AQ47" i="43" s="1"/>
  <c r="AR43" i="82"/>
  <c r="AR47" i="16"/>
  <c r="AI45" i="10"/>
  <c r="AN45" i="10"/>
  <c r="AH57" i="97"/>
  <c r="AQ57" i="97" s="1"/>
  <c r="W50" i="96"/>
  <c r="AF49" i="96"/>
  <c r="AO49" i="96" s="1"/>
  <c r="AG49" i="96"/>
  <c r="AP49" i="96" s="1"/>
  <c r="AE49" i="96"/>
  <c r="AH47" i="99"/>
  <c r="AQ47" i="99" s="1"/>
  <c r="AH45" i="83"/>
  <c r="AQ45" i="83" s="1"/>
  <c r="AH43" i="85"/>
  <c r="AQ43" i="85" s="1"/>
  <c r="Y45" i="102"/>
  <c r="X45" i="102"/>
  <c r="Y54" i="101"/>
  <c r="X54" i="101"/>
  <c r="Z54" i="101" s="1"/>
  <c r="AR48" i="51"/>
  <c r="W57" i="86"/>
  <c r="AG56" i="86"/>
  <c r="AP56" i="86" s="1"/>
  <c r="AE56" i="86"/>
  <c r="AF56" i="86"/>
  <c r="AO56" i="86" s="1"/>
  <c r="AF54" i="93"/>
  <c r="AO54" i="93" s="1"/>
  <c r="AG54" i="93"/>
  <c r="AE54" i="93"/>
  <c r="AN54" i="93" s="1"/>
  <c r="W55" i="93"/>
  <c r="AE46" i="87"/>
  <c r="W47" i="87"/>
  <c r="AG46" i="87"/>
  <c r="AP46" i="87" s="1"/>
  <c r="AF46" i="87"/>
  <c r="AO46" i="87" s="1"/>
  <c r="W48" i="43"/>
  <c r="AE47" i="43"/>
  <c r="AF47" i="43"/>
  <c r="AO47" i="43" s="1"/>
  <c r="AG47" i="43"/>
  <c r="AP47" i="43" s="1"/>
  <c r="AH56" i="15"/>
  <c r="AQ56" i="15" s="1"/>
  <c r="AH49" i="84"/>
  <c r="AQ49" i="84" s="1"/>
  <c r="AH53" i="104"/>
  <c r="AQ53" i="104" s="1"/>
  <c r="AR46" i="18"/>
  <c r="Z57" i="97"/>
  <c r="Z44" i="42"/>
  <c r="AH44" i="42"/>
  <c r="AQ44" i="42" s="1"/>
  <c r="W51" i="54"/>
  <c r="AE50" i="54"/>
  <c r="AF50" i="54"/>
  <c r="AO50" i="54" s="1"/>
  <c r="AG50" i="54"/>
  <c r="AP50" i="54" s="1"/>
  <c r="AR42" i="85"/>
  <c r="Z45" i="83"/>
  <c r="Z43" i="85"/>
  <c r="AI53" i="101"/>
  <c r="AN53" i="101"/>
  <c r="AI57" i="105"/>
  <c r="AN57" i="105"/>
  <c r="AH44" i="35"/>
  <c r="AQ44" i="35" s="1"/>
  <c r="AI53" i="44"/>
  <c r="AN53" i="44"/>
  <c r="AE54" i="52"/>
  <c r="W55" i="52"/>
  <c r="AF54" i="52"/>
  <c r="AO54" i="52" s="1"/>
  <c r="AG54" i="52"/>
  <c r="AP54" i="52" s="1"/>
  <c r="AI50" i="91"/>
  <c r="AN50" i="91"/>
  <c r="Z56" i="15"/>
  <c r="AH54" i="32"/>
  <c r="AQ54" i="32" s="1"/>
  <c r="Z49" i="84"/>
  <c r="Z53" i="104"/>
  <c r="AI49" i="13"/>
  <c r="AN49" i="13"/>
  <c r="AH42" i="50"/>
  <c r="AQ42" i="50" s="1"/>
  <c r="Z47" i="99"/>
  <c r="AR56" i="97"/>
  <c r="Y58" i="105"/>
  <c r="X58" i="105"/>
  <c r="Z44" i="35"/>
  <c r="AR47" i="11"/>
  <c r="Y59" i="47"/>
  <c r="X59" i="47"/>
  <c r="AH42" i="90"/>
  <c r="AQ42" i="90" s="1"/>
  <c r="AH51" i="45"/>
  <c r="AQ51" i="45" s="1"/>
  <c r="Z54" i="32"/>
  <c r="AG44" i="94"/>
  <c r="AP44" i="94" s="1"/>
  <c r="AE44" i="94"/>
  <c r="W45" i="94"/>
  <c r="AF44" i="94"/>
  <c r="AO44" i="94" s="1"/>
  <c r="AH58" i="89"/>
  <c r="AQ58" i="89" s="1"/>
  <c r="AR44" i="83"/>
  <c r="Z42" i="50"/>
  <c r="AR48" i="84"/>
  <c r="AR43" i="35"/>
  <c r="AI50" i="88"/>
  <c r="AN50" i="88"/>
  <c r="AR50" i="45"/>
  <c r="Z44" i="82"/>
  <c r="AR52" i="104"/>
  <c r="AR46" i="43"/>
  <c r="AH49" i="51"/>
  <c r="AQ49" i="51" s="1"/>
  <c r="AR57" i="89"/>
  <c r="AH47" i="18"/>
  <c r="AQ47" i="18" s="1"/>
  <c r="AI44" i="102"/>
  <c r="AN44" i="102"/>
  <c r="X54" i="44"/>
  <c r="Y54" i="44"/>
  <c r="AH54" i="52"/>
  <c r="AQ54" i="52" s="1"/>
  <c r="AR43" i="42"/>
  <c r="AH47" i="55"/>
  <c r="AQ47" i="55" s="1"/>
  <c r="AF50" i="95"/>
  <c r="AO50" i="95" s="1"/>
  <c r="AE50" i="95"/>
  <c r="W51" i="95"/>
  <c r="AG50" i="95"/>
  <c r="AP50" i="95" s="1"/>
  <c r="Z42" i="90"/>
  <c r="Z51" i="45"/>
  <c r="AH48" i="11"/>
  <c r="AQ48" i="11" s="1"/>
  <c r="AH57" i="53"/>
  <c r="AQ57" i="53" s="1"/>
  <c r="Z58" i="89"/>
  <c r="AI50" i="92"/>
  <c r="AN50" i="92"/>
  <c r="Y48" i="41"/>
  <c r="X48" i="41"/>
  <c r="Y50" i="100"/>
  <c r="X50" i="100"/>
  <c r="AR41" i="90"/>
  <c r="AF42" i="98"/>
  <c r="AO42" i="98" s="1"/>
  <c r="W43" i="98"/>
  <c r="AG42" i="98"/>
  <c r="AP42" i="98" s="1"/>
  <c r="AE42" i="98"/>
  <c r="Y51" i="88"/>
  <c r="X51" i="88"/>
  <c r="AH46" i="103"/>
  <c r="AQ46" i="103" s="1"/>
  <c r="AR53" i="32"/>
  <c r="AH50" i="20"/>
  <c r="AQ50" i="20" s="1"/>
  <c r="AR45" i="103"/>
  <c r="X51" i="91"/>
  <c r="Y51" i="91"/>
  <c r="AG47" i="49"/>
  <c r="AP47" i="49" s="1"/>
  <c r="AE47" i="49"/>
  <c r="W48" i="49"/>
  <c r="AF47" i="49"/>
  <c r="AO47" i="49" s="1"/>
  <c r="Z48" i="11"/>
  <c r="AR53" i="52"/>
  <c r="Z57" i="53"/>
  <c r="AR49" i="20"/>
  <c r="Y46" i="10"/>
  <c r="X46" i="10"/>
  <c r="Y50" i="13"/>
  <c r="X50" i="13"/>
  <c r="X51" i="92"/>
  <c r="Y51" i="92"/>
  <c r="AI47" i="41"/>
  <c r="AN47" i="41"/>
  <c r="AI49" i="100"/>
  <c r="AN49" i="100"/>
  <c r="AH48" i="16"/>
  <c r="AQ48" i="16" s="1"/>
  <c r="AR56" i="53"/>
  <c r="Z51" i="92" l="1"/>
  <c r="Z50" i="13"/>
  <c r="Z51" i="91"/>
  <c r="Z51" i="88"/>
  <c r="AE50" i="20"/>
  <c r="AF47" i="55"/>
  <c r="AG50" i="20"/>
  <c r="AP50" i="20" s="1"/>
  <c r="W48" i="55"/>
  <c r="AF50" i="20"/>
  <c r="AO50" i="20" s="1"/>
  <c r="AG47" i="55"/>
  <c r="AP47" i="55" s="1"/>
  <c r="Z46" i="10"/>
  <c r="AE46" i="10" s="1"/>
  <c r="AE50" i="13"/>
  <c r="AF50" i="13"/>
  <c r="AO50" i="13" s="1"/>
  <c r="W51" i="13"/>
  <c r="AG50" i="13"/>
  <c r="AP50" i="13" s="1"/>
  <c r="AG51" i="92"/>
  <c r="AP51" i="92" s="1"/>
  <c r="W52" i="92"/>
  <c r="AF51" i="92"/>
  <c r="AO51" i="92" s="1"/>
  <c r="AE51" i="92"/>
  <c r="W52" i="91"/>
  <c r="AG51" i="91"/>
  <c r="AP51" i="91" s="1"/>
  <c r="AE51" i="91"/>
  <c r="AF51" i="91"/>
  <c r="AO51" i="91" s="1"/>
  <c r="W55" i="101"/>
  <c r="AE54" i="101"/>
  <c r="AN54" i="101" s="1"/>
  <c r="AG54" i="101"/>
  <c r="AF54" i="101"/>
  <c r="AO54" i="101" s="1"/>
  <c r="AR47" i="41"/>
  <c r="AF57" i="53"/>
  <c r="AO57" i="53" s="1"/>
  <c r="W58" i="53"/>
  <c r="AE57" i="53"/>
  <c r="AG57" i="53"/>
  <c r="AP57" i="53" s="1"/>
  <c r="Y48" i="49"/>
  <c r="X48" i="49"/>
  <c r="AI42" i="98"/>
  <c r="AN42" i="98"/>
  <c r="AH50" i="100"/>
  <c r="AQ50" i="100" s="1"/>
  <c r="AI50" i="95"/>
  <c r="AN50" i="95"/>
  <c r="AI44" i="94"/>
  <c r="AN44" i="94"/>
  <c r="AG44" i="35"/>
  <c r="AP44" i="35" s="1"/>
  <c r="AE44" i="35"/>
  <c r="W45" i="35"/>
  <c r="AF44" i="35"/>
  <c r="AO44" i="35" s="1"/>
  <c r="AF47" i="99"/>
  <c r="AO47" i="99" s="1"/>
  <c r="W48" i="99"/>
  <c r="AG47" i="99"/>
  <c r="AP47" i="99" s="1"/>
  <c r="AE47" i="99"/>
  <c r="AR53" i="44"/>
  <c r="Y51" i="54"/>
  <c r="Z51" i="54" s="1"/>
  <c r="X51" i="54"/>
  <c r="AF44" i="42"/>
  <c r="AO44" i="42" s="1"/>
  <c r="W45" i="42"/>
  <c r="AG44" i="42"/>
  <c r="AP44" i="42" s="1"/>
  <c r="AE44" i="42"/>
  <c r="Y55" i="93"/>
  <c r="X55" i="93"/>
  <c r="AI56" i="86"/>
  <c r="AR56" i="86" s="1"/>
  <c r="AN56" i="86"/>
  <c r="AR45" i="10"/>
  <c r="AI55" i="46"/>
  <c r="AN55" i="46"/>
  <c r="AI50" i="20"/>
  <c r="AN50" i="20"/>
  <c r="Y49" i="16"/>
  <c r="X49" i="16"/>
  <c r="AH46" i="10"/>
  <c r="AQ46" i="10" s="1"/>
  <c r="AI47" i="49"/>
  <c r="AR47" i="49" s="1"/>
  <c r="AN47" i="49"/>
  <c r="Z50" i="100"/>
  <c r="AR50" i="92"/>
  <c r="AG51" i="45"/>
  <c r="AP51" i="45" s="1"/>
  <c r="AE51" i="45"/>
  <c r="W52" i="45"/>
  <c r="AF51" i="45"/>
  <c r="AO51" i="45" s="1"/>
  <c r="AF42" i="50"/>
  <c r="AO42" i="50" s="1"/>
  <c r="AG42" i="50"/>
  <c r="AP42" i="50" s="1"/>
  <c r="W43" i="50"/>
  <c r="AE42" i="50"/>
  <c r="AH59" i="47"/>
  <c r="AQ59" i="47" s="1"/>
  <c r="AH58" i="105"/>
  <c r="AQ58" i="105" s="1"/>
  <c r="AR49" i="13"/>
  <c r="AR57" i="105"/>
  <c r="W58" i="97"/>
  <c r="AE57" i="97"/>
  <c r="AG57" i="97"/>
  <c r="AP57" i="97" s="1"/>
  <c r="AF57" i="97"/>
  <c r="AO57" i="97" s="1"/>
  <c r="Y45" i="48"/>
  <c r="Z45" i="48" s="1"/>
  <c r="X45" i="48"/>
  <c r="Y56" i="46"/>
  <c r="X56" i="46"/>
  <c r="Y50" i="51"/>
  <c r="X50" i="51"/>
  <c r="AI46" i="103"/>
  <c r="AN46" i="103"/>
  <c r="AH51" i="92"/>
  <c r="AQ51" i="92" s="1"/>
  <c r="AH51" i="91"/>
  <c r="AQ51" i="91" s="1"/>
  <c r="AH51" i="88"/>
  <c r="AQ51" i="88" s="1"/>
  <c r="X43" i="98"/>
  <c r="Y43" i="98"/>
  <c r="AG58" i="89"/>
  <c r="AP58" i="89" s="1"/>
  <c r="W59" i="89"/>
  <c r="AF58" i="89"/>
  <c r="AO58" i="89" s="1"/>
  <c r="AE58" i="89"/>
  <c r="AG42" i="90"/>
  <c r="AP42" i="90" s="1"/>
  <c r="AF42" i="90"/>
  <c r="AO42" i="90" s="1"/>
  <c r="W43" i="90"/>
  <c r="AE42" i="90"/>
  <c r="Z54" i="44"/>
  <c r="AR50" i="88"/>
  <c r="AF54" i="32"/>
  <c r="AO54" i="32" s="1"/>
  <c r="AE54" i="32"/>
  <c r="AG54" i="32"/>
  <c r="AP54" i="32" s="1"/>
  <c r="W55" i="32"/>
  <c r="Z59" i="47"/>
  <c r="Z58" i="105"/>
  <c r="W54" i="104"/>
  <c r="AF53" i="104"/>
  <c r="AO53" i="104" s="1"/>
  <c r="AE53" i="104"/>
  <c r="AG53" i="104"/>
  <c r="AP53" i="104" s="1"/>
  <c r="AI54" i="93"/>
  <c r="AP54" i="93"/>
  <c r="Y57" i="86"/>
  <c r="X57" i="86"/>
  <c r="Z45" i="102"/>
  <c r="AH45" i="102"/>
  <c r="AQ45" i="102" s="1"/>
  <c r="AI49" i="96"/>
  <c r="AN49" i="96"/>
  <c r="AI49" i="51"/>
  <c r="AN49" i="51"/>
  <c r="W52" i="88"/>
  <c r="AF51" i="88"/>
  <c r="AO51" i="88" s="1"/>
  <c r="AE51" i="88"/>
  <c r="AG51" i="88"/>
  <c r="AP51" i="88" s="1"/>
  <c r="AH48" i="41"/>
  <c r="AQ48" i="41" s="1"/>
  <c r="AH54" i="44"/>
  <c r="AQ54" i="44" s="1"/>
  <c r="W50" i="84"/>
  <c r="AG49" i="84"/>
  <c r="AP49" i="84" s="1"/>
  <c r="AF49" i="84"/>
  <c r="AO49" i="84" s="1"/>
  <c r="AE49" i="84"/>
  <c r="AG56" i="15"/>
  <c r="AP56" i="15" s="1"/>
  <c r="AE56" i="15"/>
  <c r="AF56" i="15"/>
  <c r="AO56" i="15" s="1"/>
  <c r="W57" i="15"/>
  <c r="Y55" i="52"/>
  <c r="X55" i="52"/>
  <c r="AR53" i="101"/>
  <c r="Y47" i="87"/>
  <c r="Z47" i="87" s="1"/>
  <c r="X47" i="87"/>
  <c r="AI44" i="48"/>
  <c r="AR44" i="48" s="1"/>
  <c r="AN44" i="48"/>
  <c r="Y51" i="20"/>
  <c r="X51" i="20"/>
  <c r="AI47" i="55"/>
  <c r="AO47" i="55"/>
  <c r="W49" i="11"/>
  <c r="AG48" i="11"/>
  <c r="AP48" i="11" s="1"/>
  <c r="AE48" i="11"/>
  <c r="AF48" i="11"/>
  <c r="AO48" i="11" s="1"/>
  <c r="AH50" i="13"/>
  <c r="AQ50" i="13" s="1"/>
  <c r="Z48" i="41"/>
  <c r="AE44" i="82"/>
  <c r="W45" i="82"/>
  <c r="AF44" i="82"/>
  <c r="AO44" i="82" s="1"/>
  <c r="AG44" i="82"/>
  <c r="AP44" i="82" s="1"/>
  <c r="AI54" i="52"/>
  <c r="AN54" i="52"/>
  <c r="W44" i="85"/>
  <c r="AG43" i="85"/>
  <c r="AP43" i="85" s="1"/>
  <c r="AF43" i="85"/>
  <c r="AO43" i="85" s="1"/>
  <c r="AE43" i="85"/>
  <c r="AI47" i="43"/>
  <c r="AN47" i="43"/>
  <c r="AI46" i="87"/>
  <c r="AN46" i="87"/>
  <c r="AR58" i="47"/>
  <c r="AI48" i="16"/>
  <c r="AN48" i="16"/>
  <c r="Y48" i="55"/>
  <c r="X48" i="55"/>
  <c r="AI47" i="18"/>
  <c r="AN47" i="18"/>
  <c r="AR49" i="100"/>
  <c r="Y51" i="95"/>
  <c r="X51" i="95"/>
  <c r="AR44" i="102"/>
  <c r="Y45" i="94"/>
  <c r="X45" i="94"/>
  <c r="Z45" i="94" s="1"/>
  <c r="AR50" i="91"/>
  <c r="AF45" i="83"/>
  <c r="AO45" i="83" s="1"/>
  <c r="W46" i="83"/>
  <c r="AE45" i="83"/>
  <c r="AG45" i="83"/>
  <c r="AP45" i="83" s="1"/>
  <c r="AI50" i="54"/>
  <c r="AN50" i="54"/>
  <c r="Y48" i="43"/>
  <c r="X48" i="43"/>
  <c r="Z48" i="43" s="1"/>
  <c r="AH54" i="101"/>
  <c r="AQ54" i="101" s="1"/>
  <c r="Y50" i="96"/>
  <c r="X50" i="96"/>
  <c r="Z50" i="96" s="1"/>
  <c r="Y47" i="103"/>
  <c r="X47" i="103"/>
  <c r="Y48" i="18"/>
  <c r="X48" i="18"/>
  <c r="Z50" i="51" l="1"/>
  <c r="W47" i="10"/>
  <c r="Z48" i="18"/>
  <c r="Z48" i="55"/>
  <c r="Z47" i="103"/>
  <c r="AG47" i="103" s="1"/>
  <c r="AP47" i="103" s="1"/>
  <c r="Z43" i="98"/>
  <c r="AE43" i="98" s="1"/>
  <c r="AF46" i="10"/>
  <c r="AO46" i="10" s="1"/>
  <c r="Z51" i="20"/>
  <c r="AG46" i="10"/>
  <c r="AP46" i="10" s="1"/>
  <c r="Z55" i="52"/>
  <c r="W48" i="87"/>
  <c r="AG47" i="87"/>
  <c r="AP47" i="87" s="1"/>
  <c r="AF47" i="87"/>
  <c r="AO47" i="87" s="1"/>
  <c r="AE47" i="87"/>
  <c r="AG45" i="48"/>
  <c r="AP45" i="48" s="1"/>
  <c r="AF45" i="48"/>
  <c r="AO45" i="48" s="1"/>
  <c r="AE45" i="48"/>
  <c r="W46" i="48"/>
  <c r="AG51" i="54"/>
  <c r="AP51" i="54" s="1"/>
  <c r="W52" i="54"/>
  <c r="AE51" i="54"/>
  <c r="AF51" i="54"/>
  <c r="AO51" i="54" s="1"/>
  <c r="AE47" i="103"/>
  <c r="AF47" i="103"/>
  <c r="AO47" i="103" s="1"/>
  <c r="AE50" i="51"/>
  <c r="AF50" i="51"/>
  <c r="AO50" i="51" s="1"/>
  <c r="AG50" i="51"/>
  <c r="AP50" i="51" s="1"/>
  <c r="W51" i="51"/>
  <c r="AE55" i="52"/>
  <c r="AF55" i="52"/>
  <c r="AO55" i="52" s="1"/>
  <c r="AG55" i="52"/>
  <c r="AP55" i="52" s="1"/>
  <c r="W56" i="52"/>
  <c r="AI45" i="83"/>
  <c r="AN45" i="83"/>
  <c r="W52" i="20"/>
  <c r="AG51" i="20"/>
  <c r="AP51" i="20" s="1"/>
  <c r="AF51" i="20"/>
  <c r="AO51" i="20" s="1"/>
  <c r="AE51" i="20"/>
  <c r="AI49" i="84"/>
  <c r="AN49" i="84"/>
  <c r="Y44" i="85"/>
  <c r="X44" i="85"/>
  <c r="Y45" i="82"/>
  <c r="X45" i="82"/>
  <c r="Y49" i="11"/>
  <c r="X49" i="11"/>
  <c r="Z49" i="11" s="1"/>
  <c r="AR49" i="51"/>
  <c r="Y54" i="104"/>
  <c r="X54" i="104"/>
  <c r="AI54" i="32"/>
  <c r="AN54" i="32"/>
  <c r="AI42" i="90"/>
  <c r="AN42" i="90"/>
  <c r="AI44" i="35"/>
  <c r="AN44" i="35"/>
  <c r="AR42" i="98"/>
  <c r="AI57" i="53"/>
  <c r="AN57" i="53"/>
  <c r="AI51" i="91"/>
  <c r="AN51" i="91"/>
  <c r="Y52" i="92"/>
  <c r="X52" i="92"/>
  <c r="AI50" i="13"/>
  <c r="AN50" i="13"/>
  <c r="AE48" i="43"/>
  <c r="AF48" i="43"/>
  <c r="AO48" i="43" s="1"/>
  <c r="AG48" i="43"/>
  <c r="AP48" i="43" s="1"/>
  <c r="W49" i="43"/>
  <c r="AI48" i="11"/>
  <c r="AN48" i="11"/>
  <c r="AH48" i="18"/>
  <c r="AQ48" i="18" s="1"/>
  <c r="AH50" i="96"/>
  <c r="AQ50" i="96" s="1"/>
  <c r="AR50" i="54"/>
  <c r="AR48" i="16"/>
  <c r="AR47" i="43"/>
  <c r="AI44" i="82"/>
  <c r="AN44" i="82"/>
  <c r="AH55" i="52"/>
  <c r="AQ55" i="52" s="1"/>
  <c r="AI56" i="15"/>
  <c r="AN56" i="15"/>
  <c r="Y50" i="84"/>
  <c r="X50" i="84"/>
  <c r="AR54" i="93"/>
  <c r="W59" i="105"/>
  <c r="AE58" i="105"/>
  <c r="AG58" i="105"/>
  <c r="AP58" i="105" s="1"/>
  <c r="AF58" i="105"/>
  <c r="AO58" i="105" s="1"/>
  <c r="Y43" i="90"/>
  <c r="X43" i="90"/>
  <c r="Y59" i="89"/>
  <c r="X59" i="89"/>
  <c r="Z59" i="89" s="1"/>
  <c r="AH56" i="46"/>
  <c r="AQ56" i="46" s="1"/>
  <c r="AI44" i="42"/>
  <c r="AN44" i="42"/>
  <c r="Y48" i="99"/>
  <c r="X48" i="99"/>
  <c r="AH48" i="49"/>
  <c r="AQ48" i="49" s="1"/>
  <c r="Y58" i="53"/>
  <c r="X58" i="53"/>
  <c r="Z58" i="53" s="1"/>
  <c r="AI54" i="101"/>
  <c r="AP54" i="101"/>
  <c r="AH51" i="95"/>
  <c r="AQ51" i="95" s="1"/>
  <c r="AR47" i="18"/>
  <c r="AR54" i="52"/>
  <c r="W49" i="41"/>
  <c r="AG48" i="41"/>
  <c r="AP48" i="41" s="1"/>
  <c r="AF48" i="41"/>
  <c r="AO48" i="41" s="1"/>
  <c r="AE48" i="41"/>
  <c r="AR47" i="55"/>
  <c r="AH47" i="87"/>
  <c r="AQ47" i="87" s="1"/>
  <c r="AI51" i="88"/>
  <c r="AN51" i="88"/>
  <c r="AR49" i="96"/>
  <c r="AF45" i="102"/>
  <c r="AO45" i="102" s="1"/>
  <c r="AE45" i="102"/>
  <c r="W46" i="102"/>
  <c r="AG45" i="102"/>
  <c r="AP45" i="102" s="1"/>
  <c r="AG59" i="47"/>
  <c r="AP59" i="47" s="1"/>
  <c r="AE59" i="47"/>
  <c r="AF59" i="47"/>
  <c r="AO59" i="47" s="1"/>
  <c r="W60" i="47"/>
  <c r="Z56" i="46"/>
  <c r="W51" i="100"/>
  <c r="AF50" i="100"/>
  <c r="AO50" i="100" s="1"/>
  <c r="AE50" i="100"/>
  <c r="AG50" i="100"/>
  <c r="AP50" i="100" s="1"/>
  <c r="AR50" i="20"/>
  <c r="Z48" i="49"/>
  <c r="Y52" i="91"/>
  <c r="X52" i="91"/>
  <c r="W46" i="94"/>
  <c r="AE45" i="94"/>
  <c r="AF45" i="94"/>
  <c r="AO45" i="94" s="1"/>
  <c r="AG45" i="94"/>
  <c r="AP45" i="94" s="1"/>
  <c r="AE48" i="18"/>
  <c r="W49" i="18"/>
  <c r="AF48" i="18"/>
  <c r="AO48" i="18" s="1"/>
  <c r="AG48" i="18"/>
  <c r="AP48" i="18" s="1"/>
  <c r="AG50" i="96"/>
  <c r="AP50" i="96" s="1"/>
  <c r="AF50" i="96"/>
  <c r="AO50" i="96" s="1"/>
  <c r="W51" i="96"/>
  <c r="AE50" i="96"/>
  <c r="AH48" i="43"/>
  <c r="AQ48" i="43" s="1"/>
  <c r="AH45" i="94"/>
  <c r="AQ45" i="94" s="1"/>
  <c r="Z51" i="95"/>
  <c r="AH48" i="55"/>
  <c r="AQ48" i="55" s="1"/>
  <c r="AI43" i="85"/>
  <c r="AN43" i="85"/>
  <c r="AH51" i="20"/>
  <c r="AQ51" i="20" s="1"/>
  <c r="AH57" i="86"/>
  <c r="AQ57" i="86" s="1"/>
  <c r="AG43" i="98"/>
  <c r="AP43" i="98" s="1"/>
  <c r="AR46" i="103"/>
  <c r="AI42" i="50"/>
  <c r="AN42" i="50"/>
  <c r="Y52" i="45"/>
  <c r="X52" i="45"/>
  <c r="Z52" i="45" s="1"/>
  <c r="AH55" i="93"/>
  <c r="AQ55" i="93" s="1"/>
  <c r="Y45" i="42"/>
  <c r="X45" i="42"/>
  <c r="Z45" i="42" s="1"/>
  <c r="AR44" i="94"/>
  <c r="Y55" i="101"/>
  <c r="X55" i="101"/>
  <c r="Z55" i="101" s="1"/>
  <c r="Y52" i="88"/>
  <c r="X52" i="88"/>
  <c r="Z57" i="86"/>
  <c r="AI53" i="104"/>
  <c r="AN53" i="104"/>
  <c r="Y55" i="32"/>
  <c r="X55" i="32"/>
  <c r="W55" i="44"/>
  <c r="AF54" i="44"/>
  <c r="AO54" i="44" s="1"/>
  <c r="AG54" i="44"/>
  <c r="AP54" i="44" s="1"/>
  <c r="AE54" i="44"/>
  <c r="AH43" i="98"/>
  <c r="AQ43" i="98" s="1"/>
  <c r="AH50" i="51"/>
  <c r="AQ50" i="51" s="1"/>
  <c r="AH45" i="48"/>
  <c r="AQ45" i="48" s="1"/>
  <c r="AI57" i="97"/>
  <c r="AN57" i="97"/>
  <c r="Y43" i="50"/>
  <c r="X43" i="50"/>
  <c r="Z43" i="50" s="1"/>
  <c r="AI51" i="45"/>
  <c r="AN51" i="45"/>
  <c r="AH49" i="16"/>
  <c r="AQ49" i="16" s="1"/>
  <c r="AR55" i="46"/>
  <c r="Z55" i="93"/>
  <c r="AI51" i="92"/>
  <c r="AN51" i="92"/>
  <c r="X51" i="13"/>
  <c r="Y51" i="13"/>
  <c r="Y47" i="10"/>
  <c r="X47" i="10"/>
  <c r="Z47" i="10" s="1"/>
  <c r="AH47" i="103"/>
  <c r="AQ47" i="103" s="1"/>
  <c r="AF48" i="55"/>
  <c r="AO48" i="55" s="1"/>
  <c r="W49" i="55"/>
  <c r="AE48" i="55"/>
  <c r="AG48" i="55"/>
  <c r="AP48" i="55" s="1"/>
  <c r="Y46" i="83"/>
  <c r="X46" i="83"/>
  <c r="Z46" i="83" s="1"/>
  <c r="AR46" i="87"/>
  <c r="X57" i="15"/>
  <c r="Y57" i="15"/>
  <c r="Z57" i="15" s="1"/>
  <c r="AI58" i="89"/>
  <c r="AN58" i="89"/>
  <c r="Y58" i="97"/>
  <c r="X58" i="97"/>
  <c r="Z49" i="16"/>
  <c r="AH51" i="54"/>
  <c r="AQ51" i="54" s="1"/>
  <c r="AI47" i="99"/>
  <c r="AN47" i="99"/>
  <c r="Y45" i="35"/>
  <c r="X45" i="35"/>
  <c r="AR50" i="95"/>
  <c r="AI46" i="10"/>
  <c r="AN46" i="10"/>
  <c r="W44" i="98" l="1"/>
  <c r="AF43" i="98"/>
  <c r="AO43" i="98" s="1"/>
  <c r="Z52" i="88"/>
  <c r="Z48" i="99"/>
  <c r="Z44" i="85"/>
  <c r="W48" i="103"/>
  <c r="X48" i="103" s="1"/>
  <c r="Z55" i="32"/>
  <c r="Z43" i="90"/>
  <c r="W44" i="90"/>
  <c r="AG43" i="90"/>
  <c r="AP43" i="90" s="1"/>
  <c r="AE43" i="90"/>
  <c r="AF43" i="90"/>
  <c r="AO43" i="90" s="1"/>
  <c r="AE47" i="10"/>
  <c r="AG47" i="10"/>
  <c r="AP47" i="10" s="1"/>
  <c r="AF47" i="10"/>
  <c r="AO47" i="10" s="1"/>
  <c r="W48" i="10"/>
  <c r="AG57" i="15"/>
  <c r="AP57" i="15" s="1"/>
  <c r="AF57" i="15"/>
  <c r="AO57" i="15" s="1"/>
  <c r="AE57" i="15"/>
  <c r="W58" i="15"/>
  <c r="W44" i="50"/>
  <c r="AG43" i="50"/>
  <c r="AP43" i="50" s="1"/>
  <c r="AF43" i="50"/>
  <c r="AO43" i="50" s="1"/>
  <c r="AE43" i="50"/>
  <c r="W56" i="101"/>
  <c r="AG55" i="101"/>
  <c r="AP55" i="101" s="1"/>
  <c r="AE55" i="101"/>
  <c r="AF55" i="101"/>
  <c r="AO55" i="101" s="1"/>
  <c r="AI48" i="55"/>
  <c r="AN48" i="55"/>
  <c r="AR46" i="10"/>
  <c r="AR58" i="89"/>
  <c r="AH46" i="83"/>
  <c r="AQ46" i="83" s="1"/>
  <c r="X49" i="55"/>
  <c r="Y49" i="55"/>
  <c r="Z49" i="55"/>
  <c r="AH51" i="13"/>
  <c r="AQ51" i="13" s="1"/>
  <c r="AR51" i="45"/>
  <c r="AR53" i="104"/>
  <c r="AH52" i="45"/>
  <c r="AQ52" i="45" s="1"/>
  <c r="Y51" i="96"/>
  <c r="X51" i="96"/>
  <c r="Y49" i="18"/>
  <c r="X49" i="18"/>
  <c r="Y46" i="94"/>
  <c r="X46" i="94"/>
  <c r="W57" i="46"/>
  <c r="AE56" i="46"/>
  <c r="AG56" i="46"/>
  <c r="AP56" i="46" s="1"/>
  <c r="AF56" i="46"/>
  <c r="AO56" i="46" s="1"/>
  <c r="Y59" i="105"/>
  <c r="X59" i="105"/>
  <c r="AR54" i="32"/>
  <c r="AH49" i="11"/>
  <c r="AQ49" i="11" s="1"/>
  <c r="AH44" i="85"/>
  <c r="AQ44" i="85" s="1"/>
  <c r="AI51" i="20"/>
  <c r="AN51" i="20"/>
  <c r="Y51" i="51"/>
  <c r="X51" i="51"/>
  <c r="Y52" i="54"/>
  <c r="X52" i="54"/>
  <c r="Z52" i="54" s="1"/>
  <c r="Y55" i="44"/>
  <c r="X55" i="44"/>
  <c r="AF57" i="86"/>
  <c r="AO57" i="86" s="1"/>
  <c r="AG57" i="86"/>
  <c r="AP57" i="86" s="1"/>
  <c r="AE57" i="86"/>
  <c r="W58" i="86"/>
  <c r="W53" i="45"/>
  <c r="AE52" i="45"/>
  <c r="AF52" i="45"/>
  <c r="AO52" i="45" s="1"/>
  <c r="AG52" i="45"/>
  <c r="AP52" i="45" s="1"/>
  <c r="AI48" i="18"/>
  <c r="AN48" i="18"/>
  <c r="AH52" i="91"/>
  <c r="AQ52" i="91" s="1"/>
  <c r="AR54" i="101"/>
  <c r="AR56" i="15"/>
  <c r="AI48" i="43"/>
  <c r="AN48" i="43"/>
  <c r="AH54" i="104"/>
  <c r="AQ54" i="104" s="1"/>
  <c r="AE49" i="11"/>
  <c r="AF49" i="11"/>
  <c r="AO49" i="11" s="1"/>
  <c r="W50" i="11"/>
  <c r="AG49" i="11"/>
  <c r="AP49" i="11" s="1"/>
  <c r="AF44" i="85"/>
  <c r="AO44" i="85" s="1"/>
  <c r="W45" i="85"/>
  <c r="AG44" i="85"/>
  <c r="AP44" i="85" s="1"/>
  <c r="AE44" i="85"/>
  <c r="Y56" i="52"/>
  <c r="X56" i="52"/>
  <c r="Z56" i="52" s="1"/>
  <c r="W50" i="16"/>
  <c r="AE49" i="16"/>
  <c r="AF49" i="16"/>
  <c r="AO49" i="16" s="1"/>
  <c r="AG49" i="16"/>
  <c r="AP49" i="16" s="1"/>
  <c r="AR51" i="92"/>
  <c r="AH55" i="32"/>
  <c r="AQ55" i="32" s="1"/>
  <c r="AH52" i="88"/>
  <c r="AQ52" i="88" s="1"/>
  <c r="AI43" i="98"/>
  <c r="AN43" i="98"/>
  <c r="Z52" i="91"/>
  <c r="Y60" i="47"/>
  <c r="X60" i="47"/>
  <c r="Z60" i="47" s="1"/>
  <c r="Y46" i="102"/>
  <c r="X46" i="102"/>
  <c r="AR51" i="88"/>
  <c r="Y49" i="41"/>
  <c r="X49" i="41"/>
  <c r="AH58" i="53"/>
  <c r="AQ58" i="53" s="1"/>
  <c r="AR44" i="42"/>
  <c r="AH59" i="89"/>
  <c r="AQ59" i="89" s="1"/>
  <c r="AR44" i="82"/>
  <c r="AR48" i="11"/>
  <c r="AR51" i="91"/>
  <c r="AR44" i="35"/>
  <c r="Z54" i="104"/>
  <c r="AI47" i="103"/>
  <c r="AN47" i="103"/>
  <c r="AI47" i="87"/>
  <c r="AN47" i="87"/>
  <c r="AH45" i="35"/>
  <c r="AQ45" i="35" s="1"/>
  <c r="AG55" i="93"/>
  <c r="AP55" i="93" s="1"/>
  <c r="AF55" i="93"/>
  <c r="AO55" i="93" s="1"/>
  <c r="AE55" i="93"/>
  <c r="W56" i="93"/>
  <c r="AG55" i="32"/>
  <c r="AP55" i="32" s="1"/>
  <c r="AE55" i="32"/>
  <c r="AF55" i="32"/>
  <c r="AO55" i="32" s="1"/>
  <c r="W56" i="32"/>
  <c r="AE52" i="88"/>
  <c r="AG52" i="88"/>
  <c r="AP52" i="88" s="1"/>
  <c r="AF52" i="88"/>
  <c r="AO52" i="88" s="1"/>
  <c r="W53" i="88"/>
  <c r="AI50" i="100"/>
  <c r="AN50" i="100"/>
  <c r="AI45" i="102"/>
  <c r="AN45" i="102"/>
  <c r="W59" i="53"/>
  <c r="AG58" i="53"/>
  <c r="AP58" i="53" s="1"/>
  <c r="AF58" i="53"/>
  <c r="AO58" i="53" s="1"/>
  <c r="AE58" i="53"/>
  <c r="AF59" i="89"/>
  <c r="AO59" i="89" s="1"/>
  <c r="W60" i="89"/>
  <c r="AE59" i="89"/>
  <c r="AN59" i="89" s="1"/>
  <c r="AG59" i="89"/>
  <c r="AH50" i="84"/>
  <c r="AQ50" i="84" s="1"/>
  <c r="AR50" i="13"/>
  <c r="AH45" i="82"/>
  <c r="AQ45" i="82" s="1"/>
  <c r="Y52" i="20"/>
  <c r="X52" i="20"/>
  <c r="AI50" i="51"/>
  <c r="AN50" i="51"/>
  <c r="X46" i="48"/>
  <c r="Y46" i="48"/>
  <c r="AH43" i="50"/>
  <c r="AQ43" i="50" s="1"/>
  <c r="AH58" i="97"/>
  <c r="AQ58" i="97" s="1"/>
  <c r="Z58" i="97"/>
  <c r="AH57" i="15"/>
  <c r="AQ57" i="15" s="1"/>
  <c r="Z45" i="35"/>
  <c r="Z51" i="13"/>
  <c r="AI54" i="44"/>
  <c r="AN54" i="44"/>
  <c r="AH45" i="42"/>
  <c r="AQ45" i="42" s="1"/>
  <c r="AR42" i="50"/>
  <c r="Y44" i="98"/>
  <c r="X44" i="98"/>
  <c r="AF48" i="49"/>
  <c r="AO48" i="49" s="1"/>
  <c r="AG48" i="49"/>
  <c r="AP48" i="49" s="1"/>
  <c r="W49" i="49"/>
  <c r="AE48" i="49"/>
  <c r="AI59" i="47"/>
  <c r="AN59" i="47"/>
  <c r="AH48" i="99"/>
  <c r="AQ48" i="99" s="1"/>
  <c r="Z50" i="84"/>
  <c r="Y49" i="43"/>
  <c r="X49" i="43"/>
  <c r="AH52" i="92"/>
  <c r="AQ52" i="92" s="1"/>
  <c r="AR57" i="53"/>
  <c r="AR42" i="90"/>
  <c r="Z45" i="82"/>
  <c r="AR49" i="84"/>
  <c r="AI55" i="52"/>
  <c r="AN55" i="52"/>
  <c r="AI45" i="48"/>
  <c r="AN45" i="48"/>
  <c r="AR47" i="99"/>
  <c r="AE46" i="83"/>
  <c r="AN46" i="83" s="1"/>
  <c r="AF46" i="83"/>
  <c r="AO46" i="83" s="1"/>
  <c r="W47" i="83"/>
  <c r="AG46" i="83"/>
  <c r="AH47" i="10"/>
  <c r="AQ47" i="10" s="1"/>
  <c r="AR57" i="97"/>
  <c r="AH55" i="101"/>
  <c r="AQ55" i="101" s="1"/>
  <c r="AG45" i="42"/>
  <c r="AP45" i="42" s="1"/>
  <c r="AE45" i="42"/>
  <c r="AF45" i="42"/>
  <c r="AO45" i="42" s="1"/>
  <c r="W46" i="42"/>
  <c r="AR43" i="85"/>
  <c r="AF51" i="95"/>
  <c r="AO51" i="95" s="1"/>
  <c r="W52" i="95"/>
  <c r="AG51" i="95"/>
  <c r="AP51" i="95" s="1"/>
  <c r="AE51" i="95"/>
  <c r="AI50" i="96"/>
  <c r="AN50" i="96"/>
  <c r="AI45" i="94"/>
  <c r="AN45" i="94"/>
  <c r="Y51" i="100"/>
  <c r="X51" i="100"/>
  <c r="Z51" i="100" s="1"/>
  <c r="AI48" i="41"/>
  <c r="AN48" i="41"/>
  <c r="AE48" i="99"/>
  <c r="W49" i="99"/>
  <c r="AG48" i="99"/>
  <c r="AP48" i="99" s="1"/>
  <c r="AF48" i="99"/>
  <c r="AO48" i="99" s="1"/>
  <c r="AH43" i="90"/>
  <c r="AQ43" i="90" s="1"/>
  <c r="AI58" i="105"/>
  <c r="AN58" i="105"/>
  <c r="Z52" i="92"/>
  <c r="AR45" i="83"/>
  <c r="AI51" i="54"/>
  <c r="AN51" i="54"/>
  <c r="Y48" i="87"/>
  <c r="X48" i="87"/>
  <c r="Y48" i="103" l="1"/>
  <c r="Z48" i="103" s="1"/>
  <c r="Z48" i="87"/>
  <c r="AG48" i="87" s="1"/>
  <c r="AP48" i="87" s="1"/>
  <c r="Z49" i="43"/>
  <c r="AG49" i="43" s="1"/>
  <c r="AP49" i="43" s="1"/>
  <c r="Z46" i="48"/>
  <c r="AE46" i="48" s="1"/>
  <c r="AF49" i="43"/>
  <c r="AO49" i="43" s="1"/>
  <c r="W61" i="47"/>
  <c r="AE60" i="47"/>
  <c r="AF60" i="47"/>
  <c r="AO60" i="47" s="1"/>
  <c r="AG60" i="47"/>
  <c r="AP60" i="47" s="1"/>
  <c r="W49" i="87"/>
  <c r="AF48" i="87"/>
  <c r="AO48" i="87" s="1"/>
  <c r="AE48" i="87"/>
  <c r="W47" i="48"/>
  <c r="AE51" i="100"/>
  <c r="AF51" i="100"/>
  <c r="AO51" i="100" s="1"/>
  <c r="AG51" i="100"/>
  <c r="AP51" i="100" s="1"/>
  <c r="W52" i="100"/>
  <c r="Y49" i="49"/>
  <c r="X49" i="49"/>
  <c r="AR50" i="51"/>
  <c r="Y56" i="32"/>
  <c r="X56" i="32"/>
  <c r="AI55" i="93"/>
  <c r="AN55" i="93"/>
  <c r="AF54" i="104"/>
  <c r="AO54" i="104" s="1"/>
  <c r="AE54" i="104"/>
  <c r="AG54" i="104"/>
  <c r="AP54" i="104" s="1"/>
  <c r="W55" i="104"/>
  <c r="AI57" i="86"/>
  <c r="AN57" i="86"/>
  <c r="AH52" i="54"/>
  <c r="AQ52" i="54" s="1"/>
  <c r="AI47" i="10"/>
  <c r="AN47" i="10"/>
  <c r="Y49" i="99"/>
  <c r="X49" i="99"/>
  <c r="AI46" i="83"/>
  <c r="AP46" i="83"/>
  <c r="W46" i="82"/>
  <c r="AE45" i="82"/>
  <c r="AG45" i="82"/>
  <c r="AP45" i="82" s="1"/>
  <c r="AF45" i="82"/>
  <c r="AO45" i="82" s="1"/>
  <c r="AR54" i="44"/>
  <c r="AH52" i="20"/>
  <c r="AQ52" i="20" s="1"/>
  <c r="Y60" i="89"/>
  <c r="X60" i="89"/>
  <c r="Y59" i="53"/>
  <c r="X59" i="53"/>
  <c r="Z59" i="53" s="1"/>
  <c r="Y53" i="88"/>
  <c r="X53" i="88"/>
  <c r="W53" i="54"/>
  <c r="AE52" i="54"/>
  <c r="AG52" i="54"/>
  <c r="AP52" i="54" s="1"/>
  <c r="AF52" i="54"/>
  <c r="AO52" i="54" s="1"/>
  <c r="AR51" i="20"/>
  <c r="AH49" i="18"/>
  <c r="AQ49" i="18" s="1"/>
  <c r="AI55" i="101"/>
  <c r="AN55" i="101"/>
  <c r="AI45" i="42"/>
  <c r="AN45" i="42"/>
  <c r="AI48" i="99"/>
  <c r="AN48" i="99"/>
  <c r="Y46" i="42"/>
  <c r="X46" i="42"/>
  <c r="Y47" i="83"/>
  <c r="X47" i="83"/>
  <c r="Z47" i="83" s="1"/>
  <c r="AR45" i="48"/>
  <c r="W51" i="84"/>
  <c r="AG50" i="84"/>
  <c r="AP50" i="84" s="1"/>
  <c r="AF50" i="84"/>
  <c r="AO50" i="84" s="1"/>
  <c r="AE50" i="84"/>
  <c r="AF51" i="13"/>
  <c r="AO51" i="13" s="1"/>
  <c r="AE51" i="13"/>
  <c r="AG51" i="13"/>
  <c r="AP51" i="13" s="1"/>
  <c r="W52" i="13"/>
  <c r="Z52" i="20"/>
  <c r="AI55" i="32"/>
  <c r="AN55" i="32"/>
  <c r="AH46" i="102"/>
  <c r="AQ46" i="102" s="1"/>
  <c r="AG52" i="91"/>
  <c r="AP52" i="91" s="1"/>
  <c r="AF52" i="91"/>
  <c r="AO52" i="91" s="1"/>
  <c r="AE52" i="91"/>
  <c r="W53" i="91"/>
  <c r="AI49" i="16"/>
  <c r="AN49" i="16"/>
  <c r="AI44" i="85"/>
  <c r="AN44" i="85"/>
  <c r="Y50" i="11"/>
  <c r="X50" i="11"/>
  <c r="Z50" i="11" s="1"/>
  <c r="AI52" i="45"/>
  <c r="AN52" i="45"/>
  <c r="AH59" i="105"/>
  <c r="AQ59" i="105" s="1"/>
  <c r="AI56" i="46"/>
  <c r="AN56" i="46"/>
  <c r="Z49" i="18"/>
  <c r="Y44" i="50"/>
  <c r="X44" i="50"/>
  <c r="AR58" i="105"/>
  <c r="AR48" i="41"/>
  <c r="AI51" i="95"/>
  <c r="AN51" i="95"/>
  <c r="AR51" i="54"/>
  <c r="AE52" i="92"/>
  <c r="AF52" i="92"/>
  <c r="AO52" i="92" s="1"/>
  <c r="AG52" i="92"/>
  <c r="AP52" i="92" s="1"/>
  <c r="W53" i="92"/>
  <c r="AH48" i="103"/>
  <c r="AQ48" i="103" s="1"/>
  <c r="AR45" i="94"/>
  <c r="X52" i="95"/>
  <c r="Y52" i="95"/>
  <c r="AR59" i="47"/>
  <c r="Z44" i="98"/>
  <c r="AH44" i="98"/>
  <c r="AQ44" i="98" s="1"/>
  <c r="AE45" i="35"/>
  <c r="AG45" i="35"/>
  <c r="AP45" i="35" s="1"/>
  <c r="AF45" i="35"/>
  <c r="AO45" i="35" s="1"/>
  <c r="W46" i="35"/>
  <c r="AG58" i="97"/>
  <c r="AP58" i="97" s="1"/>
  <c r="AF58" i="97"/>
  <c r="AO58" i="97" s="1"/>
  <c r="W59" i="97"/>
  <c r="AE58" i="97"/>
  <c r="AR45" i="102"/>
  <c r="AR47" i="87"/>
  <c r="AH49" i="41"/>
  <c r="AQ49" i="41" s="1"/>
  <c r="Z46" i="102"/>
  <c r="Y50" i="16"/>
  <c r="X50" i="16"/>
  <c r="Z50" i="16" s="1"/>
  <c r="Y53" i="45"/>
  <c r="Z53" i="45" s="1"/>
  <c r="X53" i="45"/>
  <c r="AH55" i="44"/>
  <c r="AQ55" i="44" s="1"/>
  <c r="AH51" i="51"/>
  <c r="AQ51" i="51" s="1"/>
  <c r="Z59" i="105"/>
  <c r="Y57" i="46"/>
  <c r="X57" i="46"/>
  <c r="AE49" i="55"/>
  <c r="W50" i="55"/>
  <c r="AF49" i="55"/>
  <c r="AO49" i="55" s="1"/>
  <c r="AG49" i="55"/>
  <c r="AP49" i="55" s="1"/>
  <c r="Y56" i="101"/>
  <c r="Z56" i="101" s="1"/>
  <c r="X56" i="101"/>
  <c r="Y48" i="10"/>
  <c r="X48" i="10"/>
  <c r="AI43" i="90"/>
  <c r="AN43" i="90"/>
  <c r="AH48" i="87"/>
  <c r="AQ48" i="87" s="1"/>
  <c r="AR55" i="52"/>
  <c r="AH46" i="48"/>
  <c r="AQ46" i="48" s="1"/>
  <c r="AI58" i="53"/>
  <c r="AN58" i="53"/>
  <c r="AI52" i="88"/>
  <c r="AN52" i="88"/>
  <c r="Z49" i="41"/>
  <c r="AR43" i="98"/>
  <c r="AH56" i="52"/>
  <c r="AQ56" i="52" s="1"/>
  <c r="Y45" i="85"/>
  <c r="X45" i="85"/>
  <c r="AI49" i="11"/>
  <c r="AN49" i="11"/>
  <c r="AR48" i="18"/>
  <c r="Z55" i="44"/>
  <c r="Z51" i="51"/>
  <c r="AH46" i="94"/>
  <c r="AQ46" i="94" s="1"/>
  <c r="AH51" i="96"/>
  <c r="AQ51" i="96" s="1"/>
  <c r="AR48" i="55"/>
  <c r="Y58" i="15"/>
  <c r="X58" i="15"/>
  <c r="AH51" i="100"/>
  <c r="AQ51" i="100" s="1"/>
  <c r="AR50" i="96"/>
  <c r="AH49" i="43"/>
  <c r="AQ49" i="43" s="1"/>
  <c r="AI48" i="49"/>
  <c r="AN48" i="49"/>
  <c r="AI59" i="89"/>
  <c r="AP59" i="89"/>
  <c r="AR50" i="100"/>
  <c r="Y56" i="93"/>
  <c r="Z56" i="93" s="1"/>
  <c r="X56" i="93"/>
  <c r="AR47" i="103"/>
  <c r="AH60" i="47"/>
  <c r="AQ60" i="47" s="1"/>
  <c r="AF56" i="52"/>
  <c r="AO56" i="52" s="1"/>
  <c r="AG56" i="52"/>
  <c r="AP56" i="52" s="1"/>
  <c r="AE56" i="52"/>
  <c r="W57" i="52"/>
  <c r="AR48" i="43"/>
  <c r="Y58" i="86"/>
  <c r="X58" i="86"/>
  <c r="Z58" i="86" s="1"/>
  <c r="Z46" i="94"/>
  <c r="Z51" i="96"/>
  <c r="AH49" i="55"/>
  <c r="AQ49" i="55" s="1"/>
  <c r="AI43" i="50"/>
  <c r="AN43" i="50"/>
  <c r="AI57" i="15"/>
  <c r="AN57" i="15"/>
  <c r="Y44" i="90"/>
  <c r="X44" i="90"/>
  <c r="AF48" i="103" l="1"/>
  <c r="AO48" i="103" s="1"/>
  <c r="AE48" i="103"/>
  <c r="W49" i="103"/>
  <c r="AG48" i="103"/>
  <c r="AP48" i="103" s="1"/>
  <c r="AG46" i="48"/>
  <c r="AP46" i="48" s="1"/>
  <c r="W50" i="43"/>
  <c r="AF46" i="48"/>
  <c r="AO46" i="48" s="1"/>
  <c r="AE49" i="43"/>
  <c r="Z44" i="90"/>
  <c r="Z45" i="85"/>
  <c r="AG56" i="93"/>
  <c r="AP56" i="93" s="1"/>
  <c r="AF56" i="93"/>
  <c r="AO56" i="93" s="1"/>
  <c r="AE56" i="93"/>
  <c r="W57" i="93"/>
  <c r="AE53" i="45"/>
  <c r="AG53" i="45"/>
  <c r="AP53" i="45" s="1"/>
  <c r="AF53" i="45"/>
  <c r="AO53" i="45" s="1"/>
  <c r="W54" i="45"/>
  <c r="W46" i="85"/>
  <c r="AF45" i="85"/>
  <c r="AO45" i="85" s="1"/>
  <c r="AG45" i="85"/>
  <c r="AP45" i="85" s="1"/>
  <c r="AE45" i="85"/>
  <c r="AG44" i="90"/>
  <c r="AP44" i="90" s="1"/>
  <c r="AF44" i="90"/>
  <c r="AO44" i="90" s="1"/>
  <c r="AE44" i="90"/>
  <c r="W45" i="90"/>
  <c r="AH58" i="86"/>
  <c r="AQ58" i="86" s="1"/>
  <c r="Y57" i="52"/>
  <c r="X57" i="52"/>
  <c r="AF55" i="44"/>
  <c r="AO55" i="44" s="1"/>
  <c r="AG55" i="44"/>
  <c r="AP55" i="44" s="1"/>
  <c r="AE55" i="44"/>
  <c r="W56" i="44"/>
  <c r="W60" i="105"/>
  <c r="AG59" i="105"/>
  <c r="AP59" i="105" s="1"/>
  <c r="AE59" i="105"/>
  <c r="AF59" i="105"/>
  <c r="AO59" i="105" s="1"/>
  <c r="AI45" i="35"/>
  <c r="AN45" i="35"/>
  <c r="AF44" i="98"/>
  <c r="AO44" i="98" s="1"/>
  <c r="AE44" i="98"/>
  <c r="AN44" i="98" s="1"/>
  <c r="W45" i="98"/>
  <c r="AG44" i="98"/>
  <c r="AR56" i="46"/>
  <c r="AR44" i="85"/>
  <c r="Y46" i="82"/>
  <c r="X46" i="82"/>
  <c r="Z46" i="82" s="1"/>
  <c r="AI54" i="104"/>
  <c r="AN54" i="104"/>
  <c r="Y49" i="87"/>
  <c r="X49" i="87"/>
  <c r="Y61" i="47"/>
  <c r="X61" i="47"/>
  <c r="Z61" i="47" s="1"/>
  <c r="AR48" i="49"/>
  <c r="AR58" i="53"/>
  <c r="AH56" i="101"/>
  <c r="AQ56" i="101" s="1"/>
  <c r="Y50" i="55"/>
  <c r="X50" i="55"/>
  <c r="Z50" i="55" s="1"/>
  <c r="Y53" i="92"/>
  <c r="X53" i="92"/>
  <c r="AH44" i="50"/>
  <c r="AQ44" i="50" s="1"/>
  <c r="AR52" i="45"/>
  <c r="AI51" i="13"/>
  <c r="AN51" i="13"/>
  <c r="Y51" i="84"/>
  <c r="X51" i="84"/>
  <c r="AH46" i="42"/>
  <c r="AQ46" i="42" s="1"/>
  <c r="AR45" i="42"/>
  <c r="AH59" i="53"/>
  <c r="AQ59" i="53" s="1"/>
  <c r="AR47" i="10"/>
  <c r="Y52" i="100"/>
  <c r="Z52" i="100" s="1"/>
  <c r="X52" i="100"/>
  <c r="AI48" i="103"/>
  <c r="AN48" i="103"/>
  <c r="AI46" i="48"/>
  <c r="AN46" i="48"/>
  <c r="AH58" i="15"/>
  <c r="AQ58" i="15" s="1"/>
  <c r="AF56" i="101"/>
  <c r="AO56" i="101" s="1"/>
  <c r="AE56" i="101"/>
  <c r="AG56" i="101"/>
  <c r="AP56" i="101" s="1"/>
  <c r="W57" i="101"/>
  <c r="AI49" i="55"/>
  <c r="AN49" i="55"/>
  <c r="AH50" i="16"/>
  <c r="AQ50" i="16" s="1"/>
  <c r="AR51" i="95"/>
  <c r="Z44" i="50"/>
  <c r="AH50" i="11"/>
  <c r="AQ50" i="11" s="1"/>
  <c r="AR49" i="16"/>
  <c r="AR55" i="32"/>
  <c r="Z46" i="42"/>
  <c r="AI52" i="54"/>
  <c r="AN52" i="54"/>
  <c r="AE59" i="53"/>
  <c r="AF59" i="53"/>
  <c r="AO59" i="53" s="1"/>
  <c r="AG59" i="53"/>
  <c r="AP59" i="53" s="1"/>
  <c r="W60" i="53"/>
  <c r="AR46" i="83"/>
  <c r="AR57" i="86"/>
  <c r="Y47" i="48"/>
  <c r="X47" i="48"/>
  <c r="X50" i="43"/>
  <c r="Y50" i="43"/>
  <c r="Z58" i="15"/>
  <c r="AG49" i="41"/>
  <c r="AP49" i="41" s="1"/>
  <c r="AF49" i="41"/>
  <c r="AO49" i="41" s="1"/>
  <c r="W50" i="41"/>
  <c r="AE49" i="41"/>
  <c r="AR43" i="90"/>
  <c r="AH57" i="46"/>
  <c r="AQ57" i="46" s="1"/>
  <c r="AF50" i="16"/>
  <c r="AO50" i="16" s="1"/>
  <c r="AE50" i="16"/>
  <c r="AG50" i="16"/>
  <c r="AP50" i="16" s="1"/>
  <c r="W51" i="16"/>
  <c r="Y46" i="35"/>
  <c r="X46" i="35"/>
  <c r="Z52" i="95"/>
  <c r="AE50" i="11"/>
  <c r="W51" i="11"/>
  <c r="AG50" i="11"/>
  <c r="AP50" i="11" s="1"/>
  <c r="AF50" i="11"/>
  <c r="AO50" i="11" s="1"/>
  <c r="AG52" i="20"/>
  <c r="AP52" i="20" s="1"/>
  <c r="AE52" i="20"/>
  <c r="AF52" i="20"/>
  <c r="AO52" i="20" s="1"/>
  <c r="W53" i="20"/>
  <c r="AR55" i="101"/>
  <c r="Y53" i="54"/>
  <c r="X53" i="54"/>
  <c r="AH49" i="99"/>
  <c r="AQ49" i="99" s="1"/>
  <c r="AR55" i="93"/>
  <c r="AH49" i="49"/>
  <c r="AQ49" i="49" s="1"/>
  <c r="Y49" i="103"/>
  <c r="X49" i="103"/>
  <c r="AI49" i="43"/>
  <c r="AN49" i="43"/>
  <c r="AR43" i="50"/>
  <c r="AR49" i="11"/>
  <c r="AH48" i="10"/>
  <c r="AQ48" i="10" s="1"/>
  <c r="Z57" i="46"/>
  <c r="AI58" i="97"/>
  <c r="AN58" i="97"/>
  <c r="AH52" i="95"/>
  <c r="AQ52" i="95" s="1"/>
  <c r="AI52" i="92"/>
  <c r="AN52" i="92"/>
  <c r="AG49" i="18"/>
  <c r="AP49" i="18" s="1"/>
  <c r="AF49" i="18"/>
  <c r="AO49" i="18" s="1"/>
  <c r="AE49" i="18"/>
  <c r="W50" i="18"/>
  <c r="Y53" i="91"/>
  <c r="X53" i="91"/>
  <c r="AI50" i="84"/>
  <c r="AN50" i="84"/>
  <c r="AH47" i="83"/>
  <c r="AQ47" i="83" s="1"/>
  <c r="AH53" i="88"/>
  <c r="AQ53" i="88" s="1"/>
  <c r="AH60" i="89"/>
  <c r="AQ60" i="89" s="1"/>
  <c r="Z49" i="99"/>
  <c r="Y55" i="104"/>
  <c r="X55" i="104"/>
  <c r="AH56" i="32"/>
  <c r="AQ56" i="32" s="1"/>
  <c r="Z49" i="49"/>
  <c r="AI51" i="100"/>
  <c r="AN51" i="100"/>
  <c r="AI48" i="87"/>
  <c r="AN48" i="87"/>
  <c r="AE58" i="86"/>
  <c r="W59" i="86"/>
  <c r="AF58" i="86"/>
  <c r="AO58" i="86" s="1"/>
  <c r="AG58" i="86"/>
  <c r="AP58" i="86" s="1"/>
  <c r="AI56" i="52"/>
  <c r="AN56" i="52"/>
  <c r="AR57" i="15"/>
  <c r="AH44" i="90"/>
  <c r="AQ44" i="90" s="1"/>
  <c r="AE51" i="96"/>
  <c r="W52" i="96"/>
  <c r="AG51" i="96"/>
  <c r="AP51" i="96" s="1"/>
  <c r="AF51" i="96"/>
  <c r="AO51" i="96" s="1"/>
  <c r="AF46" i="94"/>
  <c r="AO46" i="94" s="1"/>
  <c r="AG46" i="94"/>
  <c r="AP46" i="94" s="1"/>
  <c r="AE46" i="94"/>
  <c r="W47" i="94"/>
  <c r="AH56" i="93"/>
  <c r="AQ56" i="93" s="1"/>
  <c r="AR59" i="89"/>
  <c r="AE51" i="51"/>
  <c r="AF51" i="51"/>
  <c r="AO51" i="51" s="1"/>
  <c r="AG51" i="51"/>
  <c r="AP51" i="51" s="1"/>
  <c r="W52" i="51"/>
  <c r="AH45" i="85"/>
  <c r="AQ45" i="85" s="1"/>
  <c r="AR52" i="88"/>
  <c r="Z48" i="10"/>
  <c r="AH53" i="45"/>
  <c r="AQ53" i="45" s="1"/>
  <c r="AG46" i="102"/>
  <c r="AP46" i="102" s="1"/>
  <c r="AF46" i="102"/>
  <c r="AO46" i="102" s="1"/>
  <c r="AE46" i="102"/>
  <c r="W47" i="102"/>
  <c r="Y59" i="97"/>
  <c r="X59" i="97"/>
  <c r="AI52" i="91"/>
  <c r="AN52" i="91"/>
  <c r="Y52" i="13"/>
  <c r="X52" i="13"/>
  <c r="AF47" i="83"/>
  <c r="AO47" i="83" s="1"/>
  <c r="AG47" i="83"/>
  <c r="AP47" i="83" s="1"/>
  <c r="W48" i="83"/>
  <c r="AE47" i="83"/>
  <c r="AR48" i="99"/>
  <c r="Z53" i="88"/>
  <c r="Z60" i="89"/>
  <c r="AI45" i="82"/>
  <c r="AR45" i="82" s="1"/>
  <c r="AN45" i="82"/>
  <c r="Z56" i="32"/>
  <c r="AI60" i="47"/>
  <c r="AN60" i="47"/>
  <c r="Z50" i="43" l="1"/>
  <c r="Z59" i="97"/>
  <c r="Z53" i="54"/>
  <c r="W53" i="100"/>
  <c r="AG52" i="100"/>
  <c r="AP52" i="100" s="1"/>
  <c r="AF52" i="100"/>
  <c r="AO52" i="100" s="1"/>
  <c r="AE52" i="100"/>
  <c r="AF60" i="89"/>
  <c r="AO60" i="89" s="1"/>
  <c r="AG60" i="89"/>
  <c r="AP60" i="89" s="1"/>
  <c r="AE60" i="89"/>
  <c r="W61" i="89"/>
  <c r="X48" i="83"/>
  <c r="Y48" i="83"/>
  <c r="Y47" i="102"/>
  <c r="X47" i="102"/>
  <c r="AR52" i="91"/>
  <c r="AI46" i="102"/>
  <c r="AN46" i="102"/>
  <c r="AR60" i="47"/>
  <c r="AH59" i="97"/>
  <c r="AQ59" i="97" s="1"/>
  <c r="AI51" i="96"/>
  <c r="AN51" i="96"/>
  <c r="AR51" i="100"/>
  <c r="AH53" i="54"/>
  <c r="AQ53" i="54" s="1"/>
  <c r="Y53" i="20"/>
  <c r="X53" i="20"/>
  <c r="W59" i="15"/>
  <c r="AG58" i="15"/>
  <c r="AP58" i="15" s="1"/>
  <c r="AF58" i="15"/>
  <c r="AO58" i="15" s="1"/>
  <c r="AE58" i="15"/>
  <c r="Y60" i="53"/>
  <c r="X60" i="53"/>
  <c r="AF46" i="42"/>
  <c r="AO46" i="42" s="1"/>
  <c r="W47" i="42"/>
  <c r="AG46" i="42"/>
  <c r="AP46" i="42" s="1"/>
  <c r="AE46" i="42"/>
  <c r="AH50" i="55"/>
  <c r="AQ50" i="55" s="1"/>
  <c r="AH61" i="47"/>
  <c r="AQ61" i="47" s="1"/>
  <c r="AI59" i="105"/>
  <c r="AN59" i="105"/>
  <c r="AI44" i="90"/>
  <c r="AN44" i="90"/>
  <c r="AI53" i="45"/>
  <c r="AN53" i="45"/>
  <c r="AH52" i="13"/>
  <c r="AQ52" i="13" s="1"/>
  <c r="Y59" i="86"/>
  <c r="X59" i="86"/>
  <c r="AF49" i="49"/>
  <c r="AO49" i="49" s="1"/>
  <c r="W50" i="49"/>
  <c r="AE49" i="49"/>
  <c r="AG49" i="49"/>
  <c r="AP49" i="49" s="1"/>
  <c r="AH55" i="104"/>
  <c r="AQ55" i="104" s="1"/>
  <c r="AR52" i="92"/>
  <c r="AE53" i="54"/>
  <c r="W54" i="54"/>
  <c r="AF53" i="54"/>
  <c r="AO53" i="54" s="1"/>
  <c r="AG53" i="54"/>
  <c r="AP53" i="54" s="1"/>
  <c r="Y51" i="11"/>
  <c r="X51" i="11"/>
  <c r="AG50" i="43"/>
  <c r="AP50" i="43" s="1"/>
  <c r="W51" i="43"/>
  <c r="AE50" i="43"/>
  <c r="AF50" i="43"/>
  <c r="AO50" i="43" s="1"/>
  <c r="AR49" i="55"/>
  <c r="AR46" i="48"/>
  <c r="AR51" i="13"/>
  <c r="AE50" i="55"/>
  <c r="AF50" i="55"/>
  <c r="AO50" i="55" s="1"/>
  <c r="AG50" i="55"/>
  <c r="AP50" i="55" s="1"/>
  <c r="W51" i="55"/>
  <c r="AG61" i="47"/>
  <c r="AP61" i="47" s="1"/>
  <c r="AE61" i="47"/>
  <c r="W62" i="47"/>
  <c r="AF61" i="47"/>
  <c r="AO61" i="47" s="1"/>
  <c r="AR54" i="104"/>
  <c r="Y46" i="85"/>
  <c r="X46" i="85"/>
  <c r="AI58" i="86"/>
  <c r="AN58" i="86"/>
  <c r="Z55" i="104"/>
  <c r="Y50" i="18"/>
  <c r="X50" i="18"/>
  <c r="AR58" i="97"/>
  <c r="AR49" i="43"/>
  <c r="AI52" i="20"/>
  <c r="AN52" i="20"/>
  <c r="AI50" i="11"/>
  <c r="AN50" i="11"/>
  <c r="Y51" i="16"/>
  <c r="X51" i="16"/>
  <c r="Z51" i="16" s="1"/>
  <c r="AI49" i="41"/>
  <c r="AN49" i="41"/>
  <c r="AH46" i="82"/>
  <c r="AQ46" i="82" s="1"/>
  <c r="Y60" i="105"/>
  <c r="X60" i="105"/>
  <c r="AH57" i="52"/>
  <c r="AQ57" i="52" s="1"/>
  <c r="Y57" i="93"/>
  <c r="X57" i="93"/>
  <c r="Z57" i="93" s="1"/>
  <c r="AE59" i="97"/>
  <c r="AF59" i="97"/>
  <c r="AO59" i="97" s="1"/>
  <c r="W60" i="97"/>
  <c r="AG59" i="97"/>
  <c r="AP59" i="97" s="1"/>
  <c r="AI51" i="51"/>
  <c r="AN51" i="51"/>
  <c r="AR56" i="52"/>
  <c r="AR50" i="84"/>
  <c r="AI49" i="18"/>
  <c r="AR49" i="18" s="1"/>
  <c r="AN49" i="18"/>
  <c r="AG57" i="46"/>
  <c r="AP57" i="46" s="1"/>
  <c r="AE57" i="46"/>
  <c r="W58" i="46"/>
  <c r="AF57" i="46"/>
  <c r="AO57" i="46" s="1"/>
  <c r="AH49" i="103"/>
  <c r="AQ49" i="103" s="1"/>
  <c r="W53" i="95"/>
  <c r="AF52" i="95"/>
  <c r="AO52" i="95" s="1"/>
  <c r="AG52" i="95"/>
  <c r="AP52" i="95" s="1"/>
  <c r="AE52" i="95"/>
  <c r="Y50" i="41"/>
  <c r="X50" i="41"/>
  <c r="AH50" i="43"/>
  <c r="AQ50" i="43" s="1"/>
  <c r="AI59" i="53"/>
  <c r="AN59" i="53"/>
  <c r="Y57" i="101"/>
  <c r="X57" i="101"/>
  <c r="AR48" i="103"/>
  <c r="AH51" i="84"/>
  <c r="AQ51" i="84" s="1"/>
  <c r="AH53" i="92"/>
  <c r="AQ53" i="92" s="1"/>
  <c r="AH49" i="87"/>
  <c r="AQ49" i="87" s="1"/>
  <c r="AG46" i="82"/>
  <c r="AP46" i="82" s="1"/>
  <c r="W47" i="82"/>
  <c r="AF46" i="82"/>
  <c r="AO46" i="82" s="1"/>
  <c r="AE46" i="82"/>
  <c r="AR45" i="35"/>
  <c r="Z57" i="52"/>
  <c r="Y54" i="45"/>
  <c r="X54" i="45"/>
  <c r="AI56" i="93"/>
  <c r="AR56" i="93" s="1"/>
  <c r="AN56" i="93"/>
  <c r="AE48" i="10"/>
  <c r="AF48" i="10"/>
  <c r="AO48" i="10" s="1"/>
  <c r="AG48" i="10"/>
  <c r="AP48" i="10" s="1"/>
  <c r="W49" i="10"/>
  <c r="Z52" i="13"/>
  <c r="AI47" i="83"/>
  <c r="AN47" i="83"/>
  <c r="Y52" i="51"/>
  <c r="X52" i="51"/>
  <c r="Y47" i="94"/>
  <c r="X47" i="94"/>
  <c r="AR48" i="87"/>
  <c r="W50" i="99"/>
  <c r="AG49" i="99"/>
  <c r="AP49" i="99" s="1"/>
  <c r="AF49" i="99"/>
  <c r="AO49" i="99" s="1"/>
  <c r="AE49" i="99"/>
  <c r="AH53" i="91"/>
  <c r="AQ53" i="91" s="1"/>
  <c r="Z49" i="103"/>
  <c r="AH46" i="35"/>
  <c r="AQ46" i="35" s="1"/>
  <c r="AI50" i="16"/>
  <c r="AN50" i="16"/>
  <c r="AH47" i="48"/>
  <c r="AQ47" i="48" s="1"/>
  <c r="W45" i="50"/>
  <c r="AE44" i="50"/>
  <c r="AG44" i="50"/>
  <c r="AP44" i="50" s="1"/>
  <c r="AF44" i="50"/>
  <c r="AO44" i="50" s="1"/>
  <c r="AH52" i="100"/>
  <c r="AQ52" i="100" s="1"/>
  <c r="Z51" i="84"/>
  <c r="Z53" i="92"/>
  <c r="Z49" i="87"/>
  <c r="AI44" i="98"/>
  <c r="AR44" i="98" s="1"/>
  <c r="AP44" i="98"/>
  <c r="X56" i="44"/>
  <c r="Y56" i="44"/>
  <c r="AI45" i="85"/>
  <c r="AN45" i="85"/>
  <c r="AF56" i="32"/>
  <c r="AO56" i="32" s="1"/>
  <c r="W57" i="32"/>
  <c r="AG56" i="32"/>
  <c r="AP56" i="32" s="1"/>
  <c r="AE56" i="32"/>
  <c r="W54" i="88"/>
  <c r="AG53" i="88"/>
  <c r="AP53" i="88" s="1"/>
  <c r="AE53" i="88"/>
  <c r="AF53" i="88"/>
  <c r="AO53" i="88" s="1"/>
  <c r="AI46" i="94"/>
  <c r="AN46" i="94"/>
  <c r="Y52" i="96"/>
  <c r="X52" i="96"/>
  <c r="Z53" i="91"/>
  <c r="Z46" i="35"/>
  <c r="Z47" i="48"/>
  <c r="AR52" i="54"/>
  <c r="AI56" i="101"/>
  <c r="AN56" i="101"/>
  <c r="Y45" i="98"/>
  <c r="X45" i="98"/>
  <c r="AI55" i="44"/>
  <c r="AN55" i="44"/>
  <c r="Y45" i="90"/>
  <c r="X45" i="90"/>
  <c r="Z52" i="96" l="1"/>
  <c r="Z47" i="94"/>
  <c r="AE47" i="94" s="1"/>
  <c r="Z50" i="41"/>
  <c r="Z46" i="85"/>
  <c r="AE46" i="85" s="1"/>
  <c r="W48" i="94"/>
  <c r="AG47" i="94"/>
  <c r="AP47" i="94" s="1"/>
  <c r="AF47" i="94"/>
  <c r="AO47" i="94" s="1"/>
  <c r="AG50" i="41"/>
  <c r="AP50" i="41" s="1"/>
  <c r="AE50" i="41"/>
  <c r="AF50" i="41"/>
  <c r="AO50" i="41" s="1"/>
  <c r="W51" i="41"/>
  <c r="AG52" i="96"/>
  <c r="AP52" i="96" s="1"/>
  <c r="AE52" i="96"/>
  <c r="W53" i="96"/>
  <c r="AF52" i="96"/>
  <c r="AO52" i="96" s="1"/>
  <c r="AI53" i="88"/>
  <c r="AN53" i="88"/>
  <c r="Y57" i="32"/>
  <c r="X57" i="32"/>
  <c r="AH56" i="44"/>
  <c r="AQ56" i="44" s="1"/>
  <c r="AR47" i="83"/>
  <c r="AI48" i="10"/>
  <c r="AN48" i="10"/>
  <c r="AF57" i="52"/>
  <c r="AO57" i="52" s="1"/>
  <c r="W58" i="52"/>
  <c r="AG57" i="52"/>
  <c r="AP57" i="52" s="1"/>
  <c r="AE57" i="52"/>
  <c r="Y47" i="82"/>
  <c r="X47" i="82"/>
  <c r="Y53" i="95"/>
  <c r="X53" i="95"/>
  <c r="AR51" i="51"/>
  <c r="AH57" i="93"/>
  <c r="AQ57" i="93" s="1"/>
  <c r="AH51" i="16"/>
  <c r="AQ51" i="16" s="1"/>
  <c r="AR52" i="20"/>
  <c r="AI61" i="47"/>
  <c r="AN61" i="47"/>
  <c r="AI50" i="55"/>
  <c r="AN50" i="55"/>
  <c r="AH51" i="11"/>
  <c r="AQ51" i="11" s="1"/>
  <c r="Y54" i="54"/>
  <c r="X54" i="54"/>
  <c r="Y50" i="49"/>
  <c r="X50" i="49"/>
  <c r="W53" i="13"/>
  <c r="AE52" i="13"/>
  <c r="AG52" i="13"/>
  <c r="AP52" i="13" s="1"/>
  <c r="AF52" i="13"/>
  <c r="AO52" i="13" s="1"/>
  <c r="AH57" i="101"/>
  <c r="AQ57" i="101" s="1"/>
  <c r="W58" i="93"/>
  <c r="AG57" i="93"/>
  <c r="AP57" i="93" s="1"/>
  <c r="AF57" i="93"/>
  <c r="AO57" i="93" s="1"/>
  <c r="AE57" i="93"/>
  <c r="AE51" i="16"/>
  <c r="AF51" i="16"/>
  <c r="AO51" i="16" s="1"/>
  <c r="AG51" i="16"/>
  <c r="AP51" i="16" s="1"/>
  <c r="W52" i="16"/>
  <c r="AF55" i="104"/>
  <c r="AO55" i="104" s="1"/>
  <c r="AE55" i="104"/>
  <c r="AG55" i="104"/>
  <c r="AP55" i="104" s="1"/>
  <c r="W56" i="104"/>
  <c r="Z51" i="11"/>
  <c r="AI53" i="54"/>
  <c r="AN53" i="54"/>
  <c r="AR44" i="90"/>
  <c r="AH60" i="53"/>
  <c r="AQ60" i="53" s="1"/>
  <c r="AH48" i="83"/>
  <c r="AQ48" i="83" s="1"/>
  <c r="Y50" i="99"/>
  <c r="X50" i="99"/>
  <c r="AH52" i="51"/>
  <c r="AQ52" i="51" s="1"/>
  <c r="Z57" i="101"/>
  <c r="Y58" i="46"/>
  <c r="X58" i="46"/>
  <c r="Z58" i="46" s="1"/>
  <c r="AH60" i="105"/>
  <c r="AQ60" i="105" s="1"/>
  <c r="AH59" i="86"/>
  <c r="AQ59" i="86" s="1"/>
  <c r="Z60" i="53"/>
  <c r="Y59" i="15"/>
  <c r="X59" i="15"/>
  <c r="Z59" i="15" s="1"/>
  <c r="AR51" i="96"/>
  <c r="AH47" i="102"/>
  <c r="AQ47" i="102" s="1"/>
  <c r="AI52" i="100"/>
  <c r="AN52" i="100"/>
  <c r="AH45" i="98"/>
  <c r="AQ45" i="98" s="1"/>
  <c r="AH45" i="90"/>
  <c r="AQ45" i="90" s="1"/>
  <c r="Z45" i="98"/>
  <c r="Z52" i="51"/>
  <c r="Y49" i="10"/>
  <c r="X49" i="10"/>
  <c r="AH54" i="45"/>
  <c r="AQ54" i="45" s="1"/>
  <c r="AI52" i="95"/>
  <c r="AN52" i="95"/>
  <c r="AI57" i="46"/>
  <c r="AN57" i="46"/>
  <c r="Y60" i="97"/>
  <c r="X60" i="97"/>
  <c r="Z60" i="105"/>
  <c r="AR58" i="86"/>
  <c r="Y51" i="55"/>
  <c r="X51" i="55"/>
  <c r="AI50" i="43"/>
  <c r="AN50" i="43"/>
  <c r="Z59" i="86"/>
  <c r="AR59" i="105"/>
  <c r="AI46" i="42"/>
  <c r="AN46" i="42"/>
  <c r="AH53" i="20"/>
  <c r="AQ53" i="20" s="1"/>
  <c r="Z47" i="102"/>
  <c r="Y61" i="89"/>
  <c r="X61" i="89"/>
  <c r="AR46" i="94"/>
  <c r="AR45" i="85"/>
  <c r="W50" i="87"/>
  <c r="AG49" i="87"/>
  <c r="AP49" i="87" s="1"/>
  <c r="AF49" i="87"/>
  <c r="AO49" i="87" s="1"/>
  <c r="AE49" i="87"/>
  <c r="Y45" i="50"/>
  <c r="X45" i="50"/>
  <c r="AG53" i="91"/>
  <c r="AP53" i="91" s="1"/>
  <c r="W54" i="91"/>
  <c r="AF53" i="91"/>
  <c r="AO53" i="91" s="1"/>
  <c r="AE53" i="91"/>
  <c r="AI56" i="32"/>
  <c r="AN56" i="32"/>
  <c r="Z56" i="44"/>
  <c r="AE53" i="92"/>
  <c r="W54" i="92"/>
  <c r="AG53" i="92"/>
  <c r="AP53" i="92" s="1"/>
  <c r="AF53" i="92"/>
  <c r="AO53" i="92" s="1"/>
  <c r="AR50" i="16"/>
  <c r="AF49" i="103"/>
  <c r="AO49" i="103" s="1"/>
  <c r="AE49" i="103"/>
  <c r="W50" i="103"/>
  <c r="AG49" i="103"/>
  <c r="AP49" i="103" s="1"/>
  <c r="Z54" i="45"/>
  <c r="AI46" i="82"/>
  <c r="AN46" i="82"/>
  <c r="AR50" i="11"/>
  <c r="AH46" i="85"/>
  <c r="AQ46" i="85" s="1"/>
  <c r="Y51" i="43"/>
  <c r="X51" i="43"/>
  <c r="Z53" i="20"/>
  <c r="AI60" i="89"/>
  <c r="AN60" i="89"/>
  <c r="AR55" i="44"/>
  <c r="AG47" i="48"/>
  <c r="AP47" i="48" s="1"/>
  <c r="W48" i="48"/>
  <c r="AF47" i="48"/>
  <c r="AO47" i="48" s="1"/>
  <c r="AE47" i="48"/>
  <c r="Y54" i="88"/>
  <c r="X54" i="88"/>
  <c r="AI44" i="50"/>
  <c r="AN44" i="50"/>
  <c r="Z45" i="90"/>
  <c r="W47" i="35"/>
  <c r="AE46" i="35"/>
  <c r="AF46" i="35"/>
  <c r="AO46" i="35" s="1"/>
  <c r="AG46" i="35"/>
  <c r="AP46" i="35" s="1"/>
  <c r="AR56" i="101"/>
  <c r="AH52" i="96"/>
  <c r="AQ52" i="96" s="1"/>
  <c r="AG51" i="84"/>
  <c r="AP51" i="84" s="1"/>
  <c r="AF51" i="84"/>
  <c r="AO51" i="84" s="1"/>
  <c r="W52" i="84"/>
  <c r="AE51" i="84"/>
  <c r="AI49" i="99"/>
  <c r="AN49" i="99"/>
  <c r="AH47" i="94"/>
  <c r="AQ47" i="94" s="1"/>
  <c r="AR59" i="53"/>
  <c r="AH50" i="41"/>
  <c r="AQ50" i="41" s="1"/>
  <c r="AI59" i="97"/>
  <c r="AN59" i="97"/>
  <c r="AR49" i="41"/>
  <c r="Z50" i="18"/>
  <c r="AH50" i="18"/>
  <c r="AQ50" i="18" s="1"/>
  <c r="Y62" i="47"/>
  <c r="X62" i="47"/>
  <c r="Z62" i="47" s="1"/>
  <c r="AI49" i="49"/>
  <c r="AN49" i="49"/>
  <c r="AR53" i="45"/>
  <c r="Y47" i="42"/>
  <c r="X47" i="42"/>
  <c r="AI58" i="15"/>
  <c r="AN58" i="15"/>
  <c r="AR46" i="102"/>
  <c r="Z48" i="83"/>
  <c r="Y53" i="100"/>
  <c r="X53" i="100"/>
  <c r="Z61" i="89" l="1"/>
  <c r="Z50" i="49"/>
  <c r="AF46" i="85"/>
  <c r="AO46" i="85" s="1"/>
  <c r="Z51" i="43"/>
  <c r="W47" i="85"/>
  <c r="Z57" i="32"/>
  <c r="Z45" i="50"/>
  <c r="W46" i="50" s="1"/>
  <c r="Z47" i="82"/>
  <c r="W48" i="82" s="1"/>
  <c r="AG46" i="85"/>
  <c r="AP46" i="85" s="1"/>
  <c r="AF47" i="82"/>
  <c r="AO47" i="82" s="1"/>
  <c r="AG47" i="82"/>
  <c r="AP47" i="82" s="1"/>
  <c r="AE45" i="50"/>
  <c r="AG45" i="50"/>
  <c r="AP45" i="50" s="1"/>
  <c r="AG50" i="49"/>
  <c r="AP50" i="49" s="1"/>
  <c r="AE50" i="49"/>
  <c r="AF50" i="49"/>
  <c r="AO50" i="49" s="1"/>
  <c r="W51" i="49"/>
  <c r="AG61" i="89"/>
  <c r="AP61" i="89" s="1"/>
  <c r="AF61" i="89"/>
  <c r="AO61" i="89" s="1"/>
  <c r="AE61" i="89"/>
  <c r="W62" i="89"/>
  <c r="AF57" i="32"/>
  <c r="AO57" i="32" s="1"/>
  <c r="AG57" i="32"/>
  <c r="AP57" i="32" s="1"/>
  <c r="W58" i="32"/>
  <c r="AE57" i="32"/>
  <c r="AI47" i="48"/>
  <c r="AN47" i="48"/>
  <c r="Y50" i="103"/>
  <c r="Z50" i="103" s="1"/>
  <c r="X50" i="103"/>
  <c r="AR56" i="32"/>
  <c r="AH45" i="50"/>
  <c r="AQ45" i="50" s="1"/>
  <c r="AH61" i="89"/>
  <c r="AQ61" i="89" s="1"/>
  <c r="AH58" i="46"/>
  <c r="AQ58" i="46" s="1"/>
  <c r="AI55" i="104"/>
  <c r="AN55" i="104"/>
  <c r="AI51" i="16"/>
  <c r="AN51" i="16"/>
  <c r="AR61" i="47"/>
  <c r="AH47" i="82"/>
  <c r="AQ47" i="82" s="1"/>
  <c r="Y58" i="52"/>
  <c r="Z58" i="52" s="1"/>
  <c r="X58" i="52"/>
  <c r="Y53" i="96"/>
  <c r="X53" i="96"/>
  <c r="AI46" i="85"/>
  <c r="AN46" i="85"/>
  <c r="AH53" i="100"/>
  <c r="AQ53" i="100" s="1"/>
  <c r="Z53" i="100"/>
  <c r="AR58" i="15"/>
  <c r="AI51" i="84"/>
  <c r="AN51" i="84"/>
  <c r="AR44" i="50"/>
  <c r="AR60" i="89"/>
  <c r="AI49" i="103"/>
  <c r="AN49" i="103"/>
  <c r="Y50" i="87"/>
  <c r="X50" i="87"/>
  <c r="AF59" i="86"/>
  <c r="AO59" i="86" s="1"/>
  <c r="AE59" i="86"/>
  <c r="AG59" i="86"/>
  <c r="AP59" i="86" s="1"/>
  <c r="W60" i="86"/>
  <c r="AF52" i="51"/>
  <c r="AO52" i="51" s="1"/>
  <c r="AG52" i="51"/>
  <c r="AP52" i="51" s="1"/>
  <c r="W53" i="51"/>
  <c r="AE52" i="51"/>
  <c r="AE60" i="53"/>
  <c r="AF60" i="53"/>
  <c r="AO60" i="53" s="1"/>
  <c r="AG60" i="53"/>
  <c r="AP60" i="53" s="1"/>
  <c r="W61" i="53"/>
  <c r="AE58" i="46"/>
  <c r="AG58" i="46"/>
  <c r="AP58" i="46" s="1"/>
  <c r="W59" i="46"/>
  <c r="AF58" i="46"/>
  <c r="AO58" i="46" s="1"/>
  <c r="AR53" i="54"/>
  <c r="AH54" i="54"/>
  <c r="AQ54" i="54" s="1"/>
  <c r="AI52" i="96"/>
  <c r="AN52" i="96"/>
  <c r="Y47" i="85"/>
  <c r="X47" i="85"/>
  <c r="W52" i="43"/>
  <c r="AE51" i="43"/>
  <c r="AF51" i="43"/>
  <c r="AO51" i="43" s="1"/>
  <c r="AG51" i="43"/>
  <c r="AP51" i="43" s="1"/>
  <c r="AF56" i="44"/>
  <c r="AO56" i="44" s="1"/>
  <c r="W57" i="44"/>
  <c r="AE56" i="44"/>
  <c r="AG56" i="44"/>
  <c r="AP56" i="44" s="1"/>
  <c r="Y54" i="91"/>
  <c r="X54" i="91"/>
  <c r="AI49" i="87"/>
  <c r="AN49" i="87"/>
  <c r="Y52" i="84"/>
  <c r="X52" i="84"/>
  <c r="AH54" i="88"/>
  <c r="AQ54" i="88" s="1"/>
  <c r="Y48" i="48"/>
  <c r="X48" i="48"/>
  <c r="W54" i="20"/>
  <c r="AF53" i="20"/>
  <c r="AO53" i="20" s="1"/>
  <c r="AG53" i="20"/>
  <c r="AP53" i="20" s="1"/>
  <c r="AE53" i="20"/>
  <c r="AR46" i="82"/>
  <c r="Y54" i="92"/>
  <c r="X54" i="92"/>
  <c r="AI53" i="91"/>
  <c r="AN53" i="91"/>
  <c r="AR57" i="46"/>
  <c r="AG45" i="98"/>
  <c r="AP45" i="98" s="1"/>
  <c r="AE45" i="98"/>
  <c r="AF45" i="98"/>
  <c r="AO45" i="98" s="1"/>
  <c r="W46" i="98"/>
  <c r="AR52" i="100"/>
  <c r="W52" i="11"/>
  <c r="AE51" i="11"/>
  <c r="AF51" i="11"/>
  <c r="AO51" i="11" s="1"/>
  <c r="AG51" i="11"/>
  <c r="AP51" i="11" s="1"/>
  <c r="AI57" i="93"/>
  <c r="AN57" i="93"/>
  <c r="AI52" i="13"/>
  <c r="AN52" i="13"/>
  <c r="Z54" i="54"/>
  <c r="AF62" i="47"/>
  <c r="AO62" i="47" s="1"/>
  <c r="AG62" i="47"/>
  <c r="AP62" i="47" s="1"/>
  <c r="AE62" i="47"/>
  <c r="W63" i="47"/>
  <c r="Y47" i="35"/>
  <c r="Z47" i="35"/>
  <c r="X47" i="35"/>
  <c r="AR46" i="42"/>
  <c r="AH51" i="55"/>
  <c r="AQ51" i="55" s="1"/>
  <c r="AH60" i="97"/>
  <c r="AQ60" i="97" s="1"/>
  <c r="AR52" i="95"/>
  <c r="AH49" i="10"/>
  <c r="AQ49" i="10" s="1"/>
  <c r="AH47" i="42"/>
  <c r="AQ47" i="42" s="1"/>
  <c r="AR49" i="49"/>
  <c r="AE48" i="83"/>
  <c r="AF48" i="83"/>
  <c r="AO48" i="83" s="1"/>
  <c r="AG48" i="83"/>
  <c r="AP48" i="83" s="1"/>
  <c r="W49" i="83"/>
  <c r="Z47" i="42"/>
  <c r="AH62" i="47"/>
  <c r="AQ62" i="47" s="1"/>
  <c r="AR59" i="97"/>
  <c r="AI46" i="35"/>
  <c r="AN46" i="35"/>
  <c r="Z54" i="88"/>
  <c r="AH51" i="43"/>
  <c r="AQ51" i="43" s="1"/>
  <c r="AG54" i="45"/>
  <c r="AP54" i="45" s="1"/>
  <c r="AE54" i="45"/>
  <c r="W55" i="45"/>
  <c r="AF54" i="45"/>
  <c r="AO54" i="45" s="1"/>
  <c r="AI53" i="92"/>
  <c r="AN53" i="92"/>
  <c r="W48" i="102"/>
  <c r="AF47" i="102"/>
  <c r="AO47" i="102" s="1"/>
  <c r="AG47" i="102"/>
  <c r="AP47" i="102" s="1"/>
  <c r="AE47" i="102"/>
  <c r="AR50" i="43"/>
  <c r="W61" i="105"/>
  <c r="AF60" i="105"/>
  <c r="AO60" i="105" s="1"/>
  <c r="AG60" i="105"/>
  <c r="AP60" i="105" s="1"/>
  <c r="AE60" i="105"/>
  <c r="W58" i="101"/>
  <c r="AF57" i="101"/>
  <c r="AO57" i="101" s="1"/>
  <c r="AE57" i="101"/>
  <c r="AG57" i="101"/>
  <c r="AP57" i="101" s="1"/>
  <c r="AH50" i="99"/>
  <c r="AQ50" i="99" s="1"/>
  <c r="Y52" i="16"/>
  <c r="X52" i="16"/>
  <c r="Y53" i="13"/>
  <c r="X53" i="13"/>
  <c r="AH53" i="95"/>
  <c r="AQ53" i="95" s="1"/>
  <c r="AR48" i="10"/>
  <c r="AR53" i="88"/>
  <c r="Y51" i="41"/>
  <c r="X51" i="41"/>
  <c r="AI47" i="94"/>
  <c r="AN47" i="94"/>
  <c r="AH59" i="15"/>
  <c r="AQ59" i="15" s="1"/>
  <c r="Z50" i="99"/>
  <c r="Y56" i="104"/>
  <c r="X56" i="104"/>
  <c r="AH50" i="49"/>
  <c r="AQ50" i="49" s="1"/>
  <c r="AR50" i="55"/>
  <c r="Z53" i="95"/>
  <c r="AI57" i="52"/>
  <c r="AN57" i="52"/>
  <c r="AE50" i="18"/>
  <c r="AG50" i="18"/>
  <c r="AP50" i="18" s="1"/>
  <c r="AF50" i="18"/>
  <c r="AO50" i="18" s="1"/>
  <c r="W51" i="18"/>
  <c r="AR49" i="99"/>
  <c r="W46" i="90"/>
  <c r="AG45" i="90"/>
  <c r="AP45" i="90" s="1"/>
  <c r="AF45" i="90"/>
  <c r="AO45" i="90" s="1"/>
  <c r="AE45" i="90"/>
  <c r="Z51" i="55"/>
  <c r="Z60" i="97"/>
  <c r="Z49" i="10"/>
  <c r="W60" i="15"/>
  <c r="AF59" i="15"/>
  <c r="AO59" i="15" s="1"/>
  <c r="AE59" i="15"/>
  <c r="AG59" i="15"/>
  <c r="AP59" i="15" s="1"/>
  <c r="Y58" i="93"/>
  <c r="X58" i="93"/>
  <c r="AH57" i="32"/>
  <c r="AQ57" i="32" s="1"/>
  <c r="AI50" i="41"/>
  <c r="AN50" i="41"/>
  <c r="Y48" i="94"/>
  <c r="X48" i="94"/>
  <c r="Z50" i="87" l="1"/>
  <c r="AF45" i="50"/>
  <c r="AO45" i="50" s="1"/>
  <c r="Z52" i="16"/>
  <c r="AG52" i="16" s="1"/>
  <c r="AP52" i="16" s="1"/>
  <c r="AE47" i="82"/>
  <c r="AG58" i="52"/>
  <c r="AP58" i="52" s="1"/>
  <c r="AF58" i="52"/>
  <c r="AO58" i="52" s="1"/>
  <c r="AE58" i="52"/>
  <c r="W59" i="52"/>
  <c r="AG50" i="103"/>
  <c r="AP50" i="103" s="1"/>
  <c r="W51" i="103"/>
  <c r="AE50" i="103"/>
  <c r="AF50" i="103"/>
  <c r="AO50" i="103" s="1"/>
  <c r="W53" i="16"/>
  <c r="AE52" i="16"/>
  <c r="AF52" i="16"/>
  <c r="AO52" i="16" s="1"/>
  <c r="AG50" i="87"/>
  <c r="AP50" i="87" s="1"/>
  <c r="AF50" i="87"/>
  <c r="AO50" i="87" s="1"/>
  <c r="AE50" i="87"/>
  <c r="W51" i="87"/>
  <c r="AH51" i="41"/>
  <c r="AQ51" i="41" s="1"/>
  <c r="AH53" i="13"/>
  <c r="AQ53" i="13" s="1"/>
  <c r="AI47" i="102"/>
  <c r="AN47" i="102"/>
  <c r="AR46" i="35"/>
  <c r="AG54" i="54"/>
  <c r="AP54" i="54" s="1"/>
  <c r="W55" i="54"/>
  <c r="AE54" i="54"/>
  <c r="AF54" i="54"/>
  <c r="AO54" i="54" s="1"/>
  <c r="Y54" i="20"/>
  <c r="X54" i="20"/>
  <c r="Z54" i="20" s="1"/>
  <c r="AI60" i="53"/>
  <c r="AR60" i="53" s="1"/>
  <c r="AN60" i="53"/>
  <c r="W54" i="100"/>
  <c r="AG53" i="100"/>
  <c r="AP53" i="100" s="1"/>
  <c r="AF53" i="100"/>
  <c r="AO53" i="100" s="1"/>
  <c r="AE53" i="100"/>
  <c r="AR55" i="104"/>
  <c r="AH50" i="103"/>
  <c r="AQ50" i="103" s="1"/>
  <c r="AI57" i="32"/>
  <c r="AN57" i="32"/>
  <c r="AI61" i="89"/>
  <c r="AN61" i="89"/>
  <c r="AI50" i="49"/>
  <c r="AN50" i="49"/>
  <c r="AI45" i="50"/>
  <c r="AN45" i="50"/>
  <c r="AH48" i="94"/>
  <c r="AQ48" i="94" s="1"/>
  <c r="AF60" i="97"/>
  <c r="AO60" i="97" s="1"/>
  <c r="AG60" i="97"/>
  <c r="AP60" i="97" s="1"/>
  <c r="W61" i="97"/>
  <c r="AE60" i="97"/>
  <c r="Y46" i="90"/>
  <c r="X46" i="90"/>
  <c r="AH56" i="104"/>
  <c r="AQ56" i="104" s="1"/>
  <c r="Z51" i="41"/>
  <c r="Z53" i="13"/>
  <c r="AI57" i="101"/>
  <c r="AN57" i="101"/>
  <c r="AI48" i="83"/>
  <c r="AN48" i="83"/>
  <c r="Y46" i="98"/>
  <c r="X46" i="98"/>
  <c r="AH48" i="48"/>
  <c r="AQ48" i="48" s="1"/>
  <c r="AR49" i="87"/>
  <c r="AI56" i="44"/>
  <c r="AN56" i="44"/>
  <c r="AI51" i="43"/>
  <c r="AN51" i="43"/>
  <c r="AR52" i="96"/>
  <c r="AI58" i="46"/>
  <c r="AR58" i="46" s="1"/>
  <c r="AN58" i="46"/>
  <c r="Y60" i="86"/>
  <c r="X60" i="86"/>
  <c r="Z60" i="86" s="1"/>
  <c r="AR46" i="85"/>
  <c r="Y58" i="32"/>
  <c r="X58" i="32"/>
  <c r="AH58" i="93"/>
  <c r="AQ58" i="93" s="1"/>
  <c r="W50" i="10"/>
  <c r="AG49" i="10"/>
  <c r="AP49" i="10" s="1"/>
  <c r="AF49" i="10"/>
  <c r="AO49" i="10" s="1"/>
  <c r="AE49" i="10"/>
  <c r="Z48" i="94"/>
  <c r="AG51" i="55"/>
  <c r="AP51" i="55" s="1"/>
  <c r="W52" i="55"/>
  <c r="AF51" i="55"/>
  <c r="AO51" i="55" s="1"/>
  <c r="AE51" i="55"/>
  <c r="AI50" i="18"/>
  <c r="AN50" i="18"/>
  <c r="Z56" i="104"/>
  <c r="Y61" i="105"/>
  <c r="X61" i="105"/>
  <c r="X55" i="45"/>
  <c r="Y55" i="45"/>
  <c r="AG47" i="42"/>
  <c r="AP47" i="42" s="1"/>
  <c r="W48" i="42"/>
  <c r="AF47" i="42"/>
  <c r="AO47" i="42" s="1"/>
  <c r="AE47" i="42"/>
  <c r="Y63" i="47"/>
  <c r="X63" i="47"/>
  <c r="AR52" i="13"/>
  <c r="AI51" i="11"/>
  <c r="AN51" i="11"/>
  <c r="AR53" i="91"/>
  <c r="Z48" i="48"/>
  <c r="AH54" i="91"/>
  <c r="AQ54" i="91" s="1"/>
  <c r="X57" i="44"/>
  <c r="Z57" i="44" s="1"/>
  <c r="Y57" i="44"/>
  <c r="Y52" i="43"/>
  <c r="X52" i="43"/>
  <c r="AI52" i="51"/>
  <c r="AN52" i="51"/>
  <c r="AH53" i="96"/>
  <c r="AQ53" i="96" s="1"/>
  <c r="AI47" i="82"/>
  <c r="AN47" i="82"/>
  <c r="AI59" i="15"/>
  <c r="AN59" i="15"/>
  <c r="AH52" i="16"/>
  <c r="AQ52" i="16" s="1"/>
  <c r="Y58" i="101"/>
  <c r="X58" i="101"/>
  <c r="Y48" i="102"/>
  <c r="X48" i="102"/>
  <c r="Z48" i="102" s="1"/>
  <c r="AI54" i="45"/>
  <c r="AN54" i="45"/>
  <c r="AI62" i="47"/>
  <c r="AN62" i="47"/>
  <c r="Y52" i="11"/>
  <c r="X52" i="11"/>
  <c r="AI45" i="98"/>
  <c r="AN45" i="98"/>
  <c r="AH54" i="92"/>
  <c r="AQ54" i="92" s="1"/>
  <c r="AI53" i="20"/>
  <c r="AN53" i="20"/>
  <c r="AH52" i="84"/>
  <c r="AQ52" i="84" s="1"/>
  <c r="Z54" i="91"/>
  <c r="AH47" i="85"/>
  <c r="AQ47" i="85" s="1"/>
  <c r="Y61" i="53"/>
  <c r="X61" i="53"/>
  <c r="Y53" i="51"/>
  <c r="X53" i="51"/>
  <c r="AI59" i="86"/>
  <c r="AR59" i="86" s="1"/>
  <c r="AN59" i="86"/>
  <c r="AR49" i="103"/>
  <c r="AR51" i="84"/>
  <c r="Z53" i="96"/>
  <c r="Y48" i="82"/>
  <c r="X48" i="82"/>
  <c r="AR50" i="41"/>
  <c r="AI45" i="90"/>
  <c r="AN45" i="90"/>
  <c r="AR57" i="52"/>
  <c r="W51" i="99"/>
  <c r="AG50" i="99"/>
  <c r="AP50" i="99" s="1"/>
  <c r="AF50" i="99"/>
  <c r="AO50" i="99" s="1"/>
  <c r="AE50" i="99"/>
  <c r="W55" i="88"/>
  <c r="AE54" i="88"/>
  <c r="AF54" i="88"/>
  <c r="AO54" i="88" s="1"/>
  <c r="AG54" i="88"/>
  <c r="AP54" i="88" s="1"/>
  <c r="Y49" i="83"/>
  <c r="X49" i="83"/>
  <c r="AH47" i="35"/>
  <c r="AQ47" i="35" s="1"/>
  <c r="AR57" i="93"/>
  <c r="Z54" i="92"/>
  <c r="Z52" i="84"/>
  <c r="Z47" i="85"/>
  <c r="AR51" i="16"/>
  <c r="AR47" i="48"/>
  <c r="Y51" i="49"/>
  <c r="X51" i="49"/>
  <c r="Z51" i="49" s="1"/>
  <c r="Y46" i="50"/>
  <c r="X46" i="50"/>
  <c r="Z58" i="93"/>
  <c r="Y60" i="15"/>
  <c r="X60" i="15"/>
  <c r="X51" i="18"/>
  <c r="Y51" i="18"/>
  <c r="AF53" i="95"/>
  <c r="AO53" i="95" s="1"/>
  <c r="AE53" i="95"/>
  <c r="AG53" i="95"/>
  <c r="AP53" i="95" s="1"/>
  <c r="W54" i="95"/>
  <c r="AR47" i="94"/>
  <c r="AI60" i="105"/>
  <c r="AN60" i="105"/>
  <c r="AR53" i="92"/>
  <c r="AE47" i="35"/>
  <c r="W48" i="35"/>
  <c r="AF47" i="35"/>
  <c r="AO47" i="35" s="1"/>
  <c r="AG47" i="35"/>
  <c r="AP47" i="35" s="1"/>
  <c r="Y59" i="46"/>
  <c r="X59" i="46"/>
  <c r="AH50" i="87"/>
  <c r="AQ50" i="87" s="1"/>
  <c r="AH58" i="52"/>
  <c r="AQ58" i="52" s="1"/>
  <c r="Y62" i="89"/>
  <c r="X62" i="89"/>
  <c r="Z46" i="98" l="1"/>
  <c r="Z51" i="18"/>
  <c r="AF51" i="18" s="1"/>
  <c r="AO51" i="18" s="1"/>
  <c r="Z60" i="15"/>
  <c r="Z61" i="53"/>
  <c r="Z48" i="82"/>
  <c r="AG48" i="82" s="1"/>
  <c r="AP48" i="82" s="1"/>
  <c r="Z55" i="45"/>
  <c r="AF55" i="45" s="1"/>
  <c r="AO55" i="45" s="1"/>
  <c r="Z52" i="11"/>
  <c r="AG52" i="11" s="1"/>
  <c r="AP52" i="11" s="1"/>
  <c r="Z62" i="89"/>
  <c r="AE62" i="89" s="1"/>
  <c r="AG62" i="89"/>
  <c r="AP62" i="89" s="1"/>
  <c r="AE51" i="18"/>
  <c r="W52" i="18"/>
  <c r="AG51" i="18"/>
  <c r="AP51" i="18" s="1"/>
  <c r="AF48" i="82"/>
  <c r="AO48" i="82" s="1"/>
  <c r="AE57" i="44"/>
  <c r="AF57" i="44"/>
  <c r="AO57" i="44" s="1"/>
  <c r="W58" i="44"/>
  <c r="AG57" i="44"/>
  <c r="AP57" i="44" s="1"/>
  <c r="AE52" i="11"/>
  <c r="W53" i="11"/>
  <c r="AR60" i="105"/>
  <c r="AI53" i="95"/>
  <c r="AN53" i="95"/>
  <c r="AH59" i="46"/>
  <c r="AQ59" i="46" s="1"/>
  <c r="Y48" i="35"/>
  <c r="X48" i="35"/>
  <c r="AG52" i="84"/>
  <c r="AP52" i="84" s="1"/>
  <c r="W53" i="84"/>
  <c r="AE52" i="84"/>
  <c r="AN52" i="84" s="1"/>
  <c r="AF52" i="84"/>
  <c r="AI50" i="99"/>
  <c r="AN50" i="99"/>
  <c r="W62" i="53"/>
  <c r="AG61" i="53"/>
  <c r="AP61" i="53" s="1"/>
  <c r="AE61" i="53"/>
  <c r="AF61" i="53"/>
  <c r="AO61" i="53" s="1"/>
  <c r="AF48" i="102"/>
  <c r="AO48" i="102" s="1"/>
  <c r="AE48" i="102"/>
  <c r="W49" i="102"/>
  <c r="AG48" i="102"/>
  <c r="AP48" i="102" s="1"/>
  <c r="AR51" i="11"/>
  <c r="Y50" i="10"/>
  <c r="X50" i="10"/>
  <c r="Z50" i="10" s="1"/>
  <c r="AH58" i="32"/>
  <c r="AQ58" i="32" s="1"/>
  <c r="W61" i="86"/>
  <c r="AG60" i="86"/>
  <c r="AP60" i="86" s="1"/>
  <c r="AE60" i="86"/>
  <c r="AF60" i="86"/>
  <c r="AO60" i="86" s="1"/>
  <c r="AF46" i="98"/>
  <c r="AO46" i="98" s="1"/>
  <c r="W47" i="98"/>
  <c r="AG46" i="98"/>
  <c r="AP46" i="98" s="1"/>
  <c r="AE46" i="98"/>
  <c r="AG53" i="13"/>
  <c r="AP53" i="13" s="1"/>
  <c r="W54" i="13"/>
  <c r="AE53" i="13"/>
  <c r="AF53" i="13"/>
  <c r="AO53" i="13" s="1"/>
  <c r="Y61" i="97"/>
  <c r="X61" i="97"/>
  <c r="AI53" i="100"/>
  <c r="AN53" i="100"/>
  <c r="AH54" i="20"/>
  <c r="AQ54" i="20" s="1"/>
  <c r="Y55" i="54"/>
  <c r="X55" i="54"/>
  <c r="Z55" i="54" s="1"/>
  <c r="AI50" i="87"/>
  <c r="AN50" i="87"/>
  <c r="Y53" i="16"/>
  <c r="X53" i="16"/>
  <c r="Z59" i="46"/>
  <c r="AI47" i="35"/>
  <c r="AN47" i="35"/>
  <c r="W59" i="93"/>
  <c r="AE58" i="93"/>
  <c r="AG58" i="93"/>
  <c r="AP58" i="93" s="1"/>
  <c r="AF58" i="93"/>
  <c r="AO58" i="93" s="1"/>
  <c r="AF54" i="92"/>
  <c r="AO54" i="92" s="1"/>
  <c r="AE54" i="92"/>
  <c r="AG54" i="92"/>
  <c r="AP54" i="92" s="1"/>
  <c r="W55" i="92"/>
  <c r="AR45" i="90"/>
  <c r="W54" i="96"/>
  <c r="AG53" i="96"/>
  <c r="AP53" i="96" s="1"/>
  <c r="AF53" i="96"/>
  <c r="AO53" i="96" s="1"/>
  <c r="AE53" i="96"/>
  <c r="AF54" i="91"/>
  <c r="AO54" i="91" s="1"/>
  <c r="W55" i="91"/>
  <c r="AG54" i="91"/>
  <c r="AP54" i="91" s="1"/>
  <c r="AE54" i="91"/>
  <c r="AR47" i="82"/>
  <c r="AI47" i="42"/>
  <c r="AN47" i="42"/>
  <c r="AH55" i="45"/>
  <c r="AQ55" i="45" s="1"/>
  <c r="AR50" i="18"/>
  <c r="W49" i="94"/>
  <c r="AG48" i="94"/>
  <c r="AP48" i="94" s="1"/>
  <c r="AF48" i="94"/>
  <c r="AO48" i="94" s="1"/>
  <c r="AE48" i="94"/>
  <c r="Z58" i="32"/>
  <c r="AR51" i="43"/>
  <c r="AG51" i="41"/>
  <c r="AP51" i="41" s="1"/>
  <c r="W52" i="41"/>
  <c r="AF51" i="41"/>
  <c r="AO51" i="41" s="1"/>
  <c r="AE51" i="41"/>
  <c r="AH46" i="90"/>
  <c r="AQ46" i="90" s="1"/>
  <c r="AR61" i="89"/>
  <c r="AG54" i="20"/>
  <c r="AP54" i="20" s="1"/>
  <c r="AF54" i="20"/>
  <c r="AO54" i="20" s="1"/>
  <c r="AE54" i="20"/>
  <c r="W55" i="20"/>
  <c r="Z46" i="50"/>
  <c r="AH46" i="50"/>
  <c r="AQ46" i="50" s="1"/>
  <c r="AH53" i="51"/>
  <c r="AQ53" i="51" s="1"/>
  <c r="AR53" i="20"/>
  <c r="AR62" i="47"/>
  <c r="AH58" i="101"/>
  <c r="AQ58" i="101" s="1"/>
  <c r="AR52" i="51"/>
  <c r="AH57" i="44"/>
  <c r="AQ57" i="44" s="1"/>
  <c r="AE48" i="48"/>
  <c r="AF48" i="48"/>
  <c r="AO48" i="48" s="1"/>
  <c r="AG48" i="48"/>
  <c r="AP48" i="48" s="1"/>
  <c r="W49" i="48"/>
  <c r="AH61" i="105"/>
  <c r="AQ61" i="105" s="1"/>
  <c r="Z46" i="90"/>
  <c r="Y59" i="52"/>
  <c r="X59" i="52"/>
  <c r="Y54" i="95"/>
  <c r="X54" i="95"/>
  <c r="AH51" i="18"/>
  <c r="AQ51" i="18" s="1"/>
  <c r="AH49" i="83"/>
  <c r="AQ49" i="83" s="1"/>
  <c r="AI54" i="88"/>
  <c r="AN54" i="88"/>
  <c r="Y51" i="99"/>
  <c r="X51" i="99"/>
  <c r="Z53" i="51"/>
  <c r="AR45" i="98"/>
  <c r="Z58" i="101"/>
  <c r="AH52" i="43"/>
  <c r="AQ52" i="43" s="1"/>
  <c r="AH63" i="47"/>
  <c r="AQ63" i="47" s="1"/>
  <c r="Y48" i="42"/>
  <c r="X48" i="42"/>
  <c r="Z61" i="105"/>
  <c r="AI51" i="55"/>
  <c r="AN51" i="55"/>
  <c r="AI49" i="10"/>
  <c r="AN49" i="10"/>
  <c r="AR56" i="44"/>
  <c r="AR48" i="83"/>
  <c r="AR45" i="50"/>
  <c r="AR57" i="32"/>
  <c r="Y54" i="100"/>
  <c r="X54" i="100"/>
  <c r="AI58" i="52"/>
  <c r="AN58" i="52"/>
  <c r="AH60" i="15"/>
  <c r="AQ60" i="15" s="1"/>
  <c r="AH51" i="49"/>
  <c r="AQ51" i="49" s="1"/>
  <c r="Z49" i="83"/>
  <c r="Y55" i="88"/>
  <c r="X55" i="88"/>
  <c r="Z55" i="88" s="1"/>
  <c r="AH48" i="82"/>
  <c r="AQ48" i="82" s="1"/>
  <c r="AH52" i="11"/>
  <c r="AQ52" i="11" s="1"/>
  <c r="AR54" i="45"/>
  <c r="Z52" i="43"/>
  <c r="Z63" i="47"/>
  <c r="AI50" i="103"/>
  <c r="AN50" i="103"/>
  <c r="AH62" i="89"/>
  <c r="AQ62" i="89" s="1"/>
  <c r="AF60" i="15"/>
  <c r="AO60" i="15" s="1"/>
  <c r="AG60" i="15"/>
  <c r="AE60" i="15"/>
  <c r="AN60" i="15" s="1"/>
  <c r="W61" i="15"/>
  <c r="AF51" i="49"/>
  <c r="AO51" i="49" s="1"/>
  <c r="AG51" i="49"/>
  <c r="AP51" i="49" s="1"/>
  <c r="W52" i="49"/>
  <c r="AE51" i="49"/>
  <c r="AG47" i="85"/>
  <c r="AP47" i="85" s="1"/>
  <c r="W48" i="85"/>
  <c r="AF47" i="85"/>
  <c r="AO47" i="85" s="1"/>
  <c r="AE47" i="85"/>
  <c r="AH61" i="53"/>
  <c r="AQ61" i="53" s="1"/>
  <c r="AH48" i="102"/>
  <c r="AQ48" i="102" s="1"/>
  <c r="AR59" i="15"/>
  <c r="AE56" i="104"/>
  <c r="AG56" i="104"/>
  <c r="AP56" i="104" s="1"/>
  <c r="AF56" i="104"/>
  <c r="AO56" i="104" s="1"/>
  <c r="W57" i="104"/>
  <c r="Y52" i="55"/>
  <c r="X52" i="55"/>
  <c r="AH60" i="86"/>
  <c r="AQ60" i="86" s="1"/>
  <c r="AH46" i="98"/>
  <c r="AQ46" i="98" s="1"/>
  <c r="AR57" i="101"/>
  <c r="AI60" i="97"/>
  <c r="AN60" i="97"/>
  <c r="AR50" i="49"/>
  <c r="AI54" i="54"/>
  <c r="AN54" i="54"/>
  <c r="AR47" i="102"/>
  <c r="Y51" i="87"/>
  <c r="Z51" i="87" s="1"/>
  <c r="X51" i="87"/>
  <c r="AI52" i="16"/>
  <c r="AN52" i="16"/>
  <c r="Y51" i="103"/>
  <c r="X51" i="103"/>
  <c r="AG55" i="45" l="1"/>
  <c r="AP55" i="45" s="1"/>
  <c r="W49" i="82"/>
  <c r="AE55" i="45"/>
  <c r="AE48" i="82"/>
  <c r="W56" i="45"/>
  <c r="X56" i="45" s="1"/>
  <c r="AF62" i="89"/>
  <c r="AO62" i="89" s="1"/>
  <c r="AF52" i="11"/>
  <c r="AO52" i="11" s="1"/>
  <c r="W63" i="89"/>
  <c r="W56" i="88"/>
  <c r="AF55" i="88"/>
  <c r="AO55" i="88" s="1"/>
  <c r="AE55" i="88"/>
  <c r="AG55" i="88"/>
  <c r="AP55" i="88" s="1"/>
  <c r="AH51" i="103"/>
  <c r="AQ51" i="103" s="1"/>
  <c r="AI47" i="85"/>
  <c r="AN47" i="85"/>
  <c r="Y52" i="49"/>
  <c r="X52" i="49"/>
  <c r="AI60" i="15"/>
  <c r="AP60" i="15"/>
  <c r="W62" i="105"/>
  <c r="AG61" i="105"/>
  <c r="AP61" i="105" s="1"/>
  <c r="AF61" i="105"/>
  <c r="AO61" i="105" s="1"/>
  <c r="AE61" i="105"/>
  <c r="AH51" i="99"/>
  <c r="AQ51" i="99" s="1"/>
  <c r="AH59" i="52"/>
  <c r="AQ59" i="52" s="1"/>
  <c r="Y55" i="20"/>
  <c r="X55" i="20"/>
  <c r="AI51" i="41"/>
  <c r="AN51" i="41"/>
  <c r="AE58" i="32"/>
  <c r="AF58" i="32"/>
  <c r="AO58" i="32" s="1"/>
  <c r="AG58" i="32"/>
  <c r="AP58" i="32" s="1"/>
  <c r="W59" i="32"/>
  <c r="AI54" i="91"/>
  <c r="AN54" i="91"/>
  <c r="Y55" i="92"/>
  <c r="X55" i="92"/>
  <c r="AH53" i="16"/>
  <c r="AQ53" i="16" s="1"/>
  <c r="AE55" i="54"/>
  <c r="AF55" i="54"/>
  <c r="AO55" i="54" s="1"/>
  <c r="W56" i="54"/>
  <c r="AG55" i="54"/>
  <c r="AP55" i="54" s="1"/>
  <c r="AI46" i="98"/>
  <c r="AR46" i="98" s="1"/>
  <c r="AN46" i="98"/>
  <c r="AI60" i="86"/>
  <c r="AN60" i="86"/>
  <c r="AR50" i="99"/>
  <c r="AH48" i="35"/>
  <c r="AQ48" i="35" s="1"/>
  <c r="Y56" i="45"/>
  <c r="AI48" i="82"/>
  <c r="AN48" i="82"/>
  <c r="AI51" i="18"/>
  <c r="AN51" i="18"/>
  <c r="Y57" i="104"/>
  <c r="X57" i="104"/>
  <c r="AH48" i="42"/>
  <c r="AQ48" i="42" s="1"/>
  <c r="Z51" i="99"/>
  <c r="Z59" i="52"/>
  <c r="AI48" i="48"/>
  <c r="AN48" i="48"/>
  <c r="AI54" i="20"/>
  <c r="AN54" i="20"/>
  <c r="AI58" i="93"/>
  <c r="AN58" i="93"/>
  <c r="Z53" i="16"/>
  <c r="Z48" i="35"/>
  <c r="Y53" i="11"/>
  <c r="X53" i="11"/>
  <c r="Y58" i="44"/>
  <c r="X58" i="44"/>
  <c r="Z51" i="103"/>
  <c r="AR60" i="97"/>
  <c r="Y48" i="85"/>
  <c r="X48" i="85"/>
  <c r="AR50" i="103"/>
  <c r="AF49" i="83"/>
  <c r="AO49" i="83" s="1"/>
  <c r="W50" i="83"/>
  <c r="AG49" i="83"/>
  <c r="AP49" i="83" s="1"/>
  <c r="AE49" i="83"/>
  <c r="AR58" i="52"/>
  <c r="Z48" i="42"/>
  <c r="AG58" i="101"/>
  <c r="AP58" i="101" s="1"/>
  <c r="AF58" i="101"/>
  <c r="AO58" i="101" s="1"/>
  <c r="W59" i="101"/>
  <c r="AE58" i="101"/>
  <c r="Y52" i="41"/>
  <c r="X52" i="41"/>
  <c r="Z52" i="41" s="1"/>
  <c r="AI48" i="94"/>
  <c r="AN48" i="94"/>
  <c r="AR47" i="42"/>
  <c r="Y55" i="91"/>
  <c r="X55" i="91"/>
  <c r="Y54" i="96"/>
  <c r="X54" i="96"/>
  <c r="AI54" i="92"/>
  <c r="AN54" i="92"/>
  <c r="Y59" i="93"/>
  <c r="X59" i="93"/>
  <c r="AR53" i="100"/>
  <c r="AI53" i="13"/>
  <c r="AN53" i="13"/>
  <c r="Y47" i="98"/>
  <c r="X47" i="98"/>
  <c r="Y61" i="86"/>
  <c r="X61" i="86"/>
  <c r="AH50" i="10"/>
  <c r="AQ50" i="10" s="1"/>
  <c r="AI61" i="53"/>
  <c r="AN61" i="53"/>
  <c r="AI52" i="84"/>
  <c r="AO52" i="84"/>
  <c r="AI52" i="11"/>
  <c r="AN52" i="11"/>
  <c r="Y63" i="89"/>
  <c r="X63" i="89"/>
  <c r="AF51" i="87"/>
  <c r="AO51" i="87" s="1"/>
  <c r="W52" i="87"/>
  <c r="AG51" i="87"/>
  <c r="AP51" i="87" s="1"/>
  <c r="AE51" i="87"/>
  <c r="AE63" i="47"/>
  <c r="AF63" i="47"/>
  <c r="AO63" i="47" s="1"/>
  <c r="AG63" i="47"/>
  <c r="AP63" i="47" s="1"/>
  <c r="W64" i="47"/>
  <c r="AH54" i="100"/>
  <c r="AQ54" i="100" s="1"/>
  <c r="AR49" i="10"/>
  <c r="AH54" i="95"/>
  <c r="AQ54" i="95" s="1"/>
  <c r="AG46" i="90"/>
  <c r="AP46" i="90" s="1"/>
  <c r="AF46" i="90"/>
  <c r="AO46" i="90" s="1"/>
  <c r="AE46" i="90"/>
  <c r="W47" i="90"/>
  <c r="AH61" i="97"/>
  <c r="AQ61" i="97" s="1"/>
  <c r="Y54" i="13"/>
  <c r="Z54" i="13" s="1"/>
  <c r="X54" i="13"/>
  <c r="AF50" i="10"/>
  <c r="AO50" i="10" s="1"/>
  <c r="AE50" i="10"/>
  <c r="W51" i="10"/>
  <c r="AG50" i="10"/>
  <c r="AP50" i="10" s="1"/>
  <c r="Y49" i="102"/>
  <c r="X49" i="102"/>
  <c r="AR53" i="95"/>
  <c r="AI57" i="44"/>
  <c r="AN57" i="44"/>
  <c r="AN62" i="89"/>
  <c r="AR52" i="16"/>
  <c r="AH52" i="55"/>
  <c r="AQ52" i="55" s="1"/>
  <c r="AH51" i="87"/>
  <c r="AQ51" i="87" s="1"/>
  <c r="AR54" i="54"/>
  <c r="Z52" i="55"/>
  <c r="AI56" i="104"/>
  <c r="AN56" i="104"/>
  <c r="X61" i="15"/>
  <c r="Y61" i="15"/>
  <c r="Z61" i="15"/>
  <c r="AE52" i="43"/>
  <c r="AG52" i="43"/>
  <c r="AP52" i="43" s="1"/>
  <c r="W53" i="43"/>
  <c r="AF52" i="43"/>
  <c r="AO52" i="43" s="1"/>
  <c r="Z54" i="100"/>
  <c r="AR54" i="88"/>
  <c r="Z54" i="95"/>
  <c r="Y49" i="48"/>
  <c r="X49" i="48"/>
  <c r="AE46" i="50"/>
  <c r="AF46" i="50"/>
  <c r="AO46" i="50" s="1"/>
  <c r="AG46" i="50"/>
  <c r="AP46" i="50" s="1"/>
  <c r="W47" i="50"/>
  <c r="AR47" i="35"/>
  <c r="AR50" i="87"/>
  <c r="Z61" i="97"/>
  <c r="AI48" i="102"/>
  <c r="AN48" i="102"/>
  <c r="Y62" i="53"/>
  <c r="X62" i="53"/>
  <c r="Y53" i="84"/>
  <c r="X53" i="84"/>
  <c r="AI51" i="49"/>
  <c r="AN51" i="49"/>
  <c r="AH55" i="88"/>
  <c r="AQ55" i="88" s="1"/>
  <c r="AR51" i="55"/>
  <c r="AE53" i="51"/>
  <c r="AN53" i="51" s="1"/>
  <c r="AG53" i="51"/>
  <c r="AP53" i="51" s="1"/>
  <c r="W54" i="51"/>
  <c r="AF53" i="51"/>
  <c r="Y49" i="94"/>
  <c r="X49" i="94"/>
  <c r="AI53" i="96"/>
  <c r="AN53" i="96"/>
  <c r="AG59" i="46"/>
  <c r="AP59" i="46" s="1"/>
  <c r="AE59" i="46"/>
  <c r="AF59" i="46"/>
  <c r="AO59" i="46" s="1"/>
  <c r="W60" i="46"/>
  <c r="AH55" i="54"/>
  <c r="AQ55" i="54" s="1"/>
  <c r="AI55" i="45"/>
  <c r="AN55" i="45"/>
  <c r="Y49" i="82"/>
  <c r="X49" i="82"/>
  <c r="Z49" i="82" s="1"/>
  <c r="X52" i="18"/>
  <c r="Z52" i="18" s="1"/>
  <c r="Y52" i="18"/>
  <c r="AI62" i="89" l="1"/>
  <c r="Z53" i="84"/>
  <c r="Z59" i="93"/>
  <c r="Z53" i="11"/>
  <c r="Z58" i="44"/>
  <c r="AE58" i="44" s="1"/>
  <c r="Z48" i="85"/>
  <c r="W49" i="85" s="1"/>
  <c r="Z49" i="48"/>
  <c r="Z56" i="45"/>
  <c r="AG56" i="45" s="1"/>
  <c r="AP56" i="45" s="1"/>
  <c r="W54" i="84"/>
  <c r="AG53" i="84"/>
  <c r="AP53" i="84" s="1"/>
  <c r="AF53" i="84"/>
  <c r="AO53" i="84" s="1"/>
  <c r="AE53" i="84"/>
  <c r="W60" i="93"/>
  <c r="AG59" i="93"/>
  <c r="AP59" i="93" s="1"/>
  <c r="AF59" i="93"/>
  <c r="AO59" i="93" s="1"/>
  <c r="AE59" i="93"/>
  <c r="AG53" i="11"/>
  <c r="AP53" i="11" s="1"/>
  <c r="AE53" i="11"/>
  <c r="W54" i="11"/>
  <c r="AF53" i="11"/>
  <c r="AO53" i="11" s="1"/>
  <c r="W57" i="45"/>
  <c r="AE56" i="45"/>
  <c r="W59" i="44"/>
  <c r="AG58" i="44"/>
  <c r="AP58" i="44" s="1"/>
  <c r="AG54" i="13"/>
  <c r="AP54" i="13" s="1"/>
  <c r="AE54" i="13"/>
  <c r="AF54" i="13"/>
  <c r="AO54" i="13" s="1"/>
  <c r="W55" i="13"/>
  <c r="AG52" i="41"/>
  <c r="AP52" i="41" s="1"/>
  <c r="AE52" i="41"/>
  <c r="AF52" i="41"/>
  <c r="AO52" i="41" s="1"/>
  <c r="W53" i="41"/>
  <c r="AF49" i="48"/>
  <c r="AO49" i="48" s="1"/>
  <c r="AG49" i="48"/>
  <c r="AP49" i="48" s="1"/>
  <c r="AE49" i="48"/>
  <c r="W50" i="48"/>
  <c r="AG49" i="82"/>
  <c r="AP49" i="82" s="1"/>
  <c r="AE49" i="82"/>
  <c r="AF49" i="82"/>
  <c r="AO49" i="82" s="1"/>
  <c r="W50" i="82"/>
  <c r="AH52" i="18"/>
  <c r="AQ52" i="18" s="1"/>
  <c r="Y51" i="10"/>
  <c r="X51" i="10"/>
  <c r="Y47" i="90"/>
  <c r="X47" i="90"/>
  <c r="Y52" i="87"/>
  <c r="X52" i="87"/>
  <c r="AR52" i="11"/>
  <c r="AR54" i="92"/>
  <c r="AF53" i="16"/>
  <c r="AO53" i="16" s="1"/>
  <c r="W54" i="16"/>
  <c r="AG53" i="16"/>
  <c r="AP53" i="16" s="1"/>
  <c r="AE53" i="16"/>
  <c r="AR48" i="48"/>
  <c r="Y56" i="54"/>
  <c r="Z56" i="54" s="1"/>
  <c r="X56" i="54"/>
  <c r="AR54" i="91"/>
  <c r="W62" i="97"/>
  <c r="AG61" i="97"/>
  <c r="AP61" i="97" s="1"/>
  <c r="AF61" i="97"/>
  <c r="AO61" i="97" s="1"/>
  <c r="AE61" i="97"/>
  <c r="Y47" i="50"/>
  <c r="X47" i="50"/>
  <c r="AH61" i="15"/>
  <c r="AQ61" i="15" s="1"/>
  <c r="AH49" i="102"/>
  <c r="AQ49" i="102" s="1"/>
  <c r="AI50" i="10"/>
  <c r="AN50" i="10"/>
  <c r="AI46" i="90"/>
  <c r="AN46" i="90"/>
  <c r="AH47" i="98"/>
  <c r="AQ47" i="98" s="1"/>
  <c r="AH54" i="96"/>
  <c r="AQ54" i="96" s="1"/>
  <c r="W49" i="42"/>
  <c r="AE48" i="42"/>
  <c r="AF48" i="42"/>
  <c r="AO48" i="42" s="1"/>
  <c r="AG48" i="42"/>
  <c r="AP48" i="42" s="1"/>
  <c r="Y50" i="83"/>
  <c r="Z50" i="83"/>
  <c r="X50" i="83"/>
  <c r="AE59" i="52"/>
  <c r="AN59" i="52" s="1"/>
  <c r="AF59" i="52"/>
  <c r="AO59" i="52" s="1"/>
  <c r="W60" i="52"/>
  <c r="AG59" i="52"/>
  <c r="AR48" i="82"/>
  <c r="AR60" i="86"/>
  <c r="AR51" i="41"/>
  <c r="Y62" i="105"/>
  <c r="X62" i="105"/>
  <c r="AR47" i="85"/>
  <c r="Y60" i="46"/>
  <c r="X60" i="46"/>
  <c r="AH49" i="94"/>
  <c r="AQ49" i="94" s="1"/>
  <c r="AI59" i="46"/>
  <c r="AN59" i="46"/>
  <c r="AH62" i="53"/>
  <c r="AQ62" i="53" s="1"/>
  <c r="W55" i="95"/>
  <c r="AG54" i="95"/>
  <c r="AP54" i="95" s="1"/>
  <c r="AF54" i="95"/>
  <c r="AO54" i="95" s="1"/>
  <c r="AE54" i="95"/>
  <c r="Y53" i="43"/>
  <c r="X53" i="43"/>
  <c r="AR62" i="89"/>
  <c r="Z49" i="102"/>
  <c r="AI63" i="47"/>
  <c r="AN63" i="47"/>
  <c r="AH63" i="89"/>
  <c r="AQ63" i="89" s="1"/>
  <c r="AR52" i="84"/>
  <c r="Z47" i="98"/>
  <c r="AH59" i="93"/>
  <c r="AQ59" i="93" s="1"/>
  <c r="Z54" i="96"/>
  <c r="AH53" i="11"/>
  <c r="AQ53" i="11" s="1"/>
  <c r="AR58" i="93"/>
  <c r="W52" i="99"/>
  <c r="AG51" i="99"/>
  <c r="AP51" i="99" s="1"/>
  <c r="AF51" i="99"/>
  <c r="AO51" i="99" s="1"/>
  <c r="AE51" i="99"/>
  <c r="Z57" i="104"/>
  <c r="AH57" i="104"/>
  <c r="AQ57" i="104" s="1"/>
  <c r="AH56" i="45"/>
  <c r="AQ56" i="45" s="1"/>
  <c r="AI55" i="54"/>
  <c r="AN55" i="54"/>
  <c r="AH55" i="92"/>
  <c r="AQ55" i="92" s="1"/>
  <c r="Y59" i="32"/>
  <c r="X59" i="32"/>
  <c r="AH55" i="20"/>
  <c r="AQ55" i="20" s="1"/>
  <c r="AR48" i="102"/>
  <c r="AH49" i="82"/>
  <c r="AQ49" i="82" s="1"/>
  <c r="Z49" i="94"/>
  <c r="Z62" i="53"/>
  <c r="AR56" i="104"/>
  <c r="AH54" i="13"/>
  <c r="AQ54" i="13" s="1"/>
  <c r="Z63" i="89"/>
  <c r="AI58" i="101"/>
  <c r="AN58" i="101"/>
  <c r="Z55" i="92"/>
  <c r="Z55" i="20"/>
  <c r="AR60" i="15"/>
  <c r="AI55" i="88"/>
  <c r="AN55" i="88"/>
  <c r="AI53" i="51"/>
  <c r="AO53" i="51"/>
  <c r="AR51" i="49"/>
  <c r="AI46" i="50"/>
  <c r="AN46" i="50"/>
  <c r="AI52" i="43"/>
  <c r="AN52" i="43"/>
  <c r="AF52" i="55"/>
  <c r="AO52" i="55" s="1"/>
  <c r="AG52" i="55"/>
  <c r="AP52" i="55" s="1"/>
  <c r="AE52" i="55"/>
  <c r="W53" i="55"/>
  <c r="AR57" i="44"/>
  <c r="AI51" i="87"/>
  <c r="AN51" i="87"/>
  <c r="AR61" i="53"/>
  <c r="AH61" i="86"/>
  <c r="AQ61" i="86" s="1"/>
  <c r="AH55" i="91"/>
  <c r="AQ55" i="91" s="1"/>
  <c r="AR48" i="94"/>
  <c r="Y59" i="101"/>
  <c r="X59" i="101"/>
  <c r="AF51" i="103"/>
  <c r="AO51" i="103" s="1"/>
  <c r="AE51" i="103"/>
  <c r="W52" i="103"/>
  <c r="AG51" i="103"/>
  <c r="AP51" i="103" s="1"/>
  <c r="AR54" i="20"/>
  <c r="AI61" i="105"/>
  <c r="AN61" i="105"/>
  <c r="Z52" i="49"/>
  <c r="AH52" i="49"/>
  <c r="AQ52" i="49" s="1"/>
  <c r="W53" i="18"/>
  <c r="AE52" i="18"/>
  <c r="AN52" i="18" s="1"/>
  <c r="AF52" i="18"/>
  <c r="AO52" i="18" s="1"/>
  <c r="AG52" i="18"/>
  <c r="AR55" i="45"/>
  <c r="AR53" i="96"/>
  <c r="Y54" i="51"/>
  <c r="X54" i="51"/>
  <c r="AH53" i="84"/>
  <c r="AQ53" i="84" s="1"/>
  <c r="AH49" i="48"/>
  <c r="AQ49" i="48" s="1"/>
  <c r="W55" i="100"/>
  <c r="AG54" i="100"/>
  <c r="AP54" i="100" s="1"/>
  <c r="AF54" i="100"/>
  <c r="AO54" i="100" s="1"/>
  <c r="AE54" i="100"/>
  <c r="AG61" i="15"/>
  <c r="AP61" i="15" s="1"/>
  <c r="W62" i="15"/>
  <c r="AF61" i="15"/>
  <c r="AO61" i="15" s="1"/>
  <c r="AE61" i="15"/>
  <c r="Y64" i="47"/>
  <c r="Z64" i="47" s="1"/>
  <c r="X64" i="47"/>
  <c r="Z61" i="86"/>
  <c r="AR53" i="13"/>
  <c r="Z55" i="91"/>
  <c r="AH52" i="41"/>
  <c r="AQ52" i="41" s="1"/>
  <c r="AI49" i="83"/>
  <c r="AN49" i="83"/>
  <c r="AH48" i="85"/>
  <c r="AQ48" i="85" s="1"/>
  <c r="AH58" i="44"/>
  <c r="AQ58" i="44" s="1"/>
  <c r="AF48" i="35"/>
  <c r="AO48" i="35" s="1"/>
  <c r="W49" i="35"/>
  <c r="AE48" i="35"/>
  <c r="AG48" i="35"/>
  <c r="AP48" i="35" s="1"/>
  <c r="AR51" i="18"/>
  <c r="AI58" i="32"/>
  <c r="AR58" i="32" s="1"/>
  <c r="AN58" i="32"/>
  <c r="Y56" i="88"/>
  <c r="X56" i="88"/>
  <c r="Z59" i="32" l="1"/>
  <c r="Z62" i="105"/>
  <c r="AE48" i="85"/>
  <c r="AF48" i="85"/>
  <c r="AO48" i="85" s="1"/>
  <c r="Z54" i="51"/>
  <c r="Z47" i="90"/>
  <c r="W48" i="90" s="1"/>
  <c r="AG48" i="85"/>
  <c r="AP48" i="85" s="1"/>
  <c r="AF58" i="44"/>
  <c r="AO58" i="44" s="1"/>
  <c r="Z60" i="46"/>
  <c r="AE60" i="46" s="1"/>
  <c r="AF56" i="45"/>
  <c r="AO56" i="45" s="1"/>
  <c r="W61" i="46"/>
  <c r="AG60" i="46"/>
  <c r="AP60" i="46" s="1"/>
  <c r="AF60" i="46"/>
  <c r="AO60" i="46" s="1"/>
  <c r="W60" i="32"/>
  <c r="AG59" i="32"/>
  <c r="AP59" i="32" s="1"/>
  <c r="AE59" i="32"/>
  <c r="AN59" i="32" s="1"/>
  <c r="AF59" i="32"/>
  <c r="AF64" i="47"/>
  <c r="AO64" i="47" s="1"/>
  <c r="AG64" i="47"/>
  <c r="AP64" i="47" s="1"/>
  <c r="AE64" i="47"/>
  <c r="W65" i="47"/>
  <c r="AH56" i="88"/>
  <c r="AQ56" i="88" s="1"/>
  <c r="AI48" i="35"/>
  <c r="AN48" i="35"/>
  <c r="Y49" i="35"/>
  <c r="Z49" i="35" s="1"/>
  <c r="X49" i="35"/>
  <c r="AI52" i="18"/>
  <c r="AP52" i="18"/>
  <c r="AI52" i="55"/>
  <c r="AR52" i="55" s="1"/>
  <c r="AN52" i="55"/>
  <c r="AR46" i="50"/>
  <c r="AR55" i="88"/>
  <c r="AR58" i="101"/>
  <c r="Y52" i="99"/>
  <c r="X52" i="99"/>
  <c r="AF49" i="102"/>
  <c r="AO49" i="102" s="1"/>
  <c r="W50" i="102"/>
  <c r="AE49" i="102"/>
  <c r="AN49" i="102" s="1"/>
  <c r="AG49" i="102"/>
  <c r="AH50" i="83"/>
  <c r="AQ50" i="83" s="1"/>
  <c r="AI48" i="42"/>
  <c r="AN48" i="42"/>
  <c r="AI61" i="97"/>
  <c r="AN61" i="97"/>
  <c r="AH56" i="54"/>
  <c r="AQ56" i="54" s="1"/>
  <c r="AI53" i="16"/>
  <c r="AN53" i="16"/>
  <c r="AI49" i="82"/>
  <c r="AN49" i="82"/>
  <c r="AI53" i="11"/>
  <c r="AN53" i="11"/>
  <c r="Y60" i="93"/>
  <c r="X60" i="93"/>
  <c r="AR49" i="83"/>
  <c r="AF55" i="91"/>
  <c r="AO55" i="91" s="1"/>
  <c r="W56" i="91"/>
  <c r="AG55" i="91"/>
  <c r="AP55" i="91" s="1"/>
  <c r="AE55" i="91"/>
  <c r="AH59" i="101"/>
  <c r="AQ59" i="101" s="1"/>
  <c r="AR51" i="87"/>
  <c r="AF63" i="89"/>
  <c r="AO63" i="89" s="1"/>
  <c r="W64" i="89"/>
  <c r="AG63" i="89"/>
  <c r="AP63" i="89" s="1"/>
  <c r="AE63" i="89"/>
  <c r="AG57" i="104"/>
  <c r="AP57" i="104" s="1"/>
  <c r="AF57" i="104"/>
  <c r="AO57" i="104" s="1"/>
  <c r="AE57" i="104"/>
  <c r="W58" i="104"/>
  <c r="AI54" i="95"/>
  <c r="AN54" i="95"/>
  <c r="W51" i="83"/>
  <c r="AG50" i="83"/>
  <c r="AP50" i="83" s="1"/>
  <c r="AE50" i="83"/>
  <c r="AF50" i="83"/>
  <c r="AO50" i="83" s="1"/>
  <c r="Y49" i="42"/>
  <c r="X49" i="42"/>
  <c r="AR46" i="90"/>
  <c r="AE56" i="54"/>
  <c r="AF56" i="54"/>
  <c r="AO56" i="54" s="1"/>
  <c r="AG56" i="54"/>
  <c r="AP56" i="54" s="1"/>
  <c r="W57" i="54"/>
  <c r="Y55" i="13"/>
  <c r="X55" i="13"/>
  <c r="Z55" i="13" s="1"/>
  <c r="AI58" i="44"/>
  <c r="AN58" i="44"/>
  <c r="AI56" i="45"/>
  <c r="AN56" i="45"/>
  <c r="AI54" i="100"/>
  <c r="AN54" i="100"/>
  <c r="Z59" i="101"/>
  <c r="AR55" i="54"/>
  <c r="AE54" i="96"/>
  <c r="AG54" i="96"/>
  <c r="AP54" i="96" s="1"/>
  <c r="AF54" i="96"/>
  <c r="AO54" i="96" s="1"/>
  <c r="W55" i="96"/>
  <c r="W48" i="98"/>
  <c r="AF47" i="98"/>
  <c r="AO47" i="98" s="1"/>
  <c r="AE47" i="98"/>
  <c r="AG47" i="98"/>
  <c r="AP47" i="98" s="1"/>
  <c r="AI59" i="52"/>
  <c r="AP59" i="52"/>
  <c r="AH47" i="50"/>
  <c r="AQ47" i="50" s="1"/>
  <c r="Y54" i="16"/>
  <c r="X54" i="16"/>
  <c r="AH52" i="87"/>
  <c r="AQ52" i="87" s="1"/>
  <c r="AH51" i="10"/>
  <c r="AQ51" i="10" s="1"/>
  <c r="Y49" i="85"/>
  <c r="X49" i="85"/>
  <c r="Z49" i="85" s="1"/>
  <c r="Y53" i="41"/>
  <c r="X53" i="41"/>
  <c r="Y57" i="45"/>
  <c r="X57" i="45"/>
  <c r="Z57" i="45" s="1"/>
  <c r="AI53" i="84"/>
  <c r="AN53" i="84"/>
  <c r="AI61" i="15"/>
  <c r="AN61" i="15"/>
  <c r="Y53" i="18"/>
  <c r="X53" i="18"/>
  <c r="AE52" i="49"/>
  <c r="AG52" i="49"/>
  <c r="AP52" i="49" s="1"/>
  <c r="W53" i="49"/>
  <c r="AF52" i="49"/>
  <c r="AO52" i="49" s="1"/>
  <c r="AE55" i="20"/>
  <c r="AF55" i="20"/>
  <c r="AO55" i="20" s="1"/>
  <c r="W56" i="20"/>
  <c r="AG55" i="20"/>
  <c r="AP55" i="20" s="1"/>
  <c r="AF62" i="53"/>
  <c r="AO62" i="53" s="1"/>
  <c r="W63" i="53"/>
  <c r="AE62" i="53"/>
  <c r="AG62" i="53"/>
  <c r="AP62" i="53" s="1"/>
  <c r="AI51" i="99"/>
  <c r="AN51" i="99"/>
  <c r="AH53" i="43"/>
  <c r="AQ53" i="43" s="1"/>
  <c r="Y60" i="52"/>
  <c r="X60" i="52"/>
  <c r="Z60" i="52" s="1"/>
  <c r="AR50" i="10"/>
  <c r="Z47" i="50"/>
  <c r="Y62" i="97"/>
  <c r="Z62" i="97" s="1"/>
  <c r="X62" i="97"/>
  <c r="Z52" i="87"/>
  <c r="Z51" i="10"/>
  <c r="Y50" i="48"/>
  <c r="X50" i="48"/>
  <c r="AI54" i="13"/>
  <c r="AN54" i="13"/>
  <c r="Y59" i="44"/>
  <c r="X59" i="44"/>
  <c r="Z59" i="44" s="1"/>
  <c r="AI59" i="93"/>
  <c r="AN59" i="93"/>
  <c r="AF61" i="86"/>
  <c r="AO61" i="86" s="1"/>
  <c r="AE61" i="86"/>
  <c r="W62" i="86"/>
  <c r="AG61" i="86"/>
  <c r="AP61" i="86" s="1"/>
  <c r="AH54" i="51"/>
  <c r="AQ54" i="51" s="1"/>
  <c r="Y52" i="103"/>
  <c r="X52" i="103"/>
  <c r="AR52" i="43"/>
  <c r="AR53" i="51"/>
  <c r="AF55" i="92"/>
  <c r="AO55" i="92" s="1"/>
  <c r="W56" i="92"/>
  <c r="AG55" i="92"/>
  <c r="AP55" i="92" s="1"/>
  <c r="AE55" i="92"/>
  <c r="W50" i="94"/>
  <c r="AF49" i="94"/>
  <c r="AO49" i="94" s="1"/>
  <c r="AE49" i="94"/>
  <c r="AG49" i="94"/>
  <c r="AP49" i="94" s="1"/>
  <c r="Z53" i="43"/>
  <c r="Y55" i="95"/>
  <c r="X55" i="95"/>
  <c r="AH62" i="105"/>
  <c r="AQ62" i="105" s="1"/>
  <c r="Y50" i="82"/>
  <c r="X50" i="82"/>
  <c r="AI49" i="48"/>
  <c r="AN49" i="48"/>
  <c r="AI52" i="41"/>
  <c r="AR52" i="41" s="1"/>
  <c r="AN52" i="41"/>
  <c r="Z56" i="88"/>
  <c r="AH64" i="47"/>
  <c r="AQ64" i="47" s="1"/>
  <c r="Y62" i="15"/>
  <c r="X62" i="15"/>
  <c r="Z62" i="15" s="1"/>
  <c r="Y55" i="100"/>
  <c r="X55" i="100"/>
  <c r="Z55" i="100" s="1"/>
  <c r="AE54" i="51"/>
  <c r="W55" i="51"/>
  <c r="AF54" i="51"/>
  <c r="AO54" i="51" s="1"/>
  <c r="AG54" i="51"/>
  <c r="AP54" i="51" s="1"/>
  <c r="AR61" i="105"/>
  <c r="AI51" i="103"/>
  <c r="AR51" i="103" s="1"/>
  <c r="AN51" i="103"/>
  <c r="Y53" i="55"/>
  <c r="X53" i="55"/>
  <c r="Z53" i="55" s="1"/>
  <c r="AH59" i="32"/>
  <c r="AQ59" i="32" s="1"/>
  <c r="AR63" i="47"/>
  <c r="AR59" i="46"/>
  <c r="AH60" i="46"/>
  <c r="AQ60" i="46" s="1"/>
  <c r="W63" i="105"/>
  <c r="AF62" i="105"/>
  <c r="AO62" i="105" s="1"/>
  <c r="AG62" i="105"/>
  <c r="AP62" i="105" s="1"/>
  <c r="AE62" i="105"/>
  <c r="AH47" i="90"/>
  <c r="AQ47" i="90" s="1"/>
  <c r="AI48" i="85"/>
  <c r="AN48" i="85"/>
  <c r="Y54" i="11"/>
  <c r="X54" i="11"/>
  <c r="Y54" i="84"/>
  <c r="X54" i="84"/>
  <c r="AF47" i="90" l="1"/>
  <c r="AO47" i="90" s="1"/>
  <c r="AE47" i="90"/>
  <c r="AG47" i="90"/>
  <c r="AP47" i="90" s="1"/>
  <c r="Z52" i="99"/>
  <c r="W53" i="99" s="1"/>
  <c r="Z55" i="95"/>
  <c r="AG52" i="99"/>
  <c r="AP52" i="99" s="1"/>
  <c r="AF49" i="35"/>
  <c r="AO49" i="35" s="1"/>
  <c r="AG49" i="35"/>
  <c r="AP49" i="35" s="1"/>
  <c r="W50" i="35"/>
  <c r="AE49" i="35"/>
  <c r="Y63" i="105"/>
  <c r="X63" i="105"/>
  <c r="AH62" i="15"/>
  <c r="AQ62" i="15" s="1"/>
  <c r="AR49" i="48"/>
  <c r="AE53" i="43"/>
  <c r="AG53" i="43"/>
  <c r="AP53" i="43" s="1"/>
  <c r="W54" i="43"/>
  <c r="AF53" i="43"/>
  <c r="AO53" i="43" s="1"/>
  <c r="Y62" i="86"/>
  <c r="X62" i="86"/>
  <c r="W60" i="44"/>
  <c r="AE59" i="44"/>
  <c r="AF59" i="44"/>
  <c r="AO59" i="44" s="1"/>
  <c r="AG59" i="44"/>
  <c r="AP59" i="44" s="1"/>
  <c r="AE47" i="50"/>
  <c r="AF47" i="50"/>
  <c r="AO47" i="50" s="1"/>
  <c r="AG47" i="50"/>
  <c r="AP47" i="50" s="1"/>
  <c r="W48" i="50"/>
  <c r="AR51" i="99"/>
  <c r="AF57" i="45"/>
  <c r="AO57" i="45" s="1"/>
  <c r="AG57" i="45"/>
  <c r="AP57" i="45" s="1"/>
  <c r="W58" i="45"/>
  <c r="AE57" i="45"/>
  <c r="AF49" i="85"/>
  <c r="AO49" i="85" s="1"/>
  <c r="AE49" i="85"/>
  <c r="W50" i="85"/>
  <c r="AG49" i="85"/>
  <c r="AP49" i="85" s="1"/>
  <c r="AH54" i="16"/>
  <c r="AQ54" i="16" s="1"/>
  <c r="AI47" i="98"/>
  <c r="AN47" i="98"/>
  <c r="AR54" i="100"/>
  <c r="W56" i="13"/>
  <c r="AG55" i="13"/>
  <c r="AP55" i="13" s="1"/>
  <c r="AF55" i="13"/>
  <c r="AO55" i="13" s="1"/>
  <c r="AE55" i="13"/>
  <c r="AI56" i="54"/>
  <c r="AN56" i="54"/>
  <c r="AR54" i="95"/>
  <c r="AR48" i="42"/>
  <c r="AH49" i="35"/>
  <c r="AQ49" i="35" s="1"/>
  <c r="AI64" i="47"/>
  <c r="AN64" i="47"/>
  <c r="Y48" i="90"/>
  <c r="X48" i="90"/>
  <c r="AH54" i="11"/>
  <c r="AQ54" i="11" s="1"/>
  <c r="AG55" i="100"/>
  <c r="AP55" i="100" s="1"/>
  <c r="AF55" i="100"/>
  <c r="AO55" i="100" s="1"/>
  <c r="AE55" i="100"/>
  <c r="W56" i="100"/>
  <c r="Y55" i="51"/>
  <c r="X55" i="51"/>
  <c r="AG62" i="15"/>
  <c r="AP62" i="15" s="1"/>
  <c r="AE62" i="15"/>
  <c r="W63" i="15"/>
  <c r="AF62" i="15"/>
  <c r="AO62" i="15" s="1"/>
  <c r="AH50" i="82"/>
  <c r="AQ50" i="82" s="1"/>
  <c r="AI55" i="92"/>
  <c r="AN55" i="92"/>
  <c r="AI61" i="86"/>
  <c r="AN61" i="86"/>
  <c r="AF51" i="10"/>
  <c r="AO51" i="10" s="1"/>
  <c r="AE51" i="10"/>
  <c r="W52" i="10"/>
  <c r="AG51" i="10"/>
  <c r="AP51" i="10" s="1"/>
  <c r="Y53" i="49"/>
  <c r="Z53" i="49" s="1"/>
  <c r="X53" i="49"/>
  <c r="Z54" i="16"/>
  <c r="AI54" i="96"/>
  <c r="AN54" i="96"/>
  <c r="AI63" i="89"/>
  <c r="AN63" i="89"/>
  <c r="AI55" i="91"/>
  <c r="AN55" i="91"/>
  <c r="AH60" i="93"/>
  <c r="AQ60" i="93" s="1"/>
  <c r="AR49" i="82"/>
  <c r="AI49" i="102"/>
  <c r="AP49" i="102"/>
  <c r="Y60" i="32"/>
  <c r="X60" i="32"/>
  <c r="Z60" i="32" s="1"/>
  <c r="AH54" i="84"/>
  <c r="AQ54" i="84" s="1"/>
  <c r="Z54" i="84"/>
  <c r="AR48" i="85"/>
  <c r="AI54" i="51"/>
  <c r="AN54" i="51"/>
  <c r="W57" i="88"/>
  <c r="AF56" i="88"/>
  <c r="AO56" i="88" s="1"/>
  <c r="AE56" i="88"/>
  <c r="AG56" i="88"/>
  <c r="AP56" i="88" s="1"/>
  <c r="Z50" i="82"/>
  <c r="W53" i="87"/>
  <c r="AF52" i="87"/>
  <c r="AO52" i="87" s="1"/>
  <c r="AE52" i="87"/>
  <c r="AG52" i="87"/>
  <c r="AP52" i="87" s="1"/>
  <c r="Y56" i="20"/>
  <c r="X56" i="20"/>
  <c r="AR61" i="15"/>
  <c r="AH53" i="41"/>
  <c r="AQ53" i="41" s="1"/>
  <c r="Y48" i="98"/>
  <c r="X48" i="98"/>
  <c r="AR56" i="45"/>
  <c r="AI50" i="83"/>
  <c r="AN50" i="83"/>
  <c r="X58" i="104"/>
  <c r="Y58" i="104"/>
  <c r="Z60" i="93"/>
  <c r="AE53" i="55"/>
  <c r="AF53" i="55"/>
  <c r="AO53" i="55" s="1"/>
  <c r="W54" i="55"/>
  <c r="AG53" i="55"/>
  <c r="AP53" i="55" s="1"/>
  <c r="AI62" i="105"/>
  <c r="AN62" i="105"/>
  <c r="AH53" i="55"/>
  <c r="AQ53" i="55" s="1"/>
  <c r="AH55" i="100"/>
  <c r="AQ55" i="100" s="1"/>
  <c r="AH55" i="95"/>
  <c r="AQ55" i="95" s="1"/>
  <c r="AI49" i="94"/>
  <c r="AN49" i="94"/>
  <c r="Y56" i="92"/>
  <c r="X56" i="92"/>
  <c r="Z52" i="103"/>
  <c r="AH52" i="103"/>
  <c r="AQ52" i="103" s="1"/>
  <c r="AR54" i="13"/>
  <c r="AH62" i="97"/>
  <c r="AQ62" i="97" s="1"/>
  <c r="AH60" i="52"/>
  <c r="AQ60" i="52" s="1"/>
  <c r="AI62" i="53"/>
  <c r="AN62" i="53"/>
  <c r="AI52" i="49"/>
  <c r="AN52" i="49"/>
  <c r="Z53" i="41"/>
  <c r="AR59" i="52"/>
  <c r="Y57" i="54"/>
  <c r="X57" i="54"/>
  <c r="AH49" i="42"/>
  <c r="AQ49" i="42" s="1"/>
  <c r="AI57" i="104"/>
  <c r="AN57" i="104"/>
  <c r="X64" i="89"/>
  <c r="Y64" i="89"/>
  <c r="Y56" i="91"/>
  <c r="X56" i="91"/>
  <c r="AR53" i="16"/>
  <c r="X50" i="102"/>
  <c r="Y50" i="102"/>
  <c r="AI47" i="90"/>
  <c r="AN47" i="90"/>
  <c r="AI60" i="46"/>
  <c r="AN60" i="46"/>
  <c r="Y63" i="53"/>
  <c r="X63" i="53"/>
  <c r="AI55" i="20"/>
  <c r="AN55" i="20"/>
  <c r="AH53" i="18"/>
  <c r="AQ53" i="18" s="1"/>
  <c r="AR53" i="84"/>
  <c r="Y55" i="96"/>
  <c r="X55" i="96"/>
  <c r="AE59" i="101"/>
  <c r="AG59" i="101"/>
  <c r="AP59" i="101" s="1"/>
  <c r="W60" i="101"/>
  <c r="AF59" i="101"/>
  <c r="AO59" i="101" s="1"/>
  <c r="AR58" i="44"/>
  <c r="Z49" i="42"/>
  <c r="Y51" i="83"/>
  <c r="X51" i="83"/>
  <c r="Z51" i="83" s="1"/>
  <c r="AR61" i="97"/>
  <c r="AR48" i="35"/>
  <c r="AI59" i="32"/>
  <c r="AO59" i="32"/>
  <c r="W56" i="95"/>
  <c r="AE55" i="95"/>
  <c r="AG55" i="95"/>
  <c r="AP55" i="95" s="1"/>
  <c r="AF55" i="95"/>
  <c r="AO55" i="95" s="1"/>
  <c r="AR59" i="93"/>
  <c r="AH50" i="48"/>
  <c r="AQ50" i="48" s="1"/>
  <c r="AF62" i="97"/>
  <c r="AO62" i="97" s="1"/>
  <c r="AE62" i="97"/>
  <c r="W63" i="97"/>
  <c r="AG62" i="97"/>
  <c r="AP62" i="97" s="1"/>
  <c r="AG60" i="52"/>
  <c r="AP60" i="52" s="1"/>
  <c r="AE60" i="52"/>
  <c r="W61" i="52"/>
  <c r="AF60" i="52"/>
  <c r="AO60" i="52" s="1"/>
  <c r="Z54" i="11"/>
  <c r="Y50" i="94"/>
  <c r="X50" i="94"/>
  <c r="AH59" i="44"/>
  <c r="AQ59" i="44" s="1"/>
  <c r="Z50" i="48"/>
  <c r="Z53" i="18"/>
  <c r="AH57" i="45"/>
  <c r="AQ57" i="45" s="1"/>
  <c r="AH49" i="85"/>
  <c r="AQ49" i="85" s="1"/>
  <c r="AH55" i="13"/>
  <c r="AQ55" i="13" s="1"/>
  <c r="AR53" i="11"/>
  <c r="AH52" i="99"/>
  <c r="AQ52" i="99" s="1"/>
  <c r="AR52" i="18"/>
  <c r="Y65" i="47"/>
  <c r="X65" i="47"/>
  <c r="Z65" i="47" s="1"/>
  <c r="Y61" i="46"/>
  <c r="X61" i="46"/>
  <c r="Z56" i="20" l="1"/>
  <c r="AE52" i="99"/>
  <c r="Z48" i="90"/>
  <c r="AE48" i="90" s="1"/>
  <c r="Z63" i="105"/>
  <c r="W64" i="105" s="1"/>
  <c r="AF52" i="99"/>
  <c r="AO52" i="99" s="1"/>
  <c r="Z50" i="102"/>
  <c r="AF50" i="102" s="1"/>
  <c r="AO50" i="102" s="1"/>
  <c r="Z55" i="51"/>
  <c r="Z55" i="96"/>
  <c r="AG55" i="96" s="1"/>
  <c r="AP55" i="96" s="1"/>
  <c r="AE55" i="96"/>
  <c r="AF55" i="96"/>
  <c r="AO55" i="96" s="1"/>
  <c r="AE55" i="51"/>
  <c r="AF55" i="51"/>
  <c r="AO55" i="51" s="1"/>
  <c r="AG55" i="51"/>
  <c r="AP55" i="51" s="1"/>
  <c r="W56" i="51"/>
  <c r="AG63" i="105"/>
  <c r="AP63" i="105" s="1"/>
  <c r="AF63" i="105"/>
  <c r="AO63" i="105" s="1"/>
  <c r="AF48" i="90"/>
  <c r="AO48" i="90" s="1"/>
  <c r="AG48" i="90"/>
  <c r="AP48" i="90" s="1"/>
  <c r="W51" i="102"/>
  <c r="AG50" i="102"/>
  <c r="AP50" i="102" s="1"/>
  <c r="AG56" i="20"/>
  <c r="AP56" i="20" s="1"/>
  <c r="AE56" i="20"/>
  <c r="W57" i="20"/>
  <c r="AF56" i="20"/>
  <c r="AO56" i="20" s="1"/>
  <c r="AE53" i="49"/>
  <c r="AG53" i="49"/>
  <c r="AP53" i="49" s="1"/>
  <c r="AF53" i="49"/>
  <c r="AO53" i="49" s="1"/>
  <c r="W54" i="49"/>
  <c r="Y60" i="101"/>
  <c r="X60" i="101"/>
  <c r="AR60" i="46"/>
  <c r="AR62" i="53"/>
  <c r="W53" i="103"/>
  <c r="AG52" i="103"/>
  <c r="AP52" i="103" s="1"/>
  <c r="AE52" i="103"/>
  <c r="AF52" i="103"/>
  <c r="AO52" i="103" s="1"/>
  <c r="AH48" i="98"/>
  <c r="AQ48" i="98" s="1"/>
  <c r="AE50" i="82"/>
  <c r="AG50" i="82"/>
  <c r="AP50" i="82" s="1"/>
  <c r="W51" i="82"/>
  <c r="AF50" i="82"/>
  <c r="AO50" i="82" s="1"/>
  <c r="Y63" i="15"/>
  <c r="X63" i="15"/>
  <c r="Y56" i="13"/>
  <c r="X56" i="13"/>
  <c r="Y50" i="85"/>
  <c r="X50" i="85"/>
  <c r="Z50" i="85" s="1"/>
  <c r="AI59" i="44"/>
  <c r="AN59" i="44"/>
  <c r="AH56" i="92"/>
  <c r="AQ56" i="92" s="1"/>
  <c r="Y54" i="55"/>
  <c r="X54" i="55"/>
  <c r="AH58" i="104"/>
  <c r="AQ58" i="104" s="1"/>
  <c r="Z48" i="98"/>
  <c r="AR54" i="51"/>
  <c r="AR63" i="89"/>
  <c r="AI62" i="15"/>
  <c r="AN62" i="15"/>
  <c r="Y56" i="100"/>
  <c r="Z56" i="100" s="1"/>
  <c r="X56" i="100"/>
  <c r="AR56" i="54"/>
  <c r="AI49" i="85"/>
  <c r="AN49" i="85"/>
  <c r="Y60" i="44"/>
  <c r="X60" i="44"/>
  <c r="Y54" i="43"/>
  <c r="X54" i="43"/>
  <c r="AH61" i="46"/>
  <c r="AQ61" i="46" s="1"/>
  <c r="AH64" i="89"/>
  <c r="AQ64" i="89" s="1"/>
  <c r="Z61" i="46"/>
  <c r="W51" i="48"/>
  <c r="AE50" i="48"/>
  <c r="AG50" i="48"/>
  <c r="AP50" i="48" s="1"/>
  <c r="AF50" i="48"/>
  <c r="AO50" i="48" s="1"/>
  <c r="AH50" i="94"/>
  <c r="AQ50" i="94" s="1"/>
  <c r="Y61" i="52"/>
  <c r="X61" i="52"/>
  <c r="AI62" i="97"/>
  <c r="AN62" i="97"/>
  <c r="AI55" i="95"/>
  <c r="AN55" i="95"/>
  <c r="AI59" i="101"/>
  <c r="AN59" i="101"/>
  <c r="AR55" i="20"/>
  <c r="AR47" i="90"/>
  <c r="AH56" i="91"/>
  <c r="AQ56" i="91" s="1"/>
  <c r="AG53" i="41"/>
  <c r="AP53" i="41" s="1"/>
  <c r="W54" i="41"/>
  <c r="AE53" i="41"/>
  <c r="AF53" i="41"/>
  <c r="AO53" i="41" s="1"/>
  <c r="Z56" i="92"/>
  <c r="AR49" i="102"/>
  <c r="AR61" i="86"/>
  <c r="AI55" i="100"/>
  <c r="AN55" i="100"/>
  <c r="AR64" i="47"/>
  <c r="AI47" i="50"/>
  <c r="AN47" i="50"/>
  <c r="AH62" i="86"/>
  <c r="AQ62" i="86" s="1"/>
  <c r="AN52" i="99"/>
  <c r="AF54" i="11"/>
  <c r="AO54" i="11" s="1"/>
  <c r="W55" i="11"/>
  <c r="AE54" i="11"/>
  <c r="AG54" i="11"/>
  <c r="AP54" i="11" s="1"/>
  <c r="AG53" i="18"/>
  <c r="AP53" i="18" s="1"/>
  <c r="AE53" i="18"/>
  <c r="W54" i="18"/>
  <c r="AF53" i="18"/>
  <c r="AO53" i="18" s="1"/>
  <c r="Y63" i="97"/>
  <c r="X63" i="97"/>
  <c r="W50" i="42"/>
  <c r="AF49" i="42"/>
  <c r="AO49" i="42" s="1"/>
  <c r="AG49" i="42"/>
  <c r="AP49" i="42" s="1"/>
  <c r="AE49" i="42"/>
  <c r="Z50" i="94"/>
  <c r="AI60" i="52"/>
  <c r="AR60" i="52" s="1"/>
  <c r="AN60" i="52"/>
  <c r="Y56" i="95"/>
  <c r="X56" i="95"/>
  <c r="AH55" i="96"/>
  <c r="AQ55" i="96" s="1"/>
  <c r="Z63" i="53"/>
  <c r="AH63" i="53"/>
  <c r="AQ63" i="53" s="1"/>
  <c r="Z56" i="91"/>
  <c r="AR57" i="104"/>
  <c r="AH57" i="54"/>
  <c r="AQ57" i="54" s="1"/>
  <c r="AI53" i="55"/>
  <c r="AR53" i="55" s="1"/>
  <c r="AN53" i="55"/>
  <c r="AR50" i="83"/>
  <c r="AI52" i="87"/>
  <c r="AN52" i="87"/>
  <c r="AI56" i="88"/>
  <c r="AN56" i="88"/>
  <c r="AR54" i="96"/>
  <c r="AH55" i="51"/>
  <c r="AQ55" i="51" s="1"/>
  <c r="AI55" i="13"/>
  <c r="AN55" i="13"/>
  <c r="Z62" i="86"/>
  <c r="AI53" i="43"/>
  <c r="AN53" i="43"/>
  <c r="AI49" i="35"/>
  <c r="AN49" i="35"/>
  <c r="AE65" i="47"/>
  <c r="AG65" i="47"/>
  <c r="AP65" i="47" s="1"/>
  <c r="AF65" i="47"/>
  <c r="AO65" i="47" s="1"/>
  <c r="W66" i="47"/>
  <c r="AH65" i="47"/>
  <c r="AQ65" i="47" s="1"/>
  <c r="AH51" i="83"/>
  <c r="AQ51" i="83" s="1"/>
  <c r="Z57" i="54"/>
  <c r="AR52" i="49"/>
  <c r="AR62" i="105"/>
  <c r="AF60" i="93"/>
  <c r="AO60" i="93" s="1"/>
  <c r="AG60" i="93"/>
  <c r="AP60" i="93" s="1"/>
  <c r="W61" i="93"/>
  <c r="AE60" i="93"/>
  <c r="AH56" i="20"/>
  <c r="AQ56" i="20" s="1"/>
  <c r="AG54" i="84"/>
  <c r="AP54" i="84" s="1"/>
  <c r="AF54" i="84"/>
  <c r="AO54" i="84" s="1"/>
  <c r="AE54" i="84"/>
  <c r="W55" i="84"/>
  <c r="AH60" i="32"/>
  <c r="AQ60" i="32" s="1"/>
  <c r="AG54" i="16"/>
  <c r="AP54" i="16" s="1"/>
  <c r="AE54" i="16"/>
  <c r="AF54" i="16"/>
  <c r="AO54" i="16" s="1"/>
  <c r="W55" i="16"/>
  <c r="Y52" i="10"/>
  <c r="X52" i="10"/>
  <c r="Z52" i="10" s="1"/>
  <c r="AR55" i="92"/>
  <c r="AH48" i="90"/>
  <c r="AQ48" i="90" s="1"/>
  <c r="AR47" i="98"/>
  <c r="AI57" i="45"/>
  <c r="AN57" i="45"/>
  <c r="X50" i="35"/>
  <c r="Y50" i="35"/>
  <c r="Y53" i="99"/>
  <c r="X53" i="99"/>
  <c r="AR59" i="32"/>
  <c r="AF51" i="83"/>
  <c r="AO51" i="83" s="1"/>
  <c r="AG51" i="83"/>
  <c r="AP51" i="83" s="1"/>
  <c r="AE51" i="83"/>
  <c r="W52" i="83"/>
  <c r="AH50" i="102"/>
  <c r="AQ50" i="102" s="1"/>
  <c r="Z64" i="89"/>
  <c r="AR49" i="94"/>
  <c r="Z58" i="104"/>
  <c r="Y53" i="87"/>
  <c r="Z53" i="87" s="1"/>
  <c r="X53" i="87"/>
  <c r="Y57" i="88"/>
  <c r="X57" i="88"/>
  <c r="W61" i="32"/>
  <c r="AG60" i="32"/>
  <c r="AP60" i="32" s="1"/>
  <c r="AF60" i="32"/>
  <c r="AO60" i="32" s="1"/>
  <c r="AE60" i="32"/>
  <c r="AR55" i="91"/>
  <c r="AH53" i="49"/>
  <c r="AQ53" i="49" s="1"/>
  <c r="AI51" i="10"/>
  <c r="AN51" i="10"/>
  <c r="Y58" i="45"/>
  <c r="X58" i="45"/>
  <c r="Y48" i="50"/>
  <c r="X48" i="50"/>
  <c r="AH63" i="105"/>
  <c r="AQ63" i="105" s="1"/>
  <c r="Z56" i="95" l="1"/>
  <c r="W57" i="95" s="1"/>
  <c r="AE63" i="105"/>
  <c r="AI52" i="99"/>
  <c r="AE50" i="102"/>
  <c r="W49" i="90"/>
  <c r="Z63" i="15"/>
  <c r="AF63" i="15" s="1"/>
  <c r="AO63" i="15" s="1"/>
  <c r="W56" i="96"/>
  <c r="Z60" i="44"/>
  <c r="AE60" i="44"/>
  <c r="AF60" i="44"/>
  <c r="AO60" i="44" s="1"/>
  <c r="W61" i="44"/>
  <c r="AG60" i="44"/>
  <c r="AP60" i="44" s="1"/>
  <c r="AE56" i="95"/>
  <c r="AG56" i="95"/>
  <c r="AP56" i="95" s="1"/>
  <c r="AF56" i="95"/>
  <c r="AO56" i="95" s="1"/>
  <c r="AE56" i="100"/>
  <c r="W57" i="100"/>
  <c r="AG56" i="100"/>
  <c r="AP56" i="100" s="1"/>
  <c r="AF56" i="100"/>
  <c r="AO56" i="100" s="1"/>
  <c r="AH53" i="87"/>
  <c r="AQ53" i="87" s="1"/>
  <c r="W65" i="89"/>
  <c r="AF64" i="89"/>
  <c r="AO64" i="89" s="1"/>
  <c r="AE64" i="89"/>
  <c r="AG64" i="89"/>
  <c r="AP64" i="89" s="1"/>
  <c r="AH50" i="35"/>
  <c r="AQ50" i="35" s="1"/>
  <c r="AH52" i="10"/>
  <c r="AQ52" i="10" s="1"/>
  <c r="AI54" i="16"/>
  <c r="AN54" i="16"/>
  <c r="AI60" i="93"/>
  <c r="AN60" i="93"/>
  <c r="AR55" i="13"/>
  <c r="AI49" i="42"/>
  <c r="AN49" i="42"/>
  <c r="AR52" i="99"/>
  <c r="AR62" i="97"/>
  <c r="AI50" i="48"/>
  <c r="AN50" i="48"/>
  <c r="AH50" i="85"/>
  <c r="AQ50" i="85" s="1"/>
  <c r="AH63" i="15"/>
  <c r="AQ63" i="15" s="1"/>
  <c r="AI50" i="102"/>
  <c r="AR50" i="102" s="1"/>
  <c r="AN50" i="102"/>
  <c r="AI55" i="51"/>
  <c r="AN55" i="51"/>
  <c r="Y52" i="83"/>
  <c r="X52" i="83"/>
  <c r="AH53" i="99"/>
  <c r="AQ53" i="99" s="1"/>
  <c r="AG52" i="10"/>
  <c r="AP52" i="10" s="1"/>
  <c r="AE52" i="10"/>
  <c r="W53" i="10"/>
  <c r="AF52" i="10"/>
  <c r="AO52" i="10" s="1"/>
  <c r="Y61" i="93"/>
  <c r="X61" i="93"/>
  <c r="AR49" i="35"/>
  <c r="AR47" i="50"/>
  <c r="AI53" i="41"/>
  <c r="AR53" i="41" s="1"/>
  <c r="AN53" i="41"/>
  <c r="AH61" i="52"/>
  <c r="AQ61" i="52" s="1"/>
  <c r="Y51" i="48"/>
  <c r="X51" i="48"/>
  <c r="AH54" i="43"/>
  <c r="AQ54" i="43" s="1"/>
  <c r="W51" i="85"/>
  <c r="AG50" i="85"/>
  <c r="AP50" i="85" s="1"/>
  <c r="AF50" i="85"/>
  <c r="AO50" i="85" s="1"/>
  <c r="AE50" i="85"/>
  <c r="AE63" i="15"/>
  <c r="W64" i="15"/>
  <c r="AG63" i="15"/>
  <c r="AP63" i="15" s="1"/>
  <c r="AI50" i="82"/>
  <c r="AN50" i="82"/>
  <c r="Y49" i="90"/>
  <c r="X49" i="90"/>
  <c r="Y64" i="105"/>
  <c r="X64" i="105"/>
  <c r="AH48" i="50"/>
  <c r="AQ48" i="50" s="1"/>
  <c r="W54" i="87"/>
  <c r="AE53" i="87"/>
  <c r="AF53" i="87"/>
  <c r="AO53" i="87" s="1"/>
  <c r="AG53" i="87"/>
  <c r="AP53" i="87" s="1"/>
  <c r="Z48" i="50"/>
  <c r="AR51" i="10"/>
  <c r="Y61" i="32"/>
  <c r="X61" i="32"/>
  <c r="AI51" i="83"/>
  <c r="AN51" i="83"/>
  <c r="Z53" i="99"/>
  <c r="AR57" i="45"/>
  <c r="Y55" i="84"/>
  <c r="X55" i="84"/>
  <c r="AG57" i="54"/>
  <c r="AP57" i="54" s="1"/>
  <c r="W58" i="54"/>
  <c r="AE57" i="54"/>
  <c r="AF57" i="54"/>
  <c r="AO57" i="54" s="1"/>
  <c r="Y66" i="47"/>
  <c r="X66" i="47"/>
  <c r="AI54" i="11"/>
  <c r="AN54" i="11"/>
  <c r="Y54" i="41"/>
  <c r="X54" i="41"/>
  <c r="AR59" i="101"/>
  <c r="Z61" i="52"/>
  <c r="W62" i="46"/>
  <c r="AE61" i="46"/>
  <c r="AF61" i="46"/>
  <c r="AO61" i="46" s="1"/>
  <c r="AG61" i="46"/>
  <c r="AP61" i="46" s="1"/>
  <c r="Z54" i="43"/>
  <c r="AR49" i="85"/>
  <c r="AE48" i="98"/>
  <c r="AF48" i="98"/>
  <c r="AO48" i="98" s="1"/>
  <c r="W49" i="98"/>
  <c r="AG48" i="98"/>
  <c r="AP48" i="98" s="1"/>
  <c r="AH54" i="55"/>
  <c r="AQ54" i="55" s="1"/>
  <c r="Y54" i="49"/>
  <c r="X54" i="49"/>
  <c r="Y57" i="20"/>
  <c r="X57" i="20"/>
  <c r="Z57" i="20" s="1"/>
  <c r="AI48" i="90"/>
  <c r="AN48" i="90"/>
  <c r="AH57" i="88"/>
  <c r="AQ57" i="88" s="1"/>
  <c r="AG58" i="104"/>
  <c r="AP58" i="104" s="1"/>
  <c r="AE58" i="104"/>
  <c r="W59" i="104"/>
  <c r="AF58" i="104"/>
  <c r="AO58" i="104" s="1"/>
  <c r="AI54" i="84"/>
  <c r="AN54" i="84"/>
  <c r="AR53" i="43"/>
  <c r="AR56" i="88"/>
  <c r="Y50" i="42"/>
  <c r="X50" i="42"/>
  <c r="Y54" i="18"/>
  <c r="X54" i="18"/>
  <c r="Z54" i="18" s="1"/>
  <c r="Y55" i="11"/>
  <c r="X55" i="11"/>
  <c r="AR62" i="15"/>
  <c r="Z54" i="55"/>
  <c r="AH56" i="13"/>
  <c r="AQ56" i="13" s="1"/>
  <c r="AI52" i="103"/>
  <c r="AN52" i="103"/>
  <c r="AI56" i="20"/>
  <c r="AN56" i="20"/>
  <c r="Y51" i="102"/>
  <c r="X51" i="102"/>
  <c r="Z51" i="102" s="1"/>
  <c r="Y56" i="51"/>
  <c r="X56" i="51"/>
  <c r="AH58" i="45"/>
  <c r="AQ58" i="45" s="1"/>
  <c r="Z57" i="88"/>
  <c r="Z50" i="35"/>
  <c r="Y55" i="16"/>
  <c r="X55" i="16"/>
  <c r="AF62" i="86"/>
  <c r="AO62" i="86" s="1"/>
  <c r="AG62" i="86"/>
  <c r="AP62" i="86" s="1"/>
  <c r="W63" i="86"/>
  <c r="AE62" i="86"/>
  <c r="AE50" i="94"/>
  <c r="W51" i="94"/>
  <c r="AG50" i="94"/>
  <c r="AP50" i="94" s="1"/>
  <c r="AF50" i="94"/>
  <c r="AO50" i="94" s="1"/>
  <c r="AH63" i="97"/>
  <c r="AQ63" i="97" s="1"/>
  <c r="AI53" i="18"/>
  <c r="AR53" i="18" s="1"/>
  <c r="AN53" i="18"/>
  <c r="AF56" i="92"/>
  <c r="AO56" i="92" s="1"/>
  <c r="AE56" i="92"/>
  <c r="W57" i="92"/>
  <c r="AG56" i="92"/>
  <c r="AP56" i="92" s="1"/>
  <c r="AR55" i="95"/>
  <c r="AH60" i="44"/>
  <c r="AQ60" i="44" s="1"/>
  <c r="Z56" i="13"/>
  <c r="AH60" i="101"/>
  <c r="AQ60" i="101" s="1"/>
  <c r="AI63" i="105"/>
  <c r="AN63" i="105"/>
  <c r="AI55" i="96"/>
  <c r="AN55" i="96"/>
  <c r="Z58" i="45"/>
  <c r="AI60" i="32"/>
  <c r="AN60" i="32"/>
  <c r="AI65" i="47"/>
  <c r="AN65" i="47"/>
  <c r="AR52" i="87"/>
  <c r="AF56" i="91"/>
  <c r="AO56" i="91" s="1"/>
  <c r="AE56" i="91"/>
  <c r="AG56" i="91"/>
  <c r="AP56" i="91" s="1"/>
  <c r="W57" i="91"/>
  <c r="AE63" i="53"/>
  <c r="AF63" i="53"/>
  <c r="AO63" i="53" s="1"/>
  <c r="AG63" i="53"/>
  <c r="AP63" i="53" s="1"/>
  <c r="W64" i="53"/>
  <c r="AH56" i="95"/>
  <c r="AQ56" i="95" s="1"/>
  <c r="Z63" i="97"/>
  <c r="AR55" i="100"/>
  <c r="AH56" i="100"/>
  <c r="AQ56" i="100" s="1"/>
  <c r="AR59" i="44"/>
  <c r="Y51" i="82"/>
  <c r="X51" i="82"/>
  <c r="Y53" i="103"/>
  <c r="X53" i="103"/>
  <c r="Z53" i="103" s="1"/>
  <c r="Z60" i="101"/>
  <c r="AI53" i="49"/>
  <c r="AN53" i="49"/>
  <c r="Y56" i="96"/>
  <c r="X56" i="96"/>
  <c r="Z56" i="96" s="1"/>
  <c r="Z55" i="84" l="1"/>
  <c r="Z61" i="32"/>
  <c r="Z52" i="83"/>
  <c r="AE52" i="83" s="1"/>
  <c r="Z55" i="16"/>
  <c r="AE55" i="16" s="1"/>
  <c r="Z51" i="82"/>
  <c r="AG51" i="82" s="1"/>
  <c r="AP51" i="82" s="1"/>
  <c r="Z61" i="93"/>
  <c r="AF61" i="93" s="1"/>
  <c r="AO61" i="93" s="1"/>
  <c r="W56" i="84"/>
  <c r="AF55" i="84"/>
  <c r="AO55" i="84" s="1"/>
  <c r="AE55" i="84"/>
  <c r="AG55" i="84"/>
  <c r="AP55" i="84" s="1"/>
  <c r="AG55" i="16"/>
  <c r="AP55" i="16" s="1"/>
  <c r="AG52" i="83"/>
  <c r="AP52" i="83" s="1"/>
  <c r="AF52" i="83"/>
  <c r="AO52" i="83" s="1"/>
  <c r="W53" i="83"/>
  <c r="AG53" i="103"/>
  <c r="AP53" i="103" s="1"/>
  <c r="AE53" i="103"/>
  <c r="AF53" i="103"/>
  <c r="AO53" i="103" s="1"/>
  <c r="W54" i="103"/>
  <c r="AH56" i="96"/>
  <c r="AQ56" i="96" s="1"/>
  <c r="AH53" i="103"/>
  <c r="AQ53" i="103" s="1"/>
  <c r="AR60" i="32"/>
  <c r="AH51" i="102"/>
  <c r="AQ51" i="102" s="1"/>
  <c r="AR52" i="103"/>
  <c r="W55" i="55"/>
  <c r="AF54" i="55"/>
  <c r="AO54" i="55" s="1"/>
  <c r="AE54" i="55"/>
  <c r="AG54" i="55"/>
  <c r="AP54" i="55" s="1"/>
  <c r="AH54" i="18"/>
  <c r="AQ54" i="18" s="1"/>
  <c r="AH57" i="20"/>
  <c r="AQ57" i="20" s="1"/>
  <c r="AE54" i="43"/>
  <c r="AF54" i="43"/>
  <c r="AO54" i="43" s="1"/>
  <c r="W55" i="43"/>
  <c r="AG54" i="43"/>
  <c r="AP54" i="43" s="1"/>
  <c r="W62" i="52"/>
  <c r="AG61" i="52"/>
  <c r="AP61" i="52" s="1"/>
  <c r="AE61" i="52"/>
  <c r="AN61" i="52" s="1"/>
  <c r="AF61" i="52"/>
  <c r="AH61" i="32"/>
  <c r="AQ61" i="32" s="1"/>
  <c r="AI50" i="85"/>
  <c r="AN50" i="85"/>
  <c r="AH52" i="83"/>
  <c r="AQ52" i="83" s="1"/>
  <c r="AR50" i="48"/>
  <c r="AR49" i="42"/>
  <c r="AR54" i="16"/>
  <c r="Y57" i="100"/>
  <c r="X57" i="100"/>
  <c r="AI56" i="95"/>
  <c r="AN56" i="95"/>
  <c r="AF51" i="102"/>
  <c r="AO51" i="102" s="1"/>
  <c r="AE51" i="102"/>
  <c r="W52" i="102"/>
  <c r="AG51" i="102"/>
  <c r="AP51" i="102" s="1"/>
  <c r="AE54" i="18"/>
  <c r="AG54" i="18"/>
  <c r="AP54" i="18" s="1"/>
  <c r="W55" i="18"/>
  <c r="AF54" i="18"/>
  <c r="AO54" i="18" s="1"/>
  <c r="AG57" i="20"/>
  <c r="AP57" i="20" s="1"/>
  <c r="AE57" i="20"/>
  <c r="W58" i="20"/>
  <c r="AF57" i="20"/>
  <c r="AO57" i="20" s="1"/>
  <c r="Y49" i="98"/>
  <c r="X49" i="98"/>
  <c r="AR54" i="11"/>
  <c r="AI57" i="54"/>
  <c r="AN57" i="54"/>
  <c r="AF61" i="32"/>
  <c r="AO61" i="32" s="1"/>
  <c r="AE61" i="32"/>
  <c r="W62" i="32"/>
  <c r="AG61" i="32"/>
  <c r="AP61" i="32" s="1"/>
  <c r="AH49" i="90"/>
  <c r="AQ49" i="90" s="1"/>
  <c r="AI64" i="89"/>
  <c r="AN64" i="89"/>
  <c r="AI56" i="100"/>
  <c r="AN56" i="100"/>
  <c r="X63" i="86"/>
  <c r="Y63" i="86"/>
  <c r="AE50" i="35"/>
  <c r="W51" i="35"/>
  <c r="AF50" i="35"/>
  <c r="AO50" i="35" s="1"/>
  <c r="AG50" i="35"/>
  <c r="AP50" i="35" s="1"/>
  <c r="Y59" i="104"/>
  <c r="X59" i="104"/>
  <c r="AH66" i="47"/>
  <c r="AQ66" i="47" s="1"/>
  <c r="Y58" i="54"/>
  <c r="X58" i="54"/>
  <c r="Z49" i="90"/>
  <c r="AF56" i="96"/>
  <c r="AO56" i="96" s="1"/>
  <c r="W57" i="96"/>
  <c r="AG56" i="96"/>
  <c r="AP56" i="96" s="1"/>
  <c r="AE56" i="96"/>
  <c r="AI63" i="53"/>
  <c r="AN63" i="53"/>
  <c r="AG58" i="45"/>
  <c r="AP58" i="45" s="1"/>
  <c r="W59" i="45"/>
  <c r="AE58" i="45"/>
  <c r="AF58" i="45"/>
  <c r="AO58" i="45" s="1"/>
  <c r="AR55" i="96"/>
  <c r="Y57" i="92"/>
  <c r="X57" i="92"/>
  <c r="Z57" i="92" s="1"/>
  <c r="AH55" i="11"/>
  <c r="AQ55" i="11" s="1"/>
  <c r="AH50" i="42"/>
  <c r="AQ50" i="42" s="1"/>
  <c r="AI58" i="104"/>
  <c r="AN58" i="104"/>
  <c r="AH54" i="49"/>
  <c r="AQ54" i="49" s="1"/>
  <c r="AI48" i="98"/>
  <c r="AN48" i="98"/>
  <c r="AH54" i="41"/>
  <c r="AQ54" i="41" s="1"/>
  <c r="Z66" i="47"/>
  <c r="AG53" i="99"/>
  <c r="AP53" i="99" s="1"/>
  <c r="AF53" i="99"/>
  <c r="AO53" i="99" s="1"/>
  <c r="AE53" i="99"/>
  <c r="W54" i="99"/>
  <c r="AI53" i="87"/>
  <c r="AN53" i="87"/>
  <c r="Y64" i="15"/>
  <c r="X64" i="15"/>
  <c r="Y51" i="85"/>
  <c r="X51" i="85"/>
  <c r="Z51" i="85" s="1"/>
  <c r="AH51" i="48"/>
  <c r="AQ51" i="48" s="1"/>
  <c r="Y65" i="89"/>
  <c r="X65" i="89"/>
  <c r="Y61" i="44"/>
  <c r="X61" i="44"/>
  <c r="Y57" i="91"/>
  <c r="X57" i="91"/>
  <c r="AF57" i="88"/>
  <c r="AO57" i="88" s="1"/>
  <c r="AE57" i="88"/>
  <c r="W58" i="88"/>
  <c r="AG57" i="88"/>
  <c r="AP57" i="88" s="1"/>
  <c r="AH56" i="51"/>
  <c r="AQ56" i="51" s="1"/>
  <c r="AR53" i="49"/>
  <c r="Y64" i="53"/>
  <c r="X64" i="53"/>
  <c r="AR65" i="47"/>
  <c r="AI56" i="92"/>
  <c r="AN56" i="92"/>
  <c r="Y51" i="94"/>
  <c r="X51" i="94"/>
  <c r="Z51" i="94" s="1"/>
  <c r="Z56" i="51"/>
  <c r="AR56" i="20"/>
  <c r="Z55" i="11"/>
  <c r="Z50" i="42"/>
  <c r="Z54" i="49"/>
  <c r="AI61" i="46"/>
  <c r="AN61" i="46"/>
  <c r="Z54" i="41"/>
  <c r="AH55" i="84"/>
  <c r="AQ55" i="84" s="1"/>
  <c r="Y54" i="87"/>
  <c r="X54" i="87"/>
  <c r="AH64" i="105"/>
  <c r="AQ64" i="105" s="1"/>
  <c r="AI63" i="15"/>
  <c r="AN63" i="15"/>
  <c r="Z51" i="48"/>
  <c r="Y53" i="10"/>
  <c r="X53" i="10"/>
  <c r="AR55" i="51"/>
  <c r="AR60" i="93"/>
  <c r="AI62" i="86"/>
  <c r="AN62" i="86"/>
  <c r="AH51" i="82"/>
  <c r="AQ51" i="82" s="1"/>
  <c r="AF63" i="97"/>
  <c r="AO63" i="97" s="1"/>
  <c r="AE63" i="97"/>
  <c r="W64" i="97"/>
  <c r="AG63" i="97"/>
  <c r="AP63" i="97" s="1"/>
  <c r="W61" i="101"/>
  <c r="AE60" i="101"/>
  <c r="AG60" i="101"/>
  <c r="AP60" i="101" s="1"/>
  <c r="AF60" i="101"/>
  <c r="AO60" i="101" s="1"/>
  <c r="AI56" i="91"/>
  <c r="AN56" i="91"/>
  <c r="AR63" i="105"/>
  <c r="AF56" i="13"/>
  <c r="AO56" i="13" s="1"/>
  <c r="AE56" i="13"/>
  <c r="W57" i="13"/>
  <c r="AG56" i="13"/>
  <c r="AP56" i="13" s="1"/>
  <c r="AI50" i="94"/>
  <c r="AN50" i="94"/>
  <c r="AH55" i="16"/>
  <c r="AQ55" i="16" s="1"/>
  <c r="AR54" i="84"/>
  <c r="AR48" i="90"/>
  <c r="Y62" i="46"/>
  <c r="X62" i="46"/>
  <c r="AR51" i="83"/>
  <c r="AG48" i="50"/>
  <c r="AP48" i="50" s="1"/>
  <c r="W49" i="50"/>
  <c r="AF48" i="50"/>
  <c r="AO48" i="50" s="1"/>
  <c r="AE48" i="50"/>
  <c r="Z64" i="105"/>
  <c r="AR50" i="82"/>
  <c r="AH61" i="93"/>
  <c r="AQ61" i="93" s="1"/>
  <c r="AI52" i="10"/>
  <c r="AN52" i="10"/>
  <c r="Y57" i="95"/>
  <c r="X57" i="95"/>
  <c r="AI60" i="44"/>
  <c r="AN60" i="44"/>
  <c r="AG61" i="93" l="1"/>
  <c r="AP61" i="93" s="1"/>
  <c r="AE61" i="93"/>
  <c r="W52" i="82"/>
  <c r="W56" i="16"/>
  <c r="W62" i="93"/>
  <c r="AF51" i="82"/>
  <c r="AO51" i="82" s="1"/>
  <c r="AF55" i="16"/>
  <c r="AO55" i="16" s="1"/>
  <c r="AE51" i="82"/>
  <c r="Z58" i="54"/>
  <c r="Z64" i="15"/>
  <c r="AE64" i="15" s="1"/>
  <c r="Z49" i="98"/>
  <c r="AG49" i="98" s="1"/>
  <c r="AP49" i="98" s="1"/>
  <c r="AG57" i="92"/>
  <c r="AP57" i="92" s="1"/>
  <c r="W58" i="92"/>
  <c r="AF57" i="92"/>
  <c r="AO57" i="92" s="1"/>
  <c r="AE57" i="92"/>
  <c r="AF64" i="15"/>
  <c r="AO64" i="15" s="1"/>
  <c r="AG64" i="15"/>
  <c r="AP64" i="15" s="1"/>
  <c r="W65" i="15"/>
  <c r="W59" i="54"/>
  <c r="AG58" i="54"/>
  <c r="AP58" i="54" s="1"/>
  <c r="AE58" i="54"/>
  <c r="AF58" i="54"/>
  <c r="AO58" i="54" s="1"/>
  <c r="AF49" i="98"/>
  <c r="AO49" i="98" s="1"/>
  <c r="AI48" i="50"/>
  <c r="AN48" i="50"/>
  <c r="AH62" i="46"/>
  <c r="AQ62" i="46" s="1"/>
  <c r="Y64" i="97"/>
  <c r="X64" i="97"/>
  <c r="Z64" i="97" s="1"/>
  <c r="AR52" i="10"/>
  <c r="Y49" i="50"/>
  <c r="X49" i="50"/>
  <c r="AI60" i="101"/>
  <c r="AN60" i="101"/>
  <c r="Z53" i="10"/>
  <c r="AH53" i="10"/>
  <c r="AQ53" i="10" s="1"/>
  <c r="AE54" i="41"/>
  <c r="AN54" i="41" s="1"/>
  <c r="AF54" i="41"/>
  <c r="AO54" i="41" s="1"/>
  <c r="AG54" i="41"/>
  <c r="W55" i="41"/>
  <c r="AH64" i="15"/>
  <c r="AQ64" i="15" s="1"/>
  <c r="Y54" i="99"/>
  <c r="X54" i="99"/>
  <c r="AR58" i="104"/>
  <c r="AI58" i="45"/>
  <c r="AN58" i="45"/>
  <c r="AI56" i="96"/>
  <c r="AN56" i="96"/>
  <c r="AR56" i="100"/>
  <c r="AR56" i="95"/>
  <c r="Y53" i="83"/>
  <c r="X53" i="83"/>
  <c r="Y56" i="16"/>
  <c r="X56" i="16"/>
  <c r="AI61" i="93"/>
  <c r="AN61" i="93"/>
  <c r="Y56" i="84"/>
  <c r="X56" i="84"/>
  <c r="Y61" i="101"/>
  <c r="X61" i="101"/>
  <c r="AR62" i="86"/>
  <c r="AR56" i="92"/>
  <c r="AH57" i="91"/>
  <c r="AQ57" i="91" s="1"/>
  <c r="AH65" i="89"/>
  <c r="AQ65" i="89" s="1"/>
  <c r="AI53" i="99"/>
  <c r="AN53" i="99"/>
  <c r="Y59" i="45"/>
  <c r="X59" i="45"/>
  <c r="AH59" i="104"/>
  <c r="AQ59" i="104" s="1"/>
  <c r="Y51" i="35"/>
  <c r="X51" i="35"/>
  <c r="AH57" i="100"/>
  <c r="AQ57" i="100" s="1"/>
  <c r="AI54" i="43"/>
  <c r="AN54" i="43"/>
  <c r="Y54" i="103"/>
  <c r="X54" i="103"/>
  <c r="AI52" i="83"/>
  <c r="AN52" i="83"/>
  <c r="Y62" i="93"/>
  <c r="X62" i="93"/>
  <c r="Y57" i="13"/>
  <c r="X57" i="13"/>
  <c r="AR56" i="91"/>
  <c r="AG51" i="48"/>
  <c r="AP51" i="48" s="1"/>
  <c r="AE51" i="48"/>
  <c r="AF51" i="48"/>
  <c r="AO51" i="48" s="1"/>
  <c r="W52" i="48"/>
  <c r="AR61" i="46"/>
  <c r="W57" i="51"/>
  <c r="AG56" i="51"/>
  <c r="AP56" i="51" s="1"/>
  <c r="AE56" i="51"/>
  <c r="AF56" i="51"/>
  <c r="AO56" i="51" s="1"/>
  <c r="Z57" i="91"/>
  <c r="Z65" i="89"/>
  <c r="Y57" i="96"/>
  <c r="X57" i="96"/>
  <c r="Z59" i="104"/>
  <c r="AI50" i="35"/>
  <c r="AN50" i="35"/>
  <c r="AR64" i="89"/>
  <c r="AR57" i="54"/>
  <c r="Y52" i="102"/>
  <c r="X52" i="102"/>
  <c r="Z57" i="100"/>
  <c r="Y62" i="52"/>
  <c r="X62" i="52"/>
  <c r="Z62" i="52" s="1"/>
  <c r="AI54" i="55"/>
  <c r="AN54" i="55"/>
  <c r="AI55" i="16"/>
  <c r="AN55" i="16"/>
  <c r="Y52" i="82"/>
  <c r="X52" i="82"/>
  <c r="AI56" i="13"/>
  <c r="AN56" i="13"/>
  <c r="AE54" i="49"/>
  <c r="W55" i="49"/>
  <c r="AF54" i="49"/>
  <c r="AO54" i="49" s="1"/>
  <c r="AG54" i="49"/>
  <c r="AP54" i="49" s="1"/>
  <c r="AH51" i="94"/>
  <c r="AQ51" i="94" s="1"/>
  <c r="AH51" i="85"/>
  <c r="AQ51" i="85" s="1"/>
  <c r="Z63" i="86"/>
  <c r="Y55" i="18"/>
  <c r="X55" i="18"/>
  <c r="AI51" i="102"/>
  <c r="AN51" i="102"/>
  <c r="AI53" i="103"/>
  <c r="AN53" i="103"/>
  <c r="AR60" i="44"/>
  <c r="AE50" i="42"/>
  <c r="AG50" i="42"/>
  <c r="AP50" i="42" s="1"/>
  <c r="W51" i="42"/>
  <c r="AF50" i="42"/>
  <c r="AO50" i="42" s="1"/>
  <c r="AH64" i="53"/>
  <c r="AQ64" i="53" s="1"/>
  <c r="Y58" i="88"/>
  <c r="X58" i="88"/>
  <c r="AH61" i="44"/>
  <c r="AQ61" i="44" s="1"/>
  <c r="AG51" i="85"/>
  <c r="AP51" i="85" s="1"/>
  <c r="AF51" i="85"/>
  <c r="AO51" i="85" s="1"/>
  <c r="W52" i="85"/>
  <c r="AE51" i="85"/>
  <c r="AR53" i="87"/>
  <c r="AE66" i="47"/>
  <c r="AG66" i="47"/>
  <c r="AP66" i="47" s="1"/>
  <c r="AF66" i="47"/>
  <c r="AO66" i="47" s="1"/>
  <c r="W67" i="47"/>
  <c r="AR63" i="53"/>
  <c r="W50" i="90"/>
  <c r="AG49" i="90"/>
  <c r="AP49" i="90" s="1"/>
  <c r="AF49" i="90"/>
  <c r="AO49" i="90" s="1"/>
  <c r="AE49" i="90"/>
  <c r="AH63" i="86"/>
  <c r="AQ63" i="86" s="1"/>
  <c r="Y62" i="32"/>
  <c r="Z62" i="32" s="1"/>
  <c r="X62" i="32"/>
  <c r="Y58" i="20"/>
  <c r="Z58" i="20" s="1"/>
  <c r="X58" i="20"/>
  <c r="AR50" i="85"/>
  <c r="Y55" i="55"/>
  <c r="X55" i="55"/>
  <c r="AI55" i="84"/>
  <c r="AN55" i="84"/>
  <c r="AN51" i="82"/>
  <c r="AH57" i="95"/>
  <c r="AQ57" i="95" s="1"/>
  <c r="W65" i="105"/>
  <c r="AG64" i="105"/>
  <c r="AP64" i="105" s="1"/>
  <c r="AF64" i="105"/>
  <c r="AO64" i="105" s="1"/>
  <c r="AE64" i="105"/>
  <c r="Z57" i="95"/>
  <c r="AR63" i="15"/>
  <c r="AH54" i="87"/>
  <c r="AQ54" i="87" s="1"/>
  <c r="W52" i="94"/>
  <c r="AE51" i="94"/>
  <c r="AG51" i="94"/>
  <c r="AP51" i="94" s="1"/>
  <c r="AF51" i="94"/>
  <c r="AO51" i="94" s="1"/>
  <c r="Z62" i="46"/>
  <c r="AR50" i="94"/>
  <c r="AI63" i="97"/>
  <c r="AN63" i="97"/>
  <c r="Z54" i="87"/>
  <c r="W56" i="11"/>
  <c r="AE55" i="11"/>
  <c r="AF55" i="11"/>
  <c r="AO55" i="11" s="1"/>
  <c r="AG55" i="11"/>
  <c r="AP55" i="11" s="1"/>
  <c r="Z64" i="53"/>
  <c r="AI57" i="88"/>
  <c r="AN57" i="88"/>
  <c r="Z61" i="44"/>
  <c r="AR48" i="98"/>
  <c r="AH57" i="92"/>
  <c r="AQ57" i="92" s="1"/>
  <c r="AH58" i="54"/>
  <c r="AQ58" i="54" s="1"/>
  <c r="AI61" i="32"/>
  <c r="AN61" i="32"/>
  <c r="AH49" i="98"/>
  <c r="AQ49" i="98" s="1"/>
  <c r="AI57" i="20"/>
  <c r="AN57" i="20"/>
  <c r="AI54" i="18"/>
  <c r="AN54" i="18"/>
  <c r="AI61" i="52"/>
  <c r="AO61" i="52"/>
  <c r="Y55" i="43"/>
  <c r="X55" i="43"/>
  <c r="AI51" i="82" l="1"/>
  <c r="Z57" i="96"/>
  <c r="AE57" i="96" s="1"/>
  <c r="AN57" i="96" s="1"/>
  <c r="W50" i="98"/>
  <c r="AE49" i="98"/>
  <c r="Z58" i="88"/>
  <c r="AG58" i="88" s="1"/>
  <c r="AP58" i="88" s="1"/>
  <c r="Z55" i="43"/>
  <c r="AG55" i="43" s="1"/>
  <c r="AP55" i="43" s="1"/>
  <c r="AF57" i="96"/>
  <c r="AO57" i="96" s="1"/>
  <c r="W58" i="96"/>
  <c r="AG57" i="96"/>
  <c r="AF62" i="32"/>
  <c r="AO62" i="32" s="1"/>
  <c r="AG62" i="32"/>
  <c r="AP62" i="32" s="1"/>
  <c r="AE62" i="32"/>
  <c r="W63" i="32"/>
  <c r="AE58" i="88"/>
  <c r="AR61" i="32"/>
  <c r="AR63" i="97"/>
  <c r="AI64" i="105"/>
  <c r="AN64" i="105"/>
  <c r="AR55" i="84"/>
  <c r="AH58" i="20"/>
  <c r="AQ58" i="20" s="1"/>
  <c r="AI49" i="90"/>
  <c r="AN49" i="90"/>
  <c r="AH55" i="18"/>
  <c r="AQ55" i="18" s="1"/>
  <c r="AI54" i="49"/>
  <c r="AN54" i="49"/>
  <c r="AH57" i="96"/>
  <c r="AQ57" i="96" s="1"/>
  <c r="AH56" i="16"/>
  <c r="AQ56" i="16" s="1"/>
  <c r="AR60" i="101"/>
  <c r="AH64" i="97"/>
  <c r="AQ64" i="97" s="1"/>
  <c r="AI49" i="98"/>
  <c r="AN49" i="98"/>
  <c r="W62" i="44"/>
  <c r="AG61" i="44"/>
  <c r="AP61" i="44" s="1"/>
  <c r="AE61" i="44"/>
  <c r="AF61" i="44"/>
  <c r="AO61" i="44" s="1"/>
  <c r="AI51" i="94"/>
  <c r="AN51" i="94"/>
  <c r="AH55" i="55"/>
  <c r="AQ55" i="55" s="1"/>
  <c r="W59" i="20"/>
  <c r="AG58" i="20"/>
  <c r="AP58" i="20" s="1"/>
  <c r="AE58" i="20"/>
  <c r="AF58" i="20"/>
  <c r="AO58" i="20" s="1"/>
  <c r="Y67" i="47"/>
  <c r="X67" i="47"/>
  <c r="Z55" i="18"/>
  <c r="AR55" i="16"/>
  <c r="W58" i="100"/>
  <c r="AE57" i="100"/>
  <c r="AG57" i="100"/>
  <c r="AP57" i="100" s="1"/>
  <c r="AF57" i="100"/>
  <c r="AO57" i="100" s="1"/>
  <c r="AI56" i="51"/>
  <c r="AN56" i="51"/>
  <c r="Y52" i="48"/>
  <c r="X52" i="48"/>
  <c r="AH57" i="13"/>
  <c r="AQ57" i="13" s="1"/>
  <c r="AR54" i="43"/>
  <c r="AH51" i="35"/>
  <c r="AQ51" i="35" s="1"/>
  <c r="AR53" i="99"/>
  <c r="AH56" i="84"/>
  <c r="AQ56" i="84" s="1"/>
  <c r="Z56" i="16"/>
  <c r="AR58" i="45"/>
  <c r="Y55" i="41"/>
  <c r="X55" i="41"/>
  <c r="AH49" i="50"/>
  <c r="AQ49" i="50" s="1"/>
  <c r="W65" i="97"/>
  <c r="AF64" i="97"/>
  <c r="AO64" i="97" s="1"/>
  <c r="AG64" i="97"/>
  <c r="AP64" i="97" s="1"/>
  <c r="AE64" i="97"/>
  <c r="Y59" i="54"/>
  <c r="X59" i="54"/>
  <c r="AI55" i="11"/>
  <c r="AN55" i="11"/>
  <c r="Y52" i="94"/>
  <c r="X52" i="94"/>
  <c r="Z55" i="55"/>
  <c r="AI51" i="85"/>
  <c r="AN51" i="85"/>
  <c r="AR56" i="13"/>
  <c r="AH52" i="102"/>
  <c r="AQ52" i="102" s="1"/>
  <c r="Z57" i="13"/>
  <c r="AR52" i="83"/>
  <c r="Z51" i="35"/>
  <c r="Z56" i="84"/>
  <c r="AI54" i="41"/>
  <c r="AP54" i="41"/>
  <c r="Z49" i="50"/>
  <c r="AI57" i="92"/>
  <c r="AN57" i="92"/>
  <c r="AR57" i="20"/>
  <c r="AR61" i="52"/>
  <c r="AH55" i="43"/>
  <c r="AQ55" i="43" s="1"/>
  <c r="AR54" i="18"/>
  <c r="AR57" i="88"/>
  <c r="Y56" i="11"/>
  <c r="X56" i="11"/>
  <c r="AE62" i="46"/>
  <c r="AF62" i="46"/>
  <c r="AO62" i="46" s="1"/>
  <c r="W63" i="46"/>
  <c r="AG62" i="46"/>
  <c r="AP62" i="46" s="1"/>
  <c r="Y65" i="105"/>
  <c r="X65" i="105"/>
  <c r="AH62" i="32"/>
  <c r="AQ62" i="32" s="1"/>
  <c r="Y50" i="90"/>
  <c r="X50" i="90"/>
  <c r="Y52" i="85"/>
  <c r="X52" i="85"/>
  <c r="Y51" i="42"/>
  <c r="X51" i="42"/>
  <c r="AR53" i="103"/>
  <c r="W64" i="86"/>
  <c r="AF63" i="86"/>
  <c r="AO63" i="86" s="1"/>
  <c r="AG63" i="86"/>
  <c r="AP63" i="86" s="1"/>
  <c r="AE63" i="86"/>
  <c r="AH52" i="82"/>
  <c r="AQ52" i="82" s="1"/>
  <c r="AR54" i="55"/>
  <c r="Z52" i="102"/>
  <c r="AF65" i="89"/>
  <c r="AO65" i="89" s="1"/>
  <c r="AG65" i="89"/>
  <c r="AP65" i="89" s="1"/>
  <c r="AE65" i="89"/>
  <c r="W66" i="89"/>
  <c r="Y57" i="51"/>
  <c r="X57" i="51"/>
  <c r="AI51" i="48"/>
  <c r="AN51" i="48"/>
  <c r="AH54" i="103"/>
  <c r="AQ54" i="103" s="1"/>
  <c r="AH59" i="45"/>
  <c r="AQ59" i="45" s="1"/>
  <c r="AH53" i="83"/>
  <c r="AQ53" i="83" s="1"/>
  <c r="AR48" i="50"/>
  <c r="AI64" i="15"/>
  <c r="AN64" i="15"/>
  <c r="W65" i="53"/>
  <c r="AE64" i="53"/>
  <c r="AF64" i="53"/>
  <c r="AO64" i="53" s="1"/>
  <c r="AG64" i="53"/>
  <c r="AP64" i="53" s="1"/>
  <c r="AE54" i="87"/>
  <c r="AN54" i="87" s="1"/>
  <c r="W55" i="87"/>
  <c r="AF54" i="87"/>
  <c r="AO54" i="87" s="1"/>
  <c r="AG54" i="87"/>
  <c r="AF57" i="95"/>
  <c r="AO57" i="95" s="1"/>
  <c r="AG57" i="95"/>
  <c r="AP57" i="95" s="1"/>
  <c r="AE57" i="95"/>
  <c r="W58" i="95"/>
  <c r="AR51" i="82"/>
  <c r="AI66" i="47"/>
  <c r="AN66" i="47"/>
  <c r="Z52" i="82"/>
  <c r="AH62" i="52"/>
  <c r="AQ62" i="52" s="1"/>
  <c r="AR50" i="35"/>
  <c r="AG57" i="91"/>
  <c r="AP57" i="91" s="1"/>
  <c r="AF57" i="91"/>
  <c r="AO57" i="91" s="1"/>
  <c r="AE57" i="91"/>
  <c r="W58" i="91"/>
  <c r="AH62" i="93"/>
  <c r="AQ62" i="93" s="1"/>
  <c r="Z54" i="103"/>
  <c r="Z59" i="45"/>
  <c r="AH61" i="101"/>
  <c r="AQ61" i="101" s="1"/>
  <c r="Z53" i="83"/>
  <c r="AH54" i="99"/>
  <c r="AQ54" i="99" s="1"/>
  <c r="AF53" i="10"/>
  <c r="AO53" i="10" s="1"/>
  <c r="AE53" i="10"/>
  <c r="W54" i="10"/>
  <c r="AG53" i="10"/>
  <c r="AP53" i="10" s="1"/>
  <c r="Y65" i="15"/>
  <c r="X65" i="15"/>
  <c r="Y58" i="92"/>
  <c r="X58" i="92"/>
  <c r="Z58" i="92" s="1"/>
  <c r="AH58" i="88"/>
  <c r="AQ58" i="88" s="1"/>
  <c r="AI50" i="42"/>
  <c r="AN50" i="42"/>
  <c r="AR51" i="102"/>
  <c r="Y55" i="49"/>
  <c r="X55" i="49"/>
  <c r="AE62" i="52"/>
  <c r="AF62" i="52"/>
  <c r="AO62" i="52" s="1"/>
  <c r="AG62" i="52"/>
  <c r="AP62" i="52" s="1"/>
  <c r="W63" i="52"/>
  <c r="AF59" i="104"/>
  <c r="AO59" i="104" s="1"/>
  <c r="AE59" i="104"/>
  <c r="AG59" i="104"/>
  <c r="AP59" i="104" s="1"/>
  <c r="W60" i="104"/>
  <c r="Z62" i="93"/>
  <c r="Z61" i="101"/>
  <c r="AR61" i="93"/>
  <c r="AR56" i="96"/>
  <c r="Z54" i="99"/>
  <c r="Y50" i="98"/>
  <c r="X50" i="98"/>
  <c r="Z50" i="98" s="1"/>
  <c r="AI58" i="54"/>
  <c r="AN58" i="54"/>
  <c r="Z56" i="11" l="1"/>
  <c r="W56" i="43"/>
  <c r="AE55" i="43"/>
  <c r="Z55" i="49"/>
  <c r="AG55" i="49" s="1"/>
  <c r="AP55" i="49" s="1"/>
  <c r="Z52" i="85"/>
  <c r="W53" i="85" s="1"/>
  <c r="Z59" i="54"/>
  <c r="AF59" i="54" s="1"/>
  <c r="AO59" i="54" s="1"/>
  <c r="Z55" i="41"/>
  <c r="AF58" i="88"/>
  <c r="AO58" i="88" s="1"/>
  <c r="W59" i="88"/>
  <c r="AF55" i="43"/>
  <c r="AO55" i="43" s="1"/>
  <c r="Z52" i="94"/>
  <c r="AG52" i="94" s="1"/>
  <c r="AP52" i="94" s="1"/>
  <c r="Z65" i="105"/>
  <c r="AG65" i="105" s="1"/>
  <c r="AP65" i="105" s="1"/>
  <c r="AE55" i="49"/>
  <c r="AF55" i="49"/>
  <c r="AO55" i="49" s="1"/>
  <c r="AF56" i="11"/>
  <c r="AO56" i="11" s="1"/>
  <c r="AE56" i="11"/>
  <c r="W57" i="11"/>
  <c r="AG56" i="11"/>
  <c r="AP56" i="11" s="1"/>
  <c r="W56" i="41"/>
  <c r="AF55" i="41"/>
  <c r="AO55" i="41" s="1"/>
  <c r="AG55" i="41"/>
  <c r="AP55" i="41" s="1"/>
  <c r="AE55" i="41"/>
  <c r="AE52" i="85"/>
  <c r="AF52" i="85"/>
  <c r="AO52" i="85" s="1"/>
  <c r="AE52" i="94"/>
  <c r="AN52" i="94" s="1"/>
  <c r="AF52" i="94"/>
  <c r="AI59" i="104"/>
  <c r="AN59" i="104"/>
  <c r="AI62" i="52"/>
  <c r="AN62" i="52"/>
  <c r="W62" i="101"/>
  <c r="AF61" i="101"/>
  <c r="AO61" i="101" s="1"/>
  <c r="AE61" i="101"/>
  <c r="AG61" i="101"/>
  <c r="AP61" i="101" s="1"/>
  <c r="AH55" i="49"/>
  <c r="AQ55" i="49" s="1"/>
  <c r="AR50" i="42"/>
  <c r="AH58" i="92"/>
  <c r="AQ58" i="92" s="1"/>
  <c r="Y58" i="91"/>
  <c r="X58" i="91"/>
  <c r="AI57" i="95"/>
  <c r="AN57" i="95"/>
  <c r="Y55" i="87"/>
  <c r="X55" i="87"/>
  <c r="Y65" i="53"/>
  <c r="X65" i="53"/>
  <c r="Z65" i="53" s="1"/>
  <c r="AF52" i="102"/>
  <c r="AO52" i="102" s="1"/>
  <c r="AG52" i="102"/>
  <c r="AP52" i="102" s="1"/>
  <c r="W53" i="102"/>
  <c r="AE52" i="102"/>
  <c r="Y64" i="86"/>
  <c r="X64" i="86"/>
  <c r="AH52" i="85"/>
  <c r="AQ52" i="85" s="1"/>
  <c r="AI62" i="46"/>
  <c r="AN62" i="46"/>
  <c r="AR57" i="92"/>
  <c r="W56" i="55"/>
  <c r="AE55" i="55"/>
  <c r="AF55" i="55"/>
  <c r="AO55" i="55" s="1"/>
  <c r="AG55" i="55"/>
  <c r="AP55" i="55" s="1"/>
  <c r="AH59" i="54"/>
  <c r="AQ59" i="54" s="1"/>
  <c r="W57" i="16"/>
  <c r="AE56" i="16"/>
  <c r="AG56" i="16"/>
  <c r="AP56" i="16" s="1"/>
  <c r="AF56" i="16"/>
  <c r="AO56" i="16" s="1"/>
  <c r="AR56" i="51"/>
  <c r="AR49" i="98"/>
  <c r="Y59" i="88"/>
  <c r="X59" i="88"/>
  <c r="Y56" i="43"/>
  <c r="X56" i="43"/>
  <c r="Z56" i="43" s="1"/>
  <c r="AF58" i="92"/>
  <c r="AO58" i="92" s="1"/>
  <c r="W59" i="92"/>
  <c r="AG58" i="92"/>
  <c r="AP58" i="92" s="1"/>
  <c r="AE58" i="92"/>
  <c r="AI57" i="91"/>
  <c r="AN57" i="91"/>
  <c r="AR66" i="47"/>
  <c r="AH56" i="11"/>
  <c r="AQ56" i="11" s="1"/>
  <c r="AE49" i="50"/>
  <c r="W50" i="50"/>
  <c r="AF49" i="50"/>
  <c r="AO49" i="50" s="1"/>
  <c r="AG49" i="50"/>
  <c r="AP49" i="50" s="1"/>
  <c r="AH52" i="94"/>
  <c r="AQ52" i="94" s="1"/>
  <c r="Y65" i="97"/>
  <c r="X65" i="97"/>
  <c r="AH55" i="41"/>
  <c r="AQ55" i="41" s="1"/>
  <c r="AR54" i="49"/>
  <c r="AF54" i="99"/>
  <c r="AO54" i="99" s="1"/>
  <c r="AE54" i="99"/>
  <c r="W55" i="99"/>
  <c r="AG54" i="99"/>
  <c r="AP54" i="99" s="1"/>
  <c r="Y63" i="52"/>
  <c r="X63" i="52"/>
  <c r="Z63" i="52" s="1"/>
  <c r="Y54" i="10"/>
  <c r="Z54" i="10" s="1"/>
  <c r="X54" i="10"/>
  <c r="AR64" i="15"/>
  <c r="Y66" i="89"/>
  <c r="X66" i="89"/>
  <c r="W58" i="13"/>
  <c r="AF57" i="13"/>
  <c r="AO57" i="13" s="1"/>
  <c r="AG57" i="13"/>
  <c r="AP57" i="13" s="1"/>
  <c r="AE57" i="13"/>
  <c r="AH52" i="48"/>
  <c r="AQ52" i="48" s="1"/>
  <c r="AE55" i="18"/>
  <c r="AG55" i="18"/>
  <c r="AP55" i="18" s="1"/>
  <c r="W56" i="18"/>
  <c r="AF55" i="18"/>
  <c r="AO55" i="18" s="1"/>
  <c r="AI58" i="20"/>
  <c r="AN58" i="20"/>
  <c r="AI61" i="44"/>
  <c r="AN61" i="44"/>
  <c r="AR49" i="90"/>
  <c r="AI58" i="88"/>
  <c r="AN58" i="88"/>
  <c r="AI57" i="96"/>
  <c r="AP57" i="96"/>
  <c r="AI53" i="10"/>
  <c r="AN53" i="10"/>
  <c r="AR51" i="48"/>
  <c r="AI65" i="89"/>
  <c r="AN65" i="89"/>
  <c r="AI63" i="86"/>
  <c r="AN63" i="86"/>
  <c r="AH51" i="42"/>
  <c r="AQ51" i="42" s="1"/>
  <c r="AH50" i="90"/>
  <c r="AQ50" i="90" s="1"/>
  <c r="AR54" i="41"/>
  <c r="Z52" i="48"/>
  <c r="AH67" i="47"/>
  <c r="AQ67" i="47" s="1"/>
  <c r="Y58" i="96"/>
  <c r="X58" i="96"/>
  <c r="W63" i="93"/>
  <c r="AG62" i="93"/>
  <c r="AP62" i="93" s="1"/>
  <c r="AF62" i="93"/>
  <c r="AO62" i="93" s="1"/>
  <c r="AE62" i="93"/>
  <c r="AR58" i="54"/>
  <c r="Y60" i="104"/>
  <c r="Z60" i="104" s="1"/>
  <c r="X60" i="104"/>
  <c r="AH65" i="15"/>
  <c r="AQ65" i="15" s="1"/>
  <c r="AH50" i="98"/>
  <c r="AQ50" i="98" s="1"/>
  <c r="Z65" i="15"/>
  <c r="AE53" i="83"/>
  <c r="W54" i="83"/>
  <c r="AG53" i="83"/>
  <c r="AP53" i="83" s="1"/>
  <c r="AF53" i="83"/>
  <c r="AO53" i="83" s="1"/>
  <c r="AF59" i="45"/>
  <c r="AO59" i="45" s="1"/>
  <c r="W60" i="45"/>
  <c r="AE59" i="45"/>
  <c r="AG59" i="45"/>
  <c r="AP59" i="45" s="1"/>
  <c r="AI54" i="87"/>
  <c r="AP54" i="87"/>
  <c r="AH57" i="51"/>
  <c r="AQ57" i="51" s="1"/>
  <c r="Z51" i="42"/>
  <c r="Z50" i="90"/>
  <c r="Y63" i="46"/>
  <c r="X63" i="46"/>
  <c r="W57" i="84"/>
  <c r="AG56" i="84"/>
  <c r="AP56" i="84" s="1"/>
  <c r="AE56" i="84"/>
  <c r="AF56" i="84"/>
  <c r="AO56" i="84" s="1"/>
  <c r="AI64" i="97"/>
  <c r="AN64" i="97"/>
  <c r="AI57" i="100"/>
  <c r="AN57" i="100"/>
  <c r="Z67" i="47"/>
  <c r="Y59" i="20"/>
  <c r="X59" i="20"/>
  <c r="Y62" i="44"/>
  <c r="X62" i="44"/>
  <c r="Y63" i="32"/>
  <c r="X63" i="32"/>
  <c r="AG50" i="98"/>
  <c r="AP50" i="98" s="1"/>
  <c r="AF50" i="98"/>
  <c r="AO50" i="98" s="1"/>
  <c r="AE50" i="98"/>
  <c r="W51" i="98"/>
  <c r="AG54" i="103"/>
  <c r="AP54" i="103" s="1"/>
  <c r="AE54" i="103"/>
  <c r="AN54" i="103" s="1"/>
  <c r="W55" i="103"/>
  <c r="AF54" i="103"/>
  <c r="W53" i="82"/>
  <c r="AE52" i="82"/>
  <c r="AG52" i="82"/>
  <c r="AP52" i="82" s="1"/>
  <c r="AF52" i="82"/>
  <c r="AO52" i="82" s="1"/>
  <c r="Y58" i="95"/>
  <c r="X58" i="95"/>
  <c r="AI64" i="53"/>
  <c r="AR64" i="53" s="1"/>
  <c r="AN64" i="53"/>
  <c r="Z57" i="51"/>
  <c r="AH65" i="105"/>
  <c r="AQ65" i="105" s="1"/>
  <c r="AF51" i="35"/>
  <c r="AO51" i="35" s="1"/>
  <c r="W52" i="35"/>
  <c r="AE51" i="35"/>
  <c r="AG51" i="35"/>
  <c r="AP51" i="35" s="1"/>
  <c r="AR51" i="85"/>
  <c r="AR55" i="11"/>
  <c r="Y58" i="100"/>
  <c r="X58" i="100"/>
  <c r="Z58" i="100" s="1"/>
  <c r="AR51" i="94"/>
  <c r="AR64" i="105"/>
  <c r="AI62" i="32"/>
  <c r="AN62" i="32"/>
  <c r="AI55" i="43"/>
  <c r="AN55" i="43"/>
  <c r="AG59" i="54" l="1"/>
  <c r="AP59" i="54" s="1"/>
  <c r="Z64" i="86"/>
  <c r="W65" i="86" s="1"/>
  <c r="AF65" i="105"/>
  <c r="AO65" i="105" s="1"/>
  <c r="W53" i="94"/>
  <c r="W60" i="54"/>
  <c r="Z59" i="20"/>
  <c r="AE59" i="20" s="1"/>
  <c r="W66" i="105"/>
  <c r="AE59" i="54"/>
  <c r="Z62" i="44"/>
  <c r="AF62" i="44" s="1"/>
  <c r="AO62" i="44" s="1"/>
  <c r="AE65" i="105"/>
  <c r="AG52" i="85"/>
  <c r="AP52" i="85" s="1"/>
  <c r="W56" i="49"/>
  <c r="X56" i="49" s="1"/>
  <c r="AF64" i="86"/>
  <c r="AO64" i="86" s="1"/>
  <c r="AG64" i="86"/>
  <c r="AP64" i="86" s="1"/>
  <c r="AE64" i="86"/>
  <c r="W63" i="44"/>
  <c r="AE62" i="44"/>
  <c r="AG62" i="44"/>
  <c r="AP62" i="44" s="1"/>
  <c r="AR57" i="100"/>
  <c r="W61" i="104"/>
  <c r="AF60" i="104"/>
  <c r="AO60" i="104" s="1"/>
  <c r="AG60" i="104"/>
  <c r="AP60" i="104" s="1"/>
  <c r="AE60" i="104"/>
  <c r="AE63" i="52"/>
  <c r="AF63" i="52"/>
  <c r="AO63" i="52" s="1"/>
  <c r="AG63" i="52"/>
  <c r="AP63" i="52" s="1"/>
  <c r="W64" i="52"/>
  <c r="AR64" i="97"/>
  <c r="Y52" i="35"/>
  <c r="X52" i="35"/>
  <c r="Y51" i="98"/>
  <c r="X51" i="98"/>
  <c r="AI59" i="45"/>
  <c r="AN59" i="45"/>
  <c r="Y54" i="83"/>
  <c r="X54" i="83"/>
  <c r="AH58" i="100"/>
  <c r="AQ58" i="100" s="1"/>
  <c r="Y55" i="103"/>
  <c r="X55" i="103"/>
  <c r="AI56" i="84"/>
  <c r="AN56" i="84"/>
  <c r="AG50" i="90"/>
  <c r="AP50" i="90" s="1"/>
  <c r="AF50" i="90"/>
  <c r="AO50" i="90" s="1"/>
  <c r="AE50" i="90"/>
  <c r="W51" i="90"/>
  <c r="Y60" i="45"/>
  <c r="X60" i="45"/>
  <c r="AI53" i="83"/>
  <c r="AN53" i="83"/>
  <c r="AH60" i="104"/>
  <c r="AQ60" i="104" s="1"/>
  <c r="AI62" i="93"/>
  <c r="AN62" i="93"/>
  <c r="AF52" i="48"/>
  <c r="AO52" i="48" s="1"/>
  <c r="AG52" i="48"/>
  <c r="AP52" i="48" s="1"/>
  <c r="W53" i="48"/>
  <c r="AE52" i="48"/>
  <c r="AR58" i="88"/>
  <c r="AR58" i="20"/>
  <c r="AI57" i="13"/>
  <c r="AN57" i="13"/>
  <c r="AH63" i="52"/>
  <c r="AQ63" i="52" s="1"/>
  <c r="AI54" i="99"/>
  <c r="AN54" i="99"/>
  <c r="AR57" i="91"/>
  <c r="AH56" i="43"/>
  <c r="AQ56" i="43" s="1"/>
  <c r="Y56" i="55"/>
  <c r="X56" i="55"/>
  <c r="Z56" i="55" s="1"/>
  <c r="AH65" i="53"/>
  <c r="AQ65" i="53" s="1"/>
  <c r="AI61" i="101"/>
  <c r="AN61" i="101"/>
  <c r="AR59" i="104"/>
  <c r="Y60" i="54"/>
  <c r="X60" i="54"/>
  <c r="Z60" i="54" s="1"/>
  <c r="AR62" i="32"/>
  <c r="AE56" i="43"/>
  <c r="AF56" i="43"/>
  <c r="AO56" i="43" s="1"/>
  <c r="AG56" i="43"/>
  <c r="AP56" i="43" s="1"/>
  <c r="W57" i="43"/>
  <c r="AI56" i="16"/>
  <c r="AN56" i="16"/>
  <c r="AG65" i="53"/>
  <c r="AP65" i="53" s="1"/>
  <c r="AE65" i="53"/>
  <c r="AF65" i="53"/>
  <c r="AO65" i="53" s="1"/>
  <c r="W66" i="53"/>
  <c r="AR57" i="95"/>
  <c r="AI52" i="94"/>
  <c r="AO52" i="94"/>
  <c r="Y53" i="85"/>
  <c r="X53" i="85"/>
  <c r="AI59" i="54"/>
  <c r="AN59" i="54"/>
  <c r="W66" i="15"/>
  <c r="AG65" i="15"/>
  <c r="AF65" i="15"/>
  <c r="AO65" i="15" s="1"/>
  <c r="AE65" i="15"/>
  <c r="AN65" i="15" s="1"/>
  <c r="AH58" i="95"/>
  <c r="AQ58" i="95" s="1"/>
  <c r="AI52" i="82"/>
  <c r="AN52" i="82"/>
  <c r="AH63" i="32"/>
  <c r="AQ63" i="32" s="1"/>
  <c r="AH59" i="20"/>
  <c r="AQ59" i="20" s="1"/>
  <c r="Y57" i="84"/>
  <c r="X57" i="84"/>
  <c r="AR54" i="87"/>
  <c r="AR63" i="86"/>
  <c r="AR53" i="10"/>
  <c r="Y50" i="50"/>
  <c r="X50" i="50"/>
  <c r="AI58" i="92"/>
  <c r="AN58" i="92"/>
  <c r="Y57" i="16"/>
  <c r="X57" i="16"/>
  <c r="AI52" i="102"/>
  <c r="AN52" i="102"/>
  <c r="AH58" i="91"/>
  <c r="AQ58" i="91" s="1"/>
  <c r="Y62" i="101"/>
  <c r="X62" i="101"/>
  <c r="Y56" i="41"/>
  <c r="X56" i="41"/>
  <c r="AF58" i="100"/>
  <c r="AO58" i="100" s="1"/>
  <c r="AE58" i="100"/>
  <c r="W59" i="100"/>
  <c r="AG58" i="100"/>
  <c r="AP58" i="100" s="1"/>
  <c r="W52" i="42"/>
  <c r="AG51" i="42"/>
  <c r="AP51" i="42" s="1"/>
  <c r="AF51" i="42"/>
  <c r="AO51" i="42" s="1"/>
  <c r="AE51" i="42"/>
  <c r="Z58" i="95"/>
  <c r="AF59" i="20"/>
  <c r="AO59" i="20" s="1"/>
  <c r="AH63" i="46"/>
  <c r="AQ63" i="46" s="1"/>
  <c r="Y63" i="93"/>
  <c r="X63" i="93"/>
  <c r="Y56" i="18"/>
  <c r="X56" i="18"/>
  <c r="Y58" i="13"/>
  <c r="X58" i="13"/>
  <c r="AH54" i="10"/>
  <c r="AQ54" i="10" s="1"/>
  <c r="AH65" i="97"/>
  <c r="AQ65" i="97" s="1"/>
  <c r="AI49" i="50"/>
  <c r="AN49" i="50"/>
  <c r="AH59" i="88"/>
  <c r="AQ59" i="88" s="1"/>
  <c r="Y53" i="102"/>
  <c r="X53" i="102"/>
  <c r="AH55" i="87"/>
  <c r="AQ55" i="87" s="1"/>
  <c r="Z58" i="91"/>
  <c r="Y66" i="105"/>
  <c r="X66" i="105"/>
  <c r="Z66" i="105" s="1"/>
  <c r="X53" i="94"/>
  <c r="Z53" i="94" s="1"/>
  <c r="Y53" i="94"/>
  <c r="AI52" i="85"/>
  <c r="AN52" i="85"/>
  <c r="AI55" i="49"/>
  <c r="AN55" i="49"/>
  <c r="Y53" i="82"/>
  <c r="X53" i="82"/>
  <c r="Z63" i="32"/>
  <c r="Z63" i="46"/>
  <c r="AH58" i="96"/>
  <c r="AQ58" i="96" s="1"/>
  <c r="AR65" i="89"/>
  <c r="AR57" i="96"/>
  <c r="AR61" i="44"/>
  <c r="AH66" i="89"/>
  <c r="AQ66" i="89" s="1"/>
  <c r="AE54" i="10"/>
  <c r="AF54" i="10"/>
  <c r="AO54" i="10" s="1"/>
  <c r="AG54" i="10"/>
  <c r="AP54" i="10" s="1"/>
  <c r="W55" i="10"/>
  <c r="Z65" i="97"/>
  <c r="Y59" i="92"/>
  <c r="X59" i="92"/>
  <c r="Z59" i="88"/>
  <c r="AR62" i="46"/>
  <c r="AH64" i="86"/>
  <c r="AQ64" i="86" s="1"/>
  <c r="Z55" i="87"/>
  <c r="AR62" i="52"/>
  <c r="AI65" i="105"/>
  <c r="AN65" i="105"/>
  <c r="Y57" i="11"/>
  <c r="X57" i="11"/>
  <c r="AI51" i="35"/>
  <c r="AN51" i="35"/>
  <c r="AR55" i="43"/>
  <c r="W58" i="51"/>
  <c r="AE57" i="51"/>
  <c r="AF57" i="51"/>
  <c r="AO57" i="51" s="1"/>
  <c r="AG57" i="51"/>
  <c r="AP57" i="51" s="1"/>
  <c r="AI54" i="103"/>
  <c r="AR54" i="103" s="1"/>
  <c r="AO54" i="103"/>
  <c r="AI50" i="98"/>
  <c r="AN50" i="98"/>
  <c r="AH62" i="44"/>
  <c r="AQ62" i="44" s="1"/>
  <c r="W68" i="47"/>
  <c r="AF67" i="47"/>
  <c r="AO67" i="47" s="1"/>
  <c r="AG67" i="47"/>
  <c r="AP67" i="47" s="1"/>
  <c r="AE67" i="47"/>
  <c r="Z58" i="96"/>
  <c r="AI55" i="18"/>
  <c r="AN55" i="18"/>
  <c r="Z66" i="89"/>
  <c r="Y55" i="99"/>
  <c r="Z55" i="99" s="1"/>
  <c r="X55" i="99"/>
  <c r="AI55" i="55"/>
  <c r="AN55" i="55"/>
  <c r="AI55" i="41"/>
  <c r="AN55" i="41"/>
  <c r="AI56" i="11"/>
  <c r="AR56" i="11" s="1"/>
  <c r="AN56" i="11"/>
  <c r="AG59" i="20" l="1"/>
  <c r="AP59" i="20" s="1"/>
  <c r="Y56" i="49"/>
  <c r="W60" i="20"/>
  <c r="Z51" i="98"/>
  <c r="Z57" i="84"/>
  <c r="W58" i="84" s="1"/>
  <c r="Z55" i="103"/>
  <c r="W56" i="103" s="1"/>
  <c r="Z59" i="92"/>
  <c r="Z57" i="11"/>
  <c r="AE57" i="11" s="1"/>
  <c r="AG55" i="103"/>
  <c r="AP55" i="103" s="1"/>
  <c r="AF59" i="92"/>
  <c r="AO59" i="92" s="1"/>
  <c r="AE59" i="92"/>
  <c r="AG59" i="92"/>
  <c r="AP59" i="92" s="1"/>
  <c r="W60" i="92"/>
  <c r="W56" i="99"/>
  <c r="AG55" i="99"/>
  <c r="AP55" i="99" s="1"/>
  <c r="AF55" i="99"/>
  <c r="AO55" i="99" s="1"/>
  <c r="AE55" i="99"/>
  <c r="AE57" i="84"/>
  <c r="AG57" i="84"/>
  <c r="AP57" i="84" s="1"/>
  <c r="AG57" i="11"/>
  <c r="AP57" i="11" s="1"/>
  <c r="W58" i="11"/>
  <c r="AF57" i="11"/>
  <c r="AO57" i="11" s="1"/>
  <c r="AI67" i="47"/>
  <c r="AN67" i="47"/>
  <c r="AR55" i="41"/>
  <c r="W56" i="87"/>
  <c r="AE55" i="87"/>
  <c r="AF55" i="87"/>
  <c r="AO55" i="87" s="1"/>
  <c r="AG55" i="87"/>
  <c r="AP55" i="87" s="1"/>
  <c r="W66" i="97"/>
  <c r="AG65" i="97"/>
  <c r="AP65" i="97" s="1"/>
  <c r="AE65" i="97"/>
  <c r="AF65" i="97"/>
  <c r="AO65" i="97" s="1"/>
  <c r="AH53" i="82"/>
  <c r="AQ53" i="82" s="1"/>
  <c r="AR52" i="85"/>
  <c r="AH56" i="18"/>
  <c r="AQ56" i="18" s="1"/>
  <c r="AI59" i="20"/>
  <c r="AN59" i="20"/>
  <c r="AI51" i="42"/>
  <c r="AN51" i="42"/>
  <c r="Y59" i="100"/>
  <c r="X59" i="100"/>
  <c r="Z59" i="100" s="1"/>
  <c r="AH62" i="101"/>
  <c r="AQ62" i="101" s="1"/>
  <c r="AH57" i="84"/>
  <c r="AQ57" i="84" s="1"/>
  <c r="Y66" i="15"/>
  <c r="Z66" i="15" s="1"/>
  <c r="X66" i="15"/>
  <c r="Y57" i="43"/>
  <c r="X57" i="43"/>
  <c r="AH60" i="54"/>
  <c r="AQ60" i="54" s="1"/>
  <c r="AR61" i="101"/>
  <c r="AH56" i="55"/>
  <c r="AQ56" i="55" s="1"/>
  <c r="AR57" i="13"/>
  <c r="AI52" i="48"/>
  <c r="AR52" i="48" s="1"/>
  <c r="AN52" i="48"/>
  <c r="AR53" i="83"/>
  <c r="AI50" i="90"/>
  <c r="AN50" i="90"/>
  <c r="AH51" i="98"/>
  <c r="AQ51" i="98" s="1"/>
  <c r="AI63" i="52"/>
  <c r="AN63" i="52"/>
  <c r="Y63" i="44"/>
  <c r="X63" i="44"/>
  <c r="Y68" i="47"/>
  <c r="X68" i="47"/>
  <c r="Z53" i="82"/>
  <c r="W54" i="94"/>
  <c r="AE53" i="94"/>
  <c r="AG53" i="94"/>
  <c r="AP53" i="94" s="1"/>
  <c r="AF53" i="94"/>
  <c r="AO53" i="94" s="1"/>
  <c r="W59" i="91"/>
  <c r="AG58" i="91"/>
  <c r="AP58" i="91" s="1"/>
  <c r="AF58" i="91"/>
  <c r="AO58" i="91" s="1"/>
  <c r="AE58" i="91"/>
  <c r="AH53" i="102"/>
  <c r="AQ53" i="102" s="1"/>
  <c r="Z56" i="18"/>
  <c r="AI58" i="100"/>
  <c r="AN58" i="100"/>
  <c r="Z62" i="101"/>
  <c r="AR52" i="94"/>
  <c r="AI65" i="53"/>
  <c r="AN65" i="53"/>
  <c r="W61" i="54"/>
  <c r="AG60" i="54"/>
  <c r="AP60" i="54" s="1"/>
  <c r="AE60" i="54"/>
  <c r="AF60" i="54"/>
  <c r="AO60" i="54" s="1"/>
  <c r="AG56" i="55"/>
  <c r="AP56" i="55" s="1"/>
  <c r="AE56" i="55"/>
  <c r="AF56" i="55"/>
  <c r="AO56" i="55" s="1"/>
  <c r="W57" i="55"/>
  <c r="Y53" i="48"/>
  <c r="X53" i="48"/>
  <c r="AH60" i="45"/>
  <c r="AQ60" i="45" s="1"/>
  <c r="AH54" i="83"/>
  <c r="AQ54" i="83" s="1"/>
  <c r="AE51" i="98"/>
  <c r="AN51" i="98" s="1"/>
  <c r="AF51" i="98"/>
  <c r="AO51" i="98" s="1"/>
  <c r="W52" i="98"/>
  <c r="AG51" i="98"/>
  <c r="AE66" i="89"/>
  <c r="W67" i="89"/>
  <c r="AG66" i="89"/>
  <c r="AP66" i="89" s="1"/>
  <c r="AF66" i="89"/>
  <c r="AO66" i="89" s="1"/>
  <c r="AR55" i="18"/>
  <c r="AR51" i="35"/>
  <c r="AH55" i="99"/>
  <c r="AQ55" i="99" s="1"/>
  <c r="AF58" i="96"/>
  <c r="AO58" i="96" s="1"/>
  <c r="AE58" i="96"/>
  <c r="W59" i="96"/>
  <c r="AG58" i="96"/>
  <c r="AP58" i="96" s="1"/>
  <c r="AR50" i="98"/>
  <c r="AI57" i="51"/>
  <c r="AN57" i="51"/>
  <c r="AH56" i="49"/>
  <c r="AQ56" i="49" s="1"/>
  <c r="W60" i="88"/>
  <c r="AG59" i="88"/>
  <c r="AP59" i="88" s="1"/>
  <c r="AE59" i="88"/>
  <c r="AF59" i="88"/>
  <c r="AO59" i="88" s="1"/>
  <c r="X55" i="10"/>
  <c r="Z55" i="10" s="1"/>
  <c r="Y55" i="10"/>
  <c r="Z53" i="102"/>
  <c r="AR58" i="92"/>
  <c r="AR52" i="82"/>
  <c r="AR59" i="54"/>
  <c r="Z60" i="45"/>
  <c r="Z54" i="83"/>
  <c r="AI60" i="104"/>
  <c r="AN60" i="104"/>
  <c r="AI64" i="86"/>
  <c r="AN64" i="86"/>
  <c r="AR55" i="55"/>
  <c r="Y58" i="51"/>
  <c r="X58" i="51"/>
  <c r="Z56" i="49"/>
  <c r="AR65" i="105"/>
  <c r="AH59" i="92"/>
  <c r="AQ59" i="92" s="1"/>
  <c r="AH53" i="94"/>
  <c r="AQ53" i="94" s="1"/>
  <c r="AH58" i="13"/>
  <c r="AQ58" i="13" s="1"/>
  <c r="AH63" i="93"/>
  <c r="AQ63" i="93" s="1"/>
  <c r="Y60" i="20"/>
  <c r="X60" i="20"/>
  <c r="Y52" i="42"/>
  <c r="X52" i="42"/>
  <c r="Z52" i="42" s="1"/>
  <c r="AH56" i="41"/>
  <c r="AQ56" i="41" s="1"/>
  <c r="AR52" i="102"/>
  <c r="AH50" i="50"/>
  <c r="AQ50" i="50" s="1"/>
  <c r="AH53" i="85"/>
  <c r="AQ53" i="85" s="1"/>
  <c r="AI56" i="43"/>
  <c r="AN56" i="43"/>
  <c r="AH52" i="35"/>
  <c r="AQ52" i="35" s="1"/>
  <c r="Y64" i="52"/>
  <c r="X64" i="52"/>
  <c r="AF63" i="46"/>
  <c r="AO63" i="46" s="1"/>
  <c r="AE63" i="46"/>
  <c r="AN63" i="46" s="1"/>
  <c r="AG63" i="46"/>
  <c r="W64" i="46"/>
  <c r="AR55" i="49"/>
  <c r="AH66" i="105"/>
  <c r="AQ66" i="105" s="1"/>
  <c r="AR49" i="50"/>
  <c r="Z58" i="13"/>
  <c r="Z63" i="93"/>
  <c r="AF58" i="95"/>
  <c r="AO58" i="95" s="1"/>
  <c r="AE58" i="95"/>
  <c r="AG58" i="95"/>
  <c r="AP58" i="95" s="1"/>
  <c r="W59" i="95"/>
  <c r="Z56" i="41"/>
  <c r="AH57" i="16"/>
  <c r="AQ57" i="16" s="1"/>
  <c r="Z50" i="50"/>
  <c r="Z53" i="85"/>
  <c r="AR56" i="16"/>
  <c r="AR56" i="84"/>
  <c r="Z52" i="35"/>
  <c r="AH57" i="11"/>
  <c r="AQ57" i="11" s="1"/>
  <c r="AI54" i="10"/>
  <c r="AN54" i="10"/>
  <c r="W64" i="32"/>
  <c r="AG63" i="32"/>
  <c r="AP63" i="32" s="1"/>
  <c r="AE63" i="32"/>
  <c r="AF63" i="32"/>
  <c r="AO63" i="32" s="1"/>
  <c r="W67" i="105"/>
  <c r="AE66" i="105"/>
  <c r="AG66" i="105"/>
  <c r="AP66" i="105" s="1"/>
  <c r="AF66" i="105"/>
  <c r="AO66" i="105" s="1"/>
  <c r="Z57" i="16"/>
  <c r="AI65" i="15"/>
  <c r="AP65" i="15"/>
  <c r="Y66" i="53"/>
  <c r="X66" i="53"/>
  <c r="AR54" i="99"/>
  <c r="AR62" i="93"/>
  <c r="Y51" i="90"/>
  <c r="X51" i="90"/>
  <c r="AH55" i="103"/>
  <c r="AQ55" i="103" s="1"/>
  <c r="AR59" i="45"/>
  <c r="Y61" i="104"/>
  <c r="X61" i="104"/>
  <c r="AI62" i="44"/>
  <c r="AN62" i="44"/>
  <c r="Y65" i="86"/>
  <c r="X65" i="86"/>
  <c r="AF55" i="103" l="1"/>
  <c r="AO55" i="103" s="1"/>
  <c r="Z51" i="90"/>
  <c r="AF57" i="84"/>
  <c r="AO57" i="84" s="1"/>
  <c r="AE55" i="103"/>
  <c r="Z63" i="44"/>
  <c r="W64" i="44" s="1"/>
  <c r="Z60" i="20"/>
  <c r="W61" i="20" s="1"/>
  <c r="Z57" i="43"/>
  <c r="W52" i="90"/>
  <c r="AF51" i="90"/>
  <c r="AO51" i="90" s="1"/>
  <c r="AG51" i="90"/>
  <c r="AP51" i="90" s="1"/>
  <c r="AE51" i="90"/>
  <c r="AE57" i="43"/>
  <c r="AG57" i="43"/>
  <c r="AP57" i="43" s="1"/>
  <c r="W58" i="43"/>
  <c r="AF57" i="43"/>
  <c r="AO57" i="43" s="1"/>
  <c r="AE52" i="42"/>
  <c r="AG52" i="42"/>
  <c r="AP52" i="42" s="1"/>
  <c r="AF52" i="42"/>
  <c r="AO52" i="42" s="1"/>
  <c r="W53" i="42"/>
  <c r="AE55" i="10"/>
  <c r="AF55" i="10"/>
  <c r="AO55" i="10" s="1"/>
  <c r="AG55" i="10"/>
  <c r="AP55" i="10" s="1"/>
  <c r="W56" i="10"/>
  <c r="AR60" i="104"/>
  <c r="AH55" i="10"/>
  <c r="AQ55" i="10" s="1"/>
  <c r="AR57" i="51"/>
  <c r="AI58" i="96"/>
  <c r="AN58" i="96"/>
  <c r="X52" i="98"/>
  <c r="Y52" i="98"/>
  <c r="W63" i="101"/>
  <c r="AG62" i="101"/>
  <c r="AP62" i="101" s="1"/>
  <c r="AE62" i="101"/>
  <c r="AF62" i="101"/>
  <c r="AO62" i="101" s="1"/>
  <c r="Y54" i="94"/>
  <c r="X54" i="94"/>
  <c r="AG63" i="44"/>
  <c r="AP63" i="44" s="1"/>
  <c r="AE63" i="44"/>
  <c r="AR51" i="42"/>
  <c r="Y56" i="87"/>
  <c r="X56" i="87"/>
  <c r="AI57" i="84"/>
  <c r="AN57" i="84"/>
  <c r="AE56" i="41"/>
  <c r="W57" i="41"/>
  <c r="AF56" i="41"/>
  <c r="AO56" i="41" s="1"/>
  <c r="AG56" i="41"/>
  <c r="AP56" i="41" s="1"/>
  <c r="AR62" i="44"/>
  <c r="AH66" i="53"/>
  <c r="AQ66" i="53" s="1"/>
  <c r="AF54" i="83"/>
  <c r="AO54" i="83" s="1"/>
  <c r="AG54" i="83"/>
  <c r="AP54" i="83" s="1"/>
  <c r="AE54" i="83"/>
  <c r="W55" i="83"/>
  <c r="AH53" i="48"/>
  <c r="AQ53" i="48" s="1"/>
  <c r="AI56" i="55"/>
  <c r="AR56" i="55" s="1"/>
  <c r="AN56" i="55"/>
  <c r="Y61" i="54"/>
  <c r="X61" i="54"/>
  <c r="Y59" i="91"/>
  <c r="X59" i="91"/>
  <c r="W54" i="82"/>
  <c r="AF53" i="82"/>
  <c r="AO53" i="82" s="1"/>
  <c r="AG53" i="82"/>
  <c r="AP53" i="82" s="1"/>
  <c r="AE53" i="82"/>
  <c r="Y66" i="97"/>
  <c r="X66" i="97"/>
  <c r="Y58" i="11"/>
  <c r="X58" i="11"/>
  <c r="Y56" i="99"/>
  <c r="X56" i="99"/>
  <c r="AH51" i="90"/>
  <c r="AQ51" i="90" s="1"/>
  <c r="W53" i="35"/>
  <c r="AE52" i="35"/>
  <c r="AF52" i="35"/>
  <c r="AO52" i="35" s="1"/>
  <c r="AG52" i="35"/>
  <c r="AP52" i="35" s="1"/>
  <c r="W64" i="93"/>
  <c r="AG63" i="93"/>
  <c r="AP63" i="93" s="1"/>
  <c r="AF63" i="93"/>
  <c r="AO63" i="93" s="1"/>
  <c r="AE63" i="93"/>
  <c r="AH61" i="104"/>
  <c r="AQ61" i="104" s="1"/>
  <c r="Z66" i="53"/>
  <c r="AI63" i="32"/>
  <c r="AN63" i="32"/>
  <c r="AH65" i="86"/>
  <c r="AQ65" i="86" s="1"/>
  <c r="Z65" i="86"/>
  <c r="AI58" i="95"/>
  <c r="AN58" i="95"/>
  <c r="AH64" i="52"/>
  <c r="AQ64" i="52" s="1"/>
  <c r="AH60" i="20"/>
  <c r="AQ60" i="20" s="1"/>
  <c r="AE60" i="45"/>
  <c r="AF60" i="45"/>
  <c r="AO60" i="45" s="1"/>
  <c r="AG60" i="45"/>
  <c r="AP60" i="45" s="1"/>
  <c r="W61" i="45"/>
  <c r="Y67" i="89"/>
  <c r="X67" i="89"/>
  <c r="Z53" i="48"/>
  <c r="AR58" i="100"/>
  <c r="AH68" i="47"/>
  <c r="AQ68" i="47" s="1"/>
  <c r="AH66" i="15"/>
  <c r="AQ66" i="15" s="1"/>
  <c r="AH59" i="100"/>
  <c r="AQ59" i="100" s="1"/>
  <c r="AR59" i="20"/>
  <c r="Y58" i="84"/>
  <c r="Z58" i="84" s="1"/>
  <c r="X58" i="84"/>
  <c r="AE57" i="16"/>
  <c r="AN57" i="16" s="1"/>
  <c r="AG57" i="16"/>
  <c r="W58" i="16"/>
  <c r="AF57" i="16"/>
  <c r="AO57" i="16" s="1"/>
  <c r="AF50" i="50"/>
  <c r="AO50" i="50" s="1"/>
  <c r="AE50" i="50"/>
  <c r="AN50" i="50" s="1"/>
  <c r="AG50" i="50"/>
  <c r="W51" i="50"/>
  <c r="AR64" i="86"/>
  <c r="Y59" i="95"/>
  <c r="X59" i="95"/>
  <c r="Z61" i="104"/>
  <c r="AI66" i="105"/>
  <c r="AN66" i="105"/>
  <c r="Y64" i="32"/>
  <c r="X64" i="32"/>
  <c r="AR65" i="15"/>
  <c r="Y67" i="105"/>
  <c r="X67" i="105"/>
  <c r="AF53" i="85"/>
  <c r="AO53" i="85" s="1"/>
  <c r="AE53" i="85"/>
  <c r="W54" i="85"/>
  <c r="AG53" i="85"/>
  <c r="AP53" i="85" s="1"/>
  <c r="Z64" i="52"/>
  <c r="W57" i="49"/>
  <c r="AE56" i="49"/>
  <c r="AF56" i="49"/>
  <c r="AO56" i="49" s="1"/>
  <c r="AG56" i="49"/>
  <c r="AP56" i="49" s="1"/>
  <c r="AF53" i="102"/>
  <c r="AO53" i="102" s="1"/>
  <c r="W54" i="102"/>
  <c r="AG53" i="102"/>
  <c r="AP53" i="102" s="1"/>
  <c r="AE53" i="102"/>
  <c r="AI59" i="88"/>
  <c r="AN59" i="88"/>
  <c r="AI66" i="89"/>
  <c r="AN66" i="89"/>
  <c r="AR65" i="53"/>
  <c r="AF56" i="18"/>
  <c r="AO56" i="18" s="1"/>
  <c r="AG56" i="18"/>
  <c r="AP56" i="18" s="1"/>
  <c r="AE56" i="18"/>
  <c r="W57" i="18"/>
  <c r="Z68" i="47"/>
  <c r="AR63" i="52"/>
  <c r="AG66" i="15"/>
  <c r="AP66" i="15" s="1"/>
  <c r="AE66" i="15"/>
  <c r="W67" i="15"/>
  <c r="AF66" i="15"/>
  <c r="AO66" i="15" s="1"/>
  <c r="W60" i="100"/>
  <c r="AF59" i="100"/>
  <c r="AO59" i="100" s="1"/>
  <c r="AG59" i="100"/>
  <c r="AP59" i="100" s="1"/>
  <c r="AE59" i="100"/>
  <c r="AI57" i="11"/>
  <c r="AN57" i="11"/>
  <c r="Y60" i="92"/>
  <c r="X60" i="92"/>
  <c r="Z60" i="92" s="1"/>
  <c r="AI58" i="91"/>
  <c r="AN58" i="91"/>
  <c r="AR50" i="90"/>
  <c r="AR67" i="47"/>
  <c r="AI55" i="99"/>
  <c r="AN55" i="99"/>
  <c r="AI55" i="103"/>
  <c r="AN55" i="103"/>
  <c r="AR54" i="10"/>
  <c r="Y64" i="46"/>
  <c r="X64" i="46"/>
  <c r="AH58" i="51"/>
  <c r="AQ58" i="51" s="1"/>
  <c r="AE58" i="13"/>
  <c r="AF58" i="13"/>
  <c r="AO58" i="13" s="1"/>
  <c r="AG58" i="13"/>
  <c r="AP58" i="13" s="1"/>
  <c r="W59" i="13"/>
  <c r="AI63" i="46"/>
  <c r="AP63" i="46"/>
  <c r="AR56" i="43"/>
  <c r="AH52" i="42"/>
  <c r="AQ52" i="42" s="1"/>
  <c r="Z58" i="51"/>
  <c r="Y60" i="88"/>
  <c r="X60" i="88"/>
  <c r="Y59" i="96"/>
  <c r="X59" i="96"/>
  <c r="AI51" i="98"/>
  <c r="AP51" i="98"/>
  <c r="Y57" i="55"/>
  <c r="X57" i="55"/>
  <c r="AI60" i="54"/>
  <c r="AN60" i="54"/>
  <c r="AI53" i="94"/>
  <c r="AN53" i="94"/>
  <c r="AH63" i="44"/>
  <c r="AQ63" i="44" s="1"/>
  <c r="AH57" i="43"/>
  <c r="AQ57" i="43" s="1"/>
  <c r="AI65" i="97"/>
  <c r="AN65" i="97"/>
  <c r="AI55" i="87"/>
  <c r="AN55" i="87"/>
  <c r="AI59" i="92"/>
  <c r="AN59" i="92"/>
  <c r="Y56" i="103"/>
  <c r="X56" i="103"/>
  <c r="AE60" i="20" l="1"/>
  <c r="Z56" i="99"/>
  <c r="AG56" i="99" s="1"/>
  <c r="AP56" i="99" s="1"/>
  <c r="AG60" i="20"/>
  <c r="AP60" i="20" s="1"/>
  <c r="AF60" i="20"/>
  <c r="AO60" i="20" s="1"/>
  <c r="AF63" i="44"/>
  <c r="AO63" i="44" s="1"/>
  <c r="Z60" i="88"/>
  <c r="W61" i="88" s="1"/>
  <c r="Z56" i="87"/>
  <c r="Z52" i="98"/>
  <c r="W53" i="98" s="1"/>
  <c r="Z66" i="97"/>
  <c r="AF66" i="97" s="1"/>
  <c r="AO66" i="97" s="1"/>
  <c r="AE66" i="97"/>
  <c r="AE56" i="87"/>
  <c r="W57" i="87"/>
  <c r="AG56" i="87"/>
  <c r="AP56" i="87" s="1"/>
  <c r="AF56" i="87"/>
  <c r="AO56" i="87" s="1"/>
  <c r="AE52" i="98"/>
  <c r="AF52" i="98"/>
  <c r="AO52" i="98" s="1"/>
  <c r="AG52" i="98"/>
  <c r="AP52" i="98" s="1"/>
  <c r="W59" i="84"/>
  <c r="AG58" i="84"/>
  <c r="AP58" i="84" s="1"/>
  <c r="AF58" i="84"/>
  <c r="AO58" i="84" s="1"/>
  <c r="AE58" i="84"/>
  <c r="W57" i="99"/>
  <c r="AF56" i="99"/>
  <c r="AO56" i="99" s="1"/>
  <c r="AE56" i="99"/>
  <c r="AR51" i="98"/>
  <c r="Y59" i="13"/>
  <c r="X59" i="13"/>
  <c r="AH60" i="92"/>
  <c r="AQ60" i="92" s="1"/>
  <c r="AI59" i="100"/>
  <c r="AN59" i="100"/>
  <c r="Y67" i="15"/>
  <c r="X67" i="15"/>
  <c r="AI53" i="102"/>
  <c r="AN53" i="102"/>
  <c r="Y54" i="85"/>
  <c r="X54" i="85"/>
  <c r="AR66" i="105"/>
  <c r="AE65" i="86"/>
  <c r="AG65" i="86"/>
  <c r="AP65" i="86" s="1"/>
  <c r="AF65" i="86"/>
  <c r="AO65" i="86" s="1"/>
  <c r="W66" i="86"/>
  <c r="Y64" i="93"/>
  <c r="X64" i="93"/>
  <c r="Y54" i="82"/>
  <c r="X54" i="82"/>
  <c r="AI56" i="41"/>
  <c r="AN56" i="41"/>
  <c r="AI62" i="101"/>
  <c r="AN62" i="101"/>
  <c r="Y56" i="10"/>
  <c r="X56" i="10"/>
  <c r="AI60" i="20"/>
  <c r="AN60" i="20"/>
  <c r="AI57" i="43"/>
  <c r="AN57" i="43"/>
  <c r="AH59" i="96"/>
  <c r="AQ59" i="96" s="1"/>
  <c r="AG60" i="92"/>
  <c r="AP60" i="92" s="1"/>
  <c r="W61" i="92"/>
  <c r="AF60" i="92"/>
  <c r="AO60" i="92" s="1"/>
  <c r="AE60" i="92"/>
  <c r="AI66" i="15"/>
  <c r="AN66" i="15"/>
  <c r="Y57" i="18"/>
  <c r="X57" i="18"/>
  <c r="AI56" i="49"/>
  <c r="AN56" i="49"/>
  <c r="AI53" i="85"/>
  <c r="AN53" i="85"/>
  <c r="AE61" i="104"/>
  <c r="W62" i="104"/>
  <c r="AF61" i="104"/>
  <c r="AO61" i="104" s="1"/>
  <c r="AG61" i="104"/>
  <c r="AP61" i="104" s="1"/>
  <c r="AR63" i="32"/>
  <c r="AH59" i="91"/>
  <c r="AQ59" i="91" s="1"/>
  <c r="AH54" i="94"/>
  <c r="AQ54" i="94" s="1"/>
  <c r="AR58" i="96"/>
  <c r="AH57" i="55"/>
  <c r="AQ57" i="55" s="1"/>
  <c r="Z59" i="96"/>
  <c r="AI56" i="18"/>
  <c r="AN56" i="18"/>
  <c r="AR66" i="89"/>
  <c r="Y54" i="102"/>
  <c r="X54" i="102"/>
  <c r="Y57" i="49"/>
  <c r="Z57" i="49" s="1"/>
  <c r="X57" i="49"/>
  <c r="AH64" i="32"/>
  <c r="AQ64" i="32" s="1"/>
  <c r="AH59" i="95"/>
  <c r="AQ59" i="95" s="1"/>
  <c r="Y51" i="50"/>
  <c r="X51" i="50"/>
  <c r="Y58" i="16"/>
  <c r="X58" i="16"/>
  <c r="Y61" i="45"/>
  <c r="X61" i="45"/>
  <c r="AE66" i="53"/>
  <c r="W67" i="53"/>
  <c r="AF66" i="53"/>
  <c r="AO66" i="53" s="1"/>
  <c r="AG66" i="53"/>
  <c r="AP66" i="53" s="1"/>
  <c r="AH58" i="11"/>
  <c r="AQ58" i="11" s="1"/>
  <c r="Z59" i="91"/>
  <c r="AR57" i="84"/>
  <c r="Z54" i="94"/>
  <c r="Y63" i="101"/>
  <c r="Z63" i="101" s="1"/>
  <c r="X63" i="101"/>
  <c r="AI52" i="42"/>
  <c r="AN52" i="42"/>
  <c r="AI51" i="90"/>
  <c r="AN51" i="90"/>
  <c r="AR65" i="97"/>
  <c r="AR59" i="92"/>
  <c r="AR60" i="54"/>
  <c r="AE58" i="51"/>
  <c r="AF58" i="51"/>
  <c r="AO58" i="51" s="1"/>
  <c r="AG58" i="51"/>
  <c r="AP58" i="51" s="1"/>
  <c r="W59" i="51"/>
  <c r="AH56" i="103"/>
  <c r="AQ56" i="103" s="1"/>
  <c r="AR55" i="87"/>
  <c r="Z57" i="55"/>
  <c r="AI58" i="13"/>
  <c r="AN58" i="13"/>
  <c r="AH64" i="46"/>
  <c r="AQ64" i="46" s="1"/>
  <c r="AR55" i="103"/>
  <c r="Y60" i="100"/>
  <c r="X60" i="100"/>
  <c r="Z60" i="100" s="1"/>
  <c r="AE64" i="52"/>
  <c r="AF64" i="52"/>
  <c r="AO64" i="52" s="1"/>
  <c r="W65" i="52"/>
  <c r="AG64" i="52"/>
  <c r="AP64" i="52" s="1"/>
  <c r="AH67" i="105"/>
  <c r="AQ67" i="105" s="1"/>
  <c r="Z64" i="32"/>
  <c r="Z59" i="95"/>
  <c r="AI50" i="50"/>
  <c r="AR50" i="50" s="1"/>
  <c r="AP50" i="50"/>
  <c r="AI57" i="16"/>
  <c r="AP57" i="16"/>
  <c r="AG53" i="48"/>
  <c r="AP53" i="48" s="1"/>
  <c r="AE53" i="48"/>
  <c r="W54" i="48"/>
  <c r="AF53" i="48"/>
  <c r="AO53" i="48" s="1"/>
  <c r="AI63" i="93"/>
  <c r="AN63" i="93"/>
  <c r="Z58" i="11"/>
  <c r="AI53" i="82"/>
  <c r="AN53" i="82"/>
  <c r="Y55" i="83"/>
  <c r="X55" i="83"/>
  <c r="AH56" i="87"/>
  <c r="AQ56" i="87" s="1"/>
  <c r="AI55" i="10"/>
  <c r="AN55" i="10"/>
  <c r="Z56" i="103"/>
  <c r="AH60" i="88"/>
  <c r="AQ60" i="88" s="1"/>
  <c r="AR63" i="46"/>
  <c r="Z64" i="46"/>
  <c r="AR57" i="11"/>
  <c r="AR59" i="88"/>
  <c r="Z67" i="105"/>
  <c r="AH67" i="89"/>
  <c r="AQ67" i="89" s="1"/>
  <c r="AI52" i="35"/>
  <c r="AN52" i="35"/>
  <c r="AH61" i="54"/>
  <c r="AQ61" i="54" s="1"/>
  <c r="AI54" i="83"/>
  <c r="AN54" i="83"/>
  <c r="Y64" i="44"/>
  <c r="X64" i="44"/>
  <c r="Y61" i="20"/>
  <c r="X61" i="20"/>
  <c r="Y58" i="43"/>
  <c r="X58" i="43"/>
  <c r="AR53" i="94"/>
  <c r="AF60" i="88"/>
  <c r="AO60" i="88" s="1"/>
  <c r="AR55" i="99"/>
  <c r="AR58" i="91"/>
  <c r="W69" i="47"/>
  <c r="AF68" i="47"/>
  <c r="AO68" i="47" s="1"/>
  <c r="AE68" i="47"/>
  <c r="AG68" i="47"/>
  <c r="AP68" i="47" s="1"/>
  <c r="AH58" i="84"/>
  <c r="AQ58" i="84" s="1"/>
  <c r="Z67" i="89"/>
  <c r="AI60" i="45"/>
  <c r="AN60" i="45"/>
  <c r="AR58" i="95"/>
  <c r="Y53" i="35"/>
  <c r="X53" i="35"/>
  <c r="AH56" i="99"/>
  <c r="AQ56" i="99" s="1"/>
  <c r="AH66" i="97"/>
  <c r="AQ66" i="97" s="1"/>
  <c r="Z61" i="54"/>
  <c r="Y57" i="41"/>
  <c r="X57" i="41"/>
  <c r="AI63" i="44"/>
  <c r="AN63" i="44"/>
  <c r="AH52" i="98"/>
  <c r="AQ52" i="98" s="1"/>
  <c r="Y53" i="42"/>
  <c r="X53" i="42"/>
  <c r="Y52" i="90"/>
  <c r="X52" i="90"/>
  <c r="Z59" i="13" l="1"/>
  <c r="AG60" i="88"/>
  <c r="AP60" i="88" s="1"/>
  <c r="Z55" i="83"/>
  <c r="Z58" i="16"/>
  <c r="AG66" i="97"/>
  <c r="AP66" i="97" s="1"/>
  <c r="AE60" i="88"/>
  <c r="AI60" i="88" s="1"/>
  <c r="Z53" i="35"/>
  <c r="Z64" i="93"/>
  <c r="AG64" i="93" s="1"/>
  <c r="AP64" i="93" s="1"/>
  <c r="W67" i="97"/>
  <c r="AG59" i="13"/>
  <c r="AP59" i="13" s="1"/>
  <c r="W60" i="13"/>
  <c r="AE59" i="13"/>
  <c r="AF59" i="13"/>
  <c r="AO59" i="13" s="1"/>
  <c r="AE64" i="93"/>
  <c r="AF64" i="93"/>
  <c r="AO64" i="93" s="1"/>
  <c r="W65" i="93"/>
  <c r="AF63" i="101"/>
  <c r="AO63" i="101" s="1"/>
  <c r="W64" i="101"/>
  <c r="AE63" i="101"/>
  <c r="AG63" i="101"/>
  <c r="AP63" i="101" s="1"/>
  <c r="W54" i="35"/>
  <c r="AE53" i="35"/>
  <c r="AG53" i="35"/>
  <c r="AP53" i="35" s="1"/>
  <c r="AF53" i="35"/>
  <c r="AO53" i="35" s="1"/>
  <c r="AG60" i="100"/>
  <c r="AP60" i="100" s="1"/>
  <c r="W61" i="100"/>
  <c r="AE60" i="100"/>
  <c r="AF60" i="100"/>
  <c r="AO60" i="100" s="1"/>
  <c r="AH53" i="42"/>
  <c r="AQ53" i="42" s="1"/>
  <c r="Z53" i="42"/>
  <c r="W62" i="54"/>
  <c r="AE61" i="54"/>
  <c r="AG61" i="54"/>
  <c r="AP61" i="54" s="1"/>
  <c r="AF61" i="54"/>
  <c r="AO61" i="54" s="1"/>
  <c r="W68" i="89"/>
  <c r="AF67" i="89"/>
  <c r="AO67" i="89" s="1"/>
  <c r="AE67" i="89"/>
  <c r="AG67" i="89"/>
  <c r="AP67" i="89" s="1"/>
  <c r="AR55" i="10"/>
  <c r="AH55" i="83"/>
  <c r="AQ55" i="83" s="1"/>
  <c r="W65" i="32"/>
  <c r="AG64" i="32"/>
  <c r="AP64" i="32" s="1"/>
  <c r="AE64" i="32"/>
  <c r="AF64" i="32"/>
  <c r="AO64" i="32" s="1"/>
  <c r="AH58" i="16"/>
  <c r="AQ58" i="16" s="1"/>
  <c r="AR56" i="49"/>
  <c r="AI65" i="86"/>
  <c r="AN65" i="86"/>
  <c r="AR59" i="100"/>
  <c r="AH59" i="13"/>
  <c r="AQ59" i="13" s="1"/>
  <c r="AI56" i="99"/>
  <c r="AN56" i="99"/>
  <c r="AI56" i="87"/>
  <c r="AN56" i="87"/>
  <c r="AH61" i="20"/>
  <c r="AQ61" i="20" s="1"/>
  <c r="AF55" i="83"/>
  <c r="AO55" i="83" s="1"/>
  <c r="W56" i="83"/>
  <c r="AE55" i="83"/>
  <c r="AG55" i="83"/>
  <c r="AP55" i="83" s="1"/>
  <c r="AR63" i="93"/>
  <c r="AR51" i="90"/>
  <c r="AG54" i="94"/>
  <c r="AP54" i="94" s="1"/>
  <c r="AF54" i="94"/>
  <c r="AO54" i="94" s="1"/>
  <c r="AE54" i="94"/>
  <c r="W55" i="94"/>
  <c r="Y67" i="53"/>
  <c r="X67" i="53"/>
  <c r="W59" i="16"/>
  <c r="AE58" i="16"/>
  <c r="AG58" i="16"/>
  <c r="AP58" i="16" s="1"/>
  <c r="AF58" i="16"/>
  <c r="AO58" i="16" s="1"/>
  <c r="AH54" i="102"/>
  <c r="AQ54" i="102" s="1"/>
  <c r="AR56" i="18"/>
  <c r="Y62" i="104"/>
  <c r="X62" i="104"/>
  <c r="AH57" i="18"/>
  <c r="AQ57" i="18" s="1"/>
  <c r="AI60" i="92"/>
  <c r="AN60" i="92"/>
  <c r="AR60" i="20"/>
  <c r="AR56" i="41"/>
  <c r="AR53" i="102"/>
  <c r="AI52" i="98"/>
  <c r="AN52" i="98"/>
  <c r="AR63" i="44"/>
  <c r="AI68" i="47"/>
  <c r="AN68" i="47"/>
  <c r="Z61" i="20"/>
  <c r="AR54" i="83"/>
  <c r="AG64" i="46"/>
  <c r="AP64" i="46" s="1"/>
  <c r="AE64" i="46"/>
  <c r="AF64" i="46"/>
  <c r="AO64" i="46" s="1"/>
  <c r="W65" i="46"/>
  <c r="AR57" i="16"/>
  <c r="Y65" i="52"/>
  <c r="X65" i="52"/>
  <c r="Y59" i="51"/>
  <c r="X59" i="51"/>
  <c r="AI66" i="53"/>
  <c r="AN66" i="53"/>
  <c r="Z54" i="102"/>
  <c r="AG59" i="96"/>
  <c r="AP59" i="96" s="1"/>
  <c r="AF59" i="96"/>
  <c r="AO59" i="96" s="1"/>
  <c r="AE59" i="96"/>
  <c r="W60" i="96"/>
  <c r="AI61" i="104"/>
  <c r="AN61" i="104"/>
  <c r="Z57" i="18"/>
  <c r="Z56" i="10"/>
  <c r="AH56" i="10"/>
  <c r="AQ56" i="10" s="1"/>
  <c r="AH54" i="82"/>
  <c r="AQ54" i="82" s="1"/>
  <c r="AH67" i="15"/>
  <c r="AQ67" i="15" s="1"/>
  <c r="Y59" i="84"/>
  <c r="Z59" i="84" s="1"/>
  <c r="X59" i="84"/>
  <c r="AR52" i="35"/>
  <c r="AF67" i="105"/>
  <c r="AO67" i="105" s="1"/>
  <c r="AE67" i="105"/>
  <c r="W68" i="105"/>
  <c r="AG67" i="105"/>
  <c r="AP67" i="105" s="1"/>
  <c r="AR52" i="42"/>
  <c r="AH61" i="45"/>
  <c r="AQ61" i="45" s="1"/>
  <c r="AH51" i="50"/>
  <c r="AQ51" i="50" s="1"/>
  <c r="Y61" i="92"/>
  <c r="X61" i="92"/>
  <c r="Z61" i="92" s="1"/>
  <c r="Z54" i="82"/>
  <c r="Y66" i="86"/>
  <c r="X66" i="86"/>
  <c r="AH54" i="85"/>
  <c r="AQ54" i="85" s="1"/>
  <c r="Z67" i="15"/>
  <c r="Y57" i="99"/>
  <c r="X57" i="99"/>
  <c r="AI66" i="97"/>
  <c r="AN66" i="97"/>
  <c r="AH52" i="90"/>
  <c r="AQ52" i="90" s="1"/>
  <c r="AH57" i="41"/>
  <c r="AQ57" i="41" s="1"/>
  <c r="Z57" i="41"/>
  <c r="Y69" i="47"/>
  <c r="X69" i="47"/>
  <c r="Y61" i="88"/>
  <c r="X61" i="88"/>
  <c r="AH58" i="43"/>
  <c r="AQ58" i="43" s="1"/>
  <c r="AH64" i="44"/>
  <c r="AQ64" i="44" s="1"/>
  <c r="W57" i="103"/>
  <c r="AG56" i="103"/>
  <c r="AP56" i="103" s="1"/>
  <c r="AE56" i="103"/>
  <c r="AF56" i="103"/>
  <c r="AO56" i="103" s="1"/>
  <c r="AR53" i="82"/>
  <c r="Y54" i="48"/>
  <c r="X54" i="48"/>
  <c r="AI64" i="52"/>
  <c r="AN64" i="52"/>
  <c r="AR58" i="13"/>
  <c r="AH63" i="101"/>
  <c r="AQ63" i="101" s="1"/>
  <c r="W60" i="91"/>
  <c r="AG59" i="91"/>
  <c r="AP59" i="91" s="1"/>
  <c r="AE59" i="91"/>
  <c r="AF59" i="91"/>
  <c r="AO59" i="91" s="1"/>
  <c r="Z61" i="45"/>
  <c r="Z51" i="50"/>
  <c r="AH57" i="49"/>
  <c r="AQ57" i="49" s="1"/>
  <c r="AR53" i="85"/>
  <c r="Z54" i="85"/>
  <c r="Y53" i="98"/>
  <c r="X53" i="98"/>
  <c r="Z53" i="98" s="1"/>
  <c r="Z52" i="90"/>
  <c r="AH53" i="35"/>
  <c r="AQ53" i="35" s="1"/>
  <c r="AR60" i="45"/>
  <c r="Z58" i="43"/>
  <c r="Z64" i="44"/>
  <c r="AF58" i="11"/>
  <c r="AO58" i="11" s="1"/>
  <c r="AE58" i="11"/>
  <c r="W59" i="11"/>
  <c r="AG58" i="11"/>
  <c r="AP58" i="11" s="1"/>
  <c r="AI53" i="48"/>
  <c r="AN53" i="48"/>
  <c r="AF59" i="95"/>
  <c r="AO59" i="95" s="1"/>
  <c r="AE59" i="95"/>
  <c r="AG59" i="95"/>
  <c r="AP59" i="95" s="1"/>
  <c r="W60" i="95"/>
  <c r="AH60" i="100"/>
  <c r="AQ60" i="100" s="1"/>
  <c r="W58" i="55"/>
  <c r="AE57" i="55"/>
  <c r="AF57" i="55"/>
  <c r="AO57" i="55" s="1"/>
  <c r="AG57" i="55"/>
  <c r="AP57" i="55" s="1"/>
  <c r="AI58" i="51"/>
  <c r="AN58" i="51"/>
  <c r="AE57" i="49"/>
  <c r="AF57" i="49"/>
  <c r="AO57" i="49" s="1"/>
  <c r="AG57" i="49"/>
  <c r="AP57" i="49" s="1"/>
  <c r="W58" i="49"/>
  <c r="AR66" i="15"/>
  <c r="AR57" i="43"/>
  <c r="AR62" i="101"/>
  <c r="AH64" i="93"/>
  <c r="AQ64" i="93" s="1"/>
  <c r="AI58" i="84"/>
  <c r="AN58" i="84"/>
  <c r="Y57" i="87"/>
  <c r="X57" i="87"/>
  <c r="Y67" i="97"/>
  <c r="X67" i="97"/>
  <c r="Z67" i="97" s="1"/>
  <c r="AN60" i="88" l="1"/>
  <c r="Z57" i="99"/>
  <c r="Z57" i="87"/>
  <c r="Z67" i="53"/>
  <c r="W68" i="53" s="1"/>
  <c r="Z61" i="88"/>
  <c r="AE61" i="88" s="1"/>
  <c r="AF67" i="97"/>
  <c r="AO67" i="97" s="1"/>
  <c r="AG67" i="97"/>
  <c r="AP67" i="97" s="1"/>
  <c r="AE67" i="97"/>
  <c r="W68" i="97"/>
  <c r="AG67" i="53"/>
  <c r="AP67" i="53" s="1"/>
  <c r="AE67" i="53"/>
  <c r="AF67" i="53"/>
  <c r="AO67" i="53" s="1"/>
  <c r="W58" i="99"/>
  <c r="AG57" i="99"/>
  <c r="AP57" i="99" s="1"/>
  <c r="AF57" i="99"/>
  <c r="AO57" i="99" s="1"/>
  <c r="AE57" i="99"/>
  <c r="AG59" i="84"/>
  <c r="AP59" i="84" s="1"/>
  <c r="AF59" i="84"/>
  <c r="AO59" i="84" s="1"/>
  <c r="AE59" i="84"/>
  <c r="W60" i="84"/>
  <c r="AG61" i="88"/>
  <c r="AP61" i="88" s="1"/>
  <c r="AF61" i="88"/>
  <c r="AO61" i="88" s="1"/>
  <c r="AI58" i="11"/>
  <c r="AR58" i="11" s="1"/>
  <c r="AN58" i="11"/>
  <c r="AH53" i="98"/>
  <c r="AQ53" i="98" s="1"/>
  <c r="W62" i="45"/>
  <c r="AF61" i="45"/>
  <c r="AO61" i="45" s="1"/>
  <c r="AG61" i="45"/>
  <c r="AP61" i="45" s="1"/>
  <c r="AE61" i="45"/>
  <c r="AH61" i="92"/>
  <c r="AQ61" i="92" s="1"/>
  <c r="AI67" i="105"/>
  <c r="AN67" i="105"/>
  <c r="AR56" i="99"/>
  <c r="AR60" i="88"/>
  <c r="Y64" i="101"/>
  <c r="Z64" i="101" s="1"/>
  <c r="X64" i="101"/>
  <c r="AI64" i="93"/>
  <c r="AN64" i="93"/>
  <c r="AR64" i="52"/>
  <c r="AH69" i="47"/>
  <c r="AQ69" i="47" s="1"/>
  <c r="AQ71" i="47" s="1"/>
  <c r="AZ3" i="47"/>
  <c r="AX12" i="47" s="1"/>
  <c r="S12" i="47" s="1"/>
  <c r="AC12" i="47" s="1"/>
  <c r="AB13" i="47" s="1"/>
  <c r="W62" i="92"/>
  <c r="AG61" i="92"/>
  <c r="AP61" i="92" s="1"/>
  <c r="AF61" i="92"/>
  <c r="AO61" i="92" s="1"/>
  <c r="AE61" i="92"/>
  <c r="AR61" i="104"/>
  <c r="W55" i="102"/>
  <c r="AF54" i="102"/>
  <c r="AO54" i="102" s="1"/>
  <c r="AE54" i="102"/>
  <c r="AN54" i="102" s="1"/>
  <c r="AG54" i="102"/>
  <c r="AH65" i="52"/>
  <c r="AQ65" i="52" s="1"/>
  <c r="Y65" i="46"/>
  <c r="Z65" i="46" s="1"/>
  <c r="X65" i="46"/>
  <c r="W62" i="20"/>
  <c r="AG61" i="20"/>
  <c r="AP61" i="20" s="1"/>
  <c r="AE61" i="20"/>
  <c r="AF61" i="20"/>
  <c r="AO61" i="20" s="1"/>
  <c r="AR52" i="98"/>
  <c r="AI55" i="83"/>
  <c r="AN55" i="83"/>
  <c r="AI64" i="32"/>
  <c r="AN64" i="32"/>
  <c r="AI60" i="100"/>
  <c r="AN60" i="100"/>
  <c r="AI53" i="35"/>
  <c r="AN53" i="35"/>
  <c r="W58" i="87"/>
  <c r="AE57" i="87"/>
  <c r="AF57" i="87"/>
  <c r="AO57" i="87" s="1"/>
  <c r="AG57" i="87"/>
  <c r="AP57" i="87" s="1"/>
  <c r="AI57" i="49"/>
  <c r="AN57" i="49"/>
  <c r="Y58" i="55"/>
  <c r="X58" i="55"/>
  <c r="AH54" i="48"/>
  <c r="AQ54" i="48" s="1"/>
  <c r="Z69" i="47"/>
  <c r="W68" i="15"/>
  <c r="AE67" i="15"/>
  <c r="AG67" i="15"/>
  <c r="AP67" i="15" s="1"/>
  <c r="AF67" i="15"/>
  <c r="AO67" i="15" s="1"/>
  <c r="AH66" i="86"/>
  <c r="AQ66" i="86" s="1"/>
  <c r="Z65" i="52"/>
  <c r="Y56" i="83"/>
  <c r="X56" i="83"/>
  <c r="Y61" i="100"/>
  <c r="X61" i="100"/>
  <c r="Z61" i="100" s="1"/>
  <c r="Y54" i="35"/>
  <c r="X54" i="35"/>
  <c r="AI57" i="55"/>
  <c r="AN57" i="55"/>
  <c r="AR58" i="84"/>
  <c r="W59" i="43"/>
  <c r="AG58" i="43"/>
  <c r="AP58" i="43" s="1"/>
  <c r="AF58" i="43"/>
  <c r="AO58" i="43" s="1"/>
  <c r="AE58" i="43"/>
  <c r="AG54" i="85"/>
  <c r="AP54" i="85" s="1"/>
  <c r="AE54" i="85"/>
  <c r="AF54" i="85"/>
  <c r="AO54" i="85" s="1"/>
  <c r="W55" i="85"/>
  <c r="AI59" i="91"/>
  <c r="AN59" i="91"/>
  <c r="Z54" i="48"/>
  <c r="AI56" i="103"/>
  <c r="AN56" i="103"/>
  <c r="Z66" i="86"/>
  <c r="Y60" i="96"/>
  <c r="Z60" i="96" s="1"/>
  <c r="X60" i="96"/>
  <c r="AR66" i="53"/>
  <c r="AI64" i="46"/>
  <c r="AN64" i="46"/>
  <c r="AR68" i="47"/>
  <c r="AR60" i="92"/>
  <c r="Z62" i="104"/>
  <c r="AH62" i="104"/>
  <c r="AQ62" i="104" s="1"/>
  <c r="AI58" i="16"/>
  <c r="AN58" i="16"/>
  <c r="Y55" i="94"/>
  <c r="X55" i="94"/>
  <c r="AR65" i="86"/>
  <c r="Y65" i="32"/>
  <c r="X65" i="32"/>
  <c r="Z65" i="32" s="1"/>
  <c r="AI67" i="89"/>
  <c r="AN67" i="89"/>
  <c r="AI61" i="54"/>
  <c r="AN61" i="54"/>
  <c r="X65" i="93"/>
  <c r="Y65" i="93"/>
  <c r="AI59" i="13"/>
  <c r="AN59" i="13"/>
  <c r="AR53" i="48"/>
  <c r="AF64" i="44"/>
  <c r="AO64" i="44" s="1"/>
  <c r="AG64" i="44"/>
  <c r="AP64" i="44" s="1"/>
  <c r="AE64" i="44"/>
  <c r="W65" i="44"/>
  <c r="AR58" i="51"/>
  <c r="Y60" i="95"/>
  <c r="Z60" i="95" s="1"/>
  <c r="X60" i="95"/>
  <c r="Y58" i="49"/>
  <c r="X58" i="49"/>
  <c r="AH61" i="88"/>
  <c r="AQ61" i="88" s="1"/>
  <c r="AE57" i="41"/>
  <c r="AN57" i="41" s="1"/>
  <c r="AF57" i="41"/>
  <c r="AO57" i="41" s="1"/>
  <c r="AG57" i="41"/>
  <c r="W58" i="41"/>
  <c r="AR66" i="97"/>
  <c r="AH59" i="84"/>
  <c r="AQ59" i="84" s="1"/>
  <c r="W57" i="10"/>
  <c r="AG56" i="10"/>
  <c r="AP56" i="10" s="1"/>
  <c r="AE56" i="10"/>
  <c r="AF56" i="10"/>
  <c r="AO56" i="10" s="1"/>
  <c r="AI59" i="96"/>
  <c r="AN59" i="96"/>
  <c r="AH59" i="51"/>
  <c r="AQ59" i="51" s="1"/>
  <c r="Y59" i="16"/>
  <c r="X59" i="16"/>
  <c r="AI54" i="94"/>
  <c r="AN54" i="94"/>
  <c r="AR56" i="87"/>
  <c r="Y62" i="54"/>
  <c r="Z62" i="54" s="1"/>
  <c r="X62" i="54"/>
  <c r="Y60" i="13"/>
  <c r="X60" i="13"/>
  <c r="Z60" i="13" s="1"/>
  <c r="AF53" i="98"/>
  <c r="AO53" i="98" s="1"/>
  <c r="AE53" i="98"/>
  <c r="AG53" i="98"/>
  <c r="AP53" i="98" s="1"/>
  <c r="W54" i="98"/>
  <c r="AH67" i="97"/>
  <c r="AQ67" i="97" s="1"/>
  <c r="AH57" i="87"/>
  <c r="AQ57" i="87" s="1"/>
  <c r="AI59" i="95"/>
  <c r="AN59" i="95"/>
  <c r="Y59" i="11"/>
  <c r="X59" i="11"/>
  <c r="AG52" i="90"/>
  <c r="AP52" i="90" s="1"/>
  <c r="AE52" i="90"/>
  <c r="AF52" i="90"/>
  <c r="AO52" i="90" s="1"/>
  <c r="W53" i="90"/>
  <c r="AE51" i="50"/>
  <c r="AF51" i="50"/>
  <c r="AO51" i="50" s="1"/>
  <c r="AG51" i="50"/>
  <c r="AP51" i="50" s="1"/>
  <c r="W52" i="50"/>
  <c r="Y60" i="91"/>
  <c r="X60" i="91"/>
  <c r="Z60" i="91" s="1"/>
  <c r="Y57" i="103"/>
  <c r="X57" i="103"/>
  <c r="AH57" i="99"/>
  <c r="AQ57" i="99" s="1"/>
  <c r="W55" i="82"/>
  <c r="AE54" i="82"/>
  <c r="AF54" i="82"/>
  <c r="AO54" i="82" s="1"/>
  <c r="AG54" i="82"/>
  <c r="AP54" i="82" s="1"/>
  <c r="Y68" i="105"/>
  <c r="X68" i="105"/>
  <c r="Z68" i="105" s="1"/>
  <c r="AE57" i="18"/>
  <c r="AG57" i="18"/>
  <c r="AP57" i="18" s="1"/>
  <c r="W58" i="18"/>
  <c r="AF57" i="18"/>
  <c r="AO57" i="18" s="1"/>
  <c r="Z59" i="51"/>
  <c r="AH67" i="53"/>
  <c r="AQ67" i="53" s="1"/>
  <c r="Y68" i="89"/>
  <c r="X68" i="89"/>
  <c r="AG53" i="42"/>
  <c r="AP53" i="42" s="1"/>
  <c r="AF53" i="42"/>
  <c r="W54" i="42"/>
  <c r="AE53" i="42"/>
  <c r="AN53" i="42" s="1"/>
  <c r="AI63" i="101"/>
  <c r="AN63" i="101"/>
  <c r="W62" i="88" l="1"/>
  <c r="Z55" i="94"/>
  <c r="AX41" i="47"/>
  <c r="S41" i="47" s="1"/>
  <c r="AC41" i="47" s="1"/>
  <c r="AB42" i="47" s="1"/>
  <c r="Z68" i="89"/>
  <c r="Z54" i="35"/>
  <c r="Z56" i="83"/>
  <c r="AE56" i="83" s="1"/>
  <c r="AX35" i="47"/>
  <c r="S35" i="47" s="1"/>
  <c r="AC35" i="47" s="1"/>
  <c r="AB36" i="47" s="1"/>
  <c r="AX66" i="47"/>
  <c r="S66" i="47" s="1"/>
  <c r="AC66" i="47" s="1"/>
  <c r="AB67" i="47" s="1"/>
  <c r="AX29" i="47"/>
  <c r="S29" i="47" s="1"/>
  <c r="AC29" i="47" s="1"/>
  <c r="AB30" i="47" s="1"/>
  <c r="AX59" i="47"/>
  <c r="S59" i="47" s="1"/>
  <c r="AC59" i="47" s="1"/>
  <c r="AB60" i="47" s="1"/>
  <c r="AX23" i="47"/>
  <c r="S23" i="47" s="1"/>
  <c r="AC23" i="47" s="1"/>
  <c r="AB24" i="47" s="1"/>
  <c r="Z59" i="11"/>
  <c r="AF59" i="11" s="1"/>
  <c r="AO59" i="11" s="1"/>
  <c r="Z59" i="16"/>
  <c r="W60" i="16" s="1"/>
  <c r="Z58" i="55"/>
  <c r="AX53" i="47"/>
  <c r="S53" i="47" s="1"/>
  <c r="AC53" i="47" s="1"/>
  <c r="AB54" i="47" s="1"/>
  <c r="AX17" i="47"/>
  <c r="S17" i="47" s="1"/>
  <c r="AC17" i="47" s="1"/>
  <c r="AB18" i="47" s="1"/>
  <c r="AX47" i="47"/>
  <c r="S47" i="47" s="1"/>
  <c r="AC47" i="47" s="1"/>
  <c r="AB48" i="47" s="1"/>
  <c r="AX10" i="47"/>
  <c r="S10" i="47" s="1"/>
  <c r="AC10" i="47" s="1"/>
  <c r="AB11" i="47" s="1"/>
  <c r="AK11" i="47" s="1"/>
  <c r="AT11" i="47" s="1"/>
  <c r="AE59" i="16"/>
  <c r="AF59" i="16"/>
  <c r="AO59" i="16" s="1"/>
  <c r="AG59" i="16"/>
  <c r="AP59" i="16" s="1"/>
  <c r="AE58" i="55"/>
  <c r="W59" i="55"/>
  <c r="AF58" i="55"/>
  <c r="AO58" i="55" s="1"/>
  <c r="AG58" i="55"/>
  <c r="AP58" i="55" s="1"/>
  <c r="W56" i="94"/>
  <c r="AF55" i="94"/>
  <c r="AO55" i="94" s="1"/>
  <c r="AE55" i="94"/>
  <c r="AG55" i="94"/>
  <c r="AP55" i="94" s="1"/>
  <c r="AF54" i="35"/>
  <c r="AO54" i="35" s="1"/>
  <c r="W55" i="35"/>
  <c r="AE54" i="35"/>
  <c r="AN54" i="35" s="1"/>
  <c r="AG54" i="35"/>
  <c r="AG60" i="95"/>
  <c r="AP60" i="95" s="1"/>
  <c r="W61" i="95"/>
  <c r="AE60" i="95"/>
  <c r="AF60" i="95"/>
  <c r="AO60" i="95" s="1"/>
  <c r="AF60" i="13"/>
  <c r="AO60" i="13" s="1"/>
  <c r="AE60" i="13"/>
  <c r="W61" i="13"/>
  <c r="AG60" i="13"/>
  <c r="AP60" i="13" s="1"/>
  <c r="Y57" i="10"/>
  <c r="X57" i="10"/>
  <c r="AH58" i="49"/>
  <c r="AQ58" i="49" s="1"/>
  <c r="AH65" i="93"/>
  <c r="AQ65" i="93" s="1"/>
  <c r="Y58" i="18"/>
  <c r="X58" i="18"/>
  <c r="AI57" i="18"/>
  <c r="AN57" i="18"/>
  <c r="AF59" i="51"/>
  <c r="AO59" i="51" s="1"/>
  <c r="AG59" i="51"/>
  <c r="AP59" i="51" s="1"/>
  <c r="AE59" i="51"/>
  <c r="W60" i="51"/>
  <c r="AH68" i="105"/>
  <c r="AQ68" i="105" s="1"/>
  <c r="AI54" i="82"/>
  <c r="AN54" i="82"/>
  <c r="Z65" i="93"/>
  <c r="AH65" i="32"/>
  <c r="AQ65" i="32" s="1"/>
  <c r="AH60" i="96"/>
  <c r="AQ60" i="96" s="1"/>
  <c r="W55" i="48"/>
  <c r="AF54" i="48"/>
  <c r="AO54" i="48" s="1"/>
  <c r="AG54" i="48"/>
  <c r="AP54" i="48" s="1"/>
  <c r="AE54" i="48"/>
  <c r="AI54" i="85"/>
  <c r="AN54" i="85"/>
  <c r="Y59" i="43"/>
  <c r="X59" i="43"/>
  <c r="Y68" i="15"/>
  <c r="X68" i="15"/>
  <c r="AR53" i="35"/>
  <c r="AR55" i="83"/>
  <c r="AI61" i="92"/>
  <c r="AN61" i="92"/>
  <c r="AX65" i="47"/>
  <c r="S65" i="47" s="1"/>
  <c r="AC65" i="47" s="1"/>
  <c r="AB66" i="47" s="1"/>
  <c r="AX60" i="47"/>
  <c r="S60" i="47" s="1"/>
  <c r="AC60" i="47" s="1"/>
  <c r="AB61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8" i="47"/>
  <c r="S18" i="47" s="1"/>
  <c r="AC18" i="47" s="1"/>
  <c r="AB19" i="47" s="1"/>
  <c r="AX11" i="47"/>
  <c r="S11" i="47" s="1"/>
  <c r="AC11" i="47" s="1"/>
  <c r="AB12" i="47" s="1"/>
  <c r="AX3" i="47"/>
  <c r="S3" i="47" s="1"/>
  <c r="AC3" i="47" s="1"/>
  <c r="AI61" i="45"/>
  <c r="AN61" i="45"/>
  <c r="AI61" i="88"/>
  <c r="AN61" i="88"/>
  <c r="AI59" i="84"/>
  <c r="AN59" i="84"/>
  <c r="W69" i="105"/>
  <c r="AE68" i="105"/>
  <c r="AG68" i="105"/>
  <c r="AP68" i="105" s="1"/>
  <c r="AF68" i="105"/>
  <c r="AO68" i="105" s="1"/>
  <c r="AK67" i="47"/>
  <c r="AT67" i="47" s="1"/>
  <c r="AK60" i="47"/>
  <c r="AT60" i="47" s="1"/>
  <c r="AK54" i="47"/>
  <c r="AT54" i="47" s="1"/>
  <c r="AJ54" i="47"/>
  <c r="AK48" i="47"/>
  <c r="AT48" i="47" s="1"/>
  <c r="AJ48" i="47"/>
  <c r="AK36" i="47"/>
  <c r="AT36" i="47" s="1"/>
  <c r="AJ36" i="47"/>
  <c r="AK30" i="47"/>
  <c r="AT30" i="47" s="1"/>
  <c r="AK24" i="47"/>
  <c r="AT24" i="47" s="1"/>
  <c r="AJ18" i="47"/>
  <c r="AK18" i="47"/>
  <c r="AT18" i="47" s="1"/>
  <c r="AK13" i="47"/>
  <c r="AT13" i="47" s="1"/>
  <c r="Y58" i="99"/>
  <c r="X58" i="99"/>
  <c r="X54" i="42"/>
  <c r="Y54" i="42"/>
  <c r="AH57" i="103"/>
  <c r="AQ57" i="103" s="1"/>
  <c r="Y62" i="20"/>
  <c r="X62" i="20"/>
  <c r="AJ42" i="47"/>
  <c r="AK42" i="47"/>
  <c r="AT42" i="47" s="1"/>
  <c r="AI53" i="42"/>
  <c r="AO53" i="42"/>
  <c r="Z57" i="103"/>
  <c r="Y52" i="50"/>
  <c r="X52" i="50"/>
  <c r="AR59" i="96"/>
  <c r="Z58" i="49"/>
  <c r="AR59" i="91"/>
  <c r="AH61" i="100"/>
  <c r="AQ61" i="100" s="1"/>
  <c r="AG65" i="52"/>
  <c r="AP65" i="52" s="1"/>
  <c r="W66" i="52"/>
  <c r="AE65" i="52"/>
  <c r="AF65" i="52"/>
  <c r="AO65" i="52" s="1"/>
  <c r="AR60" i="100"/>
  <c r="AH65" i="46"/>
  <c r="AQ65" i="46" s="1"/>
  <c r="Y55" i="102"/>
  <c r="X55" i="102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6" i="47"/>
  <c r="S16" i="47" s="1"/>
  <c r="AC16" i="47" s="1"/>
  <c r="AB17" i="47" s="1"/>
  <c r="AX9" i="47"/>
  <c r="S9" i="47" s="1"/>
  <c r="AC9" i="47" s="1"/>
  <c r="AB10" i="47" s="1"/>
  <c r="AX4" i="47"/>
  <c r="S4" i="47" s="1"/>
  <c r="AC4" i="47" s="1"/>
  <c r="AB5" i="47" s="1"/>
  <c r="AR64" i="93"/>
  <c r="Y68" i="97"/>
  <c r="Z68" i="97"/>
  <c r="X68" i="97"/>
  <c r="Y53" i="90"/>
  <c r="X53" i="90"/>
  <c r="AE65" i="32"/>
  <c r="AF65" i="32"/>
  <c r="AO65" i="32" s="1"/>
  <c r="AG65" i="32"/>
  <c r="AP65" i="32" s="1"/>
  <c r="W66" i="32"/>
  <c r="AX69" i="47"/>
  <c r="S69" i="47" s="1"/>
  <c r="AC69" i="47" s="1"/>
  <c r="AG69" i="47"/>
  <c r="AP69" i="47" s="1"/>
  <c r="AP71" i="47" s="1"/>
  <c r="AF69" i="47"/>
  <c r="AO69" i="47" s="1"/>
  <c r="AO71" i="47" s="1"/>
  <c r="AE69" i="47"/>
  <c r="Y54" i="98"/>
  <c r="Z54" i="98" s="1"/>
  <c r="X54" i="98"/>
  <c r="AR61" i="54"/>
  <c r="AR58" i="16"/>
  <c r="AG62" i="104"/>
  <c r="AP62" i="104" s="1"/>
  <c r="AE62" i="104"/>
  <c r="AF62" i="104"/>
  <c r="AO62" i="104" s="1"/>
  <c r="W63" i="104"/>
  <c r="AR64" i="46"/>
  <c r="W67" i="86"/>
  <c r="AF66" i="86"/>
  <c r="AO66" i="86" s="1"/>
  <c r="AE66" i="86"/>
  <c r="AN66" i="86" s="1"/>
  <c r="AG66" i="86"/>
  <c r="AI58" i="43"/>
  <c r="AN58" i="43"/>
  <c r="AE61" i="100"/>
  <c r="W62" i="100"/>
  <c r="AG61" i="100"/>
  <c r="AP61" i="100" s="1"/>
  <c r="AF61" i="100"/>
  <c r="AO61" i="100" s="1"/>
  <c r="AI57" i="87"/>
  <c r="AN57" i="87"/>
  <c r="AG65" i="46"/>
  <c r="AP65" i="46" s="1"/>
  <c r="W66" i="46"/>
  <c r="AF65" i="46"/>
  <c r="AO65" i="46" s="1"/>
  <c r="AE65" i="46"/>
  <c r="Y62" i="92"/>
  <c r="X62" i="92"/>
  <c r="AX63" i="47"/>
  <c r="S63" i="47" s="1"/>
  <c r="AC63" i="47" s="1"/>
  <c r="AB64" i="47" s="1"/>
  <c r="AX57" i="47"/>
  <c r="S57" i="47" s="1"/>
  <c r="AC57" i="47" s="1"/>
  <c r="AB58" i="47" s="1"/>
  <c r="AX51" i="47"/>
  <c r="S51" i="47" s="1"/>
  <c r="AC51" i="47" s="1"/>
  <c r="AB52" i="47" s="1"/>
  <c r="AX45" i="47"/>
  <c r="S45" i="47" s="1"/>
  <c r="AC45" i="47" s="1"/>
  <c r="AB46" i="47" s="1"/>
  <c r="AX39" i="47"/>
  <c r="S39" i="47" s="1"/>
  <c r="AC39" i="47" s="1"/>
  <c r="AB40" i="47" s="1"/>
  <c r="AX33" i="47"/>
  <c r="S33" i="47" s="1"/>
  <c r="AC33" i="47" s="1"/>
  <c r="AB34" i="47" s="1"/>
  <c r="AX27" i="47"/>
  <c r="S27" i="47" s="1"/>
  <c r="AC27" i="47" s="1"/>
  <c r="AB28" i="47" s="1"/>
  <c r="AX21" i="47"/>
  <c r="S21" i="47" s="1"/>
  <c r="AC21" i="47" s="1"/>
  <c r="AB22" i="47" s="1"/>
  <c r="AX15" i="47"/>
  <c r="S15" i="47" s="1"/>
  <c r="AC15" i="47" s="1"/>
  <c r="AB16" i="47" s="1"/>
  <c r="AX8" i="47"/>
  <c r="S8" i="47" s="1"/>
  <c r="AC8" i="47" s="1"/>
  <c r="AB9" i="47" s="1"/>
  <c r="AX5" i="47"/>
  <c r="S5" i="47" s="1"/>
  <c r="AC5" i="47" s="1"/>
  <c r="AB6" i="47" s="1"/>
  <c r="AH64" i="101"/>
  <c r="AQ64" i="101" s="1"/>
  <c r="Y62" i="45"/>
  <c r="X62" i="45"/>
  <c r="Y62" i="88"/>
  <c r="X62" i="88"/>
  <c r="Y68" i="53"/>
  <c r="X68" i="53"/>
  <c r="Z68" i="53" s="1"/>
  <c r="AI67" i="97"/>
  <c r="AN67" i="97"/>
  <c r="Y55" i="82"/>
  <c r="X55" i="82"/>
  <c r="W61" i="96"/>
  <c r="AF60" i="96"/>
  <c r="AO60" i="96" s="1"/>
  <c r="AG60" i="96"/>
  <c r="AP60" i="96" s="1"/>
  <c r="AE60" i="96"/>
  <c r="AR59" i="95"/>
  <c r="AR63" i="101"/>
  <c r="AH68" i="89"/>
  <c r="AQ68" i="89" s="1"/>
  <c r="AH60" i="91"/>
  <c r="AQ60" i="91" s="1"/>
  <c r="AH62" i="54"/>
  <c r="AQ62" i="54" s="1"/>
  <c r="AR54" i="94"/>
  <c r="X58" i="41"/>
  <c r="Y58" i="41"/>
  <c r="AH60" i="95"/>
  <c r="AQ60" i="95" s="1"/>
  <c r="Y65" i="44"/>
  <c r="X65" i="44"/>
  <c r="Y55" i="85"/>
  <c r="X55" i="85"/>
  <c r="AR57" i="55"/>
  <c r="Y58" i="87"/>
  <c r="X58" i="87"/>
  <c r="AR64" i="32"/>
  <c r="AX68" i="47"/>
  <c r="S68" i="47" s="1"/>
  <c r="AC68" i="47" s="1"/>
  <c r="AB69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F64" i="101"/>
  <c r="AO64" i="101" s="1"/>
  <c r="AE64" i="101"/>
  <c r="AG64" i="101"/>
  <c r="AP64" i="101" s="1"/>
  <c r="W65" i="101"/>
  <c r="AI57" i="99"/>
  <c r="AN57" i="99"/>
  <c r="AH60" i="13"/>
  <c r="AQ60" i="13" s="1"/>
  <c r="AH58" i="55"/>
  <c r="AQ58" i="55" s="1"/>
  <c r="AI52" i="90"/>
  <c r="AN52" i="90"/>
  <c r="AG68" i="89"/>
  <c r="AP68" i="89" s="1"/>
  <c r="W69" i="89"/>
  <c r="AF68" i="89"/>
  <c r="AO68" i="89" s="1"/>
  <c r="AE68" i="89"/>
  <c r="AG60" i="91"/>
  <c r="AP60" i="91" s="1"/>
  <c r="W61" i="91"/>
  <c r="AE60" i="91"/>
  <c r="AF60" i="91"/>
  <c r="AO60" i="91" s="1"/>
  <c r="AI51" i="50"/>
  <c r="AN51" i="50"/>
  <c r="AH59" i="11"/>
  <c r="AQ59" i="11" s="1"/>
  <c r="AI53" i="98"/>
  <c r="AN53" i="98"/>
  <c r="W63" i="54"/>
  <c r="AE62" i="54"/>
  <c r="AF62" i="54"/>
  <c r="AO62" i="54" s="1"/>
  <c r="AG62" i="54"/>
  <c r="AP62" i="54" s="1"/>
  <c r="AH59" i="16"/>
  <c r="AQ59" i="16" s="1"/>
  <c r="AI56" i="10"/>
  <c r="AN56" i="10"/>
  <c r="AI57" i="41"/>
  <c r="AP57" i="41"/>
  <c r="AI64" i="44"/>
  <c r="AN64" i="44"/>
  <c r="AR59" i="13"/>
  <c r="AR67" i="89"/>
  <c r="AH55" i="94"/>
  <c r="AQ55" i="94" s="1"/>
  <c r="AR56" i="103"/>
  <c r="AH54" i="35"/>
  <c r="AQ54" i="35" s="1"/>
  <c r="AH56" i="83"/>
  <c r="AQ56" i="83" s="1"/>
  <c r="AI67" i="15"/>
  <c r="AN67" i="15"/>
  <c r="AR57" i="49"/>
  <c r="AI61" i="20"/>
  <c r="AN61" i="20"/>
  <c r="AI54" i="102"/>
  <c r="AP54" i="102"/>
  <c r="AX67" i="47"/>
  <c r="S67" i="47" s="1"/>
  <c r="AC67" i="47" s="1"/>
  <c r="AB68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R67" i="105"/>
  <c r="Y60" i="84"/>
  <c r="X60" i="84"/>
  <c r="AI67" i="53"/>
  <c r="AN67" i="53"/>
  <c r="Z62" i="92" l="1"/>
  <c r="AJ11" i="47"/>
  <c r="AG56" i="83"/>
  <c r="AP56" i="83" s="1"/>
  <c r="W60" i="11"/>
  <c r="AJ60" i="47"/>
  <c r="AF56" i="83"/>
  <c r="AO56" i="83" s="1"/>
  <c r="AE59" i="11"/>
  <c r="Z58" i="18"/>
  <c r="W57" i="83"/>
  <c r="AG59" i="11"/>
  <c r="AP59" i="11" s="1"/>
  <c r="Z62" i="45"/>
  <c r="Z52" i="50"/>
  <c r="AG52" i="50" s="1"/>
  <c r="AP52" i="50" s="1"/>
  <c r="Z58" i="99"/>
  <c r="Z54" i="42"/>
  <c r="Z58" i="87"/>
  <c r="Z59" i="43"/>
  <c r="AG59" i="43" s="1"/>
  <c r="AP59" i="43" s="1"/>
  <c r="Z58" i="41"/>
  <c r="AJ30" i="47"/>
  <c r="AS30" i="47" s="1"/>
  <c r="AE62" i="92"/>
  <c r="AG62" i="92"/>
  <c r="AP62" i="92" s="1"/>
  <c r="W63" i="92"/>
  <c r="AF62" i="92"/>
  <c r="AO62" i="92" s="1"/>
  <c r="AE54" i="98"/>
  <c r="AF54" i="98"/>
  <c r="AO54" i="98" s="1"/>
  <c r="AG54" i="98"/>
  <c r="AP54" i="98" s="1"/>
  <c r="W55" i="98"/>
  <c r="AE54" i="42"/>
  <c r="AF54" i="42"/>
  <c r="AO54" i="42" s="1"/>
  <c r="W55" i="42"/>
  <c r="AG54" i="42"/>
  <c r="AP54" i="42" s="1"/>
  <c r="AE59" i="43"/>
  <c r="AF59" i="43"/>
  <c r="AO59" i="43" s="1"/>
  <c r="AF58" i="18"/>
  <c r="AO58" i="18" s="1"/>
  <c r="W59" i="18"/>
  <c r="AG58" i="18"/>
  <c r="AP58" i="18" s="1"/>
  <c r="AE58" i="18"/>
  <c r="AE58" i="87"/>
  <c r="W59" i="87"/>
  <c r="AG58" i="87"/>
  <c r="AP58" i="87" s="1"/>
  <c r="AF58" i="87"/>
  <c r="AO58" i="87" s="1"/>
  <c r="AR67" i="53"/>
  <c r="AK7" i="47"/>
  <c r="AT7" i="47" s="1"/>
  <c r="AJ7" i="47"/>
  <c r="AJ44" i="47"/>
  <c r="AK44" i="47"/>
  <c r="AT44" i="47" s="1"/>
  <c r="AR54" i="102"/>
  <c r="AR67" i="15"/>
  <c r="AI62" i="54"/>
  <c r="AN62" i="54"/>
  <c r="Y65" i="101"/>
  <c r="X65" i="101"/>
  <c r="AK21" i="47"/>
  <c r="AT21" i="47" s="1"/>
  <c r="AJ21" i="47"/>
  <c r="AK57" i="47"/>
  <c r="AT57" i="47" s="1"/>
  <c r="AJ57" i="47"/>
  <c r="Y61" i="96"/>
  <c r="X61" i="96"/>
  <c r="AH68" i="53"/>
  <c r="AQ68" i="53" s="1"/>
  <c r="AH62" i="45"/>
  <c r="AQ62" i="45" s="1"/>
  <c r="AJ34" i="47"/>
  <c r="AK34" i="47"/>
  <c r="AT34" i="47" s="1"/>
  <c r="AH62" i="92"/>
  <c r="AQ62" i="92" s="1"/>
  <c r="Y66" i="46"/>
  <c r="X66" i="46"/>
  <c r="AI66" i="86"/>
  <c r="AP66" i="86"/>
  <c r="AI69" i="47"/>
  <c r="AN69" i="47"/>
  <c r="AN71" i="47" s="1"/>
  <c r="AH68" i="97"/>
  <c r="AQ68" i="97" s="1"/>
  <c r="AK10" i="47"/>
  <c r="AT10" i="47" s="1"/>
  <c r="AJ10" i="47"/>
  <c r="AJ47" i="47"/>
  <c r="AK47" i="47"/>
  <c r="AT47" i="47" s="1"/>
  <c r="AS42" i="47"/>
  <c r="AL42" i="47"/>
  <c r="AU42" i="47" s="1"/>
  <c r="AH58" i="99"/>
  <c r="AQ58" i="99" s="1"/>
  <c r="AK19" i="47"/>
  <c r="AT19" i="47" s="1"/>
  <c r="AJ19" i="47"/>
  <c r="AK55" i="47"/>
  <c r="AT55" i="47" s="1"/>
  <c r="AJ55" i="47"/>
  <c r="AH59" i="43"/>
  <c r="AQ59" i="43" s="1"/>
  <c r="AI54" i="48"/>
  <c r="AN54" i="48"/>
  <c r="AI59" i="51"/>
  <c r="AN59" i="51"/>
  <c r="Z57" i="10"/>
  <c r="AH57" i="10"/>
  <c r="AQ57" i="10" s="1"/>
  <c r="AI54" i="35"/>
  <c r="AP54" i="35"/>
  <c r="AI55" i="94"/>
  <c r="AN55" i="94"/>
  <c r="Y59" i="55"/>
  <c r="X59" i="55"/>
  <c r="AI59" i="16"/>
  <c r="AN59" i="16"/>
  <c r="AR57" i="41"/>
  <c r="Y63" i="54"/>
  <c r="X63" i="54"/>
  <c r="AI60" i="91"/>
  <c r="AN60" i="91"/>
  <c r="Y69" i="89"/>
  <c r="X69" i="89"/>
  <c r="AK27" i="47"/>
  <c r="AT27" i="47" s="1"/>
  <c r="AJ27" i="47"/>
  <c r="AK63" i="47"/>
  <c r="AT63" i="47" s="1"/>
  <c r="AJ63" i="47"/>
  <c r="AH65" i="44"/>
  <c r="AQ65" i="44" s="1"/>
  <c r="AH55" i="82"/>
  <c r="AQ55" i="82" s="1"/>
  <c r="AG68" i="53"/>
  <c r="AP68" i="53" s="1"/>
  <c r="AE68" i="53"/>
  <c r="W69" i="53"/>
  <c r="AF68" i="53"/>
  <c r="AO68" i="53" s="1"/>
  <c r="AE62" i="45"/>
  <c r="W63" i="45"/>
  <c r="AG62" i="45"/>
  <c r="AP62" i="45" s="1"/>
  <c r="AF62" i="45"/>
  <c r="AO62" i="45" s="1"/>
  <c r="AK6" i="47"/>
  <c r="AT6" i="47" s="1"/>
  <c r="AJ6" i="47"/>
  <c r="AK40" i="47"/>
  <c r="AT40" i="47" s="1"/>
  <c r="AJ40" i="47"/>
  <c r="Y62" i="100"/>
  <c r="X62" i="100"/>
  <c r="Y63" i="104"/>
  <c r="X63" i="104"/>
  <c r="AF68" i="97"/>
  <c r="AO68" i="97" s="1"/>
  <c r="AG68" i="97"/>
  <c r="AP68" i="97" s="1"/>
  <c r="AE68" i="97"/>
  <c r="W69" i="97"/>
  <c r="AK17" i="47"/>
  <c r="AT17" i="47" s="1"/>
  <c r="AJ17" i="47"/>
  <c r="AJ53" i="47"/>
  <c r="AK53" i="47"/>
  <c r="AT53" i="47" s="1"/>
  <c r="AH62" i="20"/>
  <c r="AQ62" i="20" s="1"/>
  <c r="AG58" i="99"/>
  <c r="AP58" i="99" s="1"/>
  <c r="W59" i="99"/>
  <c r="AE58" i="99"/>
  <c r="AF58" i="99"/>
  <c r="AO58" i="99" s="1"/>
  <c r="AS36" i="47"/>
  <c r="AL36" i="47"/>
  <c r="AU36" i="47" s="1"/>
  <c r="AR61" i="88"/>
  <c r="AK25" i="47"/>
  <c r="AT25" i="47" s="1"/>
  <c r="AJ25" i="47"/>
  <c r="AK61" i="47"/>
  <c r="AT61" i="47" s="1"/>
  <c r="AJ61" i="47"/>
  <c r="AI58" i="55"/>
  <c r="AN58" i="55"/>
  <c r="AJ50" i="47"/>
  <c r="AK50" i="47"/>
  <c r="AT50" i="47" s="1"/>
  <c r="AJ20" i="47"/>
  <c r="AK20" i="47"/>
  <c r="AT20" i="47" s="1"/>
  <c r="AJ56" i="47"/>
  <c r="AK56" i="47"/>
  <c r="AT56" i="47" s="1"/>
  <c r="AR61" i="20"/>
  <c r="Y61" i="91"/>
  <c r="X61" i="91"/>
  <c r="Z61" i="91" s="1"/>
  <c r="AI64" i="101"/>
  <c r="AN64" i="101"/>
  <c r="AK33" i="47"/>
  <c r="AT33" i="47" s="1"/>
  <c r="AJ33" i="47"/>
  <c r="AJ69" i="47"/>
  <c r="AS69" i="47" s="1"/>
  <c r="AK69" i="47"/>
  <c r="AT69" i="47" s="1"/>
  <c r="Z65" i="44"/>
  <c r="Z55" i="82"/>
  <c r="AK9" i="47"/>
  <c r="AT9" i="47" s="1"/>
  <c r="AJ9" i="47"/>
  <c r="AJ46" i="47"/>
  <c r="AK46" i="47"/>
  <c r="AT46" i="47" s="1"/>
  <c r="AI61" i="100"/>
  <c r="AN61" i="100"/>
  <c r="AI65" i="32"/>
  <c r="AN65" i="32"/>
  <c r="AJ23" i="47"/>
  <c r="AK23" i="47"/>
  <c r="AT23" i="47" s="1"/>
  <c r="AJ59" i="47"/>
  <c r="AK59" i="47"/>
  <c r="AT59" i="47" s="1"/>
  <c r="AG58" i="49"/>
  <c r="AP58" i="49" s="1"/>
  <c r="AF58" i="49"/>
  <c r="AE58" i="49"/>
  <c r="AN58" i="49" s="1"/>
  <c r="W59" i="49"/>
  <c r="AG57" i="103"/>
  <c r="AP57" i="103" s="1"/>
  <c r="AE57" i="103"/>
  <c r="AF57" i="103"/>
  <c r="AO57" i="103" s="1"/>
  <c r="W58" i="103"/>
  <c r="Z62" i="20"/>
  <c r="AS18" i="47"/>
  <c r="AL18" i="47"/>
  <c r="AU18" i="47" s="1"/>
  <c r="AS60" i="47"/>
  <c r="AL60" i="47"/>
  <c r="AU60" i="47" s="1"/>
  <c r="AI68" i="105"/>
  <c r="AN68" i="105"/>
  <c r="AK31" i="47"/>
  <c r="AT31" i="47" s="1"/>
  <c r="AJ31" i="47"/>
  <c r="AK66" i="47"/>
  <c r="AT66" i="47" s="1"/>
  <c r="AJ66" i="47"/>
  <c r="AE65" i="93"/>
  <c r="W66" i="93"/>
  <c r="AG65" i="93"/>
  <c r="AP65" i="93" s="1"/>
  <c r="AF65" i="93"/>
  <c r="AO65" i="93" s="1"/>
  <c r="AI60" i="95"/>
  <c r="AN60" i="95"/>
  <c r="Y55" i="35"/>
  <c r="X55" i="35"/>
  <c r="Z55" i="35" s="1"/>
  <c r="Y56" i="94"/>
  <c r="X56" i="94"/>
  <c r="Y60" i="11"/>
  <c r="X60" i="11"/>
  <c r="AK26" i="47"/>
  <c r="AT26" i="47" s="1"/>
  <c r="AJ26" i="47"/>
  <c r="AK62" i="47"/>
  <c r="AT62" i="47" s="1"/>
  <c r="AJ62" i="47"/>
  <c r="AR56" i="10"/>
  <c r="AR53" i="98"/>
  <c r="AJ39" i="47"/>
  <c r="AK39" i="47"/>
  <c r="AT39" i="47" s="1"/>
  <c r="W59" i="41"/>
  <c r="AF58" i="41"/>
  <c r="AO58" i="41" s="1"/>
  <c r="AG58" i="41"/>
  <c r="AP58" i="41" s="1"/>
  <c r="AE58" i="41"/>
  <c r="AI60" i="96"/>
  <c r="AN60" i="96"/>
  <c r="AH62" i="88"/>
  <c r="AQ62" i="88" s="1"/>
  <c r="AK16" i="47"/>
  <c r="AT16" i="47" s="1"/>
  <c r="AJ16" i="47"/>
  <c r="AJ52" i="47"/>
  <c r="AK52" i="47"/>
  <c r="AT52" i="47" s="1"/>
  <c r="AR57" i="87"/>
  <c r="Y67" i="86"/>
  <c r="X67" i="86"/>
  <c r="AI62" i="104"/>
  <c r="AN62" i="104"/>
  <c r="AH54" i="98"/>
  <c r="AQ54" i="98" s="1"/>
  <c r="AH53" i="90"/>
  <c r="AQ53" i="90" s="1"/>
  <c r="AK29" i="47"/>
  <c r="AT29" i="47" s="1"/>
  <c r="AJ29" i="47"/>
  <c r="AJ65" i="47"/>
  <c r="AK65" i="47"/>
  <c r="AT65" i="47" s="1"/>
  <c r="AJ13" i="47"/>
  <c r="AS48" i="47"/>
  <c r="AL48" i="47"/>
  <c r="AU48" i="47" s="1"/>
  <c r="Y69" i="105"/>
  <c r="X69" i="105"/>
  <c r="Z69" i="105" s="1"/>
  <c r="AR61" i="45"/>
  <c r="AJ37" i="47"/>
  <c r="AK37" i="47"/>
  <c r="AT37" i="47" s="1"/>
  <c r="AH68" i="15"/>
  <c r="AQ68" i="15" s="1"/>
  <c r="Y55" i="48"/>
  <c r="X55" i="48"/>
  <c r="Z55" i="48" s="1"/>
  <c r="Y61" i="95"/>
  <c r="Z61" i="95" s="1"/>
  <c r="X61" i="95"/>
  <c r="Y60" i="16"/>
  <c r="X60" i="16"/>
  <c r="Z60" i="16" s="1"/>
  <c r="AI59" i="11"/>
  <c r="AN59" i="11"/>
  <c r="AH60" i="84"/>
  <c r="AQ60" i="84" s="1"/>
  <c r="AJ32" i="47"/>
  <c r="AK32" i="47"/>
  <c r="AT32" i="47" s="1"/>
  <c r="AR51" i="50"/>
  <c r="AR52" i="90"/>
  <c r="AR57" i="99"/>
  <c r="AK8" i="47"/>
  <c r="AT8" i="47" s="1"/>
  <c r="AJ8" i="47"/>
  <c r="AK45" i="47"/>
  <c r="AT45" i="47" s="1"/>
  <c r="AJ45" i="47"/>
  <c r="AH55" i="85"/>
  <c r="AQ55" i="85" s="1"/>
  <c r="AH58" i="41"/>
  <c r="AQ58" i="41" s="1"/>
  <c r="Z62" i="88"/>
  <c r="AK22" i="47"/>
  <c r="AT22" i="47" s="1"/>
  <c r="AJ22" i="47"/>
  <c r="AK58" i="47"/>
  <c r="AT58" i="47" s="1"/>
  <c r="AJ58" i="47"/>
  <c r="AI65" i="46"/>
  <c r="AN65" i="46"/>
  <c r="AR58" i="43"/>
  <c r="Z53" i="90"/>
  <c r="AJ35" i="47"/>
  <c r="AK35" i="47"/>
  <c r="AT35" i="47" s="1"/>
  <c r="AH55" i="102"/>
  <c r="AQ55" i="102" s="1"/>
  <c r="AI65" i="52"/>
  <c r="AN65" i="52"/>
  <c r="AR53" i="42"/>
  <c r="AJ24" i="47"/>
  <c r="AJ67" i="47"/>
  <c r="AJ3" i="47"/>
  <c r="AB4" i="47"/>
  <c r="AJ43" i="47"/>
  <c r="AK43" i="47"/>
  <c r="AT43" i="47" s="1"/>
  <c r="AR61" i="92"/>
  <c r="Z68" i="15"/>
  <c r="AR54" i="85"/>
  <c r="AR54" i="82"/>
  <c r="AR57" i="18"/>
  <c r="Y61" i="13"/>
  <c r="X61" i="13"/>
  <c r="Y57" i="83"/>
  <c r="X57" i="83"/>
  <c r="AK14" i="47"/>
  <c r="AT14" i="47" s="1"/>
  <c r="AJ14" i="47"/>
  <c r="Z60" i="84"/>
  <c r="AK68" i="47"/>
  <c r="AT68" i="47" s="1"/>
  <c r="AJ68" i="47"/>
  <c r="AK38" i="47"/>
  <c r="AT38" i="47" s="1"/>
  <c r="AJ38" i="47"/>
  <c r="AR64" i="44"/>
  <c r="AI68" i="89"/>
  <c r="AN68" i="89"/>
  <c r="AJ15" i="47"/>
  <c r="AK15" i="47"/>
  <c r="AT15" i="47" s="1"/>
  <c r="AK51" i="47"/>
  <c r="AT51" i="47" s="1"/>
  <c r="AJ51" i="47"/>
  <c r="AH58" i="87"/>
  <c r="AQ58" i="87" s="1"/>
  <c r="Z55" i="85"/>
  <c r="AR67" i="97"/>
  <c r="AJ28" i="47"/>
  <c r="AK28" i="47"/>
  <c r="AT28" i="47" s="1"/>
  <c r="AJ64" i="47"/>
  <c r="AK64" i="47"/>
  <c r="AT64" i="47" s="1"/>
  <c r="Y66" i="32"/>
  <c r="X66" i="32"/>
  <c r="AK5" i="47"/>
  <c r="AT5" i="47" s="1"/>
  <c r="AJ5" i="47"/>
  <c r="AJ41" i="47"/>
  <c r="AK41" i="47"/>
  <c r="AT41" i="47" s="1"/>
  <c r="Z55" i="102"/>
  <c r="Y66" i="52"/>
  <c r="X66" i="52"/>
  <c r="AH52" i="50"/>
  <c r="AQ52" i="50" s="1"/>
  <c r="AH54" i="42"/>
  <c r="AQ54" i="42" s="1"/>
  <c r="AS11" i="47"/>
  <c r="AL11" i="47"/>
  <c r="AU11" i="47" s="1"/>
  <c r="AL30" i="47"/>
  <c r="AU30" i="47" s="1"/>
  <c r="AS54" i="47"/>
  <c r="AL54" i="47"/>
  <c r="AU54" i="47" s="1"/>
  <c r="AR59" i="84"/>
  <c r="AJ12" i="47"/>
  <c r="AK12" i="47"/>
  <c r="AT12" i="47" s="1"/>
  <c r="AJ49" i="47"/>
  <c r="AK49" i="47"/>
  <c r="AT49" i="47" s="1"/>
  <c r="Y60" i="51"/>
  <c r="X60" i="51"/>
  <c r="AH58" i="18"/>
  <c r="AQ58" i="18" s="1"/>
  <c r="AI60" i="13"/>
  <c r="AN60" i="13"/>
  <c r="AN56" i="83"/>
  <c r="Z67" i="86" l="1"/>
  <c r="W53" i="50"/>
  <c r="Z63" i="104"/>
  <c r="AF52" i="50"/>
  <c r="AO52" i="50" s="1"/>
  <c r="AE52" i="50"/>
  <c r="AI56" i="83"/>
  <c r="Z60" i="11"/>
  <c r="Z59" i="55"/>
  <c r="W60" i="43"/>
  <c r="Z66" i="52"/>
  <c r="W67" i="52" s="1"/>
  <c r="Z69" i="89"/>
  <c r="AX69" i="89" s="1"/>
  <c r="S69" i="89" s="1"/>
  <c r="AC69" i="89" s="1"/>
  <c r="AE66" i="52"/>
  <c r="AF55" i="35"/>
  <c r="AO55" i="35" s="1"/>
  <c r="W56" i="35"/>
  <c r="AG55" i="35"/>
  <c r="AP55" i="35" s="1"/>
  <c r="AE55" i="35"/>
  <c r="AG69" i="89"/>
  <c r="AP69" i="89" s="1"/>
  <c r="AP71" i="89" s="1"/>
  <c r="W61" i="11"/>
  <c r="AF60" i="11"/>
  <c r="AO60" i="11" s="1"/>
  <c r="AE60" i="11"/>
  <c r="AG60" i="11"/>
  <c r="AP60" i="11" s="1"/>
  <c r="W60" i="55"/>
  <c r="AE59" i="55"/>
  <c r="AF59" i="55"/>
  <c r="AO59" i="55" s="1"/>
  <c r="AG59" i="55"/>
  <c r="AP59" i="55" s="1"/>
  <c r="AG61" i="95"/>
  <c r="AP61" i="95" s="1"/>
  <c r="AF61" i="95"/>
  <c r="AO61" i="95" s="1"/>
  <c r="W62" i="95"/>
  <c r="AE61" i="95"/>
  <c r="AR56" i="83"/>
  <c r="AS38" i="47"/>
  <c r="AL38" i="47"/>
  <c r="AU38" i="47" s="1"/>
  <c r="AK4" i="47"/>
  <c r="AT4" i="47" s="1"/>
  <c r="AT71" i="47" s="1"/>
  <c r="AJ4" i="47"/>
  <c r="AF62" i="88"/>
  <c r="AO62" i="88" s="1"/>
  <c r="AG62" i="88"/>
  <c r="AP62" i="88" s="1"/>
  <c r="AE62" i="88"/>
  <c r="W63" i="88"/>
  <c r="AH60" i="16"/>
  <c r="AQ60" i="16" s="1"/>
  <c r="AH55" i="48"/>
  <c r="AQ55" i="48" s="1"/>
  <c r="AH69" i="105"/>
  <c r="AQ69" i="105" s="1"/>
  <c r="AQ71" i="105" s="1"/>
  <c r="AZ3" i="105"/>
  <c r="AX12" i="105" s="1"/>
  <c r="S12" i="105" s="1"/>
  <c r="AC12" i="105" s="1"/>
  <c r="AB13" i="105" s="1"/>
  <c r="AX49" i="105"/>
  <c r="S49" i="105" s="1"/>
  <c r="AC49" i="105" s="1"/>
  <c r="AB50" i="105" s="1"/>
  <c r="AX55" i="105"/>
  <c r="S55" i="105" s="1"/>
  <c r="AC55" i="105" s="1"/>
  <c r="AB56" i="105" s="1"/>
  <c r="AX61" i="105"/>
  <c r="S61" i="105" s="1"/>
  <c r="AC61" i="105" s="1"/>
  <c r="AB62" i="105" s="1"/>
  <c r="AX66" i="105"/>
  <c r="S66" i="105" s="1"/>
  <c r="AC66" i="105" s="1"/>
  <c r="AB67" i="105" s="1"/>
  <c r="Y59" i="41"/>
  <c r="X59" i="41"/>
  <c r="Z59" i="41" s="1"/>
  <c r="W56" i="82"/>
  <c r="AE55" i="82"/>
  <c r="AG55" i="82"/>
  <c r="AP55" i="82" s="1"/>
  <c r="AF55" i="82"/>
  <c r="AO55" i="82" s="1"/>
  <c r="AS50" i="47"/>
  <c r="AL50" i="47"/>
  <c r="AU50" i="47" s="1"/>
  <c r="AH63" i="104"/>
  <c r="AQ63" i="104" s="1"/>
  <c r="AS40" i="47"/>
  <c r="AL40" i="47"/>
  <c r="AU40" i="47" s="1"/>
  <c r="AR66" i="86"/>
  <c r="AS57" i="47"/>
  <c r="AL57" i="47"/>
  <c r="AU57" i="47" s="1"/>
  <c r="AI54" i="98"/>
  <c r="AN54" i="98"/>
  <c r="AH66" i="32"/>
  <c r="AQ66" i="32" s="1"/>
  <c r="AS28" i="47"/>
  <c r="AL28" i="47"/>
  <c r="AU28" i="47" s="1"/>
  <c r="AS15" i="47"/>
  <c r="AL15" i="47"/>
  <c r="AU15" i="47" s="1"/>
  <c r="AH57" i="83"/>
  <c r="AQ57" i="83" s="1"/>
  <c r="AF68" i="15"/>
  <c r="AO68" i="15" s="1"/>
  <c r="W69" i="15"/>
  <c r="AE68" i="15"/>
  <c r="AG68" i="15"/>
  <c r="AP68" i="15" s="1"/>
  <c r="AL3" i="47"/>
  <c r="AU3" i="47" s="1"/>
  <c r="AS3" i="47"/>
  <c r="AR65" i="52"/>
  <c r="AR65" i="46"/>
  <c r="AS8" i="47"/>
  <c r="AL8" i="47"/>
  <c r="AU8" i="47" s="1"/>
  <c r="AG60" i="16"/>
  <c r="AP60" i="16" s="1"/>
  <c r="AE60" i="16"/>
  <c r="AF60" i="16"/>
  <c r="AO60" i="16" s="1"/>
  <c r="W61" i="16"/>
  <c r="AE55" i="48"/>
  <c r="AF55" i="48"/>
  <c r="AO55" i="48" s="1"/>
  <c r="AG55" i="48"/>
  <c r="AP55" i="48" s="1"/>
  <c r="W56" i="48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S65" i="47"/>
  <c r="AL65" i="47"/>
  <c r="AU65" i="47" s="1"/>
  <c r="AR60" i="96"/>
  <c r="AS62" i="47"/>
  <c r="AL62" i="47"/>
  <c r="AU62" i="47" s="1"/>
  <c r="Y66" i="93"/>
  <c r="X66" i="93"/>
  <c r="Z66" i="93" s="1"/>
  <c r="AE62" i="20"/>
  <c r="W63" i="20"/>
  <c r="AF62" i="20"/>
  <c r="AO62" i="20" s="1"/>
  <c r="AG62" i="20"/>
  <c r="AP62" i="20" s="1"/>
  <c r="AS59" i="47"/>
  <c r="AL59" i="47"/>
  <c r="AU59" i="47" s="1"/>
  <c r="AR61" i="100"/>
  <c r="AE65" i="44"/>
  <c r="AG65" i="44"/>
  <c r="AP65" i="44" s="1"/>
  <c r="W66" i="44"/>
  <c r="AF65" i="44"/>
  <c r="AO65" i="44" s="1"/>
  <c r="AR64" i="101"/>
  <c r="AI58" i="99"/>
  <c r="AN58" i="99"/>
  <c r="W64" i="104"/>
  <c r="AF63" i="104"/>
  <c r="AO63" i="104" s="1"/>
  <c r="AE63" i="104"/>
  <c r="AG63" i="104"/>
  <c r="AP63" i="104" s="1"/>
  <c r="Y63" i="45"/>
  <c r="Z63" i="45" s="1"/>
  <c r="X63" i="45"/>
  <c r="AS27" i="47"/>
  <c r="AL27" i="47"/>
  <c r="AU27" i="47" s="1"/>
  <c r="AR60" i="91"/>
  <c r="AR55" i="94"/>
  <c r="AR54" i="48"/>
  <c r="AS55" i="47"/>
  <c r="AL55" i="47"/>
  <c r="AU55" i="47" s="1"/>
  <c r="AS47" i="47"/>
  <c r="AL47" i="47"/>
  <c r="AU47" i="47" s="1"/>
  <c r="AH66" i="46"/>
  <c r="AQ66" i="46" s="1"/>
  <c r="AI58" i="18"/>
  <c r="AN58" i="18"/>
  <c r="Y60" i="43"/>
  <c r="X60" i="43"/>
  <c r="Z60" i="43" s="1"/>
  <c r="AI52" i="50"/>
  <c r="AN52" i="50"/>
  <c r="AI54" i="42"/>
  <c r="AN54" i="42"/>
  <c r="AE55" i="102"/>
  <c r="AG55" i="102"/>
  <c r="AP55" i="102" s="1"/>
  <c r="W56" i="102"/>
  <c r="AF55" i="102"/>
  <c r="AO55" i="102" s="1"/>
  <c r="Z66" i="32"/>
  <c r="AS68" i="47"/>
  <c r="AL68" i="47"/>
  <c r="AU68" i="47" s="1"/>
  <c r="Z57" i="83"/>
  <c r="AS67" i="47"/>
  <c r="AL67" i="47"/>
  <c r="AU67" i="47" s="1"/>
  <c r="AS35" i="47"/>
  <c r="AL35" i="47"/>
  <c r="AU35" i="47" s="1"/>
  <c r="AS58" i="47"/>
  <c r="AL58" i="47"/>
  <c r="AU58" i="47" s="1"/>
  <c r="AS29" i="47"/>
  <c r="AL29" i="47"/>
  <c r="AU29" i="47" s="1"/>
  <c r="AS39" i="47"/>
  <c r="AL39" i="47"/>
  <c r="AU39" i="47" s="1"/>
  <c r="AH56" i="94"/>
  <c r="AQ56" i="94" s="1"/>
  <c r="AI65" i="93"/>
  <c r="AN65" i="93"/>
  <c r="AR68" i="105"/>
  <c r="Y59" i="49"/>
  <c r="X59" i="49"/>
  <c r="AH61" i="91"/>
  <c r="AQ61" i="91" s="1"/>
  <c r="AS56" i="47"/>
  <c r="AL56" i="47"/>
  <c r="AU56" i="47" s="1"/>
  <c r="AR58" i="55"/>
  <c r="Y59" i="99"/>
  <c r="X59" i="99"/>
  <c r="Z59" i="99" s="1"/>
  <c r="Y69" i="97"/>
  <c r="X69" i="97"/>
  <c r="AS6" i="47"/>
  <c r="AL6" i="47"/>
  <c r="AU6" i="47" s="1"/>
  <c r="AI62" i="45"/>
  <c r="AN62" i="45"/>
  <c r="AH63" i="54"/>
  <c r="AQ63" i="54" s="1"/>
  <c r="AR59" i="16"/>
  <c r="AS10" i="47"/>
  <c r="AL10" i="47"/>
  <c r="AU10" i="47" s="1"/>
  <c r="Z66" i="46"/>
  <c r="AS21" i="47"/>
  <c r="AL21" i="47"/>
  <c r="AU21" i="47" s="1"/>
  <c r="AR62" i="54"/>
  <c r="AS44" i="47"/>
  <c r="AL44" i="47"/>
  <c r="AU44" i="47" s="1"/>
  <c r="AR68" i="89"/>
  <c r="AS24" i="47"/>
  <c r="AL24" i="47"/>
  <c r="AU24" i="47" s="1"/>
  <c r="AE53" i="90"/>
  <c r="W54" i="90"/>
  <c r="AF53" i="90"/>
  <c r="AO53" i="90" s="1"/>
  <c r="AG53" i="90"/>
  <c r="AP53" i="90" s="1"/>
  <c r="AH61" i="95"/>
  <c r="AQ61" i="95" s="1"/>
  <c r="AS37" i="47"/>
  <c r="AL37" i="47"/>
  <c r="AU37" i="47" s="1"/>
  <c r="AR62" i="104"/>
  <c r="AI58" i="41"/>
  <c r="AN58" i="41"/>
  <c r="AS26" i="47"/>
  <c r="AL26" i="47"/>
  <c r="AU26" i="47" s="1"/>
  <c r="Z56" i="94"/>
  <c r="AR60" i="95"/>
  <c r="AS66" i="47"/>
  <c r="AL66" i="47"/>
  <c r="AU66" i="47" s="1"/>
  <c r="Y58" i="103"/>
  <c r="X58" i="103"/>
  <c r="AS23" i="47"/>
  <c r="AL23" i="47"/>
  <c r="AU23" i="47" s="1"/>
  <c r="AS46" i="47"/>
  <c r="AL46" i="47"/>
  <c r="AU46" i="47" s="1"/>
  <c r="AG61" i="91"/>
  <c r="AP61" i="91" s="1"/>
  <c r="AF61" i="91"/>
  <c r="AO61" i="91" s="1"/>
  <c r="AE61" i="91"/>
  <c r="W62" i="91"/>
  <c r="AS61" i="47"/>
  <c r="AL61" i="47"/>
  <c r="AU61" i="47" s="1"/>
  <c r="AI68" i="97"/>
  <c r="AN68" i="97"/>
  <c r="AH62" i="100"/>
  <c r="AQ62" i="100" s="1"/>
  <c r="AH69" i="89"/>
  <c r="AQ69" i="89" s="1"/>
  <c r="AQ71" i="89" s="1"/>
  <c r="AZ3" i="89"/>
  <c r="AX10" i="89" s="1"/>
  <c r="S10" i="89" s="1"/>
  <c r="AC10" i="89" s="1"/>
  <c r="AB11" i="89" s="1"/>
  <c r="AX29" i="89"/>
  <c r="S29" i="89" s="1"/>
  <c r="AC29" i="89" s="1"/>
  <c r="AB30" i="89" s="1"/>
  <c r="AX30" i="89"/>
  <c r="S30" i="89" s="1"/>
  <c r="AC30" i="89" s="1"/>
  <c r="AB31" i="89" s="1"/>
  <c r="AX37" i="89"/>
  <c r="S37" i="89" s="1"/>
  <c r="AC37" i="89" s="1"/>
  <c r="AB38" i="89" s="1"/>
  <c r="AX40" i="89"/>
  <c r="S40" i="89" s="1"/>
  <c r="AC40" i="89" s="1"/>
  <c r="AB41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5" i="89"/>
  <c r="S65" i="89" s="1"/>
  <c r="AC65" i="89" s="1"/>
  <c r="AB66" i="89" s="1"/>
  <c r="AX66" i="89"/>
  <c r="S66" i="89" s="1"/>
  <c r="AC66" i="89" s="1"/>
  <c r="AB67" i="89" s="1"/>
  <c r="AX64" i="89"/>
  <c r="S64" i="89" s="1"/>
  <c r="AC64" i="89" s="1"/>
  <c r="AB65" i="89" s="1"/>
  <c r="Z63" i="54"/>
  <c r="AH59" i="55"/>
  <c r="AQ59" i="55" s="1"/>
  <c r="AR54" i="35"/>
  <c r="AF57" i="10"/>
  <c r="AO57" i="10" s="1"/>
  <c r="AE57" i="10"/>
  <c r="AG57" i="10"/>
  <c r="AP57" i="10" s="1"/>
  <c r="W58" i="10"/>
  <c r="AS19" i="47"/>
  <c r="AL19" i="47"/>
  <c r="AU19" i="47" s="1"/>
  <c r="AH61" i="96"/>
  <c r="AQ61" i="96" s="1"/>
  <c r="AS7" i="47"/>
  <c r="AL7" i="47"/>
  <c r="AU7" i="47" s="1"/>
  <c r="Y59" i="18"/>
  <c r="X59" i="18"/>
  <c r="AI59" i="43"/>
  <c r="AN59" i="43"/>
  <c r="Y55" i="98"/>
  <c r="Z55" i="98" s="1"/>
  <c r="X55" i="98"/>
  <c r="Y63" i="92"/>
  <c r="X63" i="92"/>
  <c r="AH60" i="51"/>
  <c r="AQ60" i="51" s="1"/>
  <c r="AS12" i="47"/>
  <c r="AL12" i="47"/>
  <c r="AU12" i="47" s="1"/>
  <c r="AS41" i="47"/>
  <c r="AL41" i="47"/>
  <c r="AU41" i="47" s="1"/>
  <c r="AE55" i="85"/>
  <c r="AF55" i="85"/>
  <c r="AO55" i="85" s="1"/>
  <c r="AG55" i="85"/>
  <c r="AP55" i="85" s="1"/>
  <c r="W56" i="85"/>
  <c r="AS51" i="47"/>
  <c r="AL51" i="47"/>
  <c r="AU51" i="47" s="1"/>
  <c r="AE60" i="84"/>
  <c r="AF60" i="84"/>
  <c r="AO60" i="84" s="1"/>
  <c r="AG60" i="84"/>
  <c r="AP60" i="84" s="1"/>
  <c r="W61" i="84"/>
  <c r="AH61" i="13"/>
  <c r="AQ61" i="13" s="1"/>
  <c r="AS22" i="47"/>
  <c r="AL22" i="47"/>
  <c r="AU22" i="47" s="1"/>
  <c r="AS32" i="47"/>
  <c r="AL32" i="47"/>
  <c r="AU32" i="47" s="1"/>
  <c r="AH67" i="86"/>
  <c r="AQ67" i="86" s="1"/>
  <c r="AS52" i="47"/>
  <c r="AL52" i="47"/>
  <c r="AU52" i="47" s="1"/>
  <c r="AI58" i="49"/>
  <c r="AO58" i="49"/>
  <c r="AS9" i="47"/>
  <c r="AL9" i="47"/>
  <c r="AU9" i="47" s="1"/>
  <c r="AS33" i="47"/>
  <c r="AL33" i="47"/>
  <c r="AU33" i="47" s="1"/>
  <c r="AS20" i="47"/>
  <c r="AL20" i="47"/>
  <c r="AU20" i="47" s="1"/>
  <c r="AS53" i="47"/>
  <c r="AL53" i="47"/>
  <c r="AU53" i="47" s="1"/>
  <c r="Z62" i="100"/>
  <c r="Y69" i="53"/>
  <c r="X69" i="53"/>
  <c r="Z69" i="53" s="1"/>
  <c r="AR69" i="47"/>
  <c r="AR71" i="47" s="1"/>
  <c r="AL69" i="47"/>
  <c r="AU69" i="47" s="1"/>
  <c r="AS34" i="47"/>
  <c r="AL34" i="47"/>
  <c r="AU34" i="47" s="1"/>
  <c r="Z61" i="96"/>
  <c r="AH65" i="101"/>
  <c r="AQ65" i="101" s="1"/>
  <c r="Y59" i="87"/>
  <c r="X59" i="87"/>
  <c r="AS49" i="47"/>
  <c r="AL49" i="47"/>
  <c r="AU49" i="47" s="1"/>
  <c r="AR60" i="13"/>
  <c r="Z60" i="51"/>
  <c r="AH66" i="52"/>
  <c r="AQ66" i="52" s="1"/>
  <c r="AS5" i="47"/>
  <c r="AL5" i="47"/>
  <c r="AU5" i="47" s="1"/>
  <c r="AS64" i="47"/>
  <c r="AL64" i="47"/>
  <c r="AU64" i="47" s="1"/>
  <c r="AS14" i="47"/>
  <c r="AL14" i="47"/>
  <c r="AU14" i="47" s="1"/>
  <c r="Z61" i="13"/>
  <c r="AS43" i="47"/>
  <c r="AL43" i="47"/>
  <c r="AU43" i="47" s="1"/>
  <c r="AL45" i="47"/>
  <c r="AU45" i="47" s="1"/>
  <c r="AS45" i="47"/>
  <c r="AR59" i="11"/>
  <c r="AL13" i="47"/>
  <c r="AU13" i="47" s="1"/>
  <c r="AS13" i="47"/>
  <c r="W68" i="86"/>
  <c r="AG67" i="86"/>
  <c r="AP67" i="86" s="1"/>
  <c r="AE67" i="86"/>
  <c r="AF67" i="86"/>
  <c r="AO67" i="86" s="1"/>
  <c r="AS16" i="47"/>
  <c r="AL16" i="47"/>
  <c r="AU16" i="47" s="1"/>
  <c r="AH60" i="11"/>
  <c r="AQ60" i="11" s="1"/>
  <c r="AH55" i="35"/>
  <c r="AQ55" i="35" s="1"/>
  <c r="AS31" i="47"/>
  <c r="AL31" i="47"/>
  <c r="AU31" i="47" s="1"/>
  <c r="AI57" i="103"/>
  <c r="AN57" i="103"/>
  <c r="AR65" i="32"/>
  <c r="AS25" i="47"/>
  <c r="AL25" i="47"/>
  <c r="AU25" i="47" s="1"/>
  <c r="AS17" i="47"/>
  <c r="AL17" i="47"/>
  <c r="AU17" i="47" s="1"/>
  <c r="AI68" i="53"/>
  <c r="AN68" i="53"/>
  <c r="AS63" i="47"/>
  <c r="AL63" i="47"/>
  <c r="AU63" i="47" s="1"/>
  <c r="AR59" i="51"/>
  <c r="Z65" i="101"/>
  <c r="AI58" i="87"/>
  <c r="AN58" i="87"/>
  <c r="Y53" i="50"/>
  <c r="X53" i="50"/>
  <c r="Y55" i="42"/>
  <c r="X55" i="42"/>
  <c r="AI62" i="92"/>
  <c r="AN62" i="92"/>
  <c r="AX43" i="105" l="1"/>
  <c r="S43" i="105" s="1"/>
  <c r="AC43" i="105" s="1"/>
  <c r="AB44" i="105" s="1"/>
  <c r="AX25" i="105"/>
  <c r="S25" i="105" s="1"/>
  <c r="AC25" i="105" s="1"/>
  <c r="AB26" i="105" s="1"/>
  <c r="AX36" i="89"/>
  <c r="S36" i="89" s="1"/>
  <c r="AC36" i="89" s="1"/>
  <c r="AB37" i="89" s="1"/>
  <c r="AX28" i="89"/>
  <c r="S28" i="89" s="1"/>
  <c r="AC28" i="89" s="1"/>
  <c r="AB29" i="89" s="1"/>
  <c r="AX65" i="105"/>
  <c r="S65" i="105" s="1"/>
  <c r="AC65" i="105" s="1"/>
  <c r="AB66" i="105" s="1"/>
  <c r="AX60" i="105"/>
  <c r="S60" i="105" s="1"/>
  <c r="AC60" i="105" s="1"/>
  <c r="AB61" i="105" s="1"/>
  <c r="AJ61" i="105" s="1"/>
  <c r="AX54" i="105"/>
  <c r="S54" i="105" s="1"/>
  <c r="AC54" i="105" s="1"/>
  <c r="AB55" i="105" s="1"/>
  <c r="AX48" i="105"/>
  <c r="S48" i="105" s="1"/>
  <c r="AC48" i="105" s="1"/>
  <c r="AB49" i="105" s="1"/>
  <c r="AX42" i="105"/>
  <c r="S42" i="105" s="1"/>
  <c r="AC42" i="105" s="1"/>
  <c r="AB43" i="105" s="1"/>
  <c r="AX36" i="105"/>
  <c r="S36" i="105" s="1"/>
  <c r="AC36" i="105" s="1"/>
  <c r="AB37" i="105" s="1"/>
  <c r="AX30" i="105"/>
  <c r="S30" i="105" s="1"/>
  <c r="AC30" i="105" s="1"/>
  <c r="AB31" i="105" s="1"/>
  <c r="AX24" i="105"/>
  <c r="S24" i="105" s="1"/>
  <c r="AC24" i="105" s="1"/>
  <c r="AB25" i="105" s="1"/>
  <c r="AK25" i="105" s="1"/>
  <c r="AT25" i="105" s="1"/>
  <c r="AX18" i="105"/>
  <c r="S18" i="105" s="1"/>
  <c r="AC18" i="105" s="1"/>
  <c r="AB19" i="105" s="1"/>
  <c r="AX11" i="105"/>
  <c r="S11" i="105" s="1"/>
  <c r="AC11" i="105" s="1"/>
  <c r="AB12" i="105" s="1"/>
  <c r="AX37" i="105"/>
  <c r="S37" i="105" s="1"/>
  <c r="AC37" i="105" s="1"/>
  <c r="AB38" i="105" s="1"/>
  <c r="AX13" i="105"/>
  <c r="S13" i="105" s="1"/>
  <c r="AC13" i="105" s="1"/>
  <c r="AB14" i="105" s="1"/>
  <c r="Z55" i="42"/>
  <c r="Z59" i="87"/>
  <c r="AG59" i="87" s="1"/>
  <c r="AP59" i="87" s="1"/>
  <c r="AX68" i="89"/>
  <c r="S68" i="89" s="1"/>
  <c r="AC68" i="89" s="1"/>
  <c r="AB69" i="89" s="1"/>
  <c r="AX59" i="89"/>
  <c r="S59" i="89" s="1"/>
  <c r="AC59" i="89" s="1"/>
  <c r="AB60" i="89" s="1"/>
  <c r="AX53" i="89"/>
  <c r="S53" i="89" s="1"/>
  <c r="AC53" i="89" s="1"/>
  <c r="AB54" i="89" s="1"/>
  <c r="AX43" i="89"/>
  <c r="S43" i="89" s="1"/>
  <c r="AC43" i="89" s="1"/>
  <c r="AB44" i="89" s="1"/>
  <c r="AX35" i="89"/>
  <c r="S35" i="89" s="1"/>
  <c r="AC35" i="89" s="1"/>
  <c r="AB36" i="89" s="1"/>
  <c r="AX25" i="89"/>
  <c r="S25" i="89" s="1"/>
  <c r="AC25" i="89" s="1"/>
  <c r="AB26" i="89" s="1"/>
  <c r="AK26" i="89" s="1"/>
  <c r="AT26" i="89" s="1"/>
  <c r="AX68" i="105"/>
  <c r="S68" i="105" s="1"/>
  <c r="AC68" i="105" s="1"/>
  <c r="AB69" i="105" s="1"/>
  <c r="AX59" i="105"/>
  <c r="S59" i="105" s="1"/>
  <c r="AC59" i="105" s="1"/>
  <c r="AB60" i="105" s="1"/>
  <c r="AX53" i="105"/>
  <c r="S53" i="105" s="1"/>
  <c r="AC53" i="105" s="1"/>
  <c r="AB54" i="105" s="1"/>
  <c r="AX47" i="105"/>
  <c r="S47" i="105" s="1"/>
  <c r="AC47" i="105" s="1"/>
  <c r="AB48" i="105" s="1"/>
  <c r="AX41" i="105"/>
  <c r="S41" i="105" s="1"/>
  <c r="AC41" i="105" s="1"/>
  <c r="AB42" i="105" s="1"/>
  <c r="AX35" i="105"/>
  <c r="S35" i="105" s="1"/>
  <c r="AC35" i="105" s="1"/>
  <c r="AB36" i="105" s="1"/>
  <c r="AJ36" i="105" s="1"/>
  <c r="AX29" i="105"/>
  <c r="S29" i="105" s="1"/>
  <c r="AC29" i="105" s="1"/>
  <c r="AB30" i="105" s="1"/>
  <c r="AX23" i="105"/>
  <c r="S23" i="105" s="1"/>
  <c r="AC23" i="105" s="1"/>
  <c r="AB24" i="105" s="1"/>
  <c r="AX17" i="105"/>
  <c r="S17" i="105" s="1"/>
  <c r="AC17" i="105" s="1"/>
  <c r="AB18" i="105" s="1"/>
  <c r="AX10" i="105"/>
  <c r="S10" i="105" s="1"/>
  <c r="AC10" i="105" s="1"/>
  <c r="AB11" i="105" s="1"/>
  <c r="AF69" i="89"/>
  <c r="AO69" i="89" s="1"/>
  <c r="AO71" i="89" s="1"/>
  <c r="AX67" i="89"/>
  <c r="S67" i="89" s="1"/>
  <c r="AC67" i="89" s="1"/>
  <c r="AB68" i="89" s="1"/>
  <c r="AK68" i="89" s="1"/>
  <c r="AT68" i="89" s="1"/>
  <c r="AX58" i="89"/>
  <c r="S58" i="89" s="1"/>
  <c r="AC58" i="89" s="1"/>
  <c r="AB59" i="89" s="1"/>
  <c r="AX52" i="89"/>
  <c r="S52" i="89" s="1"/>
  <c r="AC52" i="89" s="1"/>
  <c r="AB53" i="89" s="1"/>
  <c r="AX42" i="89"/>
  <c r="S42" i="89" s="1"/>
  <c r="AC42" i="89" s="1"/>
  <c r="AB43" i="89" s="1"/>
  <c r="AX34" i="89"/>
  <c r="S34" i="89" s="1"/>
  <c r="AC34" i="89" s="1"/>
  <c r="AB35" i="89" s="1"/>
  <c r="AX19" i="89"/>
  <c r="S19" i="89" s="1"/>
  <c r="AC19" i="89" s="1"/>
  <c r="AB20" i="89" s="1"/>
  <c r="AX67" i="105"/>
  <c r="S67" i="105" s="1"/>
  <c r="AC67" i="105" s="1"/>
  <c r="AB68" i="105" s="1"/>
  <c r="AK68" i="105" s="1"/>
  <c r="AT68" i="105" s="1"/>
  <c r="AX58" i="105"/>
  <c r="S58" i="105" s="1"/>
  <c r="AC58" i="105" s="1"/>
  <c r="AB59" i="105" s="1"/>
  <c r="AX52" i="105"/>
  <c r="S52" i="105" s="1"/>
  <c r="AC52" i="105" s="1"/>
  <c r="AB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K29" i="105" s="1"/>
  <c r="AT29" i="105" s="1"/>
  <c r="AX22" i="105"/>
  <c r="S22" i="105" s="1"/>
  <c r="AC22" i="105" s="1"/>
  <c r="AB23" i="105" s="1"/>
  <c r="AX16" i="105"/>
  <c r="S16" i="105" s="1"/>
  <c r="AC16" i="105" s="1"/>
  <c r="AB17" i="105" s="1"/>
  <c r="AX9" i="105"/>
  <c r="S9" i="105" s="1"/>
  <c r="AC9" i="105" s="1"/>
  <c r="AB10" i="105" s="1"/>
  <c r="AE69" i="89"/>
  <c r="AG66" i="52"/>
  <c r="AP66" i="52" s="1"/>
  <c r="AX31" i="105"/>
  <c r="S31" i="105" s="1"/>
  <c r="AC31" i="105" s="1"/>
  <c r="AB32" i="105" s="1"/>
  <c r="AK32" i="105" s="1"/>
  <c r="AT32" i="105" s="1"/>
  <c r="AX19" i="105"/>
  <c r="S19" i="105" s="1"/>
  <c r="AC19" i="105" s="1"/>
  <c r="AB20" i="105" s="1"/>
  <c r="AX63" i="89"/>
  <c r="S63" i="89" s="1"/>
  <c r="AC63" i="89" s="1"/>
  <c r="AB64" i="89" s="1"/>
  <c r="AX57" i="89"/>
  <c r="S57" i="89" s="1"/>
  <c r="AC57" i="89" s="1"/>
  <c r="AB58" i="89" s="1"/>
  <c r="AX49" i="89"/>
  <c r="S49" i="89" s="1"/>
  <c r="AC49" i="89" s="1"/>
  <c r="AB50" i="89" s="1"/>
  <c r="AX41" i="89"/>
  <c r="S41" i="89" s="1"/>
  <c r="AC41" i="89" s="1"/>
  <c r="AB42" i="89" s="1"/>
  <c r="AX31" i="89"/>
  <c r="S31" i="89" s="1"/>
  <c r="AC31" i="89" s="1"/>
  <c r="AB32" i="89" s="1"/>
  <c r="AK32" i="89" s="1"/>
  <c r="AT32" i="89" s="1"/>
  <c r="AX13" i="89"/>
  <c r="S13" i="89" s="1"/>
  <c r="AC13" i="89" s="1"/>
  <c r="AB14" i="89" s="1"/>
  <c r="AX63" i="105"/>
  <c r="S63" i="105" s="1"/>
  <c r="AC63" i="105" s="1"/>
  <c r="AB64" i="105" s="1"/>
  <c r="AX57" i="105"/>
  <c r="S57" i="105" s="1"/>
  <c r="AC57" i="105" s="1"/>
  <c r="AB58" i="105" s="1"/>
  <c r="AX51" i="105"/>
  <c r="S51" i="105" s="1"/>
  <c r="AC51" i="105" s="1"/>
  <c r="AB52" i="105" s="1"/>
  <c r="AX45" i="105"/>
  <c r="S45" i="105" s="1"/>
  <c r="AC45" i="105" s="1"/>
  <c r="AB46" i="105" s="1"/>
  <c r="AX39" i="105"/>
  <c r="S39" i="105" s="1"/>
  <c r="AC39" i="105" s="1"/>
  <c r="AB40" i="105" s="1"/>
  <c r="AJ40" i="105" s="1"/>
  <c r="AX33" i="105"/>
  <c r="S33" i="105" s="1"/>
  <c r="AC33" i="105" s="1"/>
  <c r="AB34" i="105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X8" i="105"/>
  <c r="S8" i="105" s="1"/>
  <c r="AC8" i="105" s="1"/>
  <c r="AB9" i="105" s="1"/>
  <c r="AF66" i="52"/>
  <c r="AO66" i="52" s="1"/>
  <c r="AX64" i="105"/>
  <c r="S64" i="105" s="1"/>
  <c r="AC64" i="105" s="1"/>
  <c r="AB65" i="105" s="1"/>
  <c r="AX62" i="105"/>
  <c r="S62" i="105" s="1"/>
  <c r="AC62" i="105" s="1"/>
  <c r="AB63" i="105" s="1"/>
  <c r="AX56" i="105"/>
  <c r="S56" i="105" s="1"/>
  <c r="AC56" i="105" s="1"/>
  <c r="AB57" i="105" s="1"/>
  <c r="AX50" i="105"/>
  <c r="S50" i="105" s="1"/>
  <c r="AC50" i="105" s="1"/>
  <c r="AB51" i="105" s="1"/>
  <c r="AX44" i="105"/>
  <c r="S44" i="105" s="1"/>
  <c r="AC44" i="105" s="1"/>
  <c r="AB45" i="105" s="1"/>
  <c r="AX38" i="105"/>
  <c r="S38" i="105" s="1"/>
  <c r="AC38" i="105" s="1"/>
  <c r="AB39" i="105" s="1"/>
  <c r="AJ39" i="105" s="1"/>
  <c r="AX32" i="105"/>
  <c r="S32" i="105" s="1"/>
  <c r="AC32" i="105" s="1"/>
  <c r="AB33" i="105" s="1"/>
  <c r="AX26" i="105"/>
  <c r="S26" i="105" s="1"/>
  <c r="AC26" i="105" s="1"/>
  <c r="AB27" i="105" s="1"/>
  <c r="AX20" i="105"/>
  <c r="S20" i="105" s="1"/>
  <c r="AC20" i="105" s="1"/>
  <c r="AB21" i="105" s="1"/>
  <c r="AX14" i="105"/>
  <c r="S14" i="105" s="1"/>
  <c r="AC14" i="105" s="1"/>
  <c r="AB15" i="105" s="1"/>
  <c r="AX5" i="105"/>
  <c r="S5" i="105" s="1"/>
  <c r="AC5" i="105" s="1"/>
  <c r="AB6" i="105" s="1"/>
  <c r="AX24" i="89"/>
  <c r="S24" i="89" s="1"/>
  <c r="AC24" i="89" s="1"/>
  <c r="AB25" i="89" s="1"/>
  <c r="AK25" i="89" s="1"/>
  <c r="AT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X4" i="105"/>
  <c r="S4" i="105" s="1"/>
  <c r="AC4" i="105" s="1"/>
  <c r="AB5" i="105" s="1"/>
  <c r="AX23" i="89"/>
  <c r="S23" i="89" s="1"/>
  <c r="AC23" i="89" s="1"/>
  <c r="AB24" i="89" s="1"/>
  <c r="AX17" i="89"/>
  <c r="S17" i="89" s="1"/>
  <c r="AC17" i="89" s="1"/>
  <c r="AB18" i="89" s="1"/>
  <c r="AK18" i="89" s="1"/>
  <c r="AT18" i="89" s="1"/>
  <c r="AX11" i="89"/>
  <c r="S11" i="89" s="1"/>
  <c r="AC11" i="89" s="1"/>
  <c r="AB12" i="89" s="1"/>
  <c r="AX4" i="89"/>
  <c r="S4" i="89" s="1"/>
  <c r="AC4" i="89" s="1"/>
  <c r="AB5" i="89" s="1"/>
  <c r="AX3" i="105"/>
  <c r="S3" i="105" s="1"/>
  <c r="AC3" i="105" s="1"/>
  <c r="AX22" i="89"/>
  <c r="S22" i="89" s="1"/>
  <c r="AC22" i="89" s="1"/>
  <c r="AB23" i="89" s="1"/>
  <c r="AX16" i="89"/>
  <c r="S16" i="89" s="1"/>
  <c r="AC16" i="89" s="1"/>
  <c r="AB17" i="89" s="1"/>
  <c r="AX9" i="89"/>
  <c r="S9" i="89" s="1"/>
  <c r="AC9" i="89" s="1"/>
  <c r="AB10" i="89" s="1"/>
  <c r="AJ10" i="89" s="1"/>
  <c r="AX51" i="89"/>
  <c r="S51" i="89" s="1"/>
  <c r="AC51" i="89" s="1"/>
  <c r="AB52" i="89" s="1"/>
  <c r="AX45" i="89"/>
  <c r="S45" i="89" s="1"/>
  <c r="AC45" i="89" s="1"/>
  <c r="AB46" i="89" s="1"/>
  <c r="AX39" i="89"/>
  <c r="S39" i="89" s="1"/>
  <c r="AC39" i="89" s="1"/>
  <c r="AB40" i="89" s="1"/>
  <c r="AX33" i="89"/>
  <c r="S33" i="89" s="1"/>
  <c r="AC33" i="89" s="1"/>
  <c r="AB34" i="89" s="1"/>
  <c r="AX27" i="89"/>
  <c r="S27" i="89" s="1"/>
  <c r="AC27" i="89" s="1"/>
  <c r="AB28" i="89" s="1"/>
  <c r="AX21" i="89"/>
  <c r="S21" i="89" s="1"/>
  <c r="AC21" i="89" s="1"/>
  <c r="AB22" i="89" s="1"/>
  <c r="AK22" i="89" s="1"/>
  <c r="AT22" i="89" s="1"/>
  <c r="AX15" i="89"/>
  <c r="S15" i="89" s="1"/>
  <c r="AC15" i="89" s="1"/>
  <c r="AB16" i="89" s="1"/>
  <c r="AX8" i="89"/>
  <c r="S8" i="89" s="1"/>
  <c r="AC8" i="89" s="1"/>
  <c r="AB9" i="89" s="1"/>
  <c r="AX7" i="105"/>
  <c r="S7" i="105" s="1"/>
  <c r="AC7" i="105" s="1"/>
  <c r="AB8" i="105" s="1"/>
  <c r="AX50" i="89"/>
  <c r="S50" i="89" s="1"/>
  <c r="AC50" i="89" s="1"/>
  <c r="AB51" i="89" s="1"/>
  <c r="AX44" i="89"/>
  <c r="S44" i="89" s="1"/>
  <c r="AC44" i="89" s="1"/>
  <c r="AB45" i="89" s="1"/>
  <c r="AX38" i="89"/>
  <c r="S38" i="89" s="1"/>
  <c r="AC38" i="89" s="1"/>
  <c r="AB39" i="89" s="1"/>
  <c r="AK39" i="89" s="1"/>
  <c r="AT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X6" i="89"/>
  <c r="S6" i="89" s="1"/>
  <c r="AC6" i="89" s="1"/>
  <c r="AB7" i="89" s="1"/>
  <c r="Z58" i="103"/>
  <c r="AF58" i="103" s="1"/>
  <c r="AO58" i="103" s="1"/>
  <c r="AX6" i="105"/>
  <c r="S6" i="105" s="1"/>
  <c r="AC6" i="105" s="1"/>
  <c r="AB7" i="105" s="1"/>
  <c r="AF55" i="42"/>
  <c r="AO55" i="42" s="1"/>
  <c r="AG55" i="42"/>
  <c r="AP55" i="42" s="1"/>
  <c r="W56" i="42"/>
  <c r="AE55" i="42"/>
  <c r="AX69" i="53"/>
  <c r="S69" i="53" s="1"/>
  <c r="AC69" i="53" s="1"/>
  <c r="AG69" i="53"/>
  <c r="AP69" i="53" s="1"/>
  <c r="AP71" i="53" s="1"/>
  <c r="AF69" i="53"/>
  <c r="AO69" i="53" s="1"/>
  <c r="AO71" i="53" s="1"/>
  <c r="AE69" i="53"/>
  <c r="AI67" i="86"/>
  <c r="AN67" i="86"/>
  <c r="Y56" i="85"/>
  <c r="X56" i="85"/>
  <c r="AI57" i="10"/>
  <c r="AN57" i="10"/>
  <c r="AJ66" i="89"/>
  <c r="AK66" i="89"/>
  <c r="AT66" i="89" s="1"/>
  <c r="AK61" i="89"/>
  <c r="AT61" i="89" s="1"/>
  <c r="AJ61" i="89"/>
  <c r="AJ55" i="89"/>
  <c r="AK55" i="89"/>
  <c r="AT55" i="89" s="1"/>
  <c r="AJ49" i="89"/>
  <c r="AK49" i="89"/>
  <c r="AT49" i="89" s="1"/>
  <c r="AK43" i="89"/>
  <c r="AT43" i="89" s="1"/>
  <c r="AJ43" i="89"/>
  <c r="AK37" i="89"/>
  <c r="AT37" i="89" s="1"/>
  <c r="AJ37" i="89"/>
  <c r="AK31" i="89"/>
  <c r="AT31" i="89" s="1"/>
  <c r="AK19" i="89"/>
  <c r="AT19" i="89" s="1"/>
  <c r="AJ19" i="89"/>
  <c r="AK13" i="89"/>
  <c r="AT13" i="89" s="1"/>
  <c r="AJ13" i="89"/>
  <c r="AK11" i="89"/>
  <c r="AT11" i="89" s="1"/>
  <c r="AJ11" i="89"/>
  <c r="AF56" i="94"/>
  <c r="AO56" i="94" s="1"/>
  <c r="AE56" i="94"/>
  <c r="AN56" i="94" s="1"/>
  <c r="W57" i="94"/>
  <c r="AG56" i="94"/>
  <c r="AI53" i="90"/>
  <c r="AN53" i="90"/>
  <c r="AR58" i="18"/>
  <c r="AH63" i="45"/>
  <c r="AQ63" i="45" s="1"/>
  <c r="Y63" i="20"/>
  <c r="X63" i="20"/>
  <c r="Y69" i="15"/>
  <c r="X69" i="15"/>
  <c r="AH59" i="41"/>
  <c r="AQ59" i="41" s="1"/>
  <c r="AJ69" i="105"/>
  <c r="AS69" i="105" s="1"/>
  <c r="AK69" i="105"/>
  <c r="AT69" i="105" s="1"/>
  <c r="AK60" i="105"/>
  <c r="AT60" i="105" s="1"/>
  <c r="AJ54" i="105"/>
  <c r="AK54" i="105"/>
  <c r="AT54" i="105" s="1"/>
  <c r="AJ48" i="105"/>
  <c r="AK48" i="105"/>
  <c r="AT48" i="105" s="1"/>
  <c r="AJ42" i="105"/>
  <c r="AK42" i="105"/>
  <c r="AT42" i="105" s="1"/>
  <c r="AK36" i="105"/>
  <c r="AT36" i="105" s="1"/>
  <c r="AJ30" i="105"/>
  <c r="AK30" i="105"/>
  <c r="AT30" i="105" s="1"/>
  <c r="AK24" i="105"/>
  <c r="AT24" i="105" s="1"/>
  <c r="AJ18" i="105"/>
  <c r="AK18" i="105"/>
  <c r="AT18" i="105" s="1"/>
  <c r="AJ11" i="105"/>
  <c r="AK11" i="105"/>
  <c r="AT11" i="105" s="1"/>
  <c r="AK5" i="105"/>
  <c r="AT5" i="105" s="1"/>
  <c r="AJ5" i="105"/>
  <c r="AI69" i="89"/>
  <c r="AN69" i="89"/>
  <c r="AN71" i="89" s="1"/>
  <c r="AG61" i="13"/>
  <c r="AP61" i="13" s="1"/>
  <c r="W62" i="13"/>
  <c r="AF61" i="13"/>
  <c r="AO61" i="13" s="1"/>
  <c r="AE61" i="13"/>
  <c r="AE62" i="100"/>
  <c r="W63" i="100"/>
  <c r="AG62" i="100"/>
  <c r="AP62" i="100" s="1"/>
  <c r="AF62" i="100"/>
  <c r="AO62" i="100" s="1"/>
  <c r="AH63" i="92"/>
  <c r="AQ63" i="92" s="1"/>
  <c r="AJ69" i="89"/>
  <c r="AS69" i="89" s="1"/>
  <c r="AK69" i="89"/>
  <c r="AT69" i="89" s="1"/>
  <c r="AJ60" i="89"/>
  <c r="AK60" i="89"/>
  <c r="AT60" i="89" s="1"/>
  <c r="AJ54" i="89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K12" i="89"/>
  <c r="AT12" i="89" s="1"/>
  <c r="AJ12" i="89"/>
  <c r="AB4" i="89"/>
  <c r="AJ3" i="89"/>
  <c r="AH69" i="97"/>
  <c r="AQ69" i="97" s="1"/>
  <c r="AQ71" i="97" s="1"/>
  <c r="AZ3" i="97"/>
  <c r="AX7" i="97" s="1"/>
  <c r="S7" i="97" s="1"/>
  <c r="AC7" i="97" s="1"/>
  <c r="AB8" i="97" s="1"/>
  <c r="AX10" i="97"/>
  <c r="S10" i="97" s="1"/>
  <c r="AC10" i="97" s="1"/>
  <c r="AB11" i="97" s="1"/>
  <c r="AX17" i="97"/>
  <c r="S17" i="97" s="1"/>
  <c r="AC17" i="97" s="1"/>
  <c r="AB18" i="97" s="1"/>
  <c r="AX18" i="97"/>
  <c r="S18" i="97" s="1"/>
  <c r="AC18" i="97" s="1"/>
  <c r="AB19" i="97" s="1"/>
  <c r="AX19" i="97"/>
  <c r="S19" i="97" s="1"/>
  <c r="AC19" i="97" s="1"/>
  <c r="AB20" i="97" s="1"/>
  <c r="AX23" i="97"/>
  <c r="S23" i="97" s="1"/>
  <c r="AC23" i="97" s="1"/>
  <c r="AB24" i="97" s="1"/>
  <c r="AX24" i="97"/>
  <c r="S24" i="97" s="1"/>
  <c r="AC24" i="97" s="1"/>
  <c r="AB25" i="97" s="1"/>
  <c r="AX25" i="97"/>
  <c r="S25" i="97" s="1"/>
  <c r="AC25" i="97" s="1"/>
  <c r="AB26" i="97" s="1"/>
  <c r="AX29" i="97"/>
  <c r="S29" i="97" s="1"/>
  <c r="AC29" i="97" s="1"/>
  <c r="AB30" i="97" s="1"/>
  <c r="AX30" i="97"/>
  <c r="S30" i="97" s="1"/>
  <c r="AC30" i="97" s="1"/>
  <c r="AB31" i="97" s="1"/>
  <c r="AX31" i="97"/>
  <c r="S31" i="97" s="1"/>
  <c r="AC31" i="97" s="1"/>
  <c r="AB32" i="97" s="1"/>
  <c r="AX35" i="97"/>
  <c r="S35" i="97" s="1"/>
  <c r="AC35" i="97" s="1"/>
  <c r="AB36" i="97" s="1"/>
  <c r="AX36" i="97"/>
  <c r="S36" i="97" s="1"/>
  <c r="AC36" i="97" s="1"/>
  <c r="AB37" i="97" s="1"/>
  <c r="AX37" i="97"/>
  <c r="S37" i="97" s="1"/>
  <c r="AC37" i="97" s="1"/>
  <c r="AB38" i="97" s="1"/>
  <c r="AX39" i="97"/>
  <c r="S39" i="97" s="1"/>
  <c r="AC39" i="97" s="1"/>
  <c r="AB40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5" i="97"/>
  <c r="S45" i="97" s="1"/>
  <c r="AC45" i="97" s="1"/>
  <c r="AB46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7" i="97"/>
  <c r="S67" i="97" s="1"/>
  <c r="AC67" i="97" s="1"/>
  <c r="AB68" i="97" s="1"/>
  <c r="AX66" i="97"/>
  <c r="S66" i="97" s="1"/>
  <c r="AC66" i="97" s="1"/>
  <c r="AB67" i="97" s="1"/>
  <c r="AX65" i="97"/>
  <c r="S65" i="97" s="1"/>
  <c r="AC65" i="97" s="1"/>
  <c r="AB66" i="97" s="1"/>
  <c r="AX68" i="97"/>
  <c r="S68" i="97" s="1"/>
  <c r="AC68" i="97" s="1"/>
  <c r="AB69" i="97" s="1"/>
  <c r="AX64" i="97"/>
  <c r="S64" i="97" s="1"/>
  <c r="AC64" i="97" s="1"/>
  <c r="AB65" i="97" s="1"/>
  <c r="AF57" i="83"/>
  <c r="AO57" i="83" s="1"/>
  <c r="AG57" i="83"/>
  <c r="AP57" i="83" s="1"/>
  <c r="AE57" i="83"/>
  <c r="W58" i="83"/>
  <c r="Y56" i="102"/>
  <c r="X56" i="102"/>
  <c r="Z56" i="102" s="1"/>
  <c r="AR52" i="50"/>
  <c r="AF63" i="45"/>
  <c r="AO63" i="45" s="1"/>
  <c r="AE63" i="45"/>
  <c r="AG63" i="45"/>
  <c r="AP63" i="45" s="1"/>
  <c r="W64" i="45"/>
  <c r="Y64" i="104"/>
  <c r="Z64" i="104" s="1"/>
  <c r="X64" i="104"/>
  <c r="AI62" i="20"/>
  <c r="AN62" i="20"/>
  <c r="AI69" i="105"/>
  <c r="AN69" i="105"/>
  <c r="AN71" i="105" s="1"/>
  <c r="AI55" i="48"/>
  <c r="AN55" i="48"/>
  <c r="AE59" i="41"/>
  <c r="AF59" i="41"/>
  <c r="AO59" i="41" s="1"/>
  <c r="W60" i="41"/>
  <c r="AG59" i="41"/>
  <c r="AP59" i="41" s="1"/>
  <c r="AJ59" i="105"/>
  <c r="AK59" i="105"/>
  <c r="AT59" i="105" s="1"/>
  <c r="AJ53" i="105"/>
  <c r="AK53" i="105"/>
  <c r="AT53" i="105" s="1"/>
  <c r="AJ47" i="105"/>
  <c r="AK47" i="105"/>
  <c r="AT47" i="105" s="1"/>
  <c r="AK41" i="105"/>
  <c r="AT41" i="105" s="1"/>
  <c r="AJ41" i="105"/>
  <c r="AK35" i="105"/>
  <c r="AT35" i="105" s="1"/>
  <c r="AK23" i="105"/>
  <c r="AT23" i="105" s="1"/>
  <c r="AJ23" i="105"/>
  <c r="AJ17" i="105"/>
  <c r="AK17" i="105"/>
  <c r="AT17" i="105" s="1"/>
  <c r="AK10" i="105"/>
  <c r="AT10" i="105" s="1"/>
  <c r="AJ10" i="105"/>
  <c r="AJ3" i="105"/>
  <c r="AB4" i="105"/>
  <c r="AS4" i="47"/>
  <c r="AS71" i="47" s="1"/>
  <c r="AL4" i="47"/>
  <c r="AU4" i="47" s="1"/>
  <c r="AI60" i="11"/>
  <c r="AN60" i="11"/>
  <c r="AR58" i="49"/>
  <c r="AR57" i="103"/>
  <c r="AR62" i="92"/>
  <c r="Y68" i="86"/>
  <c r="X68" i="86"/>
  <c r="AI60" i="84"/>
  <c r="AN60" i="84"/>
  <c r="Z63" i="92"/>
  <c r="AR59" i="43"/>
  <c r="AK59" i="89"/>
  <c r="AT59" i="89" s="1"/>
  <c r="AJ59" i="89"/>
  <c r="AJ53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J17" i="89"/>
  <c r="AK17" i="89"/>
  <c r="AT17" i="89" s="1"/>
  <c r="AK5" i="89"/>
  <c r="AT5" i="89" s="1"/>
  <c r="Z69" i="97"/>
  <c r="AH60" i="43"/>
  <c r="AQ60" i="43" s="1"/>
  <c r="Y66" i="44"/>
  <c r="Z66" i="44" s="1"/>
  <c r="X66" i="44"/>
  <c r="AH66" i="93"/>
  <c r="AQ66" i="93" s="1"/>
  <c r="AU71" i="47"/>
  <c r="C11" i="47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J34" i="105"/>
  <c r="AK34" i="105"/>
  <c r="AT34" i="105" s="1"/>
  <c r="AK28" i="105"/>
  <c r="AT28" i="105" s="1"/>
  <c r="AK22" i="105"/>
  <c r="AT22" i="105" s="1"/>
  <c r="AJ22" i="105"/>
  <c r="AK16" i="105"/>
  <c r="AT16" i="105" s="1"/>
  <c r="AJ16" i="105"/>
  <c r="AJ9" i="105"/>
  <c r="AK9" i="105"/>
  <c r="AT9" i="105" s="1"/>
  <c r="AK13" i="105"/>
  <c r="AT13" i="105" s="1"/>
  <c r="AJ13" i="105"/>
  <c r="AI61" i="95"/>
  <c r="AN61" i="95"/>
  <c r="AG65" i="101"/>
  <c r="AP65" i="101" s="1"/>
  <c r="AE65" i="101"/>
  <c r="W66" i="101"/>
  <c r="AF65" i="101"/>
  <c r="AO65" i="101" s="1"/>
  <c r="AR68" i="53"/>
  <c r="W62" i="96"/>
  <c r="AG61" i="96"/>
  <c r="AP61" i="96" s="1"/>
  <c r="AF61" i="96"/>
  <c r="AO61" i="96" s="1"/>
  <c r="AE61" i="96"/>
  <c r="AH53" i="50"/>
  <c r="AQ53" i="50" s="1"/>
  <c r="Z53" i="50"/>
  <c r="AH55" i="42"/>
  <c r="AQ55" i="42" s="1"/>
  <c r="AI55" i="85"/>
  <c r="AN55" i="85"/>
  <c r="AH59" i="18"/>
  <c r="AQ59" i="18" s="1"/>
  <c r="AE63" i="54"/>
  <c r="W64" i="54"/>
  <c r="AG63" i="54"/>
  <c r="AP63" i="54" s="1"/>
  <c r="AF63" i="54"/>
  <c r="AO63" i="54" s="1"/>
  <c r="AK64" i="89"/>
  <c r="AT64" i="89" s="1"/>
  <c r="AJ64" i="89"/>
  <c r="AJ58" i="89"/>
  <c r="AK58" i="89"/>
  <c r="AT58" i="89" s="1"/>
  <c r="AK52" i="89"/>
  <c r="AT52" i="89" s="1"/>
  <c r="AJ52" i="89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K16" i="89"/>
  <c r="AT16" i="89" s="1"/>
  <c r="AJ16" i="89"/>
  <c r="AJ9" i="89"/>
  <c r="AK9" i="89"/>
  <c r="AT9" i="89" s="1"/>
  <c r="AX5" i="89"/>
  <c r="S5" i="89" s="1"/>
  <c r="AC5" i="89" s="1"/>
  <c r="AB6" i="89" s="1"/>
  <c r="Y62" i="91"/>
  <c r="X62" i="91"/>
  <c r="AR65" i="93"/>
  <c r="AI55" i="102"/>
  <c r="AN55" i="102"/>
  <c r="AE60" i="43"/>
  <c r="W61" i="43"/>
  <c r="AF60" i="43"/>
  <c r="AO60" i="43" s="1"/>
  <c r="AG60" i="43"/>
  <c r="AP60" i="43" s="1"/>
  <c r="AR58" i="99"/>
  <c r="W67" i="93"/>
  <c r="AG66" i="93"/>
  <c r="AP66" i="93" s="1"/>
  <c r="AF66" i="93"/>
  <c r="AO66" i="93" s="1"/>
  <c r="AE66" i="93"/>
  <c r="X61" i="16"/>
  <c r="Z61" i="16"/>
  <c r="Y61" i="16"/>
  <c r="AJ65" i="105"/>
  <c r="AK65" i="105"/>
  <c r="AT65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K33" i="105"/>
  <c r="AT33" i="105" s="1"/>
  <c r="AJ33" i="105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J8" i="105"/>
  <c r="Y63" i="88"/>
  <c r="X63" i="88"/>
  <c r="X62" i="95"/>
  <c r="Y62" i="95"/>
  <c r="AI59" i="55"/>
  <c r="AN59" i="55"/>
  <c r="Y61" i="11"/>
  <c r="X61" i="11"/>
  <c r="AI55" i="35"/>
  <c r="AN55" i="35"/>
  <c r="W61" i="51"/>
  <c r="AF60" i="51"/>
  <c r="AO60" i="51" s="1"/>
  <c r="AG60" i="51"/>
  <c r="AP60" i="51" s="1"/>
  <c r="AE60" i="51"/>
  <c r="AR58" i="87"/>
  <c r="AH59" i="87"/>
  <c r="AQ59" i="87" s="1"/>
  <c r="AH69" i="53"/>
  <c r="AQ69" i="53" s="1"/>
  <c r="AQ71" i="53" s="1"/>
  <c r="AZ3" i="53"/>
  <c r="AX68" i="53" s="1"/>
  <c r="S68" i="53" s="1"/>
  <c r="AC68" i="53" s="1"/>
  <c r="AB69" i="53" s="1"/>
  <c r="AX4" i="53"/>
  <c r="S4" i="53" s="1"/>
  <c r="AC4" i="53" s="1"/>
  <c r="AB5" i="53" s="1"/>
  <c r="AX8" i="53"/>
  <c r="S8" i="53" s="1"/>
  <c r="AC8" i="53" s="1"/>
  <c r="AB9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2" i="53"/>
  <c r="S62" i="53" s="1"/>
  <c r="AC62" i="53" s="1"/>
  <c r="AB63" i="53" s="1"/>
  <c r="AX63" i="53"/>
  <c r="S63" i="53" s="1"/>
  <c r="AC63" i="53" s="1"/>
  <c r="AB64" i="53" s="1"/>
  <c r="AX67" i="53"/>
  <c r="S67" i="53" s="1"/>
  <c r="AC67" i="53" s="1"/>
  <c r="AB68" i="53" s="1"/>
  <c r="AH55" i="98"/>
  <c r="AQ55" i="98" s="1"/>
  <c r="Z59" i="18"/>
  <c r="Y58" i="10"/>
  <c r="X58" i="10"/>
  <c r="AJ65" i="89"/>
  <c r="AK65" i="89"/>
  <c r="AT65" i="89" s="1"/>
  <c r="AJ63" i="89"/>
  <c r="AK63" i="89"/>
  <c r="AT63" i="89" s="1"/>
  <c r="AK57" i="89"/>
  <c r="AT57" i="89" s="1"/>
  <c r="AJ57" i="89"/>
  <c r="AJ51" i="89"/>
  <c r="AK51" i="89"/>
  <c r="AT51" i="89" s="1"/>
  <c r="AJ45" i="89"/>
  <c r="AK45" i="89"/>
  <c r="AT45" i="89" s="1"/>
  <c r="AJ33" i="89"/>
  <c r="AK33" i="89"/>
  <c r="AT33" i="89" s="1"/>
  <c r="AJ27" i="89"/>
  <c r="AK27" i="89"/>
  <c r="AT27" i="89" s="1"/>
  <c r="AK21" i="89"/>
  <c r="AT21" i="89" s="1"/>
  <c r="AJ15" i="89"/>
  <c r="AK15" i="89"/>
  <c r="AT15" i="89" s="1"/>
  <c r="AX7" i="89"/>
  <c r="S7" i="89" s="1"/>
  <c r="AC7" i="89" s="1"/>
  <c r="AB8" i="89" s="1"/>
  <c r="AI61" i="91"/>
  <c r="AN61" i="91"/>
  <c r="AR58" i="41"/>
  <c r="AR62" i="45"/>
  <c r="AH59" i="99"/>
  <c r="AQ59" i="99" s="1"/>
  <c r="Z59" i="49"/>
  <c r="AH59" i="49"/>
  <c r="AQ59" i="49" s="1"/>
  <c r="AG66" i="32"/>
  <c r="AP66" i="32" s="1"/>
  <c r="W67" i="32"/>
  <c r="AF66" i="32"/>
  <c r="AO66" i="32" s="1"/>
  <c r="AE66" i="32"/>
  <c r="AI65" i="44"/>
  <c r="AN65" i="44"/>
  <c r="Y56" i="48"/>
  <c r="X56" i="48"/>
  <c r="AI55" i="82"/>
  <c r="AN55" i="82"/>
  <c r="AK67" i="105"/>
  <c r="AT67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2" i="105"/>
  <c r="AJ26" i="105"/>
  <c r="AK26" i="105"/>
  <c r="AT26" i="105" s="1"/>
  <c r="AK20" i="105"/>
  <c r="AT20" i="105" s="1"/>
  <c r="AJ20" i="105"/>
  <c r="AJ14" i="105"/>
  <c r="AK14" i="105"/>
  <c r="AT14" i="105" s="1"/>
  <c r="AK7" i="105"/>
  <c r="AT7" i="105" s="1"/>
  <c r="AJ7" i="105"/>
  <c r="AI62" i="88"/>
  <c r="AN62" i="88"/>
  <c r="Y60" i="55"/>
  <c r="X60" i="55"/>
  <c r="Y67" i="52"/>
  <c r="X67" i="52"/>
  <c r="AE59" i="87"/>
  <c r="Y61" i="84"/>
  <c r="X61" i="84"/>
  <c r="AG55" i="98"/>
  <c r="AP55" i="98" s="1"/>
  <c r="AF55" i="98"/>
  <c r="AO55" i="98" s="1"/>
  <c r="W56" i="98"/>
  <c r="AE55" i="98"/>
  <c r="AK67" i="89"/>
  <c r="AT67" i="89" s="1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K38" i="89"/>
  <c r="AT38" i="89" s="1"/>
  <c r="AJ20" i="89"/>
  <c r="AK20" i="89"/>
  <c r="AT20" i="89" s="1"/>
  <c r="AK14" i="89"/>
  <c r="AT14" i="89" s="1"/>
  <c r="AJ14" i="89"/>
  <c r="AK7" i="89"/>
  <c r="AT7" i="89" s="1"/>
  <c r="AR68" i="97"/>
  <c r="AH58" i="103"/>
  <c r="AQ58" i="103" s="1"/>
  <c r="Y54" i="90"/>
  <c r="X54" i="90"/>
  <c r="AF66" i="46"/>
  <c r="AO66" i="46" s="1"/>
  <c r="AG66" i="46"/>
  <c r="AP66" i="46" s="1"/>
  <c r="AE66" i="46"/>
  <c r="W67" i="46"/>
  <c r="AE59" i="99"/>
  <c r="W60" i="99"/>
  <c r="AG59" i="99"/>
  <c r="AP59" i="99" s="1"/>
  <c r="AF59" i="99"/>
  <c r="AO59" i="99" s="1"/>
  <c r="AR54" i="42"/>
  <c r="AI63" i="104"/>
  <c r="AN63" i="104"/>
  <c r="AI60" i="16"/>
  <c r="AN60" i="16"/>
  <c r="AI68" i="15"/>
  <c r="AN68" i="15"/>
  <c r="AR54" i="98"/>
  <c r="Y56" i="82"/>
  <c r="X56" i="82"/>
  <c r="AJ66" i="105"/>
  <c r="AK66" i="105"/>
  <c r="AT66" i="105" s="1"/>
  <c r="AJ55" i="105"/>
  <c r="AK55" i="105"/>
  <c r="AT55" i="105" s="1"/>
  <c r="AK49" i="105"/>
  <c r="AT49" i="105" s="1"/>
  <c r="AJ49" i="105"/>
  <c r="AJ43" i="105"/>
  <c r="AK43" i="105"/>
  <c r="AT43" i="105" s="1"/>
  <c r="AK37" i="105"/>
  <c r="AT37" i="105" s="1"/>
  <c r="AJ37" i="105"/>
  <c r="AK31" i="105"/>
  <c r="AT31" i="105" s="1"/>
  <c r="AK19" i="105"/>
  <c r="AT19" i="105" s="1"/>
  <c r="AJ19" i="105"/>
  <c r="AK12" i="105"/>
  <c r="AT12" i="105" s="1"/>
  <c r="AJ12" i="105"/>
  <c r="AK6" i="105"/>
  <c r="AT6" i="105" s="1"/>
  <c r="AJ6" i="105"/>
  <c r="Y56" i="35"/>
  <c r="X56" i="35"/>
  <c r="AN66" i="52"/>
  <c r="AK61" i="105" l="1"/>
  <c r="AT61" i="105" s="1"/>
  <c r="AJ28" i="105"/>
  <c r="AJ25" i="89"/>
  <c r="AG58" i="103"/>
  <c r="AP58" i="103" s="1"/>
  <c r="AJ25" i="105"/>
  <c r="AJ26" i="89"/>
  <c r="AL26" i="89" s="1"/>
  <c r="AU26" i="89" s="1"/>
  <c r="AF59" i="87"/>
  <c r="AO59" i="87" s="1"/>
  <c r="AJ38" i="105"/>
  <c r="AX66" i="53"/>
  <c r="S66" i="53" s="1"/>
  <c r="AC66" i="53" s="1"/>
  <c r="AB67" i="53" s="1"/>
  <c r="AX61" i="53"/>
  <c r="S61" i="53" s="1"/>
  <c r="AC61" i="53" s="1"/>
  <c r="AB62" i="53" s="1"/>
  <c r="AX55" i="53"/>
  <c r="S55" i="53" s="1"/>
  <c r="AC55" i="53" s="1"/>
  <c r="AB56" i="53" s="1"/>
  <c r="AX49" i="53"/>
  <c r="S49" i="53" s="1"/>
  <c r="AC49" i="53" s="1"/>
  <c r="AB50" i="53" s="1"/>
  <c r="AJ50" i="53" s="1"/>
  <c r="AX43" i="53"/>
  <c r="S43" i="53" s="1"/>
  <c r="AC43" i="53" s="1"/>
  <c r="AB44" i="53" s="1"/>
  <c r="AX33" i="53"/>
  <c r="S33" i="53" s="1"/>
  <c r="AC33" i="53" s="1"/>
  <c r="AB34" i="53" s="1"/>
  <c r="AX25" i="53"/>
  <c r="S25" i="53" s="1"/>
  <c r="AC25" i="53" s="1"/>
  <c r="AB26" i="53" s="1"/>
  <c r="AX15" i="53"/>
  <c r="S15" i="53" s="1"/>
  <c r="AC15" i="53" s="1"/>
  <c r="AB16" i="53" s="1"/>
  <c r="AJ29" i="105"/>
  <c r="AJ68" i="105"/>
  <c r="AS68" i="105" s="1"/>
  <c r="AX46" i="97"/>
  <c r="S46" i="97" s="1"/>
  <c r="AC46" i="97" s="1"/>
  <c r="AB47" i="97" s="1"/>
  <c r="AX40" i="97"/>
  <c r="S40" i="97" s="1"/>
  <c r="AC40" i="97" s="1"/>
  <c r="AB41" i="97" s="1"/>
  <c r="AX34" i="97"/>
  <c r="S34" i="97" s="1"/>
  <c r="AC34" i="97" s="1"/>
  <c r="AB35" i="97" s="1"/>
  <c r="AX28" i="97"/>
  <c r="S28" i="97" s="1"/>
  <c r="AC28" i="97" s="1"/>
  <c r="AB29" i="97" s="1"/>
  <c r="AX22" i="97"/>
  <c r="S22" i="97" s="1"/>
  <c r="AC22" i="97" s="1"/>
  <c r="AB23" i="97" s="1"/>
  <c r="AX16" i="97"/>
  <c r="S16" i="97" s="1"/>
  <c r="AC16" i="97" s="1"/>
  <c r="AB17" i="97" s="1"/>
  <c r="AJ17" i="97" s="1"/>
  <c r="AX4" i="97"/>
  <c r="S4" i="97" s="1"/>
  <c r="AC4" i="97" s="1"/>
  <c r="AB5" i="97" s="1"/>
  <c r="AJ24" i="105"/>
  <c r="AJ60" i="105"/>
  <c r="Z56" i="85"/>
  <c r="AE58" i="103"/>
  <c r="W60" i="87"/>
  <c r="Y60" i="87" s="1"/>
  <c r="AX65" i="53"/>
  <c r="S65" i="53" s="1"/>
  <c r="AC65" i="53" s="1"/>
  <c r="AB66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X42" i="53"/>
  <c r="S42" i="53" s="1"/>
  <c r="AC42" i="53" s="1"/>
  <c r="AB43" i="53" s="1"/>
  <c r="AX32" i="53"/>
  <c r="S32" i="53" s="1"/>
  <c r="AC32" i="53" s="1"/>
  <c r="AB33" i="53" s="1"/>
  <c r="AK33" i="53" s="1"/>
  <c r="AT33" i="53" s="1"/>
  <c r="AX24" i="53"/>
  <c r="S24" i="53" s="1"/>
  <c r="AC24" i="53" s="1"/>
  <c r="AB25" i="53" s="1"/>
  <c r="AX14" i="53"/>
  <c r="S14" i="53" s="1"/>
  <c r="AC14" i="53" s="1"/>
  <c r="AB15" i="53" s="1"/>
  <c r="AJ22" i="89"/>
  <c r="AK10" i="89"/>
  <c r="AT10" i="89" s="1"/>
  <c r="AJ68" i="89"/>
  <c r="AX33" i="97"/>
  <c r="S33" i="97" s="1"/>
  <c r="AC33" i="97" s="1"/>
  <c r="AB34" i="97" s="1"/>
  <c r="AJ34" i="97" s="1"/>
  <c r="AX27" i="97"/>
  <c r="S27" i="97" s="1"/>
  <c r="AC27" i="97" s="1"/>
  <c r="AB28" i="97" s="1"/>
  <c r="AX21" i="97"/>
  <c r="S21" i="97" s="1"/>
  <c r="AC21" i="97" s="1"/>
  <c r="AB22" i="97" s="1"/>
  <c r="AX15" i="97"/>
  <c r="S15" i="97" s="1"/>
  <c r="AC15" i="97" s="1"/>
  <c r="AB16" i="97" s="1"/>
  <c r="AX3" i="97"/>
  <c r="S3" i="97" s="1"/>
  <c r="AC3" i="97" s="1"/>
  <c r="AJ18" i="89"/>
  <c r="AJ31" i="89"/>
  <c r="AL31" i="89" s="1"/>
  <c r="AU31" i="89" s="1"/>
  <c r="W59" i="103"/>
  <c r="AJ38" i="89"/>
  <c r="AJ67" i="105"/>
  <c r="AI66" i="52"/>
  <c r="AJ31" i="105"/>
  <c r="AJ32" i="89"/>
  <c r="AS32" i="89" s="1"/>
  <c r="AJ67" i="89"/>
  <c r="AJ21" i="89"/>
  <c r="AJ39" i="89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K54" i="53" s="1"/>
  <c r="AT54" i="53" s="1"/>
  <c r="AX47" i="53"/>
  <c r="S47" i="53" s="1"/>
  <c r="AC47" i="53" s="1"/>
  <c r="AB48" i="53" s="1"/>
  <c r="AX39" i="53"/>
  <c r="S39" i="53" s="1"/>
  <c r="AC39" i="53" s="1"/>
  <c r="AB40" i="53" s="1"/>
  <c r="AX31" i="53"/>
  <c r="S31" i="53" s="1"/>
  <c r="AC31" i="53" s="1"/>
  <c r="AB32" i="53" s="1"/>
  <c r="AX21" i="53"/>
  <c r="S21" i="53" s="1"/>
  <c r="AC21" i="53" s="1"/>
  <c r="AB22" i="53" s="1"/>
  <c r="AX9" i="53"/>
  <c r="S9" i="53" s="1"/>
  <c r="AC9" i="53" s="1"/>
  <c r="AB10" i="53" s="1"/>
  <c r="AK40" i="105"/>
  <c r="AT40" i="105" s="1"/>
  <c r="Z68" i="86"/>
  <c r="AX50" i="97"/>
  <c r="S50" i="97" s="1"/>
  <c r="AC50" i="97" s="1"/>
  <c r="AB51" i="97" s="1"/>
  <c r="AX44" i="97"/>
  <c r="S44" i="97" s="1"/>
  <c r="AC44" i="97" s="1"/>
  <c r="AB45" i="97" s="1"/>
  <c r="AX38" i="97"/>
  <c r="S38" i="97" s="1"/>
  <c r="AC38" i="97" s="1"/>
  <c r="AB39" i="97" s="1"/>
  <c r="AX32" i="97"/>
  <c r="S32" i="97" s="1"/>
  <c r="AC32" i="97" s="1"/>
  <c r="AB33" i="97" s="1"/>
  <c r="AX26" i="97"/>
  <c r="S26" i="97" s="1"/>
  <c r="AC26" i="97" s="1"/>
  <c r="AB27" i="97" s="1"/>
  <c r="AK27" i="97" s="1"/>
  <c r="AT27" i="97" s="1"/>
  <c r="AX20" i="97"/>
  <c r="S20" i="97" s="1"/>
  <c r="AC20" i="97" s="1"/>
  <c r="AB21" i="97" s="1"/>
  <c r="AX12" i="97"/>
  <c r="S12" i="97" s="1"/>
  <c r="AC12" i="97" s="1"/>
  <c r="AB13" i="97" s="1"/>
  <c r="AJ35" i="105"/>
  <c r="AX11" i="97"/>
  <c r="S11" i="97" s="1"/>
  <c r="AC11" i="97" s="1"/>
  <c r="AB12" i="97" s="1"/>
  <c r="AJ24" i="89"/>
  <c r="AX13" i="53"/>
  <c r="S13" i="53" s="1"/>
  <c r="AC13" i="53" s="1"/>
  <c r="AB14" i="53" s="1"/>
  <c r="AK14" i="53" s="1"/>
  <c r="AT14" i="53" s="1"/>
  <c r="AX7" i="53"/>
  <c r="S7" i="53" s="1"/>
  <c r="AC7" i="53" s="1"/>
  <c r="AB8" i="53" s="1"/>
  <c r="AX12" i="53"/>
  <c r="S12" i="53" s="1"/>
  <c r="AC12" i="53" s="1"/>
  <c r="AB13" i="53" s="1"/>
  <c r="AX6" i="53"/>
  <c r="S6" i="53" s="1"/>
  <c r="AC6" i="53" s="1"/>
  <c r="AB7" i="53" s="1"/>
  <c r="Z54" i="90"/>
  <c r="Z67" i="52"/>
  <c r="Z56" i="48"/>
  <c r="AF56" i="48" s="1"/>
  <c r="AO56" i="48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K12" i="53" s="1"/>
  <c r="AT12" i="53" s="1"/>
  <c r="AX5" i="53"/>
  <c r="S5" i="53" s="1"/>
  <c r="AC5" i="53" s="1"/>
  <c r="AB6" i="53" s="1"/>
  <c r="AX9" i="97"/>
  <c r="S9" i="97" s="1"/>
  <c r="AC9" i="97" s="1"/>
  <c r="AB10" i="97" s="1"/>
  <c r="AJ7" i="89"/>
  <c r="AX40" i="53"/>
  <c r="S40" i="53" s="1"/>
  <c r="AC40" i="53" s="1"/>
  <c r="AB41" i="53" s="1"/>
  <c r="AX34" i="53"/>
  <c r="S34" i="53" s="1"/>
  <c r="AC34" i="53" s="1"/>
  <c r="AB35" i="53" s="1"/>
  <c r="AX28" i="53"/>
  <c r="S28" i="53" s="1"/>
  <c r="AC28" i="53" s="1"/>
  <c r="AB29" i="53" s="1"/>
  <c r="AK29" i="53" s="1"/>
  <c r="AT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3" i="53"/>
  <c r="S3" i="53" s="1"/>
  <c r="AC3" i="53" s="1"/>
  <c r="AJ3" i="53" s="1"/>
  <c r="AX5" i="97"/>
  <c r="S5" i="97" s="1"/>
  <c r="AC5" i="97" s="1"/>
  <c r="AB6" i="97" s="1"/>
  <c r="W55" i="90"/>
  <c r="AE54" i="90"/>
  <c r="AF54" i="90"/>
  <c r="AO54" i="90" s="1"/>
  <c r="AG54" i="90"/>
  <c r="AP54" i="90" s="1"/>
  <c r="W68" i="52"/>
  <c r="AE67" i="52"/>
  <c r="AF67" i="52"/>
  <c r="AO67" i="52" s="1"/>
  <c r="AG67" i="52"/>
  <c r="AP67" i="52" s="1"/>
  <c r="AF64" i="104"/>
  <c r="AO64" i="104" s="1"/>
  <c r="AE64" i="104"/>
  <c r="AG64" i="104"/>
  <c r="AP64" i="104" s="1"/>
  <c r="W65" i="104"/>
  <c r="AE56" i="85"/>
  <c r="AG56" i="85"/>
  <c r="AP56" i="85" s="1"/>
  <c r="W57" i="85"/>
  <c r="AF56" i="85"/>
  <c r="AO56" i="85" s="1"/>
  <c r="AS6" i="105"/>
  <c r="AL6" i="105"/>
  <c r="AU6" i="105" s="1"/>
  <c r="AK49" i="53"/>
  <c r="AT49" i="53" s="1"/>
  <c r="AJ19" i="53"/>
  <c r="AK19" i="53"/>
  <c r="AT19" i="53" s="1"/>
  <c r="AH58" i="10"/>
  <c r="AQ58" i="10" s="1"/>
  <c r="AJ68" i="53"/>
  <c r="AK68" i="53"/>
  <c r="AT68" i="53" s="1"/>
  <c r="AK59" i="53"/>
  <c r="AT59" i="53" s="1"/>
  <c r="AJ59" i="53"/>
  <c r="AK53" i="53"/>
  <c r="AT53" i="53" s="1"/>
  <c r="AK47" i="53"/>
  <c r="AT47" i="53" s="1"/>
  <c r="AJ47" i="53"/>
  <c r="AJ41" i="53"/>
  <c r="AK41" i="53"/>
  <c r="AT41" i="53" s="1"/>
  <c r="AJ35" i="53"/>
  <c r="AK35" i="53"/>
  <c r="AT35" i="53" s="1"/>
  <c r="AK23" i="53"/>
  <c r="AT23" i="53" s="1"/>
  <c r="AJ23" i="53"/>
  <c r="AK17" i="53"/>
  <c r="AT17" i="53" s="1"/>
  <c r="AJ17" i="53"/>
  <c r="AK11" i="53"/>
  <c r="AT11" i="53" s="1"/>
  <c r="AB4" i="53"/>
  <c r="AI60" i="51"/>
  <c r="AN60" i="51"/>
  <c r="AH61" i="11"/>
  <c r="AQ61" i="11" s="1"/>
  <c r="AS45" i="105"/>
  <c r="AL45" i="105"/>
  <c r="AU45" i="105" s="1"/>
  <c r="AS22" i="89"/>
  <c r="AL22" i="89"/>
  <c r="AU22" i="89" s="1"/>
  <c r="AS40" i="89"/>
  <c r="AL40" i="89"/>
  <c r="AU40" i="89" s="1"/>
  <c r="Y66" i="101"/>
  <c r="X66" i="101"/>
  <c r="AS40" i="105"/>
  <c r="AL40" i="105"/>
  <c r="AU40" i="105" s="1"/>
  <c r="AS58" i="105"/>
  <c r="AL58" i="105"/>
  <c r="AU58" i="105" s="1"/>
  <c r="AJ5" i="89"/>
  <c r="AS23" i="89"/>
  <c r="AL23" i="89"/>
  <c r="AU23" i="89" s="1"/>
  <c r="AS59" i="89"/>
  <c r="AL59" i="89"/>
  <c r="AU59" i="89" s="1"/>
  <c r="AF63" i="92"/>
  <c r="AO63" i="92" s="1"/>
  <c r="AE63" i="92"/>
  <c r="W64" i="92"/>
  <c r="AG63" i="92"/>
  <c r="AP63" i="92" s="1"/>
  <c r="AS10" i="105"/>
  <c r="AL10" i="105"/>
  <c r="AU10" i="105" s="1"/>
  <c r="AS29" i="105"/>
  <c r="AL29" i="105"/>
  <c r="AU29" i="105" s="1"/>
  <c r="AI59" i="41"/>
  <c r="AN59" i="41"/>
  <c r="Y64" i="45"/>
  <c r="X64" i="45"/>
  <c r="AH56" i="102"/>
  <c r="AQ56" i="102" s="1"/>
  <c r="AK68" i="97"/>
  <c r="AT68" i="97" s="1"/>
  <c r="AJ68" i="97"/>
  <c r="AJ59" i="97"/>
  <c r="AK59" i="97"/>
  <c r="AT59" i="97" s="1"/>
  <c r="AJ53" i="97"/>
  <c r="AK53" i="97"/>
  <c r="AT53" i="97" s="1"/>
  <c r="AJ47" i="97"/>
  <c r="AK47" i="97"/>
  <c r="AT47" i="97" s="1"/>
  <c r="AK41" i="97"/>
  <c r="AT41" i="97" s="1"/>
  <c r="AJ41" i="97"/>
  <c r="AK35" i="97"/>
  <c r="AT35" i="97" s="1"/>
  <c r="AJ35" i="97"/>
  <c r="AJ29" i="97"/>
  <c r="AK29" i="97"/>
  <c r="AT29" i="97" s="1"/>
  <c r="AK23" i="97"/>
  <c r="AT23" i="97" s="1"/>
  <c r="AJ23" i="97"/>
  <c r="AJ11" i="97"/>
  <c r="AK11" i="97"/>
  <c r="AT11" i="97" s="1"/>
  <c r="AK5" i="97"/>
  <c r="AT5" i="97" s="1"/>
  <c r="AJ5" i="97"/>
  <c r="AS30" i="89"/>
  <c r="AL30" i="89"/>
  <c r="AU30" i="89" s="1"/>
  <c r="AS48" i="89"/>
  <c r="AL48" i="89"/>
  <c r="AU48" i="89" s="1"/>
  <c r="AI61" i="13"/>
  <c r="AN61" i="13"/>
  <c r="AS5" i="105"/>
  <c r="AL5" i="105"/>
  <c r="AU5" i="105" s="1"/>
  <c r="AS24" i="105"/>
  <c r="AL24" i="105"/>
  <c r="AU24" i="105" s="1"/>
  <c r="AS60" i="105"/>
  <c r="AL60" i="105"/>
  <c r="AU60" i="105" s="1"/>
  <c r="AH63" i="20"/>
  <c r="AQ63" i="20" s="1"/>
  <c r="AS20" i="105"/>
  <c r="AL20" i="105"/>
  <c r="AU20" i="105" s="1"/>
  <c r="AJ31" i="53"/>
  <c r="AK31" i="53"/>
  <c r="AT31" i="53" s="1"/>
  <c r="AR59" i="55"/>
  <c r="AS43" i="105"/>
  <c r="AL43" i="105"/>
  <c r="AU43" i="105" s="1"/>
  <c r="AS61" i="105"/>
  <c r="AL61" i="105"/>
  <c r="AU61" i="105" s="1"/>
  <c r="AS62" i="89"/>
  <c r="AL62" i="89"/>
  <c r="AU62" i="89" s="1"/>
  <c r="AR62" i="88"/>
  <c r="AI59" i="87"/>
  <c r="AN59" i="87"/>
  <c r="AS62" i="105"/>
  <c r="AL62" i="105"/>
  <c r="AU62" i="105" s="1"/>
  <c r="AI66" i="32"/>
  <c r="AN66" i="32"/>
  <c r="AS39" i="89"/>
  <c r="AL39" i="89"/>
  <c r="AU39" i="89" s="1"/>
  <c r="AH56" i="35"/>
  <c r="AQ56" i="35" s="1"/>
  <c r="AI59" i="99"/>
  <c r="AR59" i="99" s="1"/>
  <c r="AN59" i="99"/>
  <c r="X60" i="87"/>
  <c r="AH60" i="55"/>
  <c r="AQ60" i="55" s="1"/>
  <c r="AS26" i="105"/>
  <c r="AL26" i="105"/>
  <c r="AU26" i="105" s="1"/>
  <c r="Z58" i="10"/>
  <c r="AK64" i="53"/>
  <c r="AT64" i="53" s="1"/>
  <c r="AJ64" i="53"/>
  <c r="AJ58" i="53"/>
  <c r="AK58" i="53"/>
  <c r="AT58" i="53" s="1"/>
  <c r="AK52" i="53"/>
  <c r="AT52" i="53" s="1"/>
  <c r="AJ52" i="53"/>
  <c r="AJ46" i="53"/>
  <c r="AK46" i="53"/>
  <c r="AT46" i="53" s="1"/>
  <c r="AK40" i="53"/>
  <c r="AT40" i="53" s="1"/>
  <c r="AJ40" i="53"/>
  <c r="AJ34" i="53"/>
  <c r="AK34" i="53"/>
  <c r="AT34" i="53" s="1"/>
  <c r="AK28" i="53"/>
  <c r="AT28" i="53" s="1"/>
  <c r="AJ22" i="53"/>
  <c r="AK22" i="53"/>
  <c r="AT22" i="53" s="1"/>
  <c r="AK16" i="53"/>
  <c r="AT16" i="53" s="1"/>
  <c r="AJ16" i="53"/>
  <c r="AK10" i="53"/>
  <c r="AT10" i="53" s="1"/>
  <c r="AJ10" i="53"/>
  <c r="AK5" i="53"/>
  <c r="AT5" i="53" s="1"/>
  <c r="AJ5" i="53"/>
  <c r="Z61" i="11"/>
  <c r="AH62" i="95"/>
  <c r="AQ62" i="95" s="1"/>
  <c r="AS33" i="105"/>
  <c r="AL33" i="105"/>
  <c r="AU33" i="105" s="1"/>
  <c r="AI66" i="93"/>
  <c r="AN66" i="93"/>
  <c r="AR55" i="102"/>
  <c r="AJ6" i="89"/>
  <c r="AK6" i="89"/>
  <c r="AT6" i="89" s="1"/>
  <c r="AS58" i="89"/>
  <c r="AL58" i="89"/>
  <c r="AU58" i="89" s="1"/>
  <c r="Y64" i="54"/>
  <c r="X64" i="54"/>
  <c r="Z64" i="54" s="1"/>
  <c r="Y62" i="96"/>
  <c r="X62" i="96"/>
  <c r="Z62" i="96" s="1"/>
  <c r="AI65" i="101"/>
  <c r="AN65" i="101"/>
  <c r="AS46" i="105"/>
  <c r="AL46" i="105"/>
  <c r="AU46" i="105" s="1"/>
  <c r="AS64" i="105"/>
  <c r="AL64" i="105"/>
  <c r="AU64" i="105" s="1"/>
  <c r="AS41" i="89"/>
  <c r="AL41" i="89"/>
  <c r="AU41" i="89" s="1"/>
  <c r="AR60" i="11"/>
  <c r="AS47" i="105"/>
  <c r="AL47" i="105"/>
  <c r="AU47" i="105" s="1"/>
  <c r="AR62" i="20"/>
  <c r="W57" i="102"/>
  <c r="AG56" i="102"/>
  <c r="AP56" i="102" s="1"/>
  <c r="AF56" i="102"/>
  <c r="AO56" i="102" s="1"/>
  <c r="AE56" i="102"/>
  <c r="AJ64" i="97"/>
  <c r="AK64" i="97"/>
  <c r="AT64" i="97" s="1"/>
  <c r="AK58" i="97"/>
  <c r="AT58" i="97" s="1"/>
  <c r="AJ58" i="97"/>
  <c r="AK52" i="97"/>
  <c r="AT52" i="97" s="1"/>
  <c r="AJ52" i="97"/>
  <c r="AJ46" i="97"/>
  <c r="AK46" i="97"/>
  <c r="AT46" i="97" s="1"/>
  <c r="AJ40" i="97"/>
  <c r="AK40" i="97"/>
  <c r="AT40" i="97" s="1"/>
  <c r="AJ28" i="97"/>
  <c r="AK28" i="97"/>
  <c r="AT28" i="97" s="1"/>
  <c r="AJ22" i="97"/>
  <c r="AK22" i="97"/>
  <c r="AT22" i="97" s="1"/>
  <c r="AK16" i="97"/>
  <c r="AT16" i="97" s="1"/>
  <c r="AK10" i="97"/>
  <c r="AT10" i="97" s="1"/>
  <c r="AJ10" i="97"/>
  <c r="AJ3" i="97"/>
  <c r="AB4" i="97"/>
  <c r="AS18" i="89"/>
  <c r="AL18" i="89"/>
  <c r="AU18" i="89" s="1"/>
  <c r="AS42" i="105"/>
  <c r="AL42" i="105"/>
  <c r="AU42" i="105" s="1"/>
  <c r="Z63" i="20"/>
  <c r="AI56" i="94"/>
  <c r="AP56" i="94"/>
  <c r="AS13" i="89"/>
  <c r="AL13" i="89"/>
  <c r="AU13" i="89" s="1"/>
  <c r="AS31" i="89"/>
  <c r="AS38" i="89"/>
  <c r="AL38" i="89"/>
  <c r="AU38" i="89" s="1"/>
  <c r="AJ43" i="53"/>
  <c r="AK43" i="53"/>
  <c r="AT43" i="53" s="1"/>
  <c r="AS26" i="89"/>
  <c r="Y56" i="98"/>
  <c r="X56" i="98"/>
  <c r="AR55" i="82"/>
  <c r="AR66" i="52"/>
  <c r="AS12" i="105"/>
  <c r="AL12" i="105"/>
  <c r="AU12" i="105" s="1"/>
  <c r="AR63" i="104"/>
  <c r="AS21" i="89"/>
  <c r="AL21" i="89"/>
  <c r="AU21" i="89" s="1"/>
  <c r="AH61" i="84"/>
  <c r="AQ61" i="84" s="1"/>
  <c r="Z60" i="55"/>
  <c r="AL32" i="105"/>
  <c r="AU32" i="105" s="1"/>
  <c r="AS32" i="105"/>
  <c r="Y67" i="32"/>
  <c r="X67" i="32"/>
  <c r="AR61" i="91"/>
  <c r="AJ63" i="53"/>
  <c r="AK63" i="53"/>
  <c r="AT63" i="53" s="1"/>
  <c r="AJ57" i="53"/>
  <c r="AK57" i="53"/>
  <c r="AT57" i="53" s="1"/>
  <c r="AJ51" i="53"/>
  <c r="AK51" i="53"/>
  <c r="AT51" i="53" s="1"/>
  <c r="AK45" i="53"/>
  <c r="AT45" i="53" s="1"/>
  <c r="AJ45" i="53"/>
  <c r="AJ39" i="53"/>
  <c r="AK39" i="53"/>
  <c r="AT39" i="53" s="1"/>
  <c r="AK27" i="53"/>
  <c r="AT27" i="53" s="1"/>
  <c r="AJ27" i="53"/>
  <c r="AK21" i="53"/>
  <c r="AT21" i="53" s="1"/>
  <c r="AJ21" i="53"/>
  <c r="AJ15" i="53"/>
  <c r="AK15" i="53"/>
  <c r="AT15" i="53" s="1"/>
  <c r="AK9" i="53"/>
  <c r="AT9" i="53" s="1"/>
  <c r="AJ9" i="53"/>
  <c r="AK69" i="53"/>
  <c r="AT69" i="53" s="1"/>
  <c r="AJ69" i="53"/>
  <c r="AS69" i="53" s="1"/>
  <c r="AH63" i="88"/>
  <c r="AQ63" i="88" s="1"/>
  <c r="AS15" i="105"/>
  <c r="AL15" i="105"/>
  <c r="AU15" i="105" s="1"/>
  <c r="AS51" i="105"/>
  <c r="AL51" i="105"/>
  <c r="AU51" i="105" s="1"/>
  <c r="AS65" i="105"/>
  <c r="AL65" i="105"/>
  <c r="AU65" i="105" s="1"/>
  <c r="AS64" i="89"/>
  <c r="AL64" i="89"/>
  <c r="AU64" i="89" s="1"/>
  <c r="AI63" i="54"/>
  <c r="AN63" i="54"/>
  <c r="AS9" i="105"/>
  <c r="AL9" i="105"/>
  <c r="AU9" i="105" s="1"/>
  <c r="AS28" i="105"/>
  <c r="AL28" i="105"/>
  <c r="AU28" i="105" s="1"/>
  <c r="AL29" i="89"/>
  <c r="AU29" i="89" s="1"/>
  <c r="AS29" i="89"/>
  <c r="AS47" i="89"/>
  <c r="AL47" i="89"/>
  <c r="AU47" i="89" s="1"/>
  <c r="AS68" i="89"/>
  <c r="AL68" i="89"/>
  <c r="AU68" i="89" s="1"/>
  <c r="AR60" i="84"/>
  <c r="AH64" i="104"/>
  <c r="AQ64" i="104" s="1"/>
  <c r="AI63" i="45"/>
  <c r="AN63" i="45"/>
  <c r="AK65" i="97"/>
  <c r="AT65" i="97" s="1"/>
  <c r="AJ65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K33" i="97"/>
  <c r="AT33" i="97" s="1"/>
  <c r="AJ33" i="97"/>
  <c r="AK21" i="97"/>
  <c r="AT21" i="97" s="1"/>
  <c r="AJ21" i="97"/>
  <c r="AX14" i="97"/>
  <c r="S14" i="97" s="1"/>
  <c r="AC14" i="97" s="1"/>
  <c r="AB15" i="97" s="1"/>
  <c r="AX8" i="97"/>
  <c r="S8" i="97" s="1"/>
  <c r="AC8" i="97" s="1"/>
  <c r="AB9" i="97" s="1"/>
  <c r="AS36" i="89"/>
  <c r="AL36" i="89"/>
  <c r="AU36" i="89" s="1"/>
  <c r="AS54" i="89"/>
  <c r="AL54" i="89"/>
  <c r="AU54" i="89" s="1"/>
  <c r="Y62" i="13"/>
  <c r="X62" i="13"/>
  <c r="Y57" i="94"/>
  <c r="X57" i="94"/>
  <c r="AS49" i="89"/>
  <c r="AL49" i="89"/>
  <c r="AU49" i="89" s="1"/>
  <c r="AS66" i="89"/>
  <c r="AL66" i="89"/>
  <c r="AU66" i="89" s="1"/>
  <c r="AR60" i="16"/>
  <c r="AJ61" i="53"/>
  <c r="AK61" i="53"/>
  <c r="AT61" i="53" s="1"/>
  <c r="AK25" i="53"/>
  <c r="AT25" i="53" s="1"/>
  <c r="AJ25" i="53"/>
  <c r="AS49" i="105"/>
  <c r="AL49" i="105"/>
  <c r="AU49" i="105" s="1"/>
  <c r="Y60" i="99"/>
  <c r="X60" i="99"/>
  <c r="AS7" i="89"/>
  <c r="AL7" i="89"/>
  <c r="AU7" i="89" s="1"/>
  <c r="AS7" i="105"/>
  <c r="AL7" i="105"/>
  <c r="AU7" i="105" s="1"/>
  <c r="AS44" i="105"/>
  <c r="AL44" i="105"/>
  <c r="AU44" i="105" s="1"/>
  <c r="AH56" i="48"/>
  <c r="AQ56" i="48" s="1"/>
  <c r="AS57" i="89"/>
  <c r="AL57" i="89"/>
  <c r="AU57" i="89" s="1"/>
  <c r="AS31" i="105"/>
  <c r="AL31" i="105"/>
  <c r="AU31" i="105" s="1"/>
  <c r="AS66" i="105"/>
  <c r="AL66" i="105"/>
  <c r="AU66" i="105" s="1"/>
  <c r="AH54" i="90"/>
  <c r="AQ54" i="90" s="1"/>
  <c r="AS14" i="89"/>
  <c r="AL14" i="89"/>
  <c r="AU14" i="89" s="1"/>
  <c r="AS50" i="89"/>
  <c r="AL50" i="89"/>
  <c r="AU50" i="89" s="1"/>
  <c r="AS67" i="89"/>
  <c r="AL67" i="89"/>
  <c r="AU67" i="89" s="1"/>
  <c r="Z56" i="35"/>
  <c r="AS19" i="105"/>
  <c r="AL19" i="105"/>
  <c r="AU19" i="105" s="1"/>
  <c r="AS37" i="105"/>
  <c r="AL37" i="105"/>
  <c r="AU37" i="105" s="1"/>
  <c r="AH56" i="82"/>
  <c r="AQ56" i="82" s="1"/>
  <c r="AR68" i="15"/>
  <c r="AS55" i="105"/>
  <c r="AL55" i="105"/>
  <c r="AU55" i="105" s="1"/>
  <c r="Z56" i="82"/>
  <c r="Y67" i="46"/>
  <c r="X67" i="46"/>
  <c r="AS56" i="89"/>
  <c r="AL56" i="89"/>
  <c r="AU56" i="89" s="1"/>
  <c r="Z61" i="84"/>
  <c r="AS14" i="105"/>
  <c r="AL14" i="105"/>
  <c r="AU14" i="105" s="1"/>
  <c r="AS50" i="105"/>
  <c r="AL50" i="105"/>
  <c r="AU50" i="105" s="1"/>
  <c r="AS67" i="105"/>
  <c r="AL67" i="105"/>
  <c r="AU67" i="105" s="1"/>
  <c r="AE59" i="49"/>
  <c r="AF59" i="49"/>
  <c r="AO59" i="49" s="1"/>
  <c r="AG59" i="49"/>
  <c r="AP59" i="49" s="1"/>
  <c r="W60" i="49"/>
  <c r="AK8" i="89"/>
  <c r="AT8" i="89" s="1"/>
  <c r="AJ8" i="89"/>
  <c r="AS27" i="89"/>
  <c r="AL27" i="89"/>
  <c r="AU27" i="89" s="1"/>
  <c r="AS45" i="89"/>
  <c r="AL45" i="89"/>
  <c r="AU45" i="89" s="1"/>
  <c r="AS63" i="89"/>
  <c r="AL63" i="89"/>
  <c r="AU63" i="89" s="1"/>
  <c r="W60" i="18"/>
  <c r="AF59" i="18"/>
  <c r="AO59" i="18" s="1"/>
  <c r="AG59" i="18"/>
  <c r="AP59" i="18" s="1"/>
  <c r="AE59" i="18"/>
  <c r="AK67" i="53"/>
  <c r="AT67" i="53" s="1"/>
  <c r="AJ67" i="53"/>
  <c r="AJ62" i="53"/>
  <c r="AK62" i="53"/>
  <c r="AT62" i="53" s="1"/>
  <c r="AK56" i="53"/>
  <c r="AT56" i="53" s="1"/>
  <c r="AJ56" i="53"/>
  <c r="AJ44" i="53"/>
  <c r="AK44" i="53"/>
  <c r="AT44" i="53" s="1"/>
  <c r="AJ38" i="53"/>
  <c r="AK38" i="53"/>
  <c r="AT38" i="53" s="1"/>
  <c r="AK32" i="53"/>
  <c r="AT32" i="53" s="1"/>
  <c r="AJ26" i="53"/>
  <c r="AK26" i="53"/>
  <c r="AT26" i="53" s="1"/>
  <c r="AK20" i="53"/>
  <c r="AT20" i="53" s="1"/>
  <c r="AJ20" i="53"/>
  <c r="AK8" i="53"/>
  <c r="AT8" i="53" s="1"/>
  <c r="AJ8" i="53"/>
  <c r="Y61" i="51"/>
  <c r="X61" i="51"/>
  <c r="Z63" i="88"/>
  <c r="AS39" i="105"/>
  <c r="AL39" i="105"/>
  <c r="AU39" i="105" s="1"/>
  <c r="AS57" i="105"/>
  <c r="AL57" i="105"/>
  <c r="AU57" i="105" s="1"/>
  <c r="AS9" i="89"/>
  <c r="AL9" i="89"/>
  <c r="AU9" i="89" s="1"/>
  <c r="AS28" i="89"/>
  <c r="AL28" i="89"/>
  <c r="AU28" i="89" s="1"/>
  <c r="AS46" i="89"/>
  <c r="AL46" i="89"/>
  <c r="AU46" i="89" s="1"/>
  <c r="AR55" i="85"/>
  <c r="AF53" i="50"/>
  <c r="AO53" i="50" s="1"/>
  <c r="AE53" i="50"/>
  <c r="AN53" i="50" s="1"/>
  <c r="W54" i="50"/>
  <c r="AG53" i="50"/>
  <c r="AS16" i="105"/>
  <c r="AL16" i="105"/>
  <c r="AU16" i="105" s="1"/>
  <c r="AS52" i="105"/>
  <c r="AL52" i="105"/>
  <c r="AU52" i="105" s="1"/>
  <c r="AH66" i="44"/>
  <c r="AQ66" i="44" s="1"/>
  <c r="AS10" i="89"/>
  <c r="AL10" i="89"/>
  <c r="AU10" i="89" s="1"/>
  <c r="AH68" i="86"/>
  <c r="AQ68" i="86" s="1"/>
  <c r="AS17" i="105"/>
  <c r="AL17" i="105"/>
  <c r="AU17" i="105" s="1"/>
  <c r="AS35" i="105"/>
  <c r="AL35" i="105"/>
  <c r="AU35" i="105" s="1"/>
  <c r="AS53" i="105"/>
  <c r="AL53" i="105"/>
  <c r="AU53" i="105" s="1"/>
  <c r="AR55" i="48"/>
  <c r="AK62" i="97"/>
  <c r="AT62" i="97" s="1"/>
  <c r="AJ62" i="97"/>
  <c r="AK56" i="97"/>
  <c r="AT56" i="97" s="1"/>
  <c r="AJ56" i="97"/>
  <c r="AJ50" i="97"/>
  <c r="AK50" i="97"/>
  <c r="AT50" i="97" s="1"/>
  <c r="AK44" i="97"/>
  <c r="AT44" i="97" s="1"/>
  <c r="AJ44" i="97"/>
  <c r="AK38" i="97"/>
  <c r="AT38" i="97" s="1"/>
  <c r="AJ38" i="97"/>
  <c r="AJ32" i="97"/>
  <c r="AK32" i="97"/>
  <c r="AT32" i="97" s="1"/>
  <c r="AK26" i="97"/>
  <c r="AT26" i="97" s="1"/>
  <c r="AJ20" i="97"/>
  <c r="AK20" i="97"/>
  <c r="AT20" i="97" s="1"/>
  <c r="AX13" i="97"/>
  <c r="S13" i="97" s="1"/>
  <c r="AC13" i="97" s="1"/>
  <c r="AB14" i="97" s="1"/>
  <c r="AX6" i="97"/>
  <c r="S6" i="97" s="1"/>
  <c r="AC6" i="97" s="1"/>
  <c r="AB7" i="97" s="1"/>
  <c r="AS3" i="89"/>
  <c r="AL3" i="89"/>
  <c r="AU3" i="89" s="1"/>
  <c r="AS24" i="89"/>
  <c r="AL24" i="89"/>
  <c r="AU24" i="89" s="1"/>
  <c r="AS42" i="89"/>
  <c r="AL42" i="89"/>
  <c r="AU42" i="89" s="1"/>
  <c r="Y63" i="100"/>
  <c r="X63" i="100"/>
  <c r="Z63" i="100" s="1"/>
  <c r="AS11" i="105"/>
  <c r="AL11" i="105"/>
  <c r="AU11" i="105" s="1"/>
  <c r="AS30" i="105"/>
  <c r="AL30" i="105"/>
  <c r="AU30" i="105" s="1"/>
  <c r="AS48" i="105"/>
  <c r="AL48" i="105"/>
  <c r="AU48" i="105" s="1"/>
  <c r="AH69" i="15"/>
  <c r="AQ69" i="15" s="1"/>
  <c r="AQ71" i="15" s="1"/>
  <c r="AZ3" i="15"/>
  <c r="AX13" i="15" s="1"/>
  <c r="S13" i="15" s="1"/>
  <c r="AC13" i="15" s="1"/>
  <c r="AB14" i="15" s="1"/>
  <c r="AS19" i="89"/>
  <c r="AL19" i="89"/>
  <c r="AU19" i="89" s="1"/>
  <c r="AS37" i="89"/>
  <c r="AL37" i="89"/>
  <c r="AU37" i="89" s="1"/>
  <c r="AR67" i="86"/>
  <c r="AI55" i="42"/>
  <c r="AN55" i="42"/>
  <c r="AI58" i="103"/>
  <c r="AN58" i="103"/>
  <c r="AH67" i="52"/>
  <c r="AQ67" i="52" s="1"/>
  <c r="AR65" i="44"/>
  <c r="AJ66" i="53"/>
  <c r="AK66" i="53"/>
  <c r="AT66" i="53" s="1"/>
  <c r="AJ37" i="53"/>
  <c r="AK37" i="53"/>
  <c r="AT37" i="53" s="1"/>
  <c r="AJ7" i="53"/>
  <c r="AK7" i="53"/>
  <c r="AT7" i="53" s="1"/>
  <c r="AS21" i="105"/>
  <c r="AL21" i="105"/>
  <c r="AU21" i="105" s="1"/>
  <c r="AF61" i="16"/>
  <c r="AO61" i="16" s="1"/>
  <c r="W62" i="16"/>
  <c r="AE61" i="16"/>
  <c r="AG61" i="16"/>
  <c r="AP61" i="16" s="1"/>
  <c r="Y67" i="93"/>
  <c r="X67" i="93"/>
  <c r="Y61" i="43"/>
  <c r="X61" i="43"/>
  <c r="AH62" i="91"/>
  <c r="AQ62" i="91" s="1"/>
  <c r="AS16" i="89"/>
  <c r="AL16" i="89"/>
  <c r="AU16" i="89" s="1"/>
  <c r="AS52" i="89"/>
  <c r="AL52" i="89"/>
  <c r="AU52" i="89" s="1"/>
  <c r="AI61" i="96"/>
  <c r="AN61" i="96"/>
  <c r="AR61" i="95"/>
  <c r="AS34" i="105"/>
  <c r="AL34" i="105"/>
  <c r="AU34" i="105" s="1"/>
  <c r="W67" i="44"/>
  <c r="AE66" i="44"/>
  <c r="AG66" i="44"/>
  <c r="AP66" i="44" s="1"/>
  <c r="AF66" i="44"/>
  <c r="AO66" i="44" s="1"/>
  <c r="AS35" i="89"/>
  <c r="AL35" i="89"/>
  <c r="AU35" i="89" s="1"/>
  <c r="AE68" i="86"/>
  <c r="AG68" i="86"/>
  <c r="AP68" i="86" s="1"/>
  <c r="W69" i="86"/>
  <c r="AF68" i="86"/>
  <c r="AO68" i="86" s="1"/>
  <c r="AK4" i="105"/>
  <c r="AT4" i="105" s="1"/>
  <c r="AJ4" i="105"/>
  <c r="AS23" i="105"/>
  <c r="AL23" i="105"/>
  <c r="AU23" i="105" s="1"/>
  <c r="AS41" i="105"/>
  <c r="AL41" i="105"/>
  <c r="AU41" i="105" s="1"/>
  <c r="Y60" i="41"/>
  <c r="X60" i="41"/>
  <c r="Y58" i="83"/>
  <c r="X58" i="83"/>
  <c r="AJ66" i="97"/>
  <c r="AK66" i="97"/>
  <c r="AT66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K37" i="97"/>
  <c r="AT37" i="97" s="1"/>
  <c r="AJ37" i="97"/>
  <c r="AK31" i="97"/>
  <c r="AT31" i="97" s="1"/>
  <c r="AJ31" i="97"/>
  <c r="AJ25" i="97"/>
  <c r="AK25" i="97"/>
  <c r="AT25" i="97" s="1"/>
  <c r="AK19" i="97"/>
  <c r="AT19" i="97" s="1"/>
  <c r="AJ19" i="97"/>
  <c r="AK13" i="97"/>
  <c r="AT13" i="97" s="1"/>
  <c r="AJ6" i="97"/>
  <c r="AK6" i="97"/>
  <c r="AT6" i="97" s="1"/>
  <c r="AK4" i="89"/>
  <c r="AT4" i="89" s="1"/>
  <c r="AT71" i="89" s="1"/>
  <c r="AJ4" i="89"/>
  <c r="AS60" i="89"/>
  <c r="AL60" i="89"/>
  <c r="AU60" i="89" s="1"/>
  <c r="AI62" i="100"/>
  <c r="AN62" i="100"/>
  <c r="Z69" i="15"/>
  <c r="AS55" i="89"/>
  <c r="AL55" i="89"/>
  <c r="AU55" i="89" s="1"/>
  <c r="AR57" i="10"/>
  <c r="AI69" i="53"/>
  <c r="AN69" i="53"/>
  <c r="AN71" i="53" s="1"/>
  <c r="Y56" i="42"/>
  <c r="X56" i="42"/>
  <c r="Y59" i="103"/>
  <c r="X59" i="103"/>
  <c r="AI66" i="46"/>
  <c r="AN66" i="46"/>
  <c r="AL20" i="89"/>
  <c r="AU20" i="89" s="1"/>
  <c r="AS20" i="89"/>
  <c r="AI55" i="98"/>
  <c r="AN55" i="98"/>
  <c r="AS38" i="105"/>
  <c r="AL38" i="105"/>
  <c r="AU38" i="105" s="1"/>
  <c r="AJ55" i="53"/>
  <c r="AK55" i="53"/>
  <c r="AT55" i="53" s="1"/>
  <c r="AK13" i="53"/>
  <c r="AT13" i="53" s="1"/>
  <c r="AS25" i="105"/>
  <c r="AL25" i="105"/>
  <c r="AU25" i="105" s="1"/>
  <c r="AS44" i="89"/>
  <c r="AL44" i="89"/>
  <c r="AU44" i="89" s="1"/>
  <c r="AS56" i="105"/>
  <c r="AL56" i="105"/>
  <c r="AU56" i="105" s="1"/>
  <c r="AS15" i="89"/>
  <c r="AL15" i="89"/>
  <c r="AU15" i="89" s="1"/>
  <c r="AS33" i="89"/>
  <c r="AL33" i="89"/>
  <c r="AU33" i="89" s="1"/>
  <c r="AS51" i="89"/>
  <c r="AL51" i="89"/>
  <c r="AU51" i="89" s="1"/>
  <c r="AS65" i="89"/>
  <c r="AL65" i="89"/>
  <c r="AU65" i="89" s="1"/>
  <c r="AK65" i="53"/>
  <c r="AT65" i="53" s="1"/>
  <c r="AJ65" i="53"/>
  <c r="AK60" i="53"/>
  <c r="AT60" i="53" s="1"/>
  <c r="AJ60" i="53"/>
  <c r="AJ54" i="53"/>
  <c r="AJ48" i="53"/>
  <c r="AK48" i="53"/>
  <c r="AT48" i="53" s="1"/>
  <c r="AJ42" i="53"/>
  <c r="AK42" i="53"/>
  <c r="AT42" i="53" s="1"/>
  <c r="AJ36" i="53"/>
  <c r="AK36" i="53"/>
  <c r="AT36" i="53" s="1"/>
  <c r="AK30" i="53"/>
  <c r="AT30" i="53" s="1"/>
  <c r="AJ30" i="53"/>
  <c r="AJ24" i="53"/>
  <c r="AK24" i="53"/>
  <c r="AT24" i="53" s="1"/>
  <c r="AJ18" i="53"/>
  <c r="AK18" i="53"/>
  <c r="AT18" i="53" s="1"/>
  <c r="AJ6" i="53"/>
  <c r="AK6" i="53"/>
  <c r="AT6" i="53" s="1"/>
  <c r="AR55" i="35"/>
  <c r="Z62" i="95"/>
  <c r="AS8" i="105"/>
  <c r="AL8" i="105"/>
  <c r="AU8" i="105" s="1"/>
  <c r="AS27" i="105"/>
  <c r="AL27" i="105"/>
  <c r="AU27" i="105" s="1"/>
  <c r="AS63" i="105"/>
  <c r="AL63" i="105"/>
  <c r="AU63" i="105" s="1"/>
  <c r="AH61" i="16"/>
  <c r="AQ61" i="16" s="1"/>
  <c r="AI60" i="43"/>
  <c r="AN60" i="43"/>
  <c r="Z62" i="91"/>
  <c r="AS34" i="89"/>
  <c r="AL34" i="89"/>
  <c r="AU34" i="89" s="1"/>
  <c r="AS13" i="105"/>
  <c r="AL13" i="105"/>
  <c r="AU13" i="105" s="1"/>
  <c r="AS22" i="105"/>
  <c r="AL22" i="105"/>
  <c r="AU22" i="105" s="1"/>
  <c r="AX69" i="97"/>
  <c r="S69" i="97" s="1"/>
  <c r="AC69" i="97" s="1"/>
  <c r="AJ69" i="97" s="1"/>
  <c r="AS69" i="97" s="1"/>
  <c r="AF69" i="97"/>
  <c r="AO69" i="97" s="1"/>
  <c r="AO71" i="97" s="1"/>
  <c r="AE69" i="97"/>
  <c r="AN69" i="97" s="1"/>
  <c r="AN71" i="97" s="1"/>
  <c r="AG69" i="97"/>
  <c r="AS17" i="89"/>
  <c r="AL17" i="89"/>
  <c r="AU17" i="89" s="1"/>
  <c r="AS53" i="89"/>
  <c r="AL53" i="89"/>
  <c r="AU53" i="89" s="1"/>
  <c r="AL3" i="105"/>
  <c r="AU3" i="105" s="1"/>
  <c r="AS3" i="105"/>
  <c r="AS59" i="105"/>
  <c r="AL59" i="105"/>
  <c r="AU59" i="105" s="1"/>
  <c r="AR69" i="105"/>
  <c r="AR71" i="105" s="1"/>
  <c r="AL69" i="105"/>
  <c r="AU69" i="105" s="1"/>
  <c r="AI57" i="83"/>
  <c r="AN57" i="83"/>
  <c r="AK67" i="97"/>
  <c r="AT67" i="97" s="1"/>
  <c r="AJ67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J36" i="97"/>
  <c r="AJ30" i="97"/>
  <c r="AK30" i="97"/>
  <c r="AT30" i="97" s="1"/>
  <c r="AJ24" i="97"/>
  <c r="AK24" i="97"/>
  <c r="AT24" i="97" s="1"/>
  <c r="AJ18" i="97"/>
  <c r="AK18" i="97"/>
  <c r="AT18" i="97" s="1"/>
  <c r="AJ12" i="97"/>
  <c r="AK12" i="97"/>
  <c r="AT12" i="97" s="1"/>
  <c r="AK8" i="97"/>
  <c r="AT8" i="97" s="1"/>
  <c r="AJ8" i="97"/>
  <c r="AS12" i="89"/>
  <c r="AL12" i="89"/>
  <c r="AU12" i="89" s="1"/>
  <c r="AR69" i="89"/>
  <c r="AR71" i="89" s="1"/>
  <c r="AL69" i="89"/>
  <c r="AU69" i="89" s="1"/>
  <c r="AS18" i="105"/>
  <c r="AL18" i="105"/>
  <c r="AU18" i="105" s="1"/>
  <c r="AS36" i="105"/>
  <c r="AL36" i="105"/>
  <c r="AU36" i="105" s="1"/>
  <c r="AS54" i="105"/>
  <c r="AL54" i="105"/>
  <c r="AU54" i="105" s="1"/>
  <c r="AR53" i="90"/>
  <c r="AS11" i="89"/>
  <c r="AL11" i="89"/>
  <c r="AU11" i="89" s="1"/>
  <c r="AS25" i="89"/>
  <c r="AL25" i="89"/>
  <c r="AU25" i="89" s="1"/>
  <c r="AS43" i="89"/>
  <c r="AL43" i="89"/>
  <c r="AU43" i="89" s="1"/>
  <c r="AS61" i="89"/>
  <c r="AL61" i="89"/>
  <c r="AU61" i="89" s="1"/>
  <c r="AH56" i="85"/>
  <c r="AQ56" i="85" s="1"/>
  <c r="AX63" i="15" l="1"/>
  <c r="S63" i="15" s="1"/>
  <c r="AC63" i="15" s="1"/>
  <c r="AB64" i="15" s="1"/>
  <c r="AX27" i="15"/>
  <c r="S27" i="15" s="1"/>
  <c r="AC27" i="15" s="1"/>
  <c r="AB28" i="15" s="1"/>
  <c r="AX56" i="15"/>
  <c r="S56" i="15" s="1"/>
  <c r="AC56" i="15" s="1"/>
  <c r="AB57" i="15" s="1"/>
  <c r="AX49" i="15"/>
  <c r="S49" i="15" s="1"/>
  <c r="AC49" i="15" s="1"/>
  <c r="AB50" i="15" s="1"/>
  <c r="AX38" i="15"/>
  <c r="S38" i="15" s="1"/>
  <c r="AC38" i="15" s="1"/>
  <c r="AB39" i="15" s="1"/>
  <c r="AX26" i="15"/>
  <c r="S26" i="15" s="1"/>
  <c r="AC26" i="15" s="1"/>
  <c r="AB27" i="15" s="1"/>
  <c r="AJ27" i="15" s="1"/>
  <c r="AJ33" i="53"/>
  <c r="AJ28" i="53"/>
  <c r="AL68" i="105"/>
  <c r="AU68" i="105" s="1"/>
  <c r="AE56" i="48"/>
  <c r="AX57" i="15"/>
  <c r="S57" i="15" s="1"/>
  <c r="AC57" i="15" s="1"/>
  <c r="AB58" i="15" s="1"/>
  <c r="AT71" i="105"/>
  <c r="AJ13" i="53"/>
  <c r="AX64" i="15"/>
  <c r="S64" i="15" s="1"/>
  <c r="AC64" i="15" s="1"/>
  <c r="AB65" i="15" s="1"/>
  <c r="AX61" i="15"/>
  <c r="S61" i="15" s="1"/>
  <c r="AC61" i="15" s="1"/>
  <c r="AB62" i="15" s="1"/>
  <c r="AX55" i="15"/>
  <c r="S55" i="15" s="1"/>
  <c r="AC55" i="15" s="1"/>
  <c r="AB56" i="15" s="1"/>
  <c r="AX48" i="15"/>
  <c r="S48" i="15" s="1"/>
  <c r="AC48" i="15" s="1"/>
  <c r="AB49" i="15" s="1"/>
  <c r="AX37" i="15"/>
  <c r="S37" i="15" s="1"/>
  <c r="AC37" i="15" s="1"/>
  <c r="AB38" i="15" s="1"/>
  <c r="AK38" i="15" s="1"/>
  <c r="AT38" i="15" s="1"/>
  <c r="AX25" i="15"/>
  <c r="S25" i="15" s="1"/>
  <c r="AC25" i="15" s="1"/>
  <c r="AB26" i="15" s="1"/>
  <c r="AK34" i="97"/>
  <c r="AT34" i="97" s="1"/>
  <c r="AL32" i="89"/>
  <c r="AU32" i="89" s="1"/>
  <c r="AK17" i="97"/>
  <c r="AT17" i="97" s="1"/>
  <c r="AJ29" i="53"/>
  <c r="AJ49" i="53"/>
  <c r="AS49" i="53" s="1"/>
  <c r="W57" i="48"/>
  <c r="AX68" i="15"/>
  <c r="S68" i="15" s="1"/>
  <c r="AC68" i="15" s="1"/>
  <c r="AB69" i="15" s="1"/>
  <c r="AJ13" i="97"/>
  <c r="AX67" i="15"/>
  <c r="S67" i="15" s="1"/>
  <c r="AC67" i="15" s="1"/>
  <c r="AB68" i="15" s="1"/>
  <c r="AX60" i="15"/>
  <c r="S60" i="15" s="1"/>
  <c r="AC60" i="15" s="1"/>
  <c r="AB61" i="15" s="1"/>
  <c r="AX54" i="15"/>
  <c r="S54" i="15" s="1"/>
  <c r="AC54" i="15" s="1"/>
  <c r="AB55" i="15" s="1"/>
  <c r="AJ55" i="15" s="1"/>
  <c r="AX45" i="15"/>
  <c r="S45" i="15" s="1"/>
  <c r="AC45" i="15" s="1"/>
  <c r="AB46" i="15" s="1"/>
  <c r="AX33" i="15"/>
  <c r="S33" i="15" s="1"/>
  <c r="AC33" i="15" s="1"/>
  <c r="AB34" i="15" s="1"/>
  <c r="AX21" i="15"/>
  <c r="S21" i="15" s="1"/>
  <c r="AC21" i="15" s="1"/>
  <c r="AB22" i="15" s="1"/>
  <c r="AJ16" i="97"/>
  <c r="Z66" i="101"/>
  <c r="AJ11" i="53"/>
  <c r="AG56" i="48"/>
  <c r="AP56" i="48" s="1"/>
  <c r="AX50" i="15"/>
  <c r="S50" i="15" s="1"/>
  <c r="AC50" i="15" s="1"/>
  <c r="AB51" i="15" s="1"/>
  <c r="AX62" i="15"/>
  <c r="S62" i="15" s="1"/>
  <c r="AC62" i="15" s="1"/>
  <c r="AB63" i="15" s="1"/>
  <c r="AJ12" i="53"/>
  <c r="Z56" i="42"/>
  <c r="AX65" i="15"/>
  <c r="S65" i="15" s="1"/>
  <c r="AC65" i="15" s="1"/>
  <c r="AB66" i="15" s="1"/>
  <c r="AJ66" i="15" s="1"/>
  <c r="AX59" i="15"/>
  <c r="S59" i="15" s="1"/>
  <c r="AC59" i="15" s="1"/>
  <c r="AB60" i="15" s="1"/>
  <c r="AX52" i="15"/>
  <c r="S52" i="15" s="1"/>
  <c r="AC52" i="15" s="1"/>
  <c r="AB53" i="15" s="1"/>
  <c r="AX44" i="15"/>
  <c r="S44" i="15" s="1"/>
  <c r="AC44" i="15" s="1"/>
  <c r="AB45" i="15" s="1"/>
  <c r="AX32" i="15"/>
  <c r="S32" i="15" s="1"/>
  <c r="AC32" i="15" s="1"/>
  <c r="AB33" i="15" s="1"/>
  <c r="AX18" i="15"/>
  <c r="S18" i="15" s="1"/>
  <c r="AC18" i="15" s="1"/>
  <c r="AB19" i="15" s="1"/>
  <c r="AJ26" i="97"/>
  <c r="AS26" i="97" s="1"/>
  <c r="AJ14" i="53"/>
  <c r="AK50" i="53"/>
  <c r="AT50" i="53" s="1"/>
  <c r="AJ27" i="97"/>
  <c r="AX39" i="15"/>
  <c r="S39" i="15" s="1"/>
  <c r="AC39" i="15" s="1"/>
  <c r="AB40" i="15" s="1"/>
  <c r="AX66" i="15"/>
  <c r="S66" i="15" s="1"/>
  <c r="AC66" i="15" s="1"/>
  <c r="AB67" i="15" s="1"/>
  <c r="AX58" i="15"/>
  <c r="S58" i="15" s="1"/>
  <c r="AC58" i="15" s="1"/>
  <c r="AB59" i="15" s="1"/>
  <c r="AJ59" i="15" s="1"/>
  <c r="AX51" i="15"/>
  <c r="S51" i="15" s="1"/>
  <c r="AC51" i="15" s="1"/>
  <c r="AB52" i="15" s="1"/>
  <c r="AX43" i="15"/>
  <c r="S43" i="15" s="1"/>
  <c r="AC43" i="15" s="1"/>
  <c r="AB44" i="15" s="1"/>
  <c r="AX31" i="15"/>
  <c r="S31" i="15" s="1"/>
  <c r="AC31" i="15" s="1"/>
  <c r="AB32" i="15" s="1"/>
  <c r="AX17" i="15"/>
  <c r="S17" i="15" s="1"/>
  <c r="AC17" i="15" s="1"/>
  <c r="AB18" i="15" s="1"/>
  <c r="AJ32" i="53"/>
  <c r="AJ53" i="53"/>
  <c r="AS53" i="53" s="1"/>
  <c r="AX46" i="15"/>
  <c r="S46" i="15" s="1"/>
  <c r="AC46" i="15" s="1"/>
  <c r="AB47" i="15" s="1"/>
  <c r="AX40" i="15"/>
  <c r="S40" i="15" s="1"/>
  <c r="AC40" i="15" s="1"/>
  <c r="AB41" i="15" s="1"/>
  <c r="AX34" i="15"/>
  <c r="S34" i="15" s="1"/>
  <c r="AC34" i="15" s="1"/>
  <c r="AB35" i="15" s="1"/>
  <c r="AX28" i="15"/>
  <c r="S28" i="15" s="1"/>
  <c r="AC28" i="15" s="1"/>
  <c r="AB29" i="15" s="1"/>
  <c r="AX22" i="15"/>
  <c r="S22" i="15" s="1"/>
  <c r="AC22" i="15" s="1"/>
  <c r="AB23" i="15" s="1"/>
  <c r="AX10" i="15"/>
  <c r="S10" i="15" s="1"/>
  <c r="AC10" i="15" s="1"/>
  <c r="AB11" i="15" s="1"/>
  <c r="AJ11" i="15" s="1"/>
  <c r="Z60" i="41"/>
  <c r="AX9" i="15"/>
  <c r="S9" i="15" s="1"/>
  <c r="AC9" i="15" s="1"/>
  <c r="AB10" i="15" s="1"/>
  <c r="AX3" i="15"/>
  <c r="S3" i="15" s="1"/>
  <c r="AC3" i="15" s="1"/>
  <c r="AX42" i="15"/>
  <c r="S42" i="15" s="1"/>
  <c r="AC42" i="15" s="1"/>
  <c r="AB43" i="15" s="1"/>
  <c r="AX36" i="15"/>
  <c r="S36" i="15" s="1"/>
  <c r="AC36" i="15" s="1"/>
  <c r="AB37" i="15" s="1"/>
  <c r="AX30" i="15"/>
  <c r="S30" i="15" s="1"/>
  <c r="AC30" i="15" s="1"/>
  <c r="AB31" i="15" s="1"/>
  <c r="AJ31" i="15" s="1"/>
  <c r="AX24" i="15"/>
  <c r="S24" i="15" s="1"/>
  <c r="AC24" i="15" s="1"/>
  <c r="AB25" i="15" s="1"/>
  <c r="AX16" i="15"/>
  <c r="S16" i="15" s="1"/>
  <c r="AC16" i="15" s="1"/>
  <c r="AB17" i="15" s="1"/>
  <c r="AX4" i="15"/>
  <c r="S4" i="15" s="1"/>
  <c r="AC4" i="15" s="1"/>
  <c r="AB5" i="15" s="1"/>
  <c r="Z61" i="43"/>
  <c r="AX53" i="15"/>
  <c r="S53" i="15" s="1"/>
  <c r="AC53" i="15" s="1"/>
  <c r="AB54" i="15" s="1"/>
  <c r="AX47" i="15"/>
  <c r="S47" i="15" s="1"/>
  <c r="AC47" i="15" s="1"/>
  <c r="AB48" i="15" s="1"/>
  <c r="AK48" i="15" s="1"/>
  <c r="AT48" i="15" s="1"/>
  <c r="AX41" i="15"/>
  <c r="S41" i="15" s="1"/>
  <c r="AC41" i="15" s="1"/>
  <c r="AB42" i="15" s="1"/>
  <c r="AX35" i="15"/>
  <c r="S35" i="15" s="1"/>
  <c r="AC35" i="15" s="1"/>
  <c r="AB36" i="15" s="1"/>
  <c r="AX29" i="15"/>
  <c r="S29" i="15" s="1"/>
  <c r="AC29" i="15" s="1"/>
  <c r="AB30" i="15" s="1"/>
  <c r="AX23" i="15"/>
  <c r="S23" i="15" s="1"/>
  <c r="AC23" i="15" s="1"/>
  <c r="AB24" i="15" s="1"/>
  <c r="AX11" i="15"/>
  <c r="S11" i="15" s="1"/>
  <c r="AC11" i="15" s="1"/>
  <c r="AB12" i="15" s="1"/>
  <c r="Z61" i="51"/>
  <c r="AF61" i="51" s="1"/>
  <c r="AO61" i="51" s="1"/>
  <c r="Z62" i="13"/>
  <c r="AF60" i="41"/>
  <c r="AO60" i="41" s="1"/>
  <c r="AE60" i="41"/>
  <c r="W61" i="41"/>
  <c r="AG60" i="41"/>
  <c r="AP60" i="41" s="1"/>
  <c r="AG66" i="101"/>
  <c r="AP66" i="101" s="1"/>
  <c r="W67" i="101"/>
  <c r="AF66" i="101"/>
  <c r="AO66" i="101" s="1"/>
  <c r="AE66" i="101"/>
  <c r="AG62" i="96"/>
  <c r="AP62" i="96" s="1"/>
  <c r="AF62" i="96"/>
  <c r="AO62" i="96" s="1"/>
  <c r="AE62" i="96"/>
  <c r="W63" i="96"/>
  <c r="AG61" i="43"/>
  <c r="AP61" i="43" s="1"/>
  <c r="W62" i="43"/>
  <c r="AF61" i="43"/>
  <c r="AO61" i="43" s="1"/>
  <c r="AE61" i="43"/>
  <c r="W62" i="51"/>
  <c r="AG62" i="13"/>
  <c r="AP62" i="13" s="1"/>
  <c r="AF62" i="13"/>
  <c r="AO62" i="13" s="1"/>
  <c r="W63" i="13"/>
  <c r="AE62" i="13"/>
  <c r="AS24" i="97"/>
  <c r="AL24" i="97"/>
  <c r="AU24" i="97" s="1"/>
  <c r="AS36" i="97"/>
  <c r="AL36" i="97"/>
  <c r="AU36" i="97" s="1"/>
  <c r="AI69" i="97"/>
  <c r="AP69" i="97"/>
  <c r="AP71" i="97" s="1"/>
  <c r="AR60" i="43"/>
  <c r="AF62" i="95"/>
  <c r="AO62" i="95" s="1"/>
  <c r="W63" i="95"/>
  <c r="AE62" i="95"/>
  <c r="AN62" i="95" s="1"/>
  <c r="AG62" i="95"/>
  <c r="AS48" i="53"/>
  <c r="AL48" i="53"/>
  <c r="AU48" i="53" s="1"/>
  <c r="AS55" i="53"/>
  <c r="AL55" i="53"/>
  <c r="AU55" i="53" s="1"/>
  <c r="AH56" i="42"/>
  <c r="AQ56" i="42" s="1"/>
  <c r="AS31" i="97"/>
  <c r="AL31" i="97"/>
  <c r="AU31" i="97" s="1"/>
  <c r="AS49" i="97"/>
  <c r="AL49" i="97"/>
  <c r="AU49" i="97" s="1"/>
  <c r="AS4" i="105"/>
  <c r="AS71" i="105" s="1"/>
  <c r="AL4" i="105"/>
  <c r="AU4" i="105" s="1"/>
  <c r="AI68" i="86"/>
  <c r="AN68" i="86"/>
  <c r="AI66" i="44"/>
  <c r="AN66" i="44"/>
  <c r="AK65" i="15"/>
  <c r="AT65" i="15" s="1"/>
  <c r="AJ62" i="15"/>
  <c r="AK62" i="15"/>
  <c r="AT62" i="15" s="1"/>
  <c r="AK56" i="15"/>
  <c r="AT56" i="15" s="1"/>
  <c r="AJ56" i="15"/>
  <c r="AK50" i="15"/>
  <c r="AT50" i="15" s="1"/>
  <c r="AJ50" i="15"/>
  <c r="AK44" i="15"/>
  <c r="AT44" i="15" s="1"/>
  <c r="AJ44" i="15"/>
  <c r="AK32" i="15"/>
  <c r="AT32" i="15" s="1"/>
  <c r="AJ32" i="15"/>
  <c r="AK26" i="15"/>
  <c r="AT26" i="15" s="1"/>
  <c r="AJ26" i="15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H63" i="100"/>
  <c r="AQ63" i="100" s="1"/>
  <c r="AS20" i="97"/>
  <c r="AL20" i="97"/>
  <c r="AU20" i="97" s="1"/>
  <c r="AI53" i="50"/>
  <c r="AP53" i="50"/>
  <c r="AS20" i="53"/>
  <c r="AL20" i="53"/>
  <c r="AU20" i="53" s="1"/>
  <c r="AS56" i="53"/>
  <c r="AL56" i="53"/>
  <c r="AU56" i="53" s="1"/>
  <c r="AE61" i="84"/>
  <c r="W62" i="84"/>
  <c r="AG61" i="84"/>
  <c r="AP61" i="84" s="1"/>
  <c r="AF61" i="84"/>
  <c r="AO61" i="84" s="1"/>
  <c r="W57" i="82"/>
  <c r="AG56" i="82"/>
  <c r="AP56" i="82" s="1"/>
  <c r="AF56" i="82"/>
  <c r="AO56" i="82" s="1"/>
  <c r="AE56" i="82"/>
  <c r="AS25" i="53"/>
  <c r="AL25" i="53"/>
  <c r="AU25" i="53" s="1"/>
  <c r="AH62" i="13"/>
  <c r="AQ62" i="13" s="1"/>
  <c r="AS63" i="97"/>
  <c r="AL63" i="97"/>
  <c r="AU63" i="97" s="1"/>
  <c r="AS15" i="53"/>
  <c r="AL15" i="53"/>
  <c r="AU15" i="53" s="1"/>
  <c r="AS51" i="53"/>
  <c r="AL51" i="53"/>
  <c r="AU51" i="53" s="1"/>
  <c r="AF60" i="55"/>
  <c r="AO60" i="55" s="1"/>
  <c r="AG60" i="55"/>
  <c r="AP60" i="55" s="1"/>
  <c r="AE60" i="55"/>
  <c r="W61" i="55"/>
  <c r="AR56" i="94"/>
  <c r="AK4" i="97"/>
  <c r="AT4" i="97" s="1"/>
  <c r="AJ4" i="97"/>
  <c r="AS58" i="97"/>
  <c r="AL58" i="97"/>
  <c r="AU58" i="97" s="1"/>
  <c r="AR66" i="93"/>
  <c r="AS28" i="53"/>
  <c r="AL28" i="53"/>
  <c r="AU28" i="53" s="1"/>
  <c r="AS46" i="53"/>
  <c r="AL46" i="53"/>
  <c r="AU46" i="53" s="1"/>
  <c r="AR66" i="32"/>
  <c r="AS5" i="97"/>
  <c r="AL5" i="97"/>
  <c r="AU5" i="97" s="1"/>
  <c r="AS23" i="97"/>
  <c r="AL23" i="97"/>
  <c r="AU23" i="97" s="1"/>
  <c r="AS41" i="97"/>
  <c r="AL41" i="97"/>
  <c r="AU41" i="97" s="1"/>
  <c r="AS17" i="53"/>
  <c r="AL17" i="53"/>
  <c r="AU17" i="53" s="1"/>
  <c r="AS19" i="53"/>
  <c r="AL19" i="53"/>
  <c r="AU19" i="53" s="1"/>
  <c r="Y68" i="52"/>
  <c r="Z68" i="52" s="1"/>
  <c r="X68" i="52"/>
  <c r="AU71" i="105"/>
  <c r="C11" i="105" s="1"/>
  <c r="F49" i="57" s="1"/>
  <c r="AS54" i="53"/>
  <c r="AL54" i="53"/>
  <c r="AU54" i="53" s="1"/>
  <c r="W57" i="42"/>
  <c r="AF56" i="42"/>
  <c r="AO56" i="42" s="1"/>
  <c r="AE56" i="42"/>
  <c r="AN56" i="42" s="1"/>
  <c r="AG56" i="42"/>
  <c r="AS13" i="97"/>
  <c r="AL13" i="97"/>
  <c r="AU13" i="97" s="1"/>
  <c r="AS66" i="97"/>
  <c r="AL66" i="97"/>
  <c r="AU66" i="97" s="1"/>
  <c r="Y67" i="44"/>
  <c r="Z67" i="44"/>
  <c r="X67" i="44"/>
  <c r="AR61" i="96"/>
  <c r="AI61" i="16"/>
  <c r="AN61" i="16"/>
  <c r="AS7" i="53"/>
  <c r="AL7" i="53"/>
  <c r="AU7" i="53" s="1"/>
  <c r="AJ68" i="15"/>
  <c r="AK68" i="15"/>
  <c r="AT68" i="15" s="1"/>
  <c r="AK61" i="15"/>
  <c r="AT61" i="15" s="1"/>
  <c r="AJ61" i="15"/>
  <c r="AJ49" i="15"/>
  <c r="AK49" i="15"/>
  <c r="AT49" i="15" s="1"/>
  <c r="AK43" i="15"/>
  <c r="AT43" i="15" s="1"/>
  <c r="AJ43" i="15"/>
  <c r="AK37" i="15"/>
  <c r="AT37" i="15" s="1"/>
  <c r="AK25" i="15"/>
  <c r="AT25" i="15" s="1"/>
  <c r="AJ25" i="15"/>
  <c r="AJ19" i="15"/>
  <c r="AK19" i="15"/>
  <c r="AT19" i="15" s="1"/>
  <c r="AK12" i="15"/>
  <c r="AT12" i="15" s="1"/>
  <c r="AJ3" i="15"/>
  <c r="AB4" i="15"/>
  <c r="AG63" i="100"/>
  <c r="AP63" i="100" s="1"/>
  <c r="AF63" i="100"/>
  <c r="AO63" i="100" s="1"/>
  <c r="W64" i="100"/>
  <c r="AE63" i="100"/>
  <c r="AS44" i="97"/>
  <c r="AL44" i="97"/>
  <c r="AU44" i="97" s="1"/>
  <c r="AS62" i="97"/>
  <c r="AL62" i="97"/>
  <c r="AU62" i="97" s="1"/>
  <c r="Y54" i="50"/>
  <c r="Z54" i="50" s="1"/>
  <c r="X54" i="50"/>
  <c r="AS38" i="53"/>
  <c r="AL38" i="53"/>
  <c r="AU38" i="53" s="1"/>
  <c r="AI59" i="18"/>
  <c r="AN59" i="18"/>
  <c r="AH60" i="99"/>
  <c r="AQ60" i="99" s="1"/>
  <c r="AJ9" i="97"/>
  <c r="AK9" i="97"/>
  <c r="AT9" i="97" s="1"/>
  <c r="AS33" i="97"/>
  <c r="AL33" i="97"/>
  <c r="AU33" i="97" s="1"/>
  <c r="AS51" i="97"/>
  <c r="AL51" i="97"/>
  <c r="AU51" i="97" s="1"/>
  <c r="AS65" i="97"/>
  <c r="AL65" i="97"/>
  <c r="AU65" i="97" s="1"/>
  <c r="AS21" i="53"/>
  <c r="AL21" i="53"/>
  <c r="AU21" i="53" s="1"/>
  <c r="AH67" i="32"/>
  <c r="AQ67" i="32" s="1"/>
  <c r="AG63" i="20"/>
  <c r="AP63" i="20" s="1"/>
  <c r="AF63" i="20"/>
  <c r="AO63" i="20" s="1"/>
  <c r="W64" i="20"/>
  <c r="AE63" i="20"/>
  <c r="AL3" i="97"/>
  <c r="AU3" i="97" s="1"/>
  <c r="AS3" i="97"/>
  <c r="AS22" i="97"/>
  <c r="AL22" i="97"/>
  <c r="AU22" i="97" s="1"/>
  <c r="AS40" i="97"/>
  <c r="AL40" i="97"/>
  <c r="AU40" i="97" s="1"/>
  <c r="AS16" i="53"/>
  <c r="AL16" i="53"/>
  <c r="AU16" i="53" s="1"/>
  <c r="AS52" i="53"/>
  <c r="AL52" i="53"/>
  <c r="AU52" i="53" s="1"/>
  <c r="W59" i="10"/>
  <c r="AG58" i="10"/>
  <c r="AP58" i="10" s="1"/>
  <c r="AF58" i="10"/>
  <c r="AO58" i="10" s="1"/>
  <c r="AE58" i="10"/>
  <c r="AR61" i="13"/>
  <c r="AS59" i="97"/>
  <c r="AL59" i="97"/>
  <c r="AU59" i="97" s="1"/>
  <c r="AR59" i="41"/>
  <c r="AR60" i="51"/>
  <c r="AS35" i="53"/>
  <c r="AL35" i="53"/>
  <c r="AU35" i="53" s="1"/>
  <c r="Y57" i="85"/>
  <c r="Z57" i="85" s="1"/>
  <c r="X57" i="85"/>
  <c r="AI64" i="104"/>
  <c r="AR64" i="104" s="1"/>
  <c r="AN64" i="104"/>
  <c r="AS18" i="53"/>
  <c r="AL18" i="53"/>
  <c r="AU18" i="53" s="1"/>
  <c r="AS36" i="53"/>
  <c r="AL36" i="53"/>
  <c r="AU36" i="53" s="1"/>
  <c r="AR66" i="46"/>
  <c r="AL4" i="89"/>
  <c r="AU4" i="89" s="1"/>
  <c r="AS4" i="89"/>
  <c r="AS19" i="97"/>
  <c r="AL19" i="97"/>
  <c r="AU19" i="97" s="1"/>
  <c r="AL37" i="97"/>
  <c r="AU37" i="97" s="1"/>
  <c r="AS37" i="97"/>
  <c r="AH58" i="83"/>
  <c r="AQ58" i="83" s="1"/>
  <c r="AH67" i="93"/>
  <c r="AQ67" i="93" s="1"/>
  <c r="Y62" i="16"/>
  <c r="X62" i="16"/>
  <c r="AR58" i="103"/>
  <c r="AK60" i="15"/>
  <c r="AT60" i="15" s="1"/>
  <c r="AJ60" i="15"/>
  <c r="AK54" i="15"/>
  <c r="AT54" i="15" s="1"/>
  <c r="AK42" i="15"/>
  <c r="AT42" i="15" s="1"/>
  <c r="AJ42" i="15"/>
  <c r="AJ36" i="15"/>
  <c r="AK36" i="15"/>
  <c r="AT36" i="15" s="1"/>
  <c r="AK30" i="15"/>
  <c r="AT30" i="15" s="1"/>
  <c r="AJ24" i="15"/>
  <c r="AK24" i="15"/>
  <c r="AT24" i="15" s="1"/>
  <c r="AJ18" i="15"/>
  <c r="AK18" i="15"/>
  <c r="AT18" i="15" s="1"/>
  <c r="AK14" i="15"/>
  <c r="AT14" i="15" s="1"/>
  <c r="AL26" i="97"/>
  <c r="AU26" i="97" s="1"/>
  <c r="AS8" i="53"/>
  <c r="AL8" i="53"/>
  <c r="AU8" i="53" s="1"/>
  <c r="Y60" i="49"/>
  <c r="Z60" i="49" s="1"/>
  <c r="X60" i="49"/>
  <c r="AE56" i="35"/>
  <c r="W57" i="35"/>
  <c r="AF56" i="35"/>
  <c r="AO56" i="35" s="1"/>
  <c r="AG56" i="35"/>
  <c r="AP56" i="35" s="1"/>
  <c r="Z60" i="99"/>
  <c r="AJ15" i="97"/>
  <c r="AK15" i="97"/>
  <c r="AT15" i="97" s="1"/>
  <c r="AS39" i="53"/>
  <c r="AL39" i="53"/>
  <c r="AU39" i="53" s="1"/>
  <c r="AS57" i="53"/>
  <c r="AL57" i="53"/>
  <c r="AU57" i="53" s="1"/>
  <c r="Z67" i="32"/>
  <c r="AS10" i="97"/>
  <c r="AL10" i="97"/>
  <c r="AU10" i="97" s="1"/>
  <c r="Y57" i="102"/>
  <c r="X57" i="102"/>
  <c r="Z57" i="102" s="1"/>
  <c r="AH64" i="54"/>
  <c r="AQ64" i="54" s="1"/>
  <c r="AS6" i="89"/>
  <c r="AL6" i="89"/>
  <c r="AU6" i="89" s="1"/>
  <c r="W62" i="11"/>
  <c r="AG61" i="11"/>
  <c r="AP61" i="11" s="1"/>
  <c r="AF61" i="11"/>
  <c r="AO61" i="11" s="1"/>
  <c r="AE61" i="11"/>
  <c r="AS34" i="53"/>
  <c r="AL34" i="53"/>
  <c r="AU34" i="53" s="1"/>
  <c r="AS68" i="97"/>
  <c r="AL68" i="97"/>
  <c r="AU68" i="97" s="1"/>
  <c r="AL3" i="53"/>
  <c r="AU3" i="53" s="1"/>
  <c r="AS3" i="53"/>
  <c r="AS23" i="53"/>
  <c r="AL23" i="53"/>
  <c r="AU23" i="53" s="1"/>
  <c r="AS59" i="53"/>
  <c r="AL59" i="53"/>
  <c r="AU59" i="5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S55" i="97"/>
  <c r="AL55" i="97"/>
  <c r="AU55" i="97" s="1"/>
  <c r="Z58" i="83"/>
  <c r="Z67" i="93"/>
  <c r="AS37" i="53"/>
  <c r="AL37" i="53"/>
  <c r="AU37" i="53" s="1"/>
  <c r="AJ67" i="15"/>
  <c r="AK67" i="15"/>
  <c r="AT67" i="15" s="1"/>
  <c r="AK59" i="15"/>
  <c r="AT59" i="15" s="1"/>
  <c r="AK53" i="15"/>
  <c r="AT53" i="15" s="1"/>
  <c r="AJ53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J23" i="15"/>
  <c r="AK23" i="15"/>
  <c r="AT23" i="15" s="1"/>
  <c r="AJ17" i="15"/>
  <c r="AK17" i="15"/>
  <c r="AT17" i="15" s="1"/>
  <c r="AK10" i="15"/>
  <c r="AT10" i="15" s="1"/>
  <c r="AK5" i="15"/>
  <c r="AT5" i="15" s="1"/>
  <c r="AJ7" i="97"/>
  <c r="AK7" i="97"/>
  <c r="AT7" i="97" s="1"/>
  <c r="AS26" i="53"/>
  <c r="AL26" i="53"/>
  <c r="AU26" i="53" s="1"/>
  <c r="AS44" i="53"/>
  <c r="AL44" i="53"/>
  <c r="AU44" i="53" s="1"/>
  <c r="AS62" i="53"/>
  <c r="AL62" i="53"/>
  <c r="AU62" i="53" s="1"/>
  <c r="AH67" i="46"/>
  <c r="AQ67" i="46" s="1"/>
  <c r="AS61" i="53"/>
  <c r="AL61" i="53"/>
  <c r="AU61" i="53" s="1"/>
  <c r="AS21" i="97"/>
  <c r="AL21" i="97"/>
  <c r="AU21" i="97" s="1"/>
  <c r="AS39" i="97"/>
  <c r="AL39" i="97"/>
  <c r="AU39" i="97" s="1"/>
  <c r="AS9" i="53"/>
  <c r="AL9" i="53"/>
  <c r="AU9" i="53" s="1"/>
  <c r="AL27" i="53"/>
  <c r="AU27" i="53" s="1"/>
  <c r="AS27" i="53"/>
  <c r="AS45" i="53"/>
  <c r="AL45" i="53"/>
  <c r="AU45" i="53" s="1"/>
  <c r="AS28" i="97"/>
  <c r="AL28" i="97"/>
  <c r="AU28" i="97" s="1"/>
  <c r="AS46" i="97"/>
  <c r="AL46" i="97"/>
  <c r="AU46" i="97" s="1"/>
  <c r="AS64" i="97"/>
  <c r="AL64" i="97"/>
  <c r="AU64" i="97" s="1"/>
  <c r="AG64" i="54"/>
  <c r="AP64" i="54" s="1"/>
  <c r="AE64" i="54"/>
  <c r="W65" i="54"/>
  <c r="AF64" i="54"/>
  <c r="AO64" i="54" s="1"/>
  <c r="AS5" i="53"/>
  <c r="AL5" i="53"/>
  <c r="AU5" i="53" s="1"/>
  <c r="AL40" i="53"/>
  <c r="AU40" i="53" s="1"/>
  <c r="AS40" i="53"/>
  <c r="AH60" i="87"/>
  <c r="AQ60" i="87" s="1"/>
  <c r="AS11" i="97"/>
  <c r="AL11" i="97"/>
  <c r="AU11" i="97" s="1"/>
  <c r="AS29" i="97"/>
  <c r="AL29" i="97"/>
  <c r="AU29" i="97" s="1"/>
  <c r="AS47" i="97"/>
  <c r="AL47" i="97"/>
  <c r="AU47" i="97" s="1"/>
  <c r="AH64" i="45"/>
  <c r="AQ64" i="45" s="1"/>
  <c r="AJ4" i="53"/>
  <c r="AK4" i="53"/>
  <c r="AT4" i="53" s="1"/>
  <c r="AT71" i="53" s="1"/>
  <c r="AS41" i="53"/>
  <c r="AL41" i="53"/>
  <c r="AU41" i="53" s="1"/>
  <c r="AI56" i="85"/>
  <c r="AN56" i="85"/>
  <c r="AS18" i="97"/>
  <c r="AL18" i="97"/>
  <c r="AU18" i="97" s="1"/>
  <c r="AR57" i="83"/>
  <c r="AL60" i="53"/>
  <c r="AU60" i="53" s="1"/>
  <c r="AS60" i="53"/>
  <c r="AL13" i="53"/>
  <c r="AU13" i="53" s="1"/>
  <c r="AS13" i="53"/>
  <c r="AH59" i="103"/>
  <c r="AQ59" i="103" s="1"/>
  <c r="AS67" i="97"/>
  <c r="AL67" i="97"/>
  <c r="AU67" i="97" s="1"/>
  <c r="AF62" i="91"/>
  <c r="AO62" i="91" s="1"/>
  <c r="AG62" i="91"/>
  <c r="AP62" i="91" s="1"/>
  <c r="W63" i="91"/>
  <c r="AE62" i="91"/>
  <c r="AS6" i="53"/>
  <c r="AL6" i="53"/>
  <c r="AU6" i="53" s="1"/>
  <c r="AS24" i="53"/>
  <c r="AL24" i="53"/>
  <c r="AU24" i="53" s="1"/>
  <c r="AS42" i="53"/>
  <c r="AL42" i="53"/>
  <c r="AU42" i="53" s="1"/>
  <c r="AR55" i="98"/>
  <c r="Z59" i="103"/>
  <c r="AR69" i="53"/>
  <c r="AR71" i="53" s="1"/>
  <c r="AL69" i="53"/>
  <c r="AU69" i="53" s="1"/>
  <c r="AS43" i="97"/>
  <c r="AL43" i="97"/>
  <c r="AU43" i="97" s="1"/>
  <c r="AS61" i="97"/>
  <c r="AL61" i="97"/>
  <c r="AU61" i="97" s="1"/>
  <c r="Y69" i="86"/>
  <c r="X69" i="86"/>
  <c r="Z69" i="86" s="1"/>
  <c r="AR55" i="42"/>
  <c r="AJ64" i="15"/>
  <c r="AK64" i="15"/>
  <c r="AT64" i="15" s="1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J34" i="15"/>
  <c r="AK34" i="15"/>
  <c r="AT34" i="15" s="1"/>
  <c r="AK28" i="15"/>
  <c r="AT28" i="15" s="1"/>
  <c r="AJ28" i="15"/>
  <c r="AK22" i="15"/>
  <c r="AT22" i="15" s="1"/>
  <c r="AJ22" i="15"/>
  <c r="AX15" i="15"/>
  <c r="S15" i="15" s="1"/>
  <c r="AC15" i="15" s="1"/>
  <c r="AB16" i="15" s="1"/>
  <c r="AX8" i="15"/>
  <c r="S8" i="15" s="1"/>
  <c r="AC8" i="15" s="1"/>
  <c r="AB9" i="15" s="1"/>
  <c r="AX5" i="15"/>
  <c r="S5" i="15" s="1"/>
  <c r="AC5" i="15" s="1"/>
  <c r="AB6" i="15" s="1"/>
  <c r="AK14" i="97"/>
  <c r="AT14" i="97" s="1"/>
  <c r="AJ14" i="97"/>
  <c r="AS32" i="97"/>
  <c r="AL32" i="97"/>
  <c r="AU32" i="97" s="1"/>
  <c r="AS50" i="97"/>
  <c r="AL50" i="97"/>
  <c r="AU50" i="97" s="1"/>
  <c r="AK69" i="97"/>
  <c r="AT69" i="97" s="1"/>
  <c r="AG63" i="88"/>
  <c r="AP63" i="88" s="1"/>
  <c r="AF63" i="88"/>
  <c r="AO63" i="88" s="1"/>
  <c r="AE63" i="88"/>
  <c r="W64" i="88"/>
  <c r="AS14" i="53"/>
  <c r="AL14" i="53"/>
  <c r="AU14" i="53" s="1"/>
  <c r="AS67" i="53"/>
  <c r="AL67" i="53"/>
  <c r="AU67" i="53" s="1"/>
  <c r="Y60" i="18"/>
  <c r="X60" i="18"/>
  <c r="Z67" i="46"/>
  <c r="Z57" i="94"/>
  <c r="AH57" i="94"/>
  <c r="AQ57" i="94" s="1"/>
  <c r="AS57" i="97"/>
  <c r="AL57" i="97"/>
  <c r="AU57" i="97" s="1"/>
  <c r="AR63" i="45"/>
  <c r="AS63" i="53"/>
  <c r="AL63" i="53"/>
  <c r="AU63" i="53" s="1"/>
  <c r="AH56" i="98"/>
  <c r="AQ56" i="98" s="1"/>
  <c r="AS43" i="53"/>
  <c r="AL43" i="53"/>
  <c r="AU43" i="53" s="1"/>
  <c r="AS52" i="97"/>
  <c r="AL52" i="97"/>
  <c r="AU52" i="97" s="1"/>
  <c r="AR65" i="101"/>
  <c r="AS22" i="53"/>
  <c r="AL22" i="53"/>
  <c r="AU22" i="53" s="1"/>
  <c r="AS58" i="53"/>
  <c r="AL58" i="53"/>
  <c r="AU58" i="53" s="1"/>
  <c r="Z60" i="87"/>
  <c r="AR59" i="87"/>
  <c r="AS31" i="53"/>
  <c r="AL31" i="53"/>
  <c r="AU31" i="53" s="1"/>
  <c r="AS35" i="97"/>
  <c r="AL35" i="97"/>
  <c r="AU35" i="97" s="1"/>
  <c r="Z64" i="45"/>
  <c r="Y64" i="92"/>
  <c r="X64" i="92"/>
  <c r="AH66" i="101"/>
  <c r="AQ66" i="101" s="1"/>
  <c r="AS29" i="53"/>
  <c r="AL29" i="53"/>
  <c r="AU29" i="53" s="1"/>
  <c r="AS47" i="53"/>
  <c r="AL47" i="53"/>
  <c r="AU47" i="53" s="1"/>
  <c r="AI56" i="48"/>
  <c r="AN56" i="48"/>
  <c r="AI54" i="90"/>
  <c r="AN54" i="90"/>
  <c r="AS54" i="97"/>
  <c r="AL54" i="97"/>
  <c r="AU54" i="97" s="1"/>
  <c r="AS8" i="97"/>
  <c r="AL8" i="97"/>
  <c r="AU8" i="97" s="1"/>
  <c r="AS60" i="97"/>
  <c r="AL60" i="97"/>
  <c r="AU60" i="97" s="1"/>
  <c r="AS42" i="97"/>
  <c r="AL42" i="97"/>
  <c r="AU42" i="97" s="1"/>
  <c r="AS12" i="97"/>
  <c r="AL12" i="97"/>
  <c r="AU12" i="97" s="1"/>
  <c r="AS30" i="97"/>
  <c r="AL30" i="97"/>
  <c r="AU30" i="97" s="1"/>
  <c r="AS48" i="97"/>
  <c r="AL48" i="97"/>
  <c r="AU48" i="97" s="1"/>
  <c r="AS12" i="53"/>
  <c r="AL12" i="53"/>
  <c r="AU12" i="53" s="1"/>
  <c r="AS30" i="53"/>
  <c r="AL30" i="53"/>
  <c r="AU30" i="53" s="1"/>
  <c r="AS65" i="53"/>
  <c r="AL65" i="53"/>
  <c r="AU65" i="53" s="1"/>
  <c r="AR62" i="100"/>
  <c r="AS6" i="97"/>
  <c r="AL6" i="97"/>
  <c r="AU6" i="97" s="1"/>
  <c r="AS25" i="97"/>
  <c r="AL25" i="97"/>
  <c r="AU25" i="97" s="1"/>
  <c r="AH60" i="41"/>
  <c r="AQ60" i="41" s="1"/>
  <c r="AH61" i="43"/>
  <c r="AQ61" i="43" s="1"/>
  <c r="AS66" i="53"/>
  <c r="AL66" i="53"/>
  <c r="AU66" i="53" s="1"/>
  <c r="AJ69" i="15"/>
  <c r="AS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X20" i="15"/>
  <c r="S20" i="15" s="1"/>
  <c r="AC20" i="15" s="1"/>
  <c r="AB21" i="15" s="1"/>
  <c r="AX14" i="15"/>
  <c r="S14" i="15" s="1"/>
  <c r="AC14" i="15" s="1"/>
  <c r="AB15" i="15" s="1"/>
  <c r="AX7" i="15"/>
  <c r="S7" i="15" s="1"/>
  <c r="AC7" i="15" s="1"/>
  <c r="AB8" i="15" s="1"/>
  <c r="AS38" i="97"/>
  <c r="AL38" i="97"/>
  <c r="AU38" i="97" s="1"/>
  <c r="AS56" i="97"/>
  <c r="AL56" i="97"/>
  <c r="AU56" i="97" s="1"/>
  <c r="AH61" i="51"/>
  <c r="AQ61" i="51" s="1"/>
  <c r="AS32" i="53"/>
  <c r="AL32" i="53"/>
  <c r="AU32" i="53" s="1"/>
  <c r="AS50" i="53"/>
  <c r="AL50" i="53"/>
  <c r="AU50" i="53" s="1"/>
  <c r="AS8" i="89"/>
  <c r="AL8" i="89"/>
  <c r="AU8" i="89" s="1"/>
  <c r="AI59" i="49"/>
  <c r="AR59" i="49" s="1"/>
  <c r="AN59" i="49"/>
  <c r="AS27" i="97"/>
  <c r="AL27" i="97"/>
  <c r="AU27" i="97" s="1"/>
  <c r="AS45" i="97"/>
  <c r="AL45" i="97"/>
  <c r="AU45" i="97" s="1"/>
  <c r="AR63" i="54"/>
  <c r="AS33" i="53"/>
  <c r="AL33" i="53"/>
  <c r="AU33" i="53" s="1"/>
  <c r="Z56" i="98"/>
  <c r="AS16" i="97"/>
  <c r="AL16" i="97"/>
  <c r="AU16" i="97" s="1"/>
  <c r="AS34" i="97"/>
  <c r="AL34" i="97"/>
  <c r="AU34" i="97" s="1"/>
  <c r="AI56" i="102"/>
  <c r="AN56" i="102"/>
  <c r="AH62" i="96"/>
  <c r="AQ62" i="96" s="1"/>
  <c r="AS10" i="53"/>
  <c r="AL10" i="53"/>
  <c r="AU10" i="53" s="1"/>
  <c r="AL64" i="53"/>
  <c r="AU64" i="53" s="1"/>
  <c r="AS64" i="53"/>
  <c r="AS17" i="97"/>
  <c r="AL17" i="97"/>
  <c r="AU17" i="97" s="1"/>
  <c r="AS53" i="97"/>
  <c r="AL53" i="97"/>
  <c r="AU53" i="97" s="1"/>
  <c r="AI63" i="92"/>
  <c r="AN63" i="92"/>
  <c r="AS5" i="89"/>
  <c r="AL5" i="89"/>
  <c r="AU5" i="89" s="1"/>
  <c r="AS11" i="53"/>
  <c r="AL11" i="53"/>
  <c r="AU11" i="53" s="1"/>
  <c r="AS68" i="53"/>
  <c r="AL68" i="53"/>
  <c r="AU68" i="53" s="1"/>
  <c r="Y65" i="104"/>
  <c r="X65" i="104"/>
  <c r="Z65" i="104" s="1"/>
  <c r="Y57" i="48"/>
  <c r="Z57" i="48" s="1"/>
  <c r="X57" i="48"/>
  <c r="AI67" i="52"/>
  <c r="AN67" i="52"/>
  <c r="Y55" i="90"/>
  <c r="X55" i="90"/>
  <c r="Z55" i="90" s="1"/>
  <c r="AL53" i="53" l="1"/>
  <c r="AU53" i="53" s="1"/>
  <c r="AK31" i="15"/>
  <c r="AT31" i="15" s="1"/>
  <c r="AK27" i="15"/>
  <c r="AT27" i="15" s="1"/>
  <c r="AJ58" i="15"/>
  <c r="AJ10" i="15"/>
  <c r="AL49" i="53"/>
  <c r="AU49" i="53" s="1"/>
  <c r="AJ47" i="15"/>
  <c r="AK11" i="15"/>
  <c r="AT11" i="15" s="1"/>
  <c r="AJ30" i="15"/>
  <c r="AJ48" i="15"/>
  <c r="AK66" i="15"/>
  <c r="AT66" i="15" s="1"/>
  <c r="AK55" i="15"/>
  <c r="AT55" i="15" s="1"/>
  <c r="AJ65" i="15"/>
  <c r="AK69" i="15"/>
  <c r="AT69" i="15" s="1"/>
  <c r="AJ37" i="15"/>
  <c r="AJ38" i="15"/>
  <c r="AG61" i="51"/>
  <c r="AP61" i="51" s="1"/>
  <c r="AJ54" i="15"/>
  <c r="AS54" i="15" s="1"/>
  <c r="AE61" i="51"/>
  <c r="AJ12" i="15"/>
  <c r="W58" i="48"/>
  <c r="AG57" i="48"/>
  <c r="AP57" i="48" s="1"/>
  <c r="AE57" i="48"/>
  <c r="AF57" i="48"/>
  <c r="AO57" i="48" s="1"/>
  <c r="W61" i="49"/>
  <c r="AF60" i="49"/>
  <c r="AO60" i="49" s="1"/>
  <c r="AG60" i="49"/>
  <c r="AP60" i="49" s="1"/>
  <c r="AE60" i="49"/>
  <c r="W55" i="50"/>
  <c r="AE54" i="50"/>
  <c r="AF54" i="50"/>
  <c r="AO54" i="50" s="1"/>
  <c r="AG54" i="50"/>
  <c r="AP54" i="50" s="1"/>
  <c r="W58" i="85"/>
  <c r="AG57" i="85"/>
  <c r="AP57" i="85" s="1"/>
  <c r="AE57" i="85"/>
  <c r="AF57" i="85"/>
  <c r="AO57" i="85" s="1"/>
  <c r="AE68" i="52"/>
  <c r="W69" i="52"/>
  <c r="AG68" i="52"/>
  <c r="AP68" i="52" s="1"/>
  <c r="AF68" i="52"/>
  <c r="AO68" i="52" s="1"/>
  <c r="AS63" i="15"/>
  <c r="AL63" i="15"/>
  <c r="AU63" i="15" s="1"/>
  <c r="Y64" i="88"/>
  <c r="X64" i="88"/>
  <c r="Z64" i="88" s="1"/>
  <c r="AJ9" i="15"/>
  <c r="AK9" i="15"/>
  <c r="AT9" i="15" s="1"/>
  <c r="AJ5" i="15"/>
  <c r="AL41" i="15"/>
  <c r="AU41" i="15" s="1"/>
  <c r="AS41" i="15"/>
  <c r="W68" i="93"/>
  <c r="AG67" i="93"/>
  <c r="AP67" i="93" s="1"/>
  <c r="AF67" i="93"/>
  <c r="AO67" i="93" s="1"/>
  <c r="AE67" i="93"/>
  <c r="Y62" i="11"/>
  <c r="Z62" i="11" s="1"/>
  <c r="X62" i="11"/>
  <c r="Y57" i="35"/>
  <c r="X57" i="35"/>
  <c r="Z57" i="35" s="1"/>
  <c r="AS11" i="15"/>
  <c r="AL11" i="15"/>
  <c r="AU11" i="15" s="1"/>
  <c r="AS66" i="15"/>
  <c r="AH57" i="85"/>
  <c r="AQ57" i="85" s="1"/>
  <c r="AL3" i="15"/>
  <c r="AU3" i="15" s="1"/>
  <c r="AS3" i="15"/>
  <c r="AR61" i="16"/>
  <c r="AH68" i="52"/>
  <c r="AQ68" i="52" s="1"/>
  <c r="AT71" i="97"/>
  <c r="AI61" i="84"/>
  <c r="AN61" i="84"/>
  <c r="AR53" i="50"/>
  <c r="AS62" i="15"/>
  <c r="AL62" i="15"/>
  <c r="AU62" i="15" s="1"/>
  <c r="AR68" i="86"/>
  <c r="AR69" i="97"/>
  <c r="AR71" i="97" s="1"/>
  <c r="AL69" i="97"/>
  <c r="AU69" i="97" s="1"/>
  <c r="AG55" i="90"/>
  <c r="AP55" i="90" s="1"/>
  <c r="AF55" i="90"/>
  <c r="AO55" i="90" s="1"/>
  <c r="AE55" i="90"/>
  <c r="W56" i="90"/>
  <c r="AH65" i="104"/>
  <c r="AQ65" i="104" s="1"/>
  <c r="AF56" i="98"/>
  <c r="AO56" i="98" s="1"/>
  <c r="AE56" i="98"/>
  <c r="W57" i="98"/>
  <c r="AG56" i="98"/>
  <c r="AP56" i="98" s="1"/>
  <c r="AS27" i="15"/>
  <c r="AL27" i="15"/>
  <c r="AU27" i="15" s="1"/>
  <c r="AS45" i="15"/>
  <c r="AL45" i="15"/>
  <c r="AU45" i="15" s="1"/>
  <c r="AR54" i="90"/>
  <c r="AH64" i="92"/>
  <c r="AQ64" i="92" s="1"/>
  <c r="AI63" i="88"/>
  <c r="AN63" i="88"/>
  <c r="AK16" i="15"/>
  <c r="AT16" i="15" s="1"/>
  <c r="AJ16" i="15"/>
  <c r="AS34" i="15"/>
  <c r="AL34" i="15"/>
  <c r="AU34" i="15" s="1"/>
  <c r="AS52" i="15"/>
  <c r="AL52" i="15"/>
  <c r="AU52" i="15" s="1"/>
  <c r="AS23" i="15"/>
  <c r="AL23" i="15"/>
  <c r="AU23" i="15" s="1"/>
  <c r="AS59" i="15"/>
  <c r="AL59" i="15"/>
  <c r="AU59" i="15" s="1"/>
  <c r="AG58" i="83"/>
  <c r="AP58" i="83" s="1"/>
  <c r="AE58" i="83"/>
  <c r="AF58" i="83"/>
  <c r="AO58" i="83" s="1"/>
  <c r="W59" i="83"/>
  <c r="AF67" i="32"/>
  <c r="AO67" i="32" s="1"/>
  <c r="W68" i="32"/>
  <c r="AG67" i="32"/>
  <c r="AP67" i="32" s="1"/>
  <c r="AE67" i="32"/>
  <c r="AS15" i="97"/>
  <c r="AL15" i="97"/>
  <c r="AU15" i="97" s="1"/>
  <c r="AI56" i="35"/>
  <c r="AN56" i="35"/>
  <c r="Y59" i="10"/>
  <c r="Z59" i="10" s="1"/>
  <c r="X59" i="10"/>
  <c r="AI63" i="20"/>
  <c r="AN63" i="20"/>
  <c r="AS9" i="97"/>
  <c r="AL9" i="97"/>
  <c r="AU9" i="97" s="1"/>
  <c r="AI63" i="100"/>
  <c r="AN63" i="100"/>
  <c r="AS12" i="15"/>
  <c r="AL12" i="15"/>
  <c r="AU12" i="15" s="1"/>
  <c r="Y57" i="82"/>
  <c r="X57" i="82"/>
  <c r="Z57" i="82" s="1"/>
  <c r="AS32" i="15"/>
  <c r="AL32" i="15"/>
  <c r="AU32" i="15" s="1"/>
  <c r="AS50" i="15"/>
  <c r="AL50" i="15"/>
  <c r="AU50" i="15" s="1"/>
  <c r="Y63" i="95"/>
  <c r="Z63" i="95" s="1"/>
  <c r="X63" i="95"/>
  <c r="AI62" i="13"/>
  <c r="AN62" i="13"/>
  <c r="AI61" i="51"/>
  <c r="AN61" i="51"/>
  <c r="Y62" i="43"/>
  <c r="Z62" i="43" s="1"/>
  <c r="X62" i="43"/>
  <c r="AE65" i="104"/>
  <c r="W66" i="104"/>
  <c r="AF65" i="104"/>
  <c r="AO65" i="104" s="1"/>
  <c r="AG65" i="104"/>
  <c r="AP65" i="104" s="1"/>
  <c r="AR56" i="102"/>
  <c r="Z64" i="92"/>
  <c r="AG57" i="94"/>
  <c r="AP57" i="94" s="1"/>
  <c r="AF57" i="94"/>
  <c r="AO57" i="94" s="1"/>
  <c r="AE57" i="94"/>
  <c r="W58" i="94"/>
  <c r="AS22" i="15"/>
  <c r="AL22" i="15"/>
  <c r="AU22" i="15" s="1"/>
  <c r="AS40" i="15"/>
  <c r="AL40" i="15"/>
  <c r="AU40" i="15" s="1"/>
  <c r="AH69" i="86"/>
  <c r="AQ69" i="86" s="1"/>
  <c r="AQ71" i="86" s="1"/>
  <c r="AZ3" i="86"/>
  <c r="AX13" i="86" s="1"/>
  <c r="S13" i="86" s="1"/>
  <c r="AC13" i="86" s="1"/>
  <c r="AB14" i="86" s="1"/>
  <c r="AX10" i="86"/>
  <c r="S10" i="86" s="1"/>
  <c r="AC10" i="86" s="1"/>
  <c r="AB11" i="86" s="1"/>
  <c r="AX11" i="86"/>
  <c r="S11" i="86" s="1"/>
  <c r="AC11" i="86" s="1"/>
  <c r="AB12" i="86" s="1"/>
  <c r="AX15" i="86"/>
  <c r="S15" i="86" s="1"/>
  <c r="AC15" i="86" s="1"/>
  <c r="AB16" i="86" s="1"/>
  <c r="AX16" i="86"/>
  <c r="S16" i="86" s="1"/>
  <c r="AC16" i="86" s="1"/>
  <c r="AB17" i="86" s="1"/>
  <c r="AX17" i="86"/>
  <c r="S17" i="86" s="1"/>
  <c r="AC17" i="86" s="1"/>
  <c r="AB18" i="86" s="1"/>
  <c r="AX18" i="86"/>
  <c r="S18" i="86" s="1"/>
  <c r="AC18" i="86" s="1"/>
  <c r="AB19" i="86" s="1"/>
  <c r="AX19" i="86"/>
  <c r="S19" i="86" s="1"/>
  <c r="AC19" i="86" s="1"/>
  <c r="AB20" i="86" s="1"/>
  <c r="AX20" i="86"/>
  <c r="S20" i="86" s="1"/>
  <c r="AC20" i="86" s="1"/>
  <c r="AB21" i="86" s="1"/>
  <c r="AX21" i="86"/>
  <c r="S21" i="86" s="1"/>
  <c r="AC21" i="86" s="1"/>
  <c r="AB22" i="86" s="1"/>
  <c r="AX22" i="86"/>
  <c r="S22" i="86" s="1"/>
  <c r="AC22" i="86" s="1"/>
  <c r="AB23" i="86" s="1"/>
  <c r="AX23" i="86"/>
  <c r="S23" i="86" s="1"/>
  <c r="AC23" i="86" s="1"/>
  <c r="AB24" i="86" s="1"/>
  <c r="AX24" i="86"/>
  <c r="S24" i="86" s="1"/>
  <c r="AC24" i="86" s="1"/>
  <c r="AB25" i="86" s="1"/>
  <c r="AX25" i="86"/>
  <c r="S25" i="86" s="1"/>
  <c r="AC25" i="86" s="1"/>
  <c r="AB26" i="86" s="1"/>
  <c r="AX26" i="86"/>
  <c r="S26" i="86" s="1"/>
  <c r="AC26" i="86" s="1"/>
  <c r="AB27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1" i="86"/>
  <c r="S31" i="86" s="1"/>
  <c r="AC31" i="86" s="1"/>
  <c r="AB32" i="86" s="1"/>
  <c r="AX32" i="86"/>
  <c r="S32" i="86" s="1"/>
  <c r="AC32" i="86" s="1"/>
  <c r="AB33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7" i="86"/>
  <c r="S37" i="86" s="1"/>
  <c r="AC37" i="86" s="1"/>
  <c r="AB38" i="86" s="1"/>
  <c r="AX38" i="86"/>
  <c r="S38" i="86" s="1"/>
  <c r="AC38" i="86" s="1"/>
  <c r="AB39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3" i="86"/>
  <c r="S43" i="86" s="1"/>
  <c r="AC43" i="86" s="1"/>
  <c r="AB44" i="86" s="1"/>
  <c r="AX44" i="86"/>
  <c r="S44" i="86" s="1"/>
  <c r="AC44" i="86" s="1"/>
  <c r="AB45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0" i="86"/>
  <c r="S50" i="86" s="1"/>
  <c r="AC50" i="86" s="1"/>
  <c r="AB51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4" i="86"/>
  <c r="S64" i="86" s="1"/>
  <c r="AC64" i="86" s="1"/>
  <c r="AB65" i="86" s="1"/>
  <c r="AX67" i="86"/>
  <c r="S67" i="86" s="1"/>
  <c r="AC67" i="86" s="1"/>
  <c r="AB68" i="86" s="1"/>
  <c r="AX65" i="86"/>
  <c r="S65" i="86" s="1"/>
  <c r="AC65" i="86" s="1"/>
  <c r="AB66" i="86" s="1"/>
  <c r="AX68" i="86"/>
  <c r="S68" i="86" s="1"/>
  <c r="AC68" i="86" s="1"/>
  <c r="AB69" i="86" s="1"/>
  <c r="AX66" i="86"/>
  <c r="S66" i="86" s="1"/>
  <c r="AC66" i="86" s="1"/>
  <c r="AB67" i="86" s="1"/>
  <c r="Y65" i="54"/>
  <c r="X65" i="54"/>
  <c r="AS10" i="15"/>
  <c r="AL10" i="15"/>
  <c r="AU10" i="15" s="1"/>
  <c r="AS29" i="15"/>
  <c r="AL29" i="15"/>
  <c r="AU29" i="15" s="1"/>
  <c r="AH57" i="102"/>
  <c r="AQ57" i="102" s="1"/>
  <c r="AG60" i="99"/>
  <c r="AP60" i="99" s="1"/>
  <c r="W61" i="99"/>
  <c r="AF60" i="99"/>
  <c r="AO60" i="99" s="1"/>
  <c r="AE60" i="99"/>
  <c r="AH60" i="49"/>
  <c r="AQ60" i="49" s="1"/>
  <c r="AS18" i="15"/>
  <c r="AL18" i="15"/>
  <c r="AU18" i="15" s="1"/>
  <c r="AS36" i="15"/>
  <c r="AL36" i="15"/>
  <c r="AU36" i="15" s="1"/>
  <c r="AS71" i="89"/>
  <c r="Y64" i="20"/>
  <c r="X64" i="20"/>
  <c r="AR59" i="18"/>
  <c r="Y64" i="100"/>
  <c r="X64" i="100"/>
  <c r="AS31" i="15"/>
  <c r="AL31" i="15"/>
  <c r="AU31" i="15" s="1"/>
  <c r="AS49" i="15"/>
  <c r="AL49" i="15"/>
  <c r="AU49" i="15" s="1"/>
  <c r="AS68" i="15"/>
  <c r="AL68" i="15"/>
  <c r="AU68" i="15" s="1"/>
  <c r="Y57" i="42"/>
  <c r="X57" i="42"/>
  <c r="AK7" i="15"/>
  <c r="AT7" i="15" s="1"/>
  <c r="AJ7" i="15"/>
  <c r="AS65" i="15"/>
  <c r="AL65" i="15"/>
  <c r="AU65" i="15" s="1"/>
  <c r="Y63" i="13"/>
  <c r="X63" i="13"/>
  <c r="AK8" i="15"/>
  <c r="AT8" i="15" s="1"/>
  <c r="AJ8" i="15"/>
  <c r="AS33" i="15"/>
  <c r="AL33" i="15"/>
  <c r="AU33" i="15" s="1"/>
  <c r="AS51" i="15"/>
  <c r="AL51" i="15"/>
  <c r="AU51" i="15" s="1"/>
  <c r="AR56" i="48"/>
  <c r="W68" i="46"/>
  <c r="AE67" i="46"/>
  <c r="AF67" i="46"/>
  <c r="AO67" i="46" s="1"/>
  <c r="AG67" i="46"/>
  <c r="AP67" i="46" s="1"/>
  <c r="AS14" i="97"/>
  <c r="AL14" i="97"/>
  <c r="AU14" i="97" s="1"/>
  <c r="AS58" i="15"/>
  <c r="AL58" i="15"/>
  <c r="AU58" i="15" s="1"/>
  <c r="AX69" i="86"/>
  <c r="S69" i="86" s="1"/>
  <c r="AC69" i="86" s="1"/>
  <c r="AE69" i="86"/>
  <c r="AF69" i="86"/>
  <c r="AO69" i="86" s="1"/>
  <c r="AO71" i="86" s="1"/>
  <c r="AG69" i="86"/>
  <c r="AP69" i="86" s="1"/>
  <c r="AP71" i="86" s="1"/>
  <c r="AI62" i="91"/>
  <c r="AN62" i="91"/>
  <c r="AL4" i="53"/>
  <c r="AU4" i="53" s="1"/>
  <c r="AS4" i="53"/>
  <c r="AS71" i="53" s="1"/>
  <c r="AI64" i="54"/>
  <c r="AN64" i="54"/>
  <c r="AS47" i="15"/>
  <c r="AL47" i="15"/>
  <c r="AU47" i="15" s="1"/>
  <c r="AS67" i="15"/>
  <c r="AL67" i="15"/>
  <c r="AU67" i="15" s="1"/>
  <c r="AI61" i="11"/>
  <c r="AN61" i="11"/>
  <c r="W58" i="102"/>
  <c r="AG57" i="102"/>
  <c r="AP57" i="102" s="1"/>
  <c r="AF57" i="102"/>
  <c r="AO57" i="102" s="1"/>
  <c r="AE57" i="102"/>
  <c r="AJ14" i="15"/>
  <c r="AS42" i="15"/>
  <c r="AL42" i="15"/>
  <c r="AU42" i="15" s="1"/>
  <c r="AS60" i="15"/>
  <c r="AL60" i="15"/>
  <c r="AU60" i="15" s="1"/>
  <c r="AH62" i="16"/>
  <c r="AQ62" i="16" s="1"/>
  <c r="AU71" i="89"/>
  <c r="C11" i="89" s="1"/>
  <c r="F33" i="57" s="1"/>
  <c r="AH67" i="44"/>
  <c r="AQ67" i="44" s="1"/>
  <c r="AJ13" i="15"/>
  <c r="AK13" i="15"/>
  <c r="AT13" i="15" s="1"/>
  <c r="AS38" i="15"/>
  <c r="AL38" i="15"/>
  <c r="AU38" i="15" s="1"/>
  <c r="AS56" i="15"/>
  <c r="AL56" i="15"/>
  <c r="AU56" i="15" s="1"/>
  <c r="Y62" i="51"/>
  <c r="X62" i="51"/>
  <c r="AI66" i="101"/>
  <c r="AN66" i="101"/>
  <c r="Y61" i="41"/>
  <c r="X61" i="41"/>
  <c r="AR67" i="52"/>
  <c r="AH57" i="48"/>
  <c r="AQ57" i="48" s="1"/>
  <c r="AJ15" i="15"/>
  <c r="AK15" i="15"/>
  <c r="AT15" i="15" s="1"/>
  <c r="AE64" i="45"/>
  <c r="AF64" i="45"/>
  <c r="AO64" i="45" s="1"/>
  <c r="W65" i="45"/>
  <c r="AG64" i="45"/>
  <c r="AP64" i="45" s="1"/>
  <c r="AH60" i="18"/>
  <c r="AQ60" i="18" s="1"/>
  <c r="AS28" i="15"/>
  <c r="AL28" i="15"/>
  <c r="AU28" i="15" s="1"/>
  <c r="AS46" i="15"/>
  <c r="AL46" i="15"/>
  <c r="AU46" i="15" s="1"/>
  <c r="Y63" i="91"/>
  <c r="X63" i="91"/>
  <c r="AS35" i="15"/>
  <c r="AL35" i="15"/>
  <c r="AU35" i="15" s="1"/>
  <c r="AS53" i="15"/>
  <c r="AL53" i="15"/>
  <c r="AU53" i="15" s="1"/>
  <c r="AI69" i="15"/>
  <c r="AN69" i="15"/>
  <c r="AN71" i="15" s="1"/>
  <c r="AS24" i="15"/>
  <c r="AL24" i="15"/>
  <c r="AU24" i="15" s="1"/>
  <c r="Z62" i="16"/>
  <c r="AI58" i="10"/>
  <c r="AN58" i="10"/>
  <c r="AS19" i="15"/>
  <c r="AL19" i="15"/>
  <c r="AU19" i="15" s="1"/>
  <c r="AS37" i="15"/>
  <c r="AL37" i="15"/>
  <c r="AU37" i="15" s="1"/>
  <c r="AS55" i="15"/>
  <c r="AE67" i="44"/>
  <c r="AF67" i="44"/>
  <c r="AO67" i="44" s="1"/>
  <c r="AG67" i="44"/>
  <c r="AP67" i="44" s="1"/>
  <c r="W68" i="44"/>
  <c r="Y61" i="55"/>
  <c r="X61" i="55"/>
  <c r="AI56" i="82"/>
  <c r="AN56" i="82"/>
  <c r="AK20" i="15"/>
  <c r="AT20" i="15" s="1"/>
  <c r="AJ20" i="15"/>
  <c r="AR66" i="44"/>
  <c r="Y63" i="96"/>
  <c r="X63" i="96"/>
  <c r="AI60" i="41"/>
  <c r="AR60" i="41" s="1"/>
  <c r="AN60" i="41"/>
  <c r="AH55" i="90"/>
  <c r="AQ55" i="90" s="1"/>
  <c r="AR63" i="92"/>
  <c r="AJ21" i="15"/>
  <c r="AK21" i="15"/>
  <c r="AT21" i="15" s="1"/>
  <c r="AS39" i="15"/>
  <c r="AL39" i="15"/>
  <c r="AU39" i="15" s="1"/>
  <c r="AS57" i="15"/>
  <c r="AL57" i="15"/>
  <c r="AU57" i="15" s="1"/>
  <c r="AE60" i="87"/>
  <c r="W61" i="87"/>
  <c r="AG60" i="87"/>
  <c r="AP60" i="87" s="1"/>
  <c r="AF60" i="87"/>
  <c r="AO60" i="87" s="1"/>
  <c r="Z60" i="18"/>
  <c r="AK6" i="15"/>
  <c r="AT6" i="15" s="1"/>
  <c r="AJ6" i="15"/>
  <c r="AS64" i="15"/>
  <c r="AL64" i="15"/>
  <c r="AU64" i="15" s="1"/>
  <c r="W60" i="103"/>
  <c r="AE59" i="103"/>
  <c r="AF59" i="103"/>
  <c r="AO59" i="103" s="1"/>
  <c r="AG59" i="103"/>
  <c r="AP59" i="103" s="1"/>
  <c r="AR56" i="85"/>
  <c r="AS7" i="97"/>
  <c r="AL7" i="97"/>
  <c r="AU7" i="97" s="1"/>
  <c r="AS17" i="15"/>
  <c r="AL17" i="15"/>
  <c r="AU17" i="15" s="1"/>
  <c r="AS30" i="15"/>
  <c r="AL30" i="15"/>
  <c r="AU30" i="15" s="1"/>
  <c r="AS48" i="15"/>
  <c r="AL48" i="15"/>
  <c r="AU48" i="15" s="1"/>
  <c r="AH54" i="50"/>
  <c r="AQ54" i="50" s="1"/>
  <c r="AJ4" i="15"/>
  <c r="AK4" i="15"/>
  <c r="AT4" i="15" s="1"/>
  <c r="AS25" i="15"/>
  <c r="AL25" i="15"/>
  <c r="AU25" i="15" s="1"/>
  <c r="AS43" i="15"/>
  <c r="AL43" i="15"/>
  <c r="AU43" i="15" s="1"/>
  <c r="AS61" i="15"/>
  <c r="AL61" i="15"/>
  <c r="AU61" i="15" s="1"/>
  <c r="AI56" i="42"/>
  <c r="AP56" i="42"/>
  <c r="AL4" i="97"/>
  <c r="AU4" i="97" s="1"/>
  <c r="AS4" i="97"/>
  <c r="AI60" i="55"/>
  <c r="AN60" i="55"/>
  <c r="Y62" i="84"/>
  <c r="X62" i="84"/>
  <c r="AS26" i="15"/>
  <c r="AL26" i="15"/>
  <c r="AU26" i="15" s="1"/>
  <c r="AS44" i="15"/>
  <c r="AL44" i="15"/>
  <c r="AU44" i="15" s="1"/>
  <c r="AI62" i="95"/>
  <c r="AP62" i="95"/>
  <c r="AI61" i="43"/>
  <c r="AN61" i="43"/>
  <c r="AI62" i="96"/>
  <c r="AN62" i="96"/>
  <c r="Y67" i="101"/>
  <c r="X67" i="101"/>
  <c r="Z62" i="84" l="1"/>
  <c r="AU71" i="53"/>
  <c r="C11" i="53" s="1"/>
  <c r="Z64" i="100"/>
  <c r="AX9" i="86"/>
  <c r="S9" i="86" s="1"/>
  <c r="AC9" i="86" s="1"/>
  <c r="AB10" i="86" s="1"/>
  <c r="AL55" i="15"/>
  <c r="AU55" i="15" s="1"/>
  <c r="Z63" i="91"/>
  <c r="AE63" i="91" s="1"/>
  <c r="AX8" i="86"/>
  <c r="S8" i="86" s="1"/>
  <c r="AC8" i="86" s="1"/>
  <c r="AB9" i="86" s="1"/>
  <c r="Z62" i="51"/>
  <c r="AX5" i="86"/>
  <c r="S5" i="86" s="1"/>
  <c r="AC5" i="86" s="1"/>
  <c r="AB6" i="86" s="1"/>
  <c r="AL54" i="15"/>
  <c r="AU54" i="15" s="1"/>
  <c r="AS71" i="97"/>
  <c r="Z61" i="41"/>
  <c r="AE61" i="41" s="1"/>
  <c r="AL66" i="15"/>
  <c r="AU66" i="15" s="1"/>
  <c r="AE62" i="84"/>
  <c r="W63" i="84"/>
  <c r="AG62" i="84"/>
  <c r="AP62" i="84" s="1"/>
  <c r="AF62" i="84"/>
  <c r="AO62" i="84" s="1"/>
  <c r="W63" i="51"/>
  <c r="AE62" i="51"/>
  <c r="AG62" i="51"/>
  <c r="AP62" i="51" s="1"/>
  <c r="AF62" i="51"/>
  <c r="AO62" i="51" s="1"/>
  <c r="AE62" i="11"/>
  <c r="W63" i="11"/>
  <c r="AG62" i="11"/>
  <c r="AP62" i="11" s="1"/>
  <c r="AF62" i="11"/>
  <c r="AO62" i="11" s="1"/>
  <c r="W65" i="100"/>
  <c r="AF64" i="100"/>
  <c r="AO64" i="100" s="1"/>
  <c r="AG64" i="100"/>
  <c r="AP64" i="100" s="1"/>
  <c r="AE64" i="100"/>
  <c r="AG59" i="10"/>
  <c r="AP59" i="10" s="1"/>
  <c r="W60" i="10"/>
  <c r="AE59" i="10"/>
  <c r="AN59" i="10" s="1"/>
  <c r="AF59" i="10"/>
  <c r="AF62" i="43"/>
  <c r="AO62" i="43" s="1"/>
  <c r="AE62" i="43"/>
  <c r="W63" i="43"/>
  <c r="AG62" i="43"/>
  <c r="AP62" i="43" s="1"/>
  <c r="AE63" i="95"/>
  <c r="AG63" i="95"/>
  <c r="AP63" i="95" s="1"/>
  <c r="AF63" i="95"/>
  <c r="AO63" i="95" s="1"/>
  <c r="W64" i="95"/>
  <c r="AR56" i="42"/>
  <c r="AR58" i="10"/>
  <c r="AR60" i="55"/>
  <c r="AI60" i="87"/>
  <c r="AN60" i="87"/>
  <c r="AS21" i="15"/>
  <c r="AL21" i="15"/>
  <c r="AU21" i="15" s="1"/>
  <c r="AR56" i="82"/>
  <c r="AI64" i="45"/>
  <c r="AN64" i="45"/>
  <c r="AI69" i="86"/>
  <c r="AN69" i="86"/>
  <c r="AN71" i="86" s="1"/>
  <c r="AS7" i="15"/>
  <c r="AL7" i="15"/>
  <c r="AU7" i="15" s="1"/>
  <c r="AI60" i="99"/>
  <c r="AN60" i="99"/>
  <c r="AJ69" i="86"/>
  <c r="AS69" i="86" s="1"/>
  <c r="AK69" i="86"/>
  <c r="AT69" i="86" s="1"/>
  <c r="AJ62" i="86"/>
  <c r="AK62" i="86"/>
  <c r="AT62" i="86" s="1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J32" i="86"/>
  <c r="AK32" i="86"/>
  <c r="AT32" i="86" s="1"/>
  <c r="AK26" i="86"/>
  <c r="AT26" i="86" s="1"/>
  <c r="AJ26" i="86"/>
  <c r="AK20" i="86"/>
  <c r="AT20" i="86" s="1"/>
  <c r="AJ20" i="86"/>
  <c r="AX12" i="86"/>
  <c r="S12" i="86" s="1"/>
  <c r="AC12" i="86" s="1"/>
  <c r="AB13" i="86" s="1"/>
  <c r="AX6" i="86"/>
  <c r="S6" i="86" s="1"/>
  <c r="AC6" i="86" s="1"/>
  <c r="AB7" i="86" s="1"/>
  <c r="AI57" i="94"/>
  <c r="AN57" i="94"/>
  <c r="AH63" i="95"/>
  <c r="AQ63" i="95" s="1"/>
  <c r="AH59" i="10"/>
  <c r="AQ59" i="10" s="1"/>
  <c r="AR56" i="35"/>
  <c r="Y68" i="32"/>
  <c r="X68" i="32"/>
  <c r="AR63" i="88"/>
  <c r="AI55" i="90"/>
  <c r="AN55" i="90"/>
  <c r="AR61" i="84"/>
  <c r="Y68" i="93"/>
  <c r="Z68" i="93" s="1"/>
  <c r="X68" i="93"/>
  <c r="AH64" i="88"/>
  <c r="AQ64" i="88" s="1"/>
  <c r="AI57" i="85"/>
  <c r="AN57" i="85"/>
  <c r="AI54" i="50"/>
  <c r="AR54" i="50" s="1"/>
  <c r="AN54" i="50"/>
  <c r="Y61" i="49"/>
  <c r="X61" i="49"/>
  <c r="AR61" i="43"/>
  <c r="AI59" i="103"/>
  <c r="AN59" i="103"/>
  <c r="W61" i="18"/>
  <c r="AG60" i="18"/>
  <c r="AP60" i="18" s="1"/>
  <c r="AF60" i="18"/>
  <c r="AO60" i="18" s="1"/>
  <c r="AE60" i="18"/>
  <c r="AH61" i="55"/>
  <c r="AQ61" i="55" s="1"/>
  <c r="AH63" i="13"/>
  <c r="AQ63" i="13" s="1"/>
  <c r="AK66" i="86"/>
  <c r="AT66" i="86" s="1"/>
  <c r="AJ66" i="86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J25" i="86"/>
  <c r="AK25" i="86"/>
  <c r="AT25" i="86" s="1"/>
  <c r="AK19" i="86"/>
  <c r="AT19" i="86" s="1"/>
  <c r="AJ19" i="86"/>
  <c r="AJ12" i="86"/>
  <c r="AK12" i="86"/>
  <c r="AT12" i="86" s="1"/>
  <c r="AJ6" i="86"/>
  <c r="AK6" i="86"/>
  <c r="AT6" i="86" s="1"/>
  <c r="AH57" i="82"/>
  <c r="AQ57" i="82" s="1"/>
  <c r="AR63" i="100"/>
  <c r="AF64" i="88"/>
  <c r="AO64" i="88" s="1"/>
  <c r="AG64" i="88"/>
  <c r="AP64" i="88" s="1"/>
  <c r="AE64" i="88"/>
  <c r="W65" i="88"/>
  <c r="Y55" i="50"/>
  <c r="X55" i="50"/>
  <c r="AR62" i="96"/>
  <c r="AS4" i="15"/>
  <c r="AL4" i="15"/>
  <c r="AU4" i="15" s="1"/>
  <c r="AH67" i="101"/>
  <c r="AQ67" i="101" s="1"/>
  <c r="Z67" i="101"/>
  <c r="AH62" i="84"/>
  <c r="AQ62" i="84" s="1"/>
  <c r="AU71" i="97"/>
  <c r="C11" i="97" s="1"/>
  <c r="F41" i="57" s="1"/>
  <c r="Y60" i="103"/>
  <c r="X60" i="103"/>
  <c r="Z60" i="103" s="1"/>
  <c r="Z61" i="55"/>
  <c r="AI67" i="44"/>
  <c r="AN67" i="44"/>
  <c r="AH63" i="91"/>
  <c r="AQ63" i="91" s="1"/>
  <c r="AS15" i="15"/>
  <c r="AL15" i="15"/>
  <c r="AU15" i="15" s="1"/>
  <c r="AR66" i="101"/>
  <c r="Y58" i="102"/>
  <c r="X58" i="102"/>
  <c r="Z63" i="13"/>
  <c r="AH57" i="42"/>
  <c r="AQ57" i="42" s="1"/>
  <c r="Y61" i="99"/>
  <c r="X61" i="99"/>
  <c r="AH65" i="54"/>
  <c r="AQ65" i="54" s="1"/>
  <c r="AJ68" i="86"/>
  <c r="AK68" i="86"/>
  <c r="AT68" i="86" s="1"/>
  <c r="AK60" i="86"/>
  <c r="AT60" i="86" s="1"/>
  <c r="AJ60" i="86"/>
  <c r="AK54" i="86"/>
  <c r="AT54" i="86" s="1"/>
  <c r="AJ54" i="86"/>
  <c r="AJ48" i="86"/>
  <c r="AK48" i="86"/>
  <c r="AT48" i="86" s="1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X4" i="86"/>
  <c r="S4" i="86" s="1"/>
  <c r="AC4" i="86" s="1"/>
  <c r="AB5" i="86" s="1"/>
  <c r="AG57" i="82"/>
  <c r="AP57" i="82" s="1"/>
  <c r="W58" i="82"/>
  <c r="AF57" i="82"/>
  <c r="AO57" i="82" s="1"/>
  <c r="AE57" i="82"/>
  <c r="X57" i="98"/>
  <c r="Z57" i="98" s="1"/>
  <c r="Y57" i="98"/>
  <c r="AH57" i="35"/>
  <c r="AQ57" i="35" s="1"/>
  <c r="Y69" i="52"/>
  <c r="X69" i="52"/>
  <c r="Y58" i="85"/>
  <c r="X58" i="85"/>
  <c r="AH63" i="96"/>
  <c r="AQ63" i="96" s="1"/>
  <c r="AR62" i="95"/>
  <c r="AS20" i="15"/>
  <c r="AL20" i="15"/>
  <c r="AU20" i="15" s="1"/>
  <c r="AR69" i="15"/>
  <c r="AR71" i="15" s="1"/>
  <c r="AL69" i="15"/>
  <c r="AU69" i="15" s="1"/>
  <c r="AH62" i="51"/>
  <c r="AQ62" i="51" s="1"/>
  <c r="AS14" i="15"/>
  <c r="AL14" i="15"/>
  <c r="AU14" i="15" s="1"/>
  <c r="AR62" i="91"/>
  <c r="AI67" i="46"/>
  <c r="AN67" i="46"/>
  <c r="Z57" i="42"/>
  <c r="Z65" i="54"/>
  <c r="AK65" i="86"/>
  <c r="AT65" i="86" s="1"/>
  <c r="AJ65" i="86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K17" i="86"/>
  <c r="AT17" i="86" s="1"/>
  <c r="AJ17" i="86"/>
  <c r="AK10" i="86"/>
  <c r="AT10" i="86" s="1"/>
  <c r="AJ10" i="86"/>
  <c r="AX3" i="86"/>
  <c r="S3" i="86" s="1"/>
  <c r="AC3" i="86" s="1"/>
  <c r="AE64" i="92"/>
  <c r="AF64" i="92"/>
  <c r="AO64" i="92" s="1"/>
  <c r="AG64" i="92"/>
  <c r="AP64" i="92" s="1"/>
  <c r="W65" i="92"/>
  <c r="Y66" i="104"/>
  <c r="X66" i="104"/>
  <c r="AR61" i="51"/>
  <c r="Y59" i="83"/>
  <c r="X59" i="83"/>
  <c r="Z59" i="83" s="1"/>
  <c r="AS16" i="15"/>
  <c r="AL16" i="15"/>
  <c r="AU16" i="15" s="1"/>
  <c r="AI56" i="98"/>
  <c r="AN56" i="98"/>
  <c r="AE57" i="35"/>
  <c r="AG57" i="35"/>
  <c r="AP57" i="35" s="1"/>
  <c r="AF57" i="35"/>
  <c r="AO57" i="35" s="1"/>
  <c r="W58" i="35"/>
  <c r="AI67" i="93"/>
  <c r="AN67" i="93"/>
  <c r="AS5" i="15"/>
  <c r="AL5" i="15"/>
  <c r="AU5" i="15" s="1"/>
  <c r="AI68" i="52"/>
  <c r="AN68" i="52"/>
  <c r="AI60" i="49"/>
  <c r="AN60" i="49"/>
  <c r="AI57" i="48"/>
  <c r="AN57" i="48"/>
  <c r="Y65" i="45"/>
  <c r="X65" i="45"/>
  <c r="AH61" i="41"/>
  <c r="AQ61" i="41" s="1"/>
  <c r="AR61" i="11"/>
  <c r="Y68" i="46"/>
  <c r="X68" i="46"/>
  <c r="AH64" i="20"/>
  <c r="AQ64" i="20" s="1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K40" i="86"/>
  <c r="AT40" i="86" s="1"/>
  <c r="AJ40" i="86"/>
  <c r="AK34" i="86"/>
  <c r="AT34" i="86" s="1"/>
  <c r="AJ34" i="86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K14" i="86"/>
  <c r="AT14" i="86" s="1"/>
  <c r="AI65" i="104"/>
  <c r="AN65" i="104"/>
  <c r="AI67" i="32"/>
  <c r="AN67" i="32"/>
  <c r="AT71" i="15"/>
  <c r="AS6" i="15"/>
  <c r="AL6" i="15"/>
  <c r="AU6" i="15" s="1"/>
  <c r="Y61" i="87"/>
  <c r="X61" i="87"/>
  <c r="Z63" i="96"/>
  <c r="Y68" i="44"/>
  <c r="Z68" i="44" s="1"/>
  <c r="X68" i="44"/>
  <c r="W63" i="16"/>
  <c r="AF62" i="16"/>
  <c r="AO62" i="16" s="1"/>
  <c r="AE62" i="16"/>
  <c r="AG62" i="16"/>
  <c r="AP62" i="16" s="1"/>
  <c r="AG61" i="41"/>
  <c r="AP61" i="41" s="1"/>
  <c r="AS13" i="15"/>
  <c r="AL13" i="15"/>
  <c r="AU13" i="15" s="1"/>
  <c r="AI57" i="102"/>
  <c r="AN57" i="102"/>
  <c r="AR64" i="54"/>
  <c r="AS8" i="15"/>
  <c r="AL8" i="15"/>
  <c r="AU8" i="15" s="1"/>
  <c r="AH64" i="100"/>
  <c r="AQ64" i="100" s="1"/>
  <c r="Z64" i="20"/>
  <c r="AJ67" i="86"/>
  <c r="AK67" i="86"/>
  <c r="AT67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X14" i="86"/>
  <c r="S14" i="86" s="1"/>
  <c r="AC14" i="86" s="1"/>
  <c r="AB15" i="86" s="1"/>
  <c r="AX7" i="86"/>
  <c r="S7" i="86" s="1"/>
  <c r="AC7" i="86" s="1"/>
  <c r="AB8" i="86" s="1"/>
  <c r="Y58" i="94"/>
  <c r="X58" i="94"/>
  <c r="AH62" i="43"/>
  <c r="AQ62" i="43" s="1"/>
  <c r="AR62" i="13"/>
  <c r="AR63" i="20"/>
  <c r="AI58" i="83"/>
  <c r="AN58" i="83"/>
  <c r="Y56" i="90"/>
  <c r="X56" i="90"/>
  <c r="AH62" i="11"/>
  <c r="AQ62" i="11" s="1"/>
  <c r="AS9" i="15"/>
  <c r="AL9" i="15"/>
  <c r="AU9" i="15" s="1"/>
  <c r="Y58" i="48"/>
  <c r="X58" i="48"/>
  <c r="AF61" i="41" l="1"/>
  <c r="AO61" i="41" s="1"/>
  <c r="W62" i="41"/>
  <c r="Z61" i="49"/>
  <c r="W64" i="91"/>
  <c r="AU71" i="15"/>
  <c r="C11" i="15" s="1"/>
  <c r="AF63" i="91"/>
  <c r="AO63" i="91" s="1"/>
  <c r="Z65" i="45"/>
  <c r="Z55" i="50"/>
  <c r="AG63" i="91"/>
  <c r="AP63" i="91" s="1"/>
  <c r="Z61" i="87"/>
  <c r="Z61" i="99"/>
  <c r="AF61" i="99" s="1"/>
  <c r="AO61" i="99" s="1"/>
  <c r="Z68" i="32"/>
  <c r="AF68" i="32" s="1"/>
  <c r="AO68" i="32" s="1"/>
  <c r="Z58" i="85"/>
  <c r="Z58" i="48"/>
  <c r="AS71" i="15"/>
  <c r="Z66" i="104"/>
  <c r="Z69" i="52"/>
  <c r="AX69" i="52" s="1"/>
  <c r="S69" i="52" s="1"/>
  <c r="AC69" i="52" s="1"/>
  <c r="Z58" i="102"/>
  <c r="W59" i="102" s="1"/>
  <c r="AG60" i="103"/>
  <c r="AP60" i="103" s="1"/>
  <c r="AF60" i="103"/>
  <c r="AO60" i="103" s="1"/>
  <c r="W61" i="103"/>
  <c r="AE60" i="103"/>
  <c r="AG61" i="49"/>
  <c r="AP61" i="49" s="1"/>
  <c r="W62" i="49"/>
  <c r="AE61" i="49"/>
  <c r="AF61" i="49"/>
  <c r="AO61" i="49" s="1"/>
  <c r="AE68" i="44"/>
  <c r="AG68" i="44"/>
  <c r="AP68" i="44" s="1"/>
  <c r="AF68" i="44"/>
  <c r="AO68" i="44" s="1"/>
  <c r="W69" i="44"/>
  <c r="AF57" i="98"/>
  <c r="AO57" i="98" s="1"/>
  <c r="AE57" i="98"/>
  <c r="AG57" i="98"/>
  <c r="AP57" i="98" s="1"/>
  <c r="W58" i="98"/>
  <c r="AE65" i="45"/>
  <c r="AF65" i="45"/>
  <c r="AO65" i="45" s="1"/>
  <c r="W66" i="45"/>
  <c r="AG65" i="45"/>
  <c r="AP65" i="45" s="1"/>
  <c r="W59" i="85"/>
  <c r="AG58" i="85"/>
  <c r="AP58" i="85" s="1"/>
  <c r="AF58" i="85"/>
  <c r="AO58" i="85" s="1"/>
  <c r="AE58" i="85"/>
  <c r="AG68" i="93"/>
  <c r="AP68" i="93" s="1"/>
  <c r="AF68" i="93"/>
  <c r="AO68" i="93" s="1"/>
  <c r="W69" i="93"/>
  <c r="AE68" i="93"/>
  <c r="W59" i="48"/>
  <c r="AE58" i="48"/>
  <c r="AG58" i="48"/>
  <c r="AP58" i="48" s="1"/>
  <c r="AF58" i="48"/>
  <c r="AO58" i="48" s="1"/>
  <c r="AF66" i="104"/>
  <c r="AO66" i="104" s="1"/>
  <c r="AE66" i="104"/>
  <c r="W67" i="104"/>
  <c r="AG66" i="104"/>
  <c r="AP66" i="104" s="1"/>
  <c r="AE69" i="52"/>
  <c r="AF69" i="52"/>
  <c r="AO69" i="52" s="1"/>
  <c r="AO71" i="52" s="1"/>
  <c r="Y62" i="41"/>
  <c r="X62" i="41"/>
  <c r="Y63" i="16"/>
  <c r="X63" i="16"/>
  <c r="AS9" i="86"/>
  <c r="AL9" i="86"/>
  <c r="AU9" i="86" s="1"/>
  <c r="AS46" i="86"/>
  <c r="AL46" i="86"/>
  <c r="AU46" i="86" s="1"/>
  <c r="AS10" i="86"/>
  <c r="AL10" i="86"/>
  <c r="AU10" i="86" s="1"/>
  <c r="AS29" i="86"/>
  <c r="AL29" i="86"/>
  <c r="AU29" i="86" s="1"/>
  <c r="AS47" i="86"/>
  <c r="AL47" i="86"/>
  <c r="AU47" i="86" s="1"/>
  <c r="AS65" i="86"/>
  <c r="AL65" i="86"/>
  <c r="AU65" i="86" s="1"/>
  <c r="AS18" i="86"/>
  <c r="AL18" i="86"/>
  <c r="AU18" i="86" s="1"/>
  <c r="AS36" i="86"/>
  <c r="AL36" i="86"/>
  <c r="AU36" i="86" s="1"/>
  <c r="AS54" i="86"/>
  <c r="AL54" i="86"/>
  <c r="AU54" i="86" s="1"/>
  <c r="AH55" i="50"/>
  <c r="AQ55" i="50" s="1"/>
  <c r="AS12" i="86"/>
  <c r="AL12" i="86"/>
  <c r="AU12" i="86" s="1"/>
  <c r="AS31" i="86"/>
  <c r="AL31" i="86"/>
  <c r="AU31" i="86" s="1"/>
  <c r="AS49" i="86"/>
  <c r="AL49" i="86"/>
  <c r="AU49" i="86" s="1"/>
  <c r="AI60" i="18"/>
  <c r="AN60" i="18"/>
  <c r="AS20" i="86"/>
  <c r="AL20" i="86"/>
  <c r="AU20" i="86" s="1"/>
  <c r="AL56" i="86"/>
  <c r="AU56" i="86" s="1"/>
  <c r="AS56" i="86"/>
  <c r="Y64" i="91"/>
  <c r="X64" i="91"/>
  <c r="AI59" i="10"/>
  <c r="AO59" i="10"/>
  <c r="Y63" i="11"/>
  <c r="X63" i="11"/>
  <c r="Y63" i="51"/>
  <c r="X63" i="51"/>
  <c r="AR58" i="83"/>
  <c r="AH56" i="90"/>
  <c r="AQ56" i="90" s="1"/>
  <c r="AS33" i="86"/>
  <c r="AL33" i="86"/>
  <c r="AU33" i="86" s="1"/>
  <c r="AS67" i="86"/>
  <c r="AL67" i="86"/>
  <c r="AU67" i="86" s="1"/>
  <c r="AR57" i="102"/>
  <c r="W62" i="87"/>
  <c r="AE61" i="87"/>
  <c r="AF61" i="87"/>
  <c r="AO61" i="87" s="1"/>
  <c r="AG61" i="87"/>
  <c r="AP61" i="87" s="1"/>
  <c r="AS64" i="86"/>
  <c r="AL64" i="86"/>
  <c r="AU64" i="86" s="1"/>
  <c r="Z56" i="90"/>
  <c r="AE64" i="20"/>
  <c r="AG64" i="20"/>
  <c r="AP64" i="20" s="1"/>
  <c r="AF64" i="20"/>
  <c r="AO64" i="20" s="1"/>
  <c r="W65" i="20"/>
  <c r="AI61" i="41"/>
  <c r="AN61" i="41"/>
  <c r="AH68" i="44"/>
  <c r="AQ68" i="44" s="1"/>
  <c r="AR67" i="32"/>
  <c r="AS28" i="86"/>
  <c r="AL28" i="86"/>
  <c r="AU28" i="86" s="1"/>
  <c r="AH68" i="46"/>
  <c r="AQ68" i="46" s="1"/>
  <c r="AR68" i="52"/>
  <c r="Y58" i="35"/>
  <c r="X58" i="35"/>
  <c r="Z58" i="35" s="1"/>
  <c r="AR56" i="98"/>
  <c r="Y65" i="92"/>
  <c r="X65" i="92"/>
  <c r="Y58" i="82"/>
  <c r="X58" i="82"/>
  <c r="W64" i="13"/>
  <c r="AF63" i="13"/>
  <c r="AO63" i="13" s="1"/>
  <c r="AG63" i="13"/>
  <c r="AP63" i="13" s="1"/>
  <c r="AE63" i="13"/>
  <c r="AE55" i="50"/>
  <c r="AG55" i="50"/>
  <c r="AP55" i="50" s="1"/>
  <c r="AF55" i="50"/>
  <c r="AO55" i="50" s="1"/>
  <c r="W56" i="50"/>
  <c r="AS19" i="86"/>
  <c r="AL19" i="86"/>
  <c r="AU19" i="86" s="1"/>
  <c r="AS37" i="86"/>
  <c r="AL37" i="86"/>
  <c r="AU37" i="86" s="1"/>
  <c r="AS38" i="86"/>
  <c r="AL38" i="86"/>
  <c r="AU38" i="86" s="1"/>
  <c r="AR60" i="99"/>
  <c r="AR64" i="45"/>
  <c r="AR60" i="87"/>
  <c r="AI62" i="11"/>
  <c r="AN62" i="11"/>
  <c r="AJ15" i="86"/>
  <c r="AK15" i="86"/>
  <c r="AT15" i="86" s="1"/>
  <c r="AS51" i="86"/>
  <c r="AL51" i="86"/>
  <c r="AU51" i="86" s="1"/>
  <c r="AH58" i="48"/>
  <c r="AQ58" i="48" s="1"/>
  <c r="AH58" i="94"/>
  <c r="AQ58" i="94" s="1"/>
  <c r="AS21" i="86"/>
  <c r="AL21" i="86"/>
  <c r="AU21" i="86" s="1"/>
  <c r="AS39" i="86"/>
  <c r="AL39" i="86"/>
  <c r="AU39" i="86" s="1"/>
  <c r="AS57" i="86"/>
  <c r="AL57" i="86"/>
  <c r="AU57" i="86" s="1"/>
  <c r="AL16" i="86"/>
  <c r="AU16" i="86" s="1"/>
  <c r="AS16" i="86"/>
  <c r="AS34" i="86"/>
  <c r="AL34" i="86"/>
  <c r="AU34" i="86" s="1"/>
  <c r="AS52" i="86"/>
  <c r="AL52" i="86"/>
  <c r="AU52" i="86" s="1"/>
  <c r="Z68" i="46"/>
  <c r="AS17" i="86"/>
  <c r="AL17" i="86"/>
  <c r="AU17" i="86" s="1"/>
  <c r="AF65" i="54"/>
  <c r="AO65" i="54" s="1"/>
  <c r="AE65" i="54"/>
  <c r="W66" i="54"/>
  <c r="AG65" i="54"/>
  <c r="AP65" i="54" s="1"/>
  <c r="AH58" i="85"/>
  <c r="AQ58" i="85" s="1"/>
  <c r="AL24" i="86"/>
  <c r="AU24" i="86" s="1"/>
  <c r="AS24" i="86"/>
  <c r="AS42" i="86"/>
  <c r="AL42" i="86"/>
  <c r="AU42" i="86" s="1"/>
  <c r="AS60" i="86"/>
  <c r="AL60" i="86"/>
  <c r="AU60" i="86" s="1"/>
  <c r="AH58" i="102"/>
  <c r="AQ58" i="102" s="1"/>
  <c r="W68" i="101"/>
  <c r="AE67" i="101"/>
  <c r="AN67" i="101" s="1"/>
  <c r="AF67" i="101"/>
  <c r="AO67" i="101" s="1"/>
  <c r="AG67" i="101"/>
  <c r="AS55" i="86"/>
  <c r="AL55" i="86"/>
  <c r="AU55" i="86" s="1"/>
  <c r="AH61" i="49"/>
  <c r="AQ61" i="49" s="1"/>
  <c r="AR57" i="85"/>
  <c r="AH68" i="93"/>
  <c r="AQ68" i="93" s="1"/>
  <c r="AR55" i="90"/>
  <c r="AS26" i="86"/>
  <c r="AL26" i="86"/>
  <c r="AU26" i="86" s="1"/>
  <c r="AS44" i="86"/>
  <c r="AL44" i="86"/>
  <c r="AU44" i="86" s="1"/>
  <c r="Y64" i="95"/>
  <c r="X64" i="95"/>
  <c r="Y63" i="43"/>
  <c r="X63" i="43"/>
  <c r="X60" i="10"/>
  <c r="Y60" i="10"/>
  <c r="Z60" i="10"/>
  <c r="Y65" i="100"/>
  <c r="X65" i="100"/>
  <c r="Z58" i="94"/>
  <c r="AS63" i="86"/>
  <c r="AL63" i="86"/>
  <c r="AU63" i="86" s="1"/>
  <c r="AR65" i="104"/>
  <c r="AR57" i="48"/>
  <c r="AH66" i="104"/>
  <c r="AQ66" i="104" s="1"/>
  <c r="AS35" i="86"/>
  <c r="AL35" i="86"/>
  <c r="AU35" i="86" s="1"/>
  <c r="AS53" i="86"/>
  <c r="AL53" i="86"/>
  <c r="AU53" i="86" s="1"/>
  <c r="AF57" i="42"/>
  <c r="AO57" i="42" s="1"/>
  <c r="AE57" i="42"/>
  <c r="AN57" i="42" s="1"/>
  <c r="W58" i="42"/>
  <c r="AG57" i="42"/>
  <c r="AH57" i="98"/>
  <c r="AQ57" i="98" s="1"/>
  <c r="AK5" i="86"/>
  <c r="AT5" i="86" s="1"/>
  <c r="AJ5" i="86"/>
  <c r="AR67" i="44"/>
  <c r="AS43" i="86"/>
  <c r="AL43" i="86"/>
  <c r="AU43" i="86" s="1"/>
  <c r="Y61" i="18"/>
  <c r="X61" i="18"/>
  <c r="AR57" i="94"/>
  <c r="AS62" i="86"/>
  <c r="AL62" i="86"/>
  <c r="AU62" i="86" s="1"/>
  <c r="AI62" i="43"/>
  <c r="AN62" i="43"/>
  <c r="AS27" i="86"/>
  <c r="AL27" i="86"/>
  <c r="AU27" i="86" s="1"/>
  <c r="AS45" i="86"/>
  <c r="AL45" i="86"/>
  <c r="AU45" i="86" s="1"/>
  <c r="AI62" i="16"/>
  <c r="AN62" i="16"/>
  <c r="W64" i="96"/>
  <c r="AG63" i="96"/>
  <c r="AP63" i="96" s="1"/>
  <c r="AF63" i="96"/>
  <c r="AO63" i="96" s="1"/>
  <c r="AE63" i="96"/>
  <c r="AJ14" i="86"/>
  <c r="AS22" i="86"/>
  <c r="AL22" i="86"/>
  <c r="AU22" i="86" s="1"/>
  <c r="AS40" i="86"/>
  <c r="AL40" i="86"/>
  <c r="AU40" i="86" s="1"/>
  <c r="AI57" i="35"/>
  <c r="AN57" i="35"/>
  <c r="AH59" i="83"/>
  <c r="AQ59" i="83" s="1"/>
  <c r="AI64" i="92"/>
  <c r="AN64" i="92"/>
  <c r="AL59" i="86"/>
  <c r="AU59" i="86" s="1"/>
  <c r="AS59" i="86"/>
  <c r="AE61" i="55"/>
  <c r="AG61" i="55"/>
  <c r="AP61" i="55" s="1"/>
  <c r="W62" i="55"/>
  <c r="AF61" i="55"/>
  <c r="AO61" i="55" s="1"/>
  <c r="Y65" i="88"/>
  <c r="X65" i="88"/>
  <c r="Z65" i="88" s="1"/>
  <c r="AS6" i="86"/>
  <c r="AL6" i="86"/>
  <c r="AU6" i="86" s="1"/>
  <c r="AS25" i="86"/>
  <c r="AL25" i="86"/>
  <c r="AU25" i="86" s="1"/>
  <c r="AS61" i="86"/>
  <c r="AL61" i="86"/>
  <c r="AU61" i="86" s="1"/>
  <c r="AK7" i="86"/>
  <c r="AT7" i="86" s="1"/>
  <c r="AJ7" i="86"/>
  <c r="AS50" i="86"/>
  <c r="AL50" i="86"/>
  <c r="AU50" i="86" s="1"/>
  <c r="Y63" i="84"/>
  <c r="X63" i="84"/>
  <c r="AJ8" i="86"/>
  <c r="AK8" i="86"/>
  <c r="AT8" i="86" s="1"/>
  <c r="AH61" i="87"/>
  <c r="AQ61" i="87" s="1"/>
  <c r="AS58" i="86"/>
  <c r="AL58" i="86"/>
  <c r="AU58" i="86" s="1"/>
  <c r="AH65" i="45"/>
  <c r="AQ65" i="45" s="1"/>
  <c r="AR60" i="49"/>
  <c r="AR67" i="93"/>
  <c r="AE59" i="83"/>
  <c r="AF59" i="83"/>
  <c r="AO59" i="83" s="1"/>
  <c r="AG59" i="83"/>
  <c r="AP59" i="83" s="1"/>
  <c r="W60" i="83"/>
  <c r="AJ3" i="86"/>
  <c r="AB4" i="86"/>
  <c r="AS23" i="86"/>
  <c r="AL23" i="86"/>
  <c r="AU23" i="86" s="1"/>
  <c r="AS41" i="86"/>
  <c r="AL41" i="86"/>
  <c r="AU41" i="86" s="1"/>
  <c r="AR67" i="46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5" i="52"/>
  <c r="S25" i="52" s="1"/>
  <c r="AC25" i="52" s="1"/>
  <c r="AB26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1" i="52"/>
  <c r="S31" i="52" s="1"/>
  <c r="AC31" i="52" s="1"/>
  <c r="AB32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8" i="52"/>
  <c r="S68" i="52" s="1"/>
  <c r="AC68" i="52" s="1"/>
  <c r="AB69" i="52" s="1"/>
  <c r="AX64" i="52"/>
  <c r="S64" i="52" s="1"/>
  <c r="AC64" i="52" s="1"/>
  <c r="AB65" i="52" s="1"/>
  <c r="AX66" i="52"/>
  <c r="S66" i="52" s="1"/>
  <c r="AC66" i="52" s="1"/>
  <c r="AB67" i="52" s="1"/>
  <c r="AX67" i="52"/>
  <c r="S67" i="52" s="1"/>
  <c r="AC67" i="52" s="1"/>
  <c r="AB68" i="52" s="1"/>
  <c r="AX65" i="52"/>
  <c r="S65" i="52" s="1"/>
  <c r="AC65" i="52" s="1"/>
  <c r="AB66" i="52" s="1"/>
  <c r="AI57" i="82"/>
  <c r="AN57" i="82"/>
  <c r="AS11" i="86"/>
  <c r="AL11" i="86"/>
  <c r="AU11" i="86" s="1"/>
  <c r="AS30" i="86"/>
  <c r="AL30" i="86"/>
  <c r="AU30" i="86" s="1"/>
  <c r="AS48" i="86"/>
  <c r="AL48" i="86"/>
  <c r="AU48" i="86" s="1"/>
  <c r="AS68" i="86"/>
  <c r="AL68" i="86"/>
  <c r="AU68" i="86" s="1"/>
  <c r="AH61" i="99"/>
  <c r="AQ61" i="99" s="1"/>
  <c r="AH60" i="103"/>
  <c r="AQ60" i="103" s="1"/>
  <c r="AI64" i="88"/>
  <c r="AN64" i="88"/>
  <c r="AS66" i="86"/>
  <c r="AL66" i="86"/>
  <c r="AU66" i="86" s="1"/>
  <c r="AR59" i="103"/>
  <c r="AH68" i="32"/>
  <c r="AQ68" i="32" s="1"/>
  <c r="AK13" i="86"/>
  <c r="AT13" i="86" s="1"/>
  <c r="AJ13" i="86"/>
  <c r="AS32" i="86"/>
  <c r="AL32" i="86"/>
  <c r="AU32" i="86" s="1"/>
  <c r="AR69" i="86"/>
  <c r="AR71" i="86" s="1"/>
  <c r="AL69" i="86"/>
  <c r="AU69" i="86" s="1"/>
  <c r="AN63" i="91"/>
  <c r="AI63" i="95"/>
  <c r="AN63" i="95"/>
  <c r="AI64" i="100"/>
  <c r="AN64" i="100"/>
  <c r="AI62" i="51"/>
  <c r="AN62" i="51"/>
  <c r="AI62" i="84"/>
  <c r="AN62" i="84"/>
  <c r="Z63" i="84" l="1"/>
  <c r="AE58" i="102"/>
  <c r="AG69" i="52"/>
  <c r="AP69" i="52" s="1"/>
  <c r="AP71" i="52" s="1"/>
  <c r="W69" i="32"/>
  <c r="W62" i="99"/>
  <c r="AI63" i="91"/>
  <c r="AR63" i="91" s="1"/>
  <c r="AF58" i="102"/>
  <c r="AO58" i="102" s="1"/>
  <c r="AG68" i="32"/>
  <c r="AP68" i="32" s="1"/>
  <c r="AG61" i="99"/>
  <c r="AP61" i="99" s="1"/>
  <c r="AG58" i="102"/>
  <c r="AP58" i="102" s="1"/>
  <c r="AE68" i="32"/>
  <c r="AE61" i="99"/>
  <c r="AI61" i="99" s="1"/>
  <c r="Z63" i="43"/>
  <c r="Z65" i="100"/>
  <c r="Z62" i="41"/>
  <c r="AE62" i="41" s="1"/>
  <c r="W64" i="43"/>
  <c r="AE63" i="43"/>
  <c r="AF63" i="43"/>
  <c r="AO63" i="43" s="1"/>
  <c r="AG63" i="43"/>
  <c r="AP63" i="43" s="1"/>
  <c r="AE65" i="100"/>
  <c r="W66" i="100"/>
  <c r="AG65" i="100"/>
  <c r="AP65" i="100" s="1"/>
  <c r="AF65" i="100"/>
  <c r="AO65" i="100" s="1"/>
  <c r="W63" i="41"/>
  <c r="AG63" i="84"/>
  <c r="AP63" i="84" s="1"/>
  <c r="AE63" i="84"/>
  <c r="AF63" i="84"/>
  <c r="AO63" i="84" s="1"/>
  <c r="W64" i="84"/>
  <c r="AJ59" i="52"/>
  <c r="AK59" i="52"/>
  <c r="AT59" i="52" s="1"/>
  <c r="AR64" i="100"/>
  <c r="AJ68" i="52"/>
  <c r="AK68" i="52"/>
  <c r="AT68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J4" i="86"/>
  <c r="AK4" i="86"/>
  <c r="AT4" i="86" s="1"/>
  <c r="AT71" i="86" s="1"/>
  <c r="AI59" i="83"/>
  <c r="AN59" i="83"/>
  <c r="AS8" i="86"/>
  <c r="AL8" i="86"/>
  <c r="AU8" i="86" s="1"/>
  <c r="AS7" i="86"/>
  <c r="AL7" i="86"/>
  <c r="AU7" i="86" s="1"/>
  <c r="Y64" i="96"/>
  <c r="X64" i="96"/>
  <c r="AH65" i="100"/>
  <c r="AQ65" i="100" s="1"/>
  <c r="AH63" i="43"/>
  <c r="AQ63" i="43" s="1"/>
  <c r="Y68" i="101"/>
  <c r="X68" i="101"/>
  <c r="AF68" i="46"/>
  <c r="AO68" i="46" s="1"/>
  <c r="AE68" i="46"/>
  <c r="W69" i="46"/>
  <c r="AG68" i="46"/>
  <c r="AP68" i="46" s="1"/>
  <c r="Y56" i="50"/>
  <c r="X56" i="50"/>
  <c r="Z56" i="50" s="1"/>
  <c r="AH65" i="92"/>
  <c r="AQ65" i="92" s="1"/>
  <c r="AG58" i="35"/>
  <c r="AP58" i="35" s="1"/>
  <c r="W59" i="35"/>
  <c r="AE58" i="35"/>
  <c r="AF58" i="35"/>
  <c r="AO58" i="35" s="1"/>
  <c r="AI64" i="20"/>
  <c r="AN64" i="20"/>
  <c r="AH64" i="91"/>
  <c r="AQ64" i="91" s="1"/>
  <c r="Y59" i="102"/>
  <c r="X59" i="102"/>
  <c r="Y59" i="85"/>
  <c r="X59" i="85"/>
  <c r="Z59" i="85" s="1"/>
  <c r="Y69" i="44"/>
  <c r="X69" i="44"/>
  <c r="Y62" i="49"/>
  <c r="X62" i="49"/>
  <c r="Z62" i="49" s="1"/>
  <c r="AK67" i="52"/>
  <c r="AT67" i="52" s="1"/>
  <c r="AJ67" i="52"/>
  <c r="AJ61" i="52"/>
  <c r="AK61" i="52"/>
  <c r="AT61" i="52" s="1"/>
  <c r="AK55" i="52"/>
  <c r="AT55" i="52" s="1"/>
  <c r="AJ55" i="52"/>
  <c r="AJ49" i="52"/>
  <c r="AK49" i="52"/>
  <c r="AT49" i="52" s="1"/>
  <c r="AJ43" i="52"/>
  <c r="AK43" i="52"/>
  <c r="AT43" i="52" s="1"/>
  <c r="AK37" i="52"/>
  <c r="AT37" i="52" s="1"/>
  <c r="AJ37" i="52"/>
  <c r="AJ31" i="52"/>
  <c r="AK31" i="52"/>
  <c r="AT31" i="52" s="1"/>
  <c r="AK25" i="52"/>
  <c r="AT25" i="52" s="1"/>
  <c r="AJ25" i="52"/>
  <c r="AJ19" i="52"/>
  <c r="AK19" i="52"/>
  <c r="AT19" i="52" s="1"/>
  <c r="AJ13" i="52"/>
  <c r="AK13" i="52"/>
  <c r="AT13" i="52" s="1"/>
  <c r="AK7" i="52"/>
  <c r="AT7" i="52" s="1"/>
  <c r="AJ7" i="52"/>
  <c r="AL3" i="86"/>
  <c r="AU3" i="86" s="1"/>
  <c r="AS3" i="86"/>
  <c r="AH63" i="84"/>
  <c r="AQ63" i="84" s="1"/>
  <c r="Y62" i="55"/>
  <c r="Z62" i="55" s="1"/>
  <c r="X62" i="55"/>
  <c r="AR64" i="92"/>
  <c r="AS14" i="86"/>
  <c r="AL14" i="86"/>
  <c r="AU14" i="86" s="1"/>
  <c r="AH61" i="18"/>
  <c r="AQ61" i="18" s="1"/>
  <c r="Y66" i="54"/>
  <c r="X66" i="54"/>
  <c r="Z65" i="92"/>
  <c r="AR61" i="41"/>
  <c r="W57" i="90"/>
  <c r="AG56" i="90"/>
  <c r="AP56" i="90" s="1"/>
  <c r="AF56" i="90"/>
  <c r="AO56" i="90" s="1"/>
  <c r="AE56" i="90"/>
  <c r="AI61" i="87"/>
  <c r="AN61" i="87"/>
  <c r="AH63" i="11"/>
  <c r="AQ63" i="11" s="1"/>
  <c r="Z64" i="91"/>
  <c r="Y67" i="104"/>
  <c r="X67" i="104"/>
  <c r="AI58" i="48"/>
  <c r="AN58" i="48"/>
  <c r="Y58" i="98"/>
  <c r="X58" i="98"/>
  <c r="AI68" i="32"/>
  <c r="AR68" i="32" s="1"/>
  <c r="AN68" i="32"/>
  <c r="AJ65" i="52"/>
  <c r="AK65" i="52"/>
  <c r="AT65" i="52" s="1"/>
  <c r="AK60" i="52"/>
  <c r="AT60" i="52" s="1"/>
  <c r="AJ60" i="52"/>
  <c r="AJ54" i="52"/>
  <c r="AK54" i="52"/>
  <c r="AT54" i="52" s="1"/>
  <c r="AJ48" i="52"/>
  <c r="AK48" i="52"/>
  <c r="AT48" i="52" s="1"/>
  <c r="AJ42" i="52"/>
  <c r="AK42" i="52"/>
  <c r="AT42" i="52" s="1"/>
  <c r="AJ36" i="52"/>
  <c r="AK36" i="52"/>
  <c r="AT36" i="52" s="1"/>
  <c r="AJ30" i="52"/>
  <c r="AK30" i="52"/>
  <c r="AT30" i="52" s="1"/>
  <c r="AK24" i="52"/>
  <c r="AT24" i="52" s="1"/>
  <c r="AJ24" i="52"/>
  <c r="AJ18" i="52"/>
  <c r="AK18" i="52"/>
  <c r="AT18" i="52" s="1"/>
  <c r="AK12" i="52"/>
  <c r="AT12" i="52" s="1"/>
  <c r="AJ12" i="52"/>
  <c r="AJ6" i="52"/>
  <c r="AK6" i="52"/>
  <c r="AT6" i="52" s="1"/>
  <c r="AH65" i="88"/>
  <c r="AQ65" i="88" s="1"/>
  <c r="AR57" i="35"/>
  <c r="AR62" i="16"/>
  <c r="AR62" i="43"/>
  <c r="Z61" i="18"/>
  <c r="AS5" i="86"/>
  <c r="AL5" i="86"/>
  <c r="AU5" i="86" s="1"/>
  <c r="AI65" i="54"/>
  <c r="AN65" i="54"/>
  <c r="AS15" i="86"/>
  <c r="AL15" i="86"/>
  <c r="AU15" i="86" s="1"/>
  <c r="Y64" i="13"/>
  <c r="X64" i="13"/>
  <c r="Z64" i="13" s="1"/>
  <c r="Y62" i="87"/>
  <c r="X62" i="87"/>
  <c r="Z62" i="87" s="1"/>
  <c r="Z63" i="11"/>
  <c r="AR60" i="18"/>
  <c r="AH63" i="16"/>
  <c r="AQ63" i="16" s="1"/>
  <c r="AI69" i="52"/>
  <c r="AN69" i="52"/>
  <c r="AN71" i="52" s="1"/>
  <c r="AI66" i="104"/>
  <c r="AN66" i="104"/>
  <c r="Y59" i="48"/>
  <c r="Z59" i="48" s="1"/>
  <c r="X59" i="48"/>
  <c r="Y62" i="99"/>
  <c r="X62" i="99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B4" i="52"/>
  <c r="AJ3" i="52"/>
  <c r="Y60" i="83"/>
  <c r="X60" i="83"/>
  <c r="Z60" i="83" s="1"/>
  <c r="AG65" i="88"/>
  <c r="AP65" i="88" s="1"/>
  <c r="AE65" i="88"/>
  <c r="W66" i="88"/>
  <c r="AF65" i="88"/>
  <c r="AO65" i="88" s="1"/>
  <c r="AI61" i="55"/>
  <c r="AN61" i="55"/>
  <c r="AI63" i="96"/>
  <c r="AN63" i="96"/>
  <c r="W61" i="10"/>
  <c r="AG60" i="10"/>
  <c r="AP60" i="10" s="1"/>
  <c r="AF60" i="10"/>
  <c r="AO60" i="10" s="1"/>
  <c r="AE60" i="10"/>
  <c r="AH64" i="95"/>
  <c r="AQ64" i="95" s="1"/>
  <c r="AI67" i="101"/>
  <c r="AP67" i="101"/>
  <c r="AI55" i="50"/>
  <c r="AN55" i="50"/>
  <c r="AH58" i="82"/>
  <c r="AQ58" i="82" s="1"/>
  <c r="Y65" i="20"/>
  <c r="X65" i="20"/>
  <c r="Z63" i="16"/>
  <c r="AI58" i="102"/>
  <c r="AN58" i="102"/>
  <c r="AI58" i="85"/>
  <c r="AN58" i="85"/>
  <c r="Y66" i="45"/>
  <c r="Z66" i="45" s="1"/>
  <c r="X66" i="45"/>
  <c r="AI57" i="98"/>
  <c r="AN57" i="98"/>
  <c r="AI68" i="44"/>
  <c r="AN68" i="44"/>
  <c r="AI60" i="103"/>
  <c r="AN60" i="103"/>
  <c r="AR62" i="84"/>
  <c r="AR64" i="88"/>
  <c r="AR62" i="51"/>
  <c r="AJ69" i="52"/>
  <c r="AS69" i="52" s="1"/>
  <c r="AK69" i="52"/>
  <c r="AT69" i="52" s="1"/>
  <c r="AR57" i="82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K28" i="52"/>
  <c r="AT28" i="52" s="1"/>
  <c r="AJ28" i="52"/>
  <c r="AJ22" i="52"/>
  <c r="AK22" i="52"/>
  <c r="AT22" i="52" s="1"/>
  <c r="AJ16" i="52"/>
  <c r="AK16" i="52"/>
  <c r="AT16" i="52" s="1"/>
  <c r="AK10" i="52"/>
  <c r="AT10" i="52" s="1"/>
  <c r="AJ10" i="52"/>
  <c r="AK5" i="52"/>
  <c r="AT5" i="52" s="1"/>
  <c r="AJ5" i="52"/>
  <c r="AI57" i="42"/>
  <c r="AP57" i="42"/>
  <c r="Z64" i="95"/>
  <c r="AR62" i="11"/>
  <c r="Z58" i="82"/>
  <c r="AH63" i="51"/>
  <c r="AQ63" i="51" s="1"/>
  <c r="AI68" i="93"/>
  <c r="AN68" i="93"/>
  <c r="Y61" i="103"/>
  <c r="X61" i="103"/>
  <c r="AR63" i="95"/>
  <c r="AS13" i="86"/>
  <c r="AL13" i="86"/>
  <c r="AU13" i="86" s="1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J9" i="52"/>
  <c r="AK9" i="52"/>
  <c r="AT9" i="52" s="1"/>
  <c r="Y58" i="42"/>
  <c r="X58" i="42"/>
  <c r="Z58" i="42" s="1"/>
  <c r="W59" i="94"/>
  <c r="AE58" i="94"/>
  <c r="AG58" i="94"/>
  <c r="AP58" i="94" s="1"/>
  <c r="AF58" i="94"/>
  <c r="AO58" i="94" s="1"/>
  <c r="AH60" i="10"/>
  <c r="AQ60" i="10" s="1"/>
  <c r="AI63" i="13"/>
  <c r="AN63" i="13"/>
  <c r="AH58" i="35"/>
  <c r="AQ58" i="35" s="1"/>
  <c r="Z63" i="51"/>
  <c r="AR59" i="10"/>
  <c r="AH62" i="41"/>
  <c r="AQ62" i="41" s="1"/>
  <c r="Y69" i="93"/>
  <c r="X69" i="93"/>
  <c r="AI65" i="45"/>
  <c r="AN65" i="45"/>
  <c r="Y69" i="32"/>
  <c r="X69" i="32"/>
  <c r="AI61" i="49"/>
  <c r="AN61" i="49"/>
  <c r="AN61" i="99" l="1"/>
  <c r="Z58" i="98"/>
  <c r="AG62" i="41"/>
  <c r="AP62" i="41" s="1"/>
  <c r="Z62" i="99"/>
  <c r="Z66" i="54"/>
  <c r="AE66" i="54" s="1"/>
  <c r="AF62" i="41"/>
  <c r="AO62" i="41" s="1"/>
  <c r="Z61" i="103"/>
  <c r="AG66" i="45"/>
  <c r="AP66" i="45" s="1"/>
  <c r="AE66" i="45"/>
  <c r="W67" i="45"/>
  <c r="AF66" i="45"/>
  <c r="AO66" i="45" s="1"/>
  <c r="AG66" i="54"/>
  <c r="AP66" i="54" s="1"/>
  <c r="AE62" i="55"/>
  <c r="AF62" i="55"/>
  <c r="AO62" i="55" s="1"/>
  <c r="W63" i="55"/>
  <c r="AG62" i="55"/>
  <c r="AP62" i="55" s="1"/>
  <c r="AE58" i="98"/>
  <c r="W59" i="98"/>
  <c r="AF58" i="98"/>
  <c r="AO58" i="98" s="1"/>
  <c r="AG58" i="98"/>
  <c r="AP58" i="98" s="1"/>
  <c r="W62" i="103"/>
  <c r="AG61" i="103"/>
  <c r="AP61" i="103" s="1"/>
  <c r="AF61" i="103"/>
  <c r="AO61" i="103" s="1"/>
  <c r="AE61" i="103"/>
  <c r="W63" i="99"/>
  <c r="AG62" i="99"/>
  <c r="AP62" i="99" s="1"/>
  <c r="AF62" i="99"/>
  <c r="AO62" i="99" s="1"/>
  <c r="AE62" i="99"/>
  <c r="W63" i="87"/>
  <c r="AF62" i="87"/>
  <c r="AO62" i="87" s="1"/>
  <c r="AG62" i="87"/>
  <c r="AP62" i="87" s="1"/>
  <c r="AE62" i="87"/>
  <c r="AE58" i="42"/>
  <c r="AF58" i="42"/>
  <c r="AO58" i="42" s="1"/>
  <c r="AG58" i="42"/>
  <c r="AP58" i="42" s="1"/>
  <c r="W59" i="42"/>
  <c r="AS39" i="52"/>
  <c r="AL39" i="52"/>
  <c r="AU39" i="52" s="1"/>
  <c r="AH69" i="93"/>
  <c r="AQ69" i="93" s="1"/>
  <c r="AQ71" i="93" s="1"/>
  <c r="AZ3" i="93"/>
  <c r="AX10" i="93" s="1"/>
  <c r="S10" i="93" s="1"/>
  <c r="AC10" i="93" s="1"/>
  <c r="AB11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0" i="93"/>
  <c r="S20" i="93" s="1"/>
  <c r="AC20" i="93" s="1"/>
  <c r="AB21" i="93" s="1"/>
  <c r="AX21" i="93"/>
  <c r="S21" i="93" s="1"/>
  <c r="AC21" i="93" s="1"/>
  <c r="AB22" i="93" s="1"/>
  <c r="AX22" i="93"/>
  <c r="S22" i="93" s="1"/>
  <c r="AC22" i="93" s="1"/>
  <c r="AB23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7" i="93"/>
  <c r="S27" i="93" s="1"/>
  <c r="AC27" i="93" s="1"/>
  <c r="AB28" i="93" s="1"/>
  <c r="AX28" i="93"/>
  <c r="S28" i="93" s="1"/>
  <c r="AC28" i="93" s="1"/>
  <c r="AB29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8" i="93"/>
  <c r="S68" i="93" s="1"/>
  <c r="AC68" i="93" s="1"/>
  <c r="AB69" i="93" s="1"/>
  <c r="AX64" i="93"/>
  <c r="S64" i="93" s="1"/>
  <c r="AC64" i="93" s="1"/>
  <c r="AB65" i="93" s="1"/>
  <c r="AX65" i="93"/>
  <c r="S65" i="93" s="1"/>
  <c r="AC65" i="93" s="1"/>
  <c r="AB66" i="93" s="1"/>
  <c r="AX66" i="93"/>
  <c r="S66" i="93" s="1"/>
  <c r="AC66" i="93" s="1"/>
  <c r="AB67" i="93" s="1"/>
  <c r="AX67" i="93"/>
  <c r="S67" i="93" s="1"/>
  <c r="AC67" i="93" s="1"/>
  <c r="AB68" i="93" s="1"/>
  <c r="AH69" i="32"/>
  <c r="AQ69" i="32" s="1"/>
  <c r="AQ71" i="32" s="1"/>
  <c r="AZ3" i="32"/>
  <c r="AX7" i="32" s="1"/>
  <c r="S7" i="32" s="1"/>
  <c r="AC7" i="32" s="1"/>
  <c r="AB8" i="32" s="1"/>
  <c r="AX4" i="32"/>
  <c r="S4" i="32" s="1"/>
  <c r="AC4" i="32" s="1"/>
  <c r="AB5" i="32" s="1"/>
  <c r="AX3" i="32"/>
  <c r="S3" i="32" s="1"/>
  <c r="AC3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4" i="32"/>
  <c r="S14" i="32" s="1"/>
  <c r="AC14" i="32" s="1"/>
  <c r="AB15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0" i="32"/>
  <c r="S20" i="32" s="1"/>
  <c r="AC20" i="32" s="1"/>
  <c r="AB21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8" i="32"/>
  <c r="S68" i="32" s="1"/>
  <c r="AC68" i="32" s="1"/>
  <c r="AB69" i="32" s="1"/>
  <c r="AX67" i="32"/>
  <c r="S67" i="32" s="1"/>
  <c r="AC67" i="32" s="1"/>
  <c r="AB68" i="32" s="1"/>
  <c r="AX65" i="32"/>
  <c r="S65" i="32" s="1"/>
  <c r="AC65" i="32" s="1"/>
  <c r="AB66" i="32" s="1"/>
  <c r="AX64" i="32"/>
  <c r="S64" i="32" s="1"/>
  <c r="AC64" i="32" s="1"/>
  <c r="AB65" i="32" s="1"/>
  <c r="AX66" i="32"/>
  <c r="S66" i="32" s="1"/>
  <c r="AC66" i="32" s="1"/>
  <c r="AB67" i="32" s="1"/>
  <c r="Z69" i="93"/>
  <c r="Z69" i="32"/>
  <c r="AI58" i="94"/>
  <c r="AN58" i="94"/>
  <c r="AS9" i="52"/>
  <c r="AL9" i="52"/>
  <c r="AU9" i="52" s="1"/>
  <c r="AR57" i="42"/>
  <c r="AS16" i="52"/>
  <c r="AL16" i="52"/>
  <c r="AU16" i="52" s="1"/>
  <c r="AS52" i="52"/>
  <c r="AL52" i="52"/>
  <c r="AU52" i="52" s="1"/>
  <c r="AR60" i="103"/>
  <c r="AG63" i="16"/>
  <c r="AP63" i="16" s="1"/>
  <c r="W64" i="16"/>
  <c r="AF63" i="16"/>
  <c r="AO63" i="16" s="1"/>
  <c r="AE63" i="16"/>
  <c r="AR67" i="101"/>
  <c r="AR63" i="96"/>
  <c r="AI65" i="88"/>
  <c r="AN65" i="88"/>
  <c r="AJ4" i="52"/>
  <c r="AK4" i="52"/>
  <c r="AT4" i="52" s="1"/>
  <c r="AT71" i="52" s="1"/>
  <c r="AS23" i="52"/>
  <c r="AL23" i="52"/>
  <c r="AU23" i="52" s="1"/>
  <c r="AR66" i="104"/>
  <c r="AS6" i="52"/>
  <c r="AL6" i="52"/>
  <c r="AU6" i="52" s="1"/>
  <c r="AS42" i="52"/>
  <c r="AL42" i="52"/>
  <c r="AU42" i="52" s="1"/>
  <c r="AS13" i="52"/>
  <c r="AL13" i="52"/>
  <c r="AU13" i="52" s="1"/>
  <c r="AS31" i="52"/>
  <c r="AL31" i="52"/>
  <c r="AU31" i="52" s="1"/>
  <c r="AS49" i="52"/>
  <c r="AL49" i="52"/>
  <c r="AU49" i="52" s="1"/>
  <c r="AH56" i="50"/>
  <c r="AQ56" i="50" s="1"/>
  <c r="AI68" i="46"/>
  <c r="AN68" i="46"/>
  <c r="AS56" i="52"/>
  <c r="AL56" i="52"/>
  <c r="AU56" i="52" s="1"/>
  <c r="AN62" i="41"/>
  <c r="AI65" i="100"/>
  <c r="AN65" i="100"/>
  <c r="Y59" i="94"/>
  <c r="X59" i="94"/>
  <c r="AS33" i="52"/>
  <c r="AL33" i="52"/>
  <c r="AU33" i="52" s="1"/>
  <c r="AS51" i="52"/>
  <c r="AL51" i="52"/>
  <c r="AU51" i="52" s="1"/>
  <c r="AS66" i="52"/>
  <c r="AL66" i="52"/>
  <c r="AU66" i="52" s="1"/>
  <c r="AR68" i="93"/>
  <c r="AF58" i="82"/>
  <c r="AO58" i="82" s="1"/>
  <c r="AG58" i="82"/>
  <c r="AP58" i="82" s="1"/>
  <c r="W59" i="82"/>
  <c r="AE58" i="82"/>
  <c r="AS5" i="52"/>
  <c r="AL5" i="52"/>
  <c r="AU5" i="52" s="1"/>
  <c r="AS58" i="52"/>
  <c r="AL58" i="52"/>
  <c r="AU58" i="52" s="1"/>
  <c r="AH65" i="20"/>
  <c r="AQ65" i="20" s="1"/>
  <c r="AI60" i="10"/>
  <c r="AN60" i="10"/>
  <c r="AS29" i="52"/>
  <c r="AL29" i="52"/>
  <c r="AU29" i="52" s="1"/>
  <c r="AS12" i="52"/>
  <c r="AL12" i="52"/>
  <c r="AU12" i="52" s="1"/>
  <c r="W65" i="91"/>
  <c r="AF64" i="91"/>
  <c r="AO64" i="91" s="1"/>
  <c r="AG64" i="91"/>
  <c r="AP64" i="91" s="1"/>
  <c r="AE64" i="91"/>
  <c r="Y57" i="90"/>
  <c r="X57" i="90"/>
  <c r="AS37" i="52"/>
  <c r="AL37" i="52"/>
  <c r="AU37" i="52" s="1"/>
  <c r="AS55" i="52"/>
  <c r="AL55" i="52"/>
  <c r="AU55" i="52" s="1"/>
  <c r="AH62" i="49"/>
  <c r="AQ62" i="49" s="1"/>
  <c r="AH59" i="85"/>
  <c r="AQ59" i="85" s="1"/>
  <c r="AR64" i="20"/>
  <c r="AE56" i="50"/>
  <c r="W57" i="50"/>
  <c r="AG56" i="50"/>
  <c r="AP56" i="50" s="1"/>
  <c r="AF56" i="50"/>
  <c r="AO56" i="50" s="1"/>
  <c r="AL4" i="86"/>
  <c r="AU4" i="86" s="1"/>
  <c r="AS4" i="86"/>
  <c r="AS71" i="86" s="1"/>
  <c r="AS20" i="52"/>
  <c r="AL20" i="52"/>
  <c r="AU20" i="52" s="1"/>
  <c r="AS38" i="52"/>
  <c r="AL38" i="52"/>
  <c r="AU38" i="52" s="1"/>
  <c r="AI63" i="84"/>
  <c r="AN63" i="84"/>
  <c r="Y63" i="41"/>
  <c r="X63" i="41"/>
  <c r="AE63" i="51"/>
  <c r="AF63" i="51"/>
  <c r="AO63" i="51" s="1"/>
  <c r="AG63" i="51"/>
  <c r="AP63" i="51" s="1"/>
  <c r="W64" i="51"/>
  <c r="AH58" i="42"/>
  <c r="AQ58" i="42" s="1"/>
  <c r="AS15" i="52"/>
  <c r="AL15" i="52"/>
  <c r="AU15" i="52" s="1"/>
  <c r="AR61" i="99"/>
  <c r="AS22" i="52"/>
  <c r="AL22" i="52"/>
  <c r="AU22" i="52" s="1"/>
  <c r="AS40" i="52"/>
  <c r="AL40" i="52"/>
  <c r="AU40" i="52" s="1"/>
  <c r="AR68" i="44"/>
  <c r="Z65" i="20"/>
  <c r="AR61" i="55"/>
  <c r="AH60" i="83"/>
  <c r="AQ60" i="83" s="1"/>
  <c r="AS11" i="52"/>
  <c r="AL11" i="52"/>
  <c r="AU11" i="52" s="1"/>
  <c r="AS47" i="52"/>
  <c r="AL47" i="52"/>
  <c r="AU47" i="52" s="1"/>
  <c r="AH59" i="48"/>
  <c r="AQ59" i="48" s="1"/>
  <c r="AR69" i="52"/>
  <c r="AR71" i="52" s="1"/>
  <c r="AL69" i="52"/>
  <c r="AU69" i="52" s="1"/>
  <c r="AH64" i="13"/>
  <c r="AQ64" i="13" s="1"/>
  <c r="AR65" i="54"/>
  <c r="AS30" i="52"/>
  <c r="AL30" i="52"/>
  <c r="AU30" i="52" s="1"/>
  <c r="AS48" i="52"/>
  <c r="AL48" i="52"/>
  <c r="AU48" i="52" s="1"/>
  <c r="AS65" i="52"/>
  <c r="AL65" i="52"/>
  <c r="AU65" i="52" s="1"/>
  <c r="AR61" i="87"/>
  <c r="AU71" i="86"/>
  <c r="C11" i="86" s="1"/>
  <c r="F29" i="57" s="1"/>
  <c r="AS19" i="52"/>
  <c r="AL19" i="52"/>
  <c r="AU19" i="52" s="1"/>
  <c r="AG62" i="49"/>
  <c r="AP62" i="49" s="1"/>
  <c r="W63" i="49"/>
  <c r="AE62" i="49"/>
  <c r="AF62" i="49"/>
  <c r="AO62" i="49" s="1"/>
  <c r="AE59" i="85"/>
  <c r="W60" i="85"/>
  <c r="AG59" i="85"/>
  <c r="AP59" i="85" s="1"/>
  <c r="AF59" i="85"/>
  <c r="AO59" i="85" s="1"/>
  <c r="AH68" i="101"/>
  <c r="AQ68" i="101" s="1"/>
  <c r="AS10" i="52"/>
  <c r="AL10" i="52"/>
  <c r="AU10" i="52" s="1"/>
  <c r="AS28" i="52"/>
  <c r="AL28" i="52"/>
  <c r="AU28" i="52" s="1"/>
  <c r="AR58" i="85"/>
  <c r="AG60" i="83"/>
  <c r="AP60" i="83" s="1"/>
  <c r="W61" i="83"/>
  <c r="AF60" i="83"/>
  <c r="AO60" i="83" s="1"/>
  <c r="AE60" i="83"/>
  <c r="AS17" i="52"/>
  <c r="AL17" i="52"/>
  <c r="AU17" i="52" s="1"/>
  <c r="AS35" i="52"/>
  <c r="AL35" i="52"/>
  <c r="AU35" i="52" s="1"/>
  <c r="AG59" i="48"/>
  <c r="AP59" i="48" s="1"/>
  <c r="AF59" i="48"/>
  <c r="AO59" i="48" s="1"/>
  <c r="AE59" i="48"/>
  <c r="W60" i="48"/>
  <c r="AE64" i="13"/>
  <c r="W65" i="13"/>
  <c r="AG64" i="13"/>
  <c r="AP64" i="13" s="1"/>
  <c r="AF64" i="13"/>
  <c r="AO64" i="13" s="1"/>
  <c r="AR58" i="48"/>
  <c r="AS7" i="52"/>
  <c r="AL7" i="52"/>
  <c r="AU7" i="52" s="1"/>
  <c r="AS25" i="52"/>
  <c r="AL25" i="52"/>
  <c r="AU25" i="52" s="1"/>
  <c r="Z68" i="101"/>
  <c r="AH64" i="96"/>
  <c r="AQ64" i="96" s="1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S59" i="52"/>
  <c r="AL59" i="52"/>
  <c r="AU59" i="52" s="1"/>
  <c r="W65" i="95"/>
  <c r="AG64" i="95"/>
  <c r="AP64" i="95" s="1"/>
  <c r="AF64" i="95"/>
  <c r="AO64" i="95" s="1"/>
  <c r="AE64" i="95"/>
  <c r="AS46" i="52"/>
  <c r="AL46" i="52"/>
  <c r="AU46" i="52" s="1"/>
  <c r="AS64" i="52"/>
  <c r="AL64" i="52"/>
  <c r="AU64" i="52" s="1"/>
  <c r="AR57" i="98"/>
  <c r="AR55" i="50"/>
  <c r="Y61" i="10"/>
  <c r="X61" i="10"/>
  <c r="AS53" i="52"/>
  <c r="AL53" i="52"/>
  <c r="AU53" i="52" s="1"/>
  <c r="AF63" i="11"/>
  <c r="AO63" i="11" s="1"/>
  <c r="W64" i="11"/>
  <c r="AG63" i="11"/>
  <c r="AP63" i="11" s="1"/>
  <c r="AE63" i="11"/>
  <c r="AS18" i="52"/>
  <c r="AL18" i="52"/>
  <c r="AU18" i="52" s="1"/>
  <c r="AS36" i="52"/>
  <c r="AL36" i="52"/>
  <c r="AU36" i="52" s="1"/>
  <c r="AS54" i="52"/>
  <c r="AL54" i="52"/>
  <c r="AU54" i="52" s="1"/>
  <c r="AH67" i="104"/>
  <c r="AQ67" i="104" s="1"/>
  <c r="AI56" i="90"/>
  <c r="AN56" i="90"/>
  <c r="AG65" i="92"/>
  <c r="AP65" i="92" s="1"/>
  <c r="AF65" i="92"/>
  <c r="AO65" i="92" s="1"/>
  <c r="AE65" i="92"/>
  <c r="W66" i="92"/>
  <c r="AS43" i="52"/>
  <c r="AL43" i="52"/>
  <c r="AU43" i="52" s="1"/>
  <c r="AS61" i="52"/>
  <c r="AL61" i="52"/>
  <c r="AU61" i="52" s="1"/>
  <c r="AH69" i="44"/>
  <c r="AQ69" i="44" s="1"/>
  <c r="AH59" i="102"/>
  <c r="AQ59" i="102" s="1"/>
  <c r="AI58" i="35"/>
  <c r="AN58" i="35"/>
  <c r="Z64" i="96"/>
  <c r="AS50" i="52"/>
  <c r="AL50" i="52"/>
  <c r="AU50" i="52" s="1"/>
  <c r="AI63" i="43"/>
  <c r="AN63" i="43"/>
  <c r="AR65" i="45"/>
  <c r="AR63" i="13"/>
  <c r="AS21" i="52"/>
  <c r="AL21" i="52"/>
  <c r="AU21" i="52" s="1"/>
  <c r="AS57" i="52"/>
  <c r="AL57" i="52"/>
  <c r="AU57" i="52" s="1"/>
  <c r="AH61" i="103"/>
  <c r="AQ61" i="103" s="1"/>
  <c r="AR61" i="49"/>
  <c r="AS27" i="52"/>
  <c r="AL27" i="52"/>
  <c r="AU27" i="52" s="1"/>
  <c r="AS45" i="52"/>
  <c r="AL45" i="52"/>
  <c r="AU45" i="52" s="1"/>
  <c r="AS63" i="52"/>
  <c r="AL63" i="52"/>
  <c r="AU63" i="52" s="1"/>
  <c r="AS34" i="52"/>
  <c r="AL34" i="52"/>
  <c r="AU34" i="52" s="1"/>
  <c r="AH66" i="45"/>
  <c r="AQ66" i="45" s="1"/>
  <c r="AR58" i="102"/>
  <c r="Y66" i="88"/>
  <c r="X66" i="88"/>
  <c r="AL3" i="52"/>
  <c r="AU3" i="52" s="1"/>
  <c r="AS3" i="52"/>
  <c r="AS41" i="52"/>
  <c r="AL41" i="52"/>
  <c r="AU41" i="52" s="1"/>
  <c r="AH62" i="99"/>
  <c r="AQ62" i="99" s="1"/>
  <c r="AH62" i="87"/>
  <c r="AQ62" i="87" s="1"/>
  <c r="AG61" i="18"/>
  <c r="AP61" i="18" s="1"/>
  <c r="W62" i="18"/>
  <c r="AF61" i="18"/>
  <c r="AO61" i="18" s="1"/>
  <c r="AE61" i="18"/>
  <c r="AS24" i="52"/>
  <c r="AL24" i="52"/>
  <c r="AU24" i="52" s="1"/>
  <c r="AL60" i="52"/>
  <c r="AU60" i="52" s="1"/>
  <c r="AS60" i="52"/>
  <c r="AH58" i="98"/>
  <c r="AQ58" i="98" s="1"/>
  <c r="Z67" i="104"/>
  <c r="AH66" i="54"/>
  <c r="AQ66" i="54" s="1"/>
  <c r="AH62" i="55"/>
  <c r="AQ62" i="55" s="1"/>
  <c r="AS67" i="52"/>
  <c r="AL67" i="52"/>
  <c r="AU67" i="52" s="1"/>
  <c r="Z69" i="44"/>
  <c r="Z59" i="102"/>
  <c r="Y59" i="35"/>
  <c r="Z59" i="35" s="1"/>
  <c r="X59" i="35"/>
  <c r="Y69" i="46"/>
  <c r="X69" i="46"/>
  <c r="Z69" i="46" s="1"/>
  <c r="AR59" i="83"/>
  <c r="AS14" i="52"/>
  <c r="AL14" i="52"/>
  <c r="AU14" i="52" s="1"/>
  <c r="AS32" i="52"/>
  <c r="AL32" i="52"/>
  <c r="AU32" i="52" s="1"/>
  <c r="AS68" i="52"/>
  <c r="AL68" i="52"/>
  <c r="AU68" i="52" s="1"/>
  <c r="Y64" i="84"/>
  <c r="X64" i="84"/>
  <c r="Y66" i="100"/>
  <c r="X66" i="100"/>
  <c r="Y64" i="43"/>
  <c r="X64" i="43"/>
  <c r="AI62" i="41" l="1"/>
  <c r="AX14" i="93"/>
  <c r="S14" i="93" s="1"/>
  <c r="AC14" i="93" s="1"/>
  <c r="AB15" i="93" s="1"/>
  <c r="AX13" i="93"/>
  <c r="S13" i="93" s="1"/>
  <c r="AC13" i="93" s="1"/>
  <c r="AB14" i="93" s="1"/>
  <c r="W67" i="54"/>
  <c r="Z61" i="10"/>
  <c r="AE61" i="10" s="1"/>
  <c r="AX12" i="93"/>
  <c r="S12" i="93" s="1"/>
  <c r="AC12" i="93" s="1"/>
  <c r="AB13" i="93" s="1"/>
  <c r="AJ13" i="93" s="1"/>
  <c r="AF66" i="54"/>
  <c r="AO66" i="54" s="1"/>
  <c r="AX3" i="93"/>
  <c r="S3" i="93" s="1"/>
  <c r="AC3" i="93" s="1"/>
  <c r="AX5" i="93"/>
  <c r="S5" i="93" s="1"/>
  <c r="AC5" i="93" s="1"/>
  <c r="AB6" i="93" s="1"/>
  <c r="AX11" i="93"/>
  <c r="S11" i="93" s="1"/>
  <c r="AC11" i="93" s="1"/>
  <c r="AB12" i="93" s="1"/>
  <c r="AX16" i="93"/>
  <c r="S16" i="93" s="1"/>
  <c r="AC16" i="93" s="1"/>
  <c r="AB17" i="93" s="1"/>
  <c r="AX9" i="93"/>
  <c r="S9" i="93" s="1"/>
  <c r="AC9" i="93" s="1"/>
  <c r="AB10" i="93" s="1"/>
  <c r="AK10" i="93" s="1"/>
  <c r="AT10" i="93" s="1"/>
  <c r="AX15" i="93"/>
  <c r="S15" i="93" s="1"/>
  <c r="AC15" i="93" s="1"/>
  <c r="AB16" i="93" s="1"/>
  <c r="AX8" i="93"/>
  <c r="S8" i="93" s="1"/>
  <c r="AC8" i="93" s="1"/>
  <c r="AB9" i="93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G61" i="10"/>
  <c r="AP61" i="10" s="1"/>
  <c r="AF61" i="10"/>
  <c r="AO61" i="10" s="1"/>
  <c r="W62" i="10"/>
  <c r="AH66" i="100"/>
  <c r="AQ66" i="100" s="1"/>
  <c r="AG59" i="102"/>
  <c r="AP59" i="102" s="1"/>
  <c r="AF59" i="102"/>
  <c r="AO59" i="102" s="1"/>
  <c r="W60" i="102"/>
  <c r="AE59" i="102"/>
  <c r="AI61" i="18"/>
  <c r="AN61" i="18"/>
  <c r="AH66" i="88"/>
  <c r="AQ66" i="88" s="1"/>
  <c r="AR56" i="90"/>
  <c r="Y65" i="13"/>
  <c r="Z65" i="13" s="1"/>
  <c r="X65" i="13"/>
  <c r="AI60" i="83"/>
  <c r="AN60" i="83"/>
  <c r="Y60" i="85"/>
  <c r="X60" i="85"/>
  <c r="Y64" i="51"/>
  <c r="X64" i="51"/>
  <c r="Y57" i="50"/>
  <c r="X57" i="50"/>
  <c r="Z57" i="50" s="1"/>
  <c r="X64" i="16"/>
  <c r="Y64" i="16"/>
  <c r="Z64" i="16" s="1"/>
  <c r="AJ66" i="32"/>
  <c r="AK66" i="32"/>
  <c r="AT66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J25" i="32"/>
  <c r="AK25" i="32"/>
  <c r="AT25" i="32" s="1"/>
  <c r="AK19" i="32"/>
  <c r="AT19" i="32" s="1"/>
  <c r="AJ19" i="32"/>
  <c r="AJ13" i="32"/>
  <c r="AK13" i="32"/>
  <c r="AT13" i="32" s="1"/>
  <c r="AX5" i="32"/>
  <c r="S5" i="32" s="1"/>
  <c r="AC5" i="32" s="1"/>
  <c r="AB6" i="32" s="1"/>
  <c r="AJ67" i="93"/>
  <c r="AK67" i="93"/>
  <c r="AT67" i="93" s="1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K14" i="93"/>
  <c r="AT14" i="93" s="1"/>
  <c r="AJ14" i="93"/>
  <c r="AX6" i="93"/>
  <c r="S6" i="93" s="1"/>
  <c r="AC6" i="93" s="1"/>
  <c r="AB7" i="93" s="1"/>
  <c r="AI58" i="42"/>
  <c r="AN58" i="42"/>
  <c r="AI61" i="103"/>
  <c r="AN61" i="103"/>
  <c r="AH64" i="43"/>
  <c r="AQ64" i="43" s="1"/>
  <c r="AH64" i="84"/>
  <c r="AQ64" i="84" s="1"/>
  <c r="AE69" i="44"/>
  <c r="AG69" i="44"/>
  <c r="AP69" i="44" s="1"/>
  <c r="AF69" i="44"/>
  <c r="AO69" i="44" s="1"/>
  <c r="W70" i="44"/>
  <c r="Z64" i="43"/>
  <c r="Z64" i="84"/>
  <c r="AF67" i="104"/>
  <c r="AO67" i="104" s="1"/>
  <c r="W68" i="104"/>
  <c r="AG67" i="104"/>
  <c r="AP67" i="104" s="1"/>
  <c r="AE67" i="104"/>
  <c r="Z66" i="88"/>
  <c r="AF64" i="96"/>
  <c r="AO64" i="96" s="1"/>
  <c r="AE64" i="96"/>
  <c r="AG64" i="96"/>
  <c r="AP64" i="96" s="1"/>
  <c r="W65" i="96"/>
  <c r="X66" i="92"/>
  <c r="Y66" i="92"/>
  <c r="AI63" i="11"/>
  <c r="AN63" i="11"/>
  <c r="AH61" i="10"/>
  <c r="AQ61" i="10" s="1"/>
  <c r="AI64" i="95"/>
  <c r="AN64" i="95"/>
  <c r="AI64" i="13"/>
  <c r="AN64" i="13"/>
  <c r="AI59" i="85"/>
  <c r="AN59" i="85"/>
  <c r="AE65" i="20"/>
  <c r="W66" i="20"/>
  <c r="AF65" i="20"/>
  <c r="AO65" i="20" s="1"/>
  <c r="AG65" i="20"/>
  <c r="AP65" i="20" s="1"/>
  <c r="AI56" i="50"/>
  <c r="AN56" i="50"/>
  <c r="AH57" i="90"/>
  <c r="AQ57" i="90" s="1"/>
  <c r="AI58" i="82"/>
  <c r="AN58" i="82"/>
  <c r="AH59" i="94"/>
  <c r="AQ59" i="94" s="1"/>
  <c r="AR62" i="41"/>
  <c r="AR58" i="94"/>
  <c r="AK68" i="32"/>
  <c r="AT68" i="32" s="1"/>
  <c r="AJ68" i="32"/>
  <c r="AJ60" i="32"/>
  <c r="AK60" i="32"/>
  <c r="AT60" i="32" s="1"/>
  <c r="AK54" i="32"/>
  <c r="AT54" i="32" s="1"/>
  <c r="AJ54" i="32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K24" i="32"/>
  <c r="AT24" i="32" s="1"/>
  <c r="AJ24" i="32"/>
  <c r="AJ18" i="32"/>
  <c r="AK18" i="32"/>
  <c r="AT18" i="32" s="1"/>
  <c r="AJ12" i="32"/>
  <c r="AK12" i="32"/>
  <c r="AT12" i="32" s="1"/>
  <c r="AJ3" i="32"/>
  <c r="AB4" i="32"/>
  <c r="AJ66" i="93"/>
  <c r="AK66" i="93"/>
  <c r="AT66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J3" i="93"/>
  <c r="AB4" i="93"/>
  <c r="AI62" i="99"/>
  <c r="AN62" i="99"/>
  <c r="Y59" i="98"/>
  <c r="X59" i="98"/>
  <c r="Z59" i="98" s="1"/>
  <c r="AI62" i="55"/>
  <c r="AN62" i="55"/>
  <c r="AH69" i="46"/>
  <c r="AQ69" i="46" s="1"/>
  <c r="AQ71" i="46" s="1"/>
  <c r="AZ3" i="46"/>
  <c r="AX12" i="46" s="1"/>
  <c r="S12" i="46" s="1"/>
  <c r="AC12" i="46" s="1"/>
  <c r="AB13" i="46" s="1"/>
  <c r="AX4" i="46"/>
  <c r="S4" i="46" s="1"/>
  <c r="AC4" i="46" s="1"/>
  <c r="AB5" i="46" s="1"/>
  <c r="AX7" i="46"/>
  <c r="S7" i="46" s="1"/>
  <c r="AC7" i="46" s="1"/>
  <c r="AB8" i="46" s="1"/>
  <c r="AX9" i="46"/>
  <c r="S9" i="46" s="1"/>
  <c r="AC9" i="46" s="1"/>
  <c r="AB10" i="46" s="1"/>
  <c r="AX10" i="46"/>
  <c r="S10" i="46" s="1"/>
  <c r="AC10" i="46" s="1"/>
  <c r="AB11" i="46" s="1"/>
  <c r="AX14" i="46"/>
  <c r="S14" i="46" s="1"/>
  <c r="AC14" i="46" s="1"/>
  <c r="AB15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7" i="46"/>
  <c r="S67" i="46" s="1"/>
  <c r="AC67" i="46" s="1"/>
  <c r="AB68" i="46" s="1"/>
  <c r="AX66" i="46"/>
  <c r="S66" i="46" s="1"/>
  <c r="AC66" i="46" s="1"/>
  <c r="AB67" i="46" s="1"/>
  <c r="AX65" i="46"/>
  <c r="S65" i="46" s="1"/>
  <c r="AC65" i="46" s="1"/>
  <c r="AB66" i="46" s="1"/>
  <c r="AX68" i="46"/>
  <c r="S68" i="46" s="1"/>
  <c r="AC68" i="46" s="1"/>
  <c r="AB69" i="46" s="1"/>
  <c r="AH59" i="35"/>
  <c r="AQ59" i="35" s="1"/>
  <c r="Y62" i="18"/>
  <c r="X62" i="18"/>
  <c r="AI65" i="92"/>
  <c r="AN65" i="92"/>
  <c r="AF68" i="101"/>
  <c r="AO68" i="101" s="1"/>
  <c r="W69" i="101"/>
  <c r="AE68" i="101"/>
  <c r="AG68" i="101"/>
  <c r="AP68" i="101" s="1"/>
  <c r="Y61" i="83"/>
  <c r="X61" i="83"/>
  <c r="AR63" i="84"/>
  <c r="Z57" i="90"/>
  <c r="Y65" i="91"/>
  <c r="X65" i="91"/>
  <c r="AR60" i="10"/>
  <c r="Y59" i="82"/>
  <c r="X59" i="82"/>
  <c r="Z59" i="94"/>
  <c r="AL4" i="52"/>
  <c r="AU4" i="52" s="1"/>
  <c r="AU71" i="52" s="1"/>
  <c r="C11" i="52" s="1"/>
  <c r="AS4" i="52"/>
  <c r="AS71" i="52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J69" i="32"/>
  <c r="AS69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K5" i="32"/>
  <c r="AT5" i="32" s="1"/>
  <c r="AK65" i="93"/>
  <c r="AT65" i="93" s="1"/>
  <c r="AJ65" i="93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K36" i="93"/>
  <c r="AT36" i="93" s="1"/>
  <c r="AJ36" i="93"/>
  <c r="AJ30" i="93"/>
  <c r="AK30" i="93"/>
  <c r="AT30" i="93" s="1"/>
  <c r="AK24" i="93"/>
  <c r="AT24" i="93" s="1"/>
  <c r="AJ24" i="93"/>
  <c r="AJ18" i="93"/>
  <c r="AK18" i="93"/>
  <c r="AT18" i="93" s="1"/>
  <c r="AK12" i="93"/>
  <c r="AT12" i="93" s="1"/>
  <c r="AK6" i="93"/>
  <c r="AT6" i="93" s="1"/>
  <c r="AJ6" i="93"/>
  <c r="AI62" i="87"/>
  <c r="AN62" i="87"/>
  <c r="AI58" i="98"/>
  <c r="AN58" i="98"/>
  <c r="AR58" i="35"/>
  <c r="Y64" i="11"/>
  <c r="X64" i="11"/>
  <c r="Y60" i="48"/>
  <c r="X60" i="48"/>
  <c r="AI63" i="51"/>
  <c r="AN63" i="51"/>
  <c r="AX69" i="93"/>
  <c r="S69" i="93" s="1"/>
  <c r="AC69" i="93" s="1"/>
  <c r="AJ69" i="93" s="1"/>
  <c r="AS69" i="93" s="1"/>
  <c r="AG69" i="93"/>
  <c r="AP69" i="93" s="1"/>
  <c r="AP71" i="93" s="1"/>
  <c r="AF69" i="93"/>
  <c r="AO69" i="93" s="1"/>
  <c r="AO71" i="93" s="1"/>
  <c r="AE69" i="93"/>
  <c r="AK64" i="32"/>
  <c r="AT64" i="32" s="1"/>
  <c r="AJ64" i="32"/>
  <c r="AK58" i="32"/>
  <c r="AT58" i="32" s="1"/>
  <c r="AJ58" i="32"/>
  <c r="AJ52" i="32"/>
  <c r="AK52" i="32"/>
  <c r="AT52" i="32" s="1"/>
  <c r="AJ46" i="32"/>
  <c r="AK46" i="32"/>
  <c r="AT46" i="32" s="1"/>
  <c r="AJ40" i="32"/>
  <c r="AK40" i="32"/>
  <c r="AT40" i="32" s="1"/>
  <c r="AJ34" i="32"/>
  <c r="AK34" i="32"/>
  <c r="AT34" i="32" s="1"/>
  <c r="AK28" i="32"/>
  <c r="AT28" i="32" s="1"/>
  <c r="AJ28" i="32"/>
  <c r="AJ22" i="32"/>
  <c r="AK22" i="32"/>
  <c r="AT22" i="32" s="1"/>
  <c r="AJ16" i="32"/>
  <c r="AK16" i="32"/>
  <c r="AT16" i="32" s="1"/>
  <c r="AJ10" i="32"/>
  <c r="AK10" i="32"/>
  <c r="AT10" i="32" s="1"/>
  <c r="AK8" i="32"/>
  <c r="AT8" i="32" s="1"/>
  <c r="AJ59" i="93"/>
  <c r="AK59" i="93"/>
  <c r="AT59" i="93" s="1"/>
  <c r="AK53" i="93"/>
  <c r="AT53" i="93" s="1"/>
  <c r="AJ53" i="93"/>
  <c r="AK47" i="93"/>
  <c r="AT47" i="93" s="1"/>
  <c r="AJ47" i="93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J17" i="93"/>
  <c r="AK17" i="93"/>
  <c r="AT17" i="93" s="1"/>
  <c r="AJ10" i="93"/>
  <c r="AK11" i="93"/>
  <c r="AT11" i="93" s="1"/>
  <c r="AJ11" i="93"/>
  <c r="Y59" i="42"/>
  <c r="X59" i="42"/>
  <c r="Z59" i="42" s="1"/>
  <c r="Y62" i="103"/>
  <c r="X62" i="103"/>
  <c r="Y67" i="54"/>
  <c r="X67" i="54"/>
  <c r="Y67" i="45"/>
  <c r="X67" i="45"/>
  <c r="AG59" i="35"/>
  <c r="AP59" i="35" s="1"/>
  <c r="AE59" i="35"/>
  <c r="W60" i="35"/>
  <c r="AF59" i="35"/>
  <c r="AO59" i="35" s="1"/>
  <c r="Z66" i="100"/>
  <c r="AR63" i="43"/>
  <c r="Y65" i="95"/>
  <c r="Z65" i="95" s="1"/>
  <c r="X65" i="95"/>
  <c r="AI59" i="48"/>
  <c r="AN59" i="48"/>
  <c r="AI62" i="49"/>
  <c r="AN62" i="49"/>
  <c r="AH63" i="41"/>
  <c r="AQ63" i="41" s="1"/>
  <c r="AR65" i="88"/>
  <c r="AI63" i="16"/>
  <c r="AR63" i="16" s="1"/>
  <c r="AN63" i="16"/>
  <c r="AJ67" i="32"/>
  <c r="AK67" i="32"/>
  <c r="AT67" i="32" s="1"/>
  <c r="AK63" i="32"/>
  <c r="AT63" i="32" s="1"/>
  <c r="AJ63" i="32"/>
  <c r="AK57" i="32"/>
  <c r="AT57" i="32" s="1"/>
  <c r="AJ57" i="32"/>
  <c r="AJ51" i="32"/>
  <c r="AK51" i="32"/>
  <c r="AT51" i="32" s="1"/>
  <c r="AJ45" i="32"/>
  <c r="AK45" i="32"/>
  <c r="AT45" i="32" s="1"/>
  <c r="AK39" i="32"/>
  <c r="AT39" i="32" s="1"/>
  <c r="AJ39" i="32"/>
  <c r="AJ33" i="32"/>
  <c r="AK33" i="32"/>
  <c r="AT33" i="32" s="1"/>
  <c r="AK27" i="32"/>
  <c r="AT27" i="32" s="1"/>
  <c r="AJ27" i="32"/>
  <c r="AK21" i="32"/>
  <c r="AT21" i="32" s="1"/>
  <c r="AJ21" i="32"/>
  <c r="AJ15" i="32"/>
  <c r="AK15" i="32"/>
  <c r="AT15" i="32" s="1"/>
  <c r="AX8" i="32"/>
  <c r="S8" i="32" s="1"/>
  <c r="AC8" i="32" s="1"/>
  <c r="AB9" i="32" s="1"/>
  <c r="AK64" i="93"/>
  <c r="AT64" i="93" s="1"/>
  <c r="AJ64" i="93"/>
  <c r="AJ58" i="93"/>
  <c r="AK58" i="93"/>
  <c r="AT58" i="93" s="1"/>
  <c r="AJ52" i="93"/>
  <c r="AK52" i="93"/>
  <c r="AT52" i="93" s="1"/>
  <c r="AJ46" i="93"/>
  <c r="AK46" i="93"/>
  <c r="AT46" i="93" s="1"/>
  <c r="AK40" i="93"/>
  <c r="AT40" i="93" s="1"/>
  <c r="AJ40" i="93"/>
  <c r="AJ34" i="93"/>
  <c r="AK34" i="93"/>
  <c r="AT34" i="93" s="1"/>
  <c r="AJ28" i="93"/>
  <c r="AK28" i="93"/>
  <c r="AT28" i="93" s="1"/>
  <c r="AJ22" i="93"/>
  <c r="AK22" i="93"/>
  <c r="AT22" i="93" s="1"/>
  <c r="AK16" i="93"/>
  <c r="AT16" i="93" s="1"/>
  <c r="AJ16" i="93"/>
  <c r="AK9" i="93"/>
  <c r="AT9" i="93" s="1"/>
  <c r="AX4" i="93"/>
  <c r="S4" i="93" s="1"/>
  <c r="AC4" i="93" s="1"/>
  <c r="AB5" i="93" s="1"/>
  <c r="Y63" i="99"/>
  <c r="X63" i="99"/>
  <c r="Z63" i="99" s="1"/>
  <c r="AI66" i="45"/>
  <c r="AN66" i="45"/>
  <c r="Y63" i="49"/>
  <c r="X63" i="49"/>
  <c r="Z63" i="41"/>
  <c r="AI64" i="91"/>
  <c r="AN64" i="91"/>
  <c r="AR65" i="100"/>
  <c r="AR68" i="46"/>
  <c r="AJ65" i="32"/>
  <c r="AK65" i="32"/>
  <c r="AT65" i="32" s="1"/>
  <c r="AJ62" i="32"/>
  <c r="AK62" i="32"/>
  <c r="AT62" i="32" s="1"/>
  <c r="AJ56" i="32"/>
  <c r="AK56" i="32"/>
  <c r="AT56" i="32" s="1"/>
  <c r="AJ50" i="32"/>
  <c r="AK50" i="32"/>
  <c r="AT50" i="32" s="1"/>
  <c r="AK44" i="32"/>
  <c r="AT44" i="32" s="1"/>
  <c r="AJ44" i="32"/>
  <c r="AK38" i="32"/>
  <c r="AT38" i="32" s="1"/>
  <c r="AJ38" i="32"/>
  <c r="AJ32" i="32"/>
  <c r="AK32" i="32"/>
  <c r="AT32" i="32" s="1"/>
  <c r="AK26" i="32"/>
  <c r="AT26" i="32" s="1"/>
  <c r="AJ26" i="32"/>
  <c r="AJ20" i="32"/>
  <c r="AK20" i="32"/>
  <c r="AT20" i="32" s="1"/>
  <c r="AK14" i="32"/>
  <c r="AT14" i="32" s="1"/>
  <c r="AJ14" i="32"/>
  <c r="AX6" i="32"/>
  <c r="S6" i="32" s="1"/>
  <c r="AC6" i="32" s="1"/>
  <c r="AB7" i="32" s="1"/>
  <c r="AJ68" i="93"/>
  <c r="AK68" i="93"/>
  <c r="AT68" i="93" s="1"/>
  <c r="AJ63" i="93"/>
  <c r="AK63" i="93"/>
  <c r="AT63" i="93" s="1"/>
  <c r="AK57" i="93"/>
  <c r="AT57" i="93" s="1"/>
  <c r="AJ57" i="93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21" i="93"/>
  <c r="AK21" i="93"/>
  <c r="AT21" i="93" s="1"/>
  <c r="AK15" i="93"/>
  <c r="AT15" i="93" s="1"/>
  <c r="AJ15" i="93"/>
  <c r="AX7" i="93"/>
  <c r="S7" i="93" s="1"/>
  <c r="AC7" i="93" s="1"/>
  <c r="AB8" i="93" s="1"/>
  <c r="Y63" i="87"/>
  <c r="X63" i="87"/>
  <c r="Z63" i="87" s="1"/>
  <c r="Y63" i="55"/>
  <c r="X63" i="55"/>
  <c r="AI66" i="54"/>
  <c r="AN66" i="54"/>
  <c r="AK13" i="93" l="1"/>
  <c r="AT13" i="93" s="1"/>
  <c r="AJ12" i="93"/>
  <c r="AX3" i="46"/>
  <c r="S3" i="46" s="1"/>
  <c r="AC3" i="46" s="1"/>
  <c r="AJ9" i="93"/>
  <c r="AJ5" i="32"/>
  <c r="AX8" i="46"/>
  <c r="S8" i="46" s="1"/>
  <c r="AC8" i="46" s="1"/>
  <c r="AB9" i="46" s="1"/>
  <c r="Z60" i="85"/>
  <c r="Z62" i="103"/>
  <c r="Z64" i="11"/>
  <c r="AE64" i="11" s="1"/>
  <c r="Z67" i="54"/>
  <c r="AF67" i="54" s="1"/>
  <c r="AO67" i="54" s="1"/>
  <c r="AX13" i="46"/>
  <c r="S13" i="46" s="1"/>
  <c r="AC13" i="46" s="1"/>
  <c r="AB14" i="46" s="1"/>
  <c r="AX6" i="46"/>
  <c r="S6" i="46" s="1"/>
  <c r="AC6" i="46" s="1"/>
  <c r="AB7" i="46" s="1"/>
  <c r="Z67" i="45"/>
  <c r="W68" i="45" s="1"/>
  <c r="Z63" i="55"/>
  <c r="AG63" i="55" s="1"/>
  <c r="AP63" i="55" s="1"/>
  <c r="AX11" i="46"/>
  <c r="S11" i="46" s="1"/>
  <c r="AC11" i="46" s="1"/>
  <c r="AB12" i="46" s="1"/>
  <c r="AX5" i="46"/>
  <c r="S5" i="46" s="1"/>
  <c r="AC5" i="46" s="1"/>
  <c r="AB6" i="46" s="1"/>
  <c r="AF63" i="55"/>
  <c r="AO63" i="55" s="1"/>
  <c r="AE63" i="55"/>
  <c r="W64" i="55"/>
  <c r="W66" i="13"/>
  <c r="AF65" i="13"/>
  <c r="AO65" i="13" s="1"/>
  <c r="AE65" i="13"/>
  <c r="AG65" i="13"/>
  <c r="AP65" i="13" s="1"/>
  <c r="W64" i="99"/>
  <c r="AE63" i="99"/>
  <c r="AF63" i="99"/>
  <c r="AO63" i="99" s="1"/>
  <c r="AG63" i="99"/>
  <c r="AP63" i="99" s="1"/>
  <c r="AG62" i="103"/>
  <c r="AP62" i="103" s="1"/>
  <c r="AF62" i="103"/>
  <c r="AO62" i="103" s="1"/>
  <c r="W63" i="103"/>
  <c r="AE62" i="103"/>
  <c r="AG59" i="42"/>
  <c r="AP59" i="42" s="1"/>
  <c r="AE59" i="42"/>
  <c r="W60" i="42"/>
  <c r="AF59" i="42"/>
  <c r="AO59" i="42" s="1"/>
  <c r="AE67" i="45"/>
  <c r="AG67" i="45"/>
  <c r="AP67" i="45" s="1"/>
  <c r="AF67" i="45"/>
  <c r="AO67" i="45" s="1"/>
  <c r="AG64" i="11"/>
  <c r="AP64" i="11" s="1"/>
  <c r="AF64" i="11"/>
  <c r="AO64" i="11" s="1"/>
  <c r="W65" i="11"/>
  <c r="AE67" i="54"/>
  <c r="AG67" i="54"/>
  <c r="AP67" i="54" s="1"/>
  <c r="W68" i="54"/>
  <c r="AS21" i="93"/>
  <c r="AL21" i="93"/>
  <c r="AU21" i="93" s="1"/>
  <c r="AS28" i="93"/>
  <c r="AL28" i="93"/>
  <c r="AU28" i="93" s="1"/>
  <c r="AI69" i="93"/>
  <c r="AN69" i="93"/>
  <c r="AN71" i="93" s="1"/>
  <c r="AJ35" i="46"/>
  <c r="AK35" i="46"/>
  <c r="AT35" i="46" s="1"/>
  <c r="AS33" i="93"/>
  <c r="AL33" i="93"/>
  <c r="AU33" i="93" s="1"/>
  <c r="AH63" i="49"/>
  <c r="AQ63" i="49" s="1"/>
  <c r="AS52" i="93"/>
  <c r="AL52" i="93"/>
  <c r="AU52" i="93" s="1"/>
  <c r="AR62" i="49"/>
  <c r="AI59" i="35"/>
  <c r="AN59" i="35"/>
  <c r="AS35" i="93"/>
  <c r="AL35" i="93"/>
  <c r="AU35" i="93" s="1"/>
  <c r="AS53" i="93"/>
  <c r="AL53" i="93"/>
  <c r="AU53" i="93" s="1"/>
  <c r="AJ8" i="32"/>
  <c r="AL58" i="32"/>
  <c r="AU58" i="32" s="1"/>
  <c r="AS58" i="32"/>
  <c r="AS12" i="93"/>
  <c r="AL12" i="93"/>
  <c r="AU12" i="93" s="1"/>
  <c r="AS65" i="93"/>
  <c r="AL65" i="93"/>
  <c r="AU65" i="93" s="1"/>
  <c r="AS35" i="32"/>
  <c r="AL35" i="32"/>
  <c r="AU35" i="32" s="1"/>
  <c r="W60" i="94"/>
  <c r="AG59" i="94"/>
  <c r="AP59" i="94" s="1"/>
  <c r="AF59" i="94"/>
  <c r="AO59" i="94" s="1"/>
  <c r="AE59" i="94"/>
  <c r="AH65" i="91"/>
  <c r="AQ65" i="91" s="1"/>
  <c r="AH61" i="83"/>
  <c r="AQ61" i="83" s="1"/>
  <c r="Y69" i="101"/>
  <c r="Z69" i="101" s="1"/>
  <c r="X69" i="10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8" i="46"/>
  <c r="AK8" i="46"/>
  <c r="AT8" i="46" s="1"/>
  <c r="AS19" i="93"/>
  <c r="AL19" i="93"/>
  <c r="AU19" i="93" s="1"/>
  <c r="AS55" i="93"/>
  <c r="AL55" i="93"/>
  <c r="AU55" i="93" s="1"/>
  <c r="AK4" i="32"/>
  <c r="AT4" i="32" s="1"/>
  <c r="AJ4" i="32"/>
  <c r="AS24" i="32"/>
  <c r="AL24" i="32"/>
  <c r="AU24" i="32" s="1"/>
  <c r="AR64" i="13"/>
  <c r="AH66" i="92"/>
  <c r="AQ66" i="92" s="1"/>
  <c r="W67" i="88"/>
  <c r="AG66" i="88"/>
  <c r="AP66" i="88" s="1"/>
  <c r="AF66" i="88"/>
  <c r="AO66" i="88" s="1"/>
  <c r="AE66" i="88"/>
  <c r="AF64" i="84"/>
  <c r="AO64" i="84" s="1"/>
  <c r="W65" i="84"/>
  <c r="AG64" i="84"/>
  <c r="AP64" i="84" s="1"/>
  <c r="AE64" i="84"/>
  <c r="AI69" i="44"/>
  <c r="AN69" i="44"/>
  <c r="AR61" i="103"/>
  <c r="AS38" i="93"/>
  <c r="AL38" i="93"/>
  <c r="AU38" i="93" s="1"/>
  <c r="AL56" i="93"/>
  <c r="AU56" i="93" s="1"/>
  <c r="AS56" i="93"/>
  <c r="AK6" i="32"/>
  <c r="AT6" i="32" s="1"/>
  <c r="AJ6" i="32"/>
  <c r="AS25" i="32"/>
  <c r="AL25" i="32"/>
  <c r="AU25" i="32" s="1"/>
  <c r="AH57" i="50"/>
  <c r="AQ57" i="50" s="1"/>
  <c r="AH60" i="85"/>
  <c r="AQ60" i="85" s="1"/>
  <c r="AI59" i="102"/>
  <c r="AN59" i="102"/>
  <c r="W64" i="87"/>
  <c r="AF63" i="87"/>
  <c r="AO63" i="87" s="1"/>
  <c r="AE63" i="87"/>
  <c r="AG63" i="87"/>
  <c r="AP63" i="87" s="1"/>
  <c r="AS14" i="32"/>
  <c r="AL14" i="32"/>
  <c r="AU14" i="32" s="1"/>
  <c r="AS50" i="32"/>
  <c r="AL50" i="32"/>
  <c r="AU50" i="32" s="1"/>
  <c r="AR66" i="45"/>
  <c r="AF65" i="95"/>
  <c r="AO65" i="95" s="1"/>
  <c r="AE65" i="95"/>
  <c r="AG65" i="95"/>
  <c r="AP65" i="95" s="1"/>
  <c r="W66" i="95"/>
  <c r="AS29" i="93"/>
  <c r="AL29" i="93"/>
  <c r="AU29" i="93" s="1"/>
  <c r="AH60" i="48"/>
  <c r="AQ60" i="48" s="1"/>
  <c r="AS24" i="93"/>
  <c r="AL24" i="93"/>
  <c r="AU24" i="93" s="1"/>
  <c r="AS11" i="32"/>
  <c r="AL11" i="32"/>
  <c r="AU11" i="32" s="1"/>
  <c r="AJ41" i="46"/>
  <c r="AK41" i="46"/>
  <c r="AT41" i="46" s="1"/>
  <c r="AS63" i="93"/>
  <c r="AL63" i="93"/>
  <c r="AU63" i="93" s="1"/>
  <c r="AS20" i="32"/>
  <c r="AL20" i="32"/>
  <c r="AU20" i="32" s="1"/>
  <c r="AS56" i="32"/>
  <c r="AL56" i="32"/>
  <c r="AU56" i="32" s="1"/>
  <c r="AS34" i="93"/>
  <c r="AL34" i="93"/>
  <c r="AU34" i="93" s="1"/>
  <c r="AS51" i="93"/>
  <c r="AL51" i="93"/>
  <c r="AU51" i="93" s="1"/>
  <c r="AS68" i="93"/>
  <c r="AL68" i="93"/>
  <c r="AU68" i="93" s="1"/>
  <c r="AL26" i="32"/>
  <c r="AU26" i="32" s="1"/>
  <c r="AS26" i="32"/>
  <c r="AS44" i="32"/>
  <c r="AL44" i="32"/>
  <c r="AU44" i="32" s="1"/>
  <c r="Z63" i="49"/>
  <c r="AS40" i="93"/>
  <c r="AL40" i="93"/>
  <c r="AU40" i="93" s="1"/>
  <c r="AS15" i="32"/>
  <c r="AL15" i="32"/>
  <c r="AU15" i="32" s="1"/>
  <c r="AS33" i="32"/>
  <c r="AL33" i="32"/>
  <c r="AU33" i="32" s="1"/>
  <c r="AS51" i="32"/>
  <c r="AL51" i="32"/>
  <c r="AU51" i="32" s="1"/>
  <c r="AS67" i="32"/>
  <c r="AL67" i="32"/>
  <c r="AU67" i="32" s="1"/>
  <c r="AS17" i="93"/>
  <c r="AL17" i="93"/>
  <c r="AU17" i="93" s="1"/>
  <c r="AS22" i="32"/>
  <c r="AL22" i="32"/>
  <c r="AU22" i="32" s="1"/>
  <c r="AS40" i="32"/>
  <c r="AL40" i="32"/>
  <c r="AU40" i="32" s="1"/>
  <c r="AH64" i="11"/>
  <c r="AQ64" i="11" s="1"/>
  <c r="AR58" i="98"/>
  <c r="AS30" i="93"/>
  <c r="AL30" i="93"/>
  <c r="AU30" i="93" s="1"/>
  <c r="AS48" i="93"/>
  <c r="AL48" i="93"/>
  <c r="AU48" i="93" s="1"/>
  <c r="AS17" i="32"/>
  <c r="AL17" i="32"/>
  <c r="AU17" i="32" s="1"/>
  <c r="AS53" i="32"/>
  <c r="AL53" i="32"/>
  <c r="AU53" i="32" s="1"/>
  <c r="AH59" i="82"/>
  <c r="AQ59" i="82" s="1"/>
  <c r="Z65" i="91"/>
  <c r="Z61" i="83"/>
  <c r="AJ66" i="46"/>
  <c r="AK66" i="46"/>
  <c r="AT66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K14" i="46"/>
  <c r="AT14" i="46" s="1"/>
  <c r="AJ14" i="46"/>
  <c r="AK7" i="46"/>
  <c r="AT7" i="46" s="1"/>
  <c r="AJ7" i="46"/>
  <c r="AR62" i="99"/>
  <c r="AS37" i="93"/>
  <c r="AL37" i="93"/>
  <c r="AU37" i="93" s="1"/>
  <c r="AL3" i="32"/>
  <c r="AU3" i="32" s="1"/>
  <c r="AS3" i="32"/>
  <c r="AS42" i="32"/>
  <c r="AL42" i="32"/>
  <c r="AU42" i="32" s="1"/>
  <c r="AS60" i="32"/>
  <c r="AL60" i="32"/>
  <c r="AU60" i="32" s="1"/>
  <c r="Y66" i="20"/>
  <c r="Z66" i="20" s="1"/>
  <c r="X66" i="20"/>
  <c r="W65" i="43"/>
  <c r="AE64" i="43"/>
  <c r="AG64" i="43"/>
  <c r="AP64" i="43" s="1"/>
  <c r="AF64" i="43"/>
  <c r="AO64" i="43" s="1"/>
  <c r="AS20" i="93"/>
  <c r="AL20" i="93"/>
  <c r="AU20" i="93" s="1"/>
  <c r="AS31" i="32"/>
  <c r="AL31" i="32"/>
  <c r="AU31" i="32" s="1"/>
  <c r="AS49" i="32"/>
  <c r="AL49" i="32"/>
  <c r="AU49" i="32" s="1"/>
  <c r="AE57" i="50"/>
  <c r="AN57" i="50" s="1"/>
  <c r="W58" i="50"/>
  <c r="AF57" i="50"/>
  <c r="AO57" i="50" s="1"/>
  <c r="AG57" i="50"/>
  <c r="AG60" i="85"/>
  <c r="AP60" i="85" s="1"/>
  <c r="W61" i="85"/>
  <c r="AE60" i="85"/>
  <c r="AF60" i="85"/>
  <c r="AO60" i="85" s="1"/>
  <c r="Y60" i="102"/>
  <c r="X60" i="102"/>
  <c r="AI61" i="10"/>
  <c r="AN61" i="10"/>
  <c r="AR66" i="54"/>
  <c r="AS45" i="93"/>
  <c r="AL45" i="93"/>
  <c r="AU45" i="93" s="1"/>
  <c r="AS32" i="32"/>
  <c r="AL32" i="32"/>
  <c r="AU32" i="32" s="1"/>
  <c r="AS46" i="93"/>
  <c r="AL46" i="93"/>
  <c r="AU46" i="93" s="1"/>
  <c r="AS63" i="32"/>
  <c r="AL63" i="32"/>
  <c r="AU63" i="32" s="1"/>
  <c r="AK65" i="46"/>
  <c r="AT65" i="46" s="1"/>
  <c r="AJ65" i="46"/>
  <c r="AK47" i="46"/>
  <c r="AT47" i="46" s="1"/>
  <c r="AJ47" i="46"/>
  <c r="AJ17" i="46"/>
  <c r="AK17" i="46"/>
  <c r="AT17" i="46" s="1"/>
  <c r="AK8" i="93"/>
  <c r="AT8" i="93" s="1"/>
  <c r="AJ8" i="93"/>
  <c r="AS38" i="32"/>
  <c r="AL38" i="32"/>
  <c r="AU38" i="32" s="1"/>
  <c r="AH63" i="99"/>
  <c r="AQ63" i="99" s="1"/>
  <c r="AS15" i="93"/>
  <c r="AL15" i="93"/>
  <c r="AU15" i="93" s="1"/>
  <c r="AH63" i="87"/>
  <c r="AQ63" i="87" s="1"/>
  <c r="AS57" i="93"/>
  <c r="AL57" i="93"/>
  <c r="AU57" i="93" s="1"/>
  <c r="AK7" i="32"/>
  <c r="AT7" i="32" s="1"/>
  <c r="AJ7" i="32"/>
  <c r="AS62" i="32"/>
  <c r="AL62" i="32"/>
  <c r="AU62" i="32" s="1"/>
  <c r="AJ5" i="93"/>
  <c r="AK5" i="93"/>
  <c r="AT5" i="93" s="1"/>
  <c r="AS22" i="93"/>
  <c r="AL22" i="93"/>
  <c r="AU22" i="93" s="1"/>
  <c r="AS58" i="93"/>
  <c r="AL58" i="93"/>
  <c r="AU58" i="93" s="1"/>
  <c r="AS21" i="32"/>
  <c r="AL21" i="32"/>
  <c r="AU21" i="32" s="1"/>
  <c r="AS39" i="32"/>
  <c r="AL39" i="32"/>
  <c r="AU39" i="32" s="1"/>
  <c r="AS57" i="32"/>
  <c r="AL57" i="32"/>
  <c r="AU57" i="32" s="1"/>
  <c r="AR59" i="48"/>
  <c r="AE66" i="100"/>
  <c r="AG66" i="100"/>
  <c r="AP66" i="100" s="1"/>
  <c r="W67" i="100"/>
  <c r="AF66" i="100"/>
  <c r="AO66" i="100" s="1"/>
  <c r="AH67" i="45"/>
  <c r="AQ67" i="45" s="1"/>
  <c r="AH62" i="103"/>
  <c r="AQ62" i="103" s="1"/>
  <c r="AS11" i="93"/>
  <c r="AL11" i="93"/>
  <c r="AU11" i="93" s="1"/>
  <c r="AS23" i="93"/>
  <c r="AL23" i="93"/>
  <c r="AU23" i="93" s="1"/>
  <c r="AL41" i="93"/>
  <c r="AU41" i="93" s="1"/>
  <c r="AS41" i="93"/>
  <c r="AS28" i="32"/>
  <c r="AL28" i="32"/>
  <c r="AU28" i="32" s="1"/>
  <c r="AS64" i="32"/>
  <c r="AL64" i="32"/>
  <c r="AU64" i="32" s="1"/>
  <c r="AS36" i="93"/>
  <c r="AL36" i="93"/>
  <c r="AU36" i="93" s="1"/>
  <c r="AS5" i="32"/>
  <c r="AL5" i="32"/>
  <c r="AU5" i="32" s="1"/>
  <c r="AS23" i="32"/>
  <c r="AL23" i="32"/>
  <c r="AU23" i="32" s="1"/>
  <c r="AS41" i="32"/>
  <c r="AL41" i="32"/>
  <c r="AU41" i="32" s="1"/>
  <c r="AS59" i="32"/>
  <c r="AL59" i="32"/>
  <c r="AU59" i="32" s="1"/>
  <c r="AI69" i="32"/>
  <c r="AN69" i="32"/>
  <c r="AN71" i="32" s="1"/>
  <c r="Z59" i="82"/>
  <c r="AK67" i="46"/>
  <c r="AT67" i="46" s="1"/>
  <c r="AJ67" i="46"/>
  <c r="AJ61" i="46"/>
  <c r="AK61" i="46"/>
  <c r="AT61" i="46" s="1"/>
  <c r="AJ55" i="46"/>
  <c r="AK55" i="46"/>
  <c r="AT55" i="46" s="1"/>
  <c r="AK49" i="46"/>
  <c r="AT49" i="46" s="1"/>
  <c r="AJ49" i="46"/>
  <c r="AK43" i="46"/>
  <c r="AT43" i="46" s="1"/>
  <c r="AJ43" i="46"/>
  <c r="AJ37" i="46"/>
  <c r="AK37" i="46"/>
  <c r="AT37" i="46" s="1"/>
  <c r="AJ31" i="46"/>
  <c r="AK31" i="46"/>
  <c r="AT31" i="46" s="1"/>
  <c r="AJ25" i="46"/>
  <c r="AK25" i="46"/>
  <c r="AT25" i="46" s="1"/>
  <c r="AK19" i="46"/>
  <c r="AT19" i="46" s="1"/>
  <c r="AJ19" i="46"/>
  <c r="AK12" i="46"/>
  <c r="AT12" i="46" s="1"/>
  <c r="AJ12" i="46"/>
  <c r="AK6" i="46"/>
  <c r="AT6" i="46" s="1"/>
  <c r="AJ6" i="46"/>
  <c r="AR62" i="55"/>
  <c r="AJ4" i="93"/>
  <c r="AK4" i="93"/>
  <c r="AT4" i="93" s="1"/>
  <c r="AS43" i="93"/>
  <c r="AL43" i="93"/>
  <c r="AU43" i="93" s="1"/>
  <c r="AS61" i="93"/>
  <c r="AL61" i="93"/>
  <c r="AU61" i="93" s="1"/>
  <c r="AL68" i="32"/>
  <c r="AU68" i="32" s="1"/>
  <c r="AS68" i="32"/>
  <c r="AR58" i="82"/>
  <c r="AI65" i="20"/>
  <c r="AN65" i="20"/>
  <c r="AR64" i="95"/>
  <c r="Y65" i="96"/>
  <c r="Z65" i="96" s="1"/>
  <c r="X65" i="96"/>
  <c r="AI67" i="104"/>
  <c r="AN67" i="104"/>
  <c r="AR58" i="42"/>
  <c r="AS13" i="32"/>
  <c r="AL13" i="32"/>
  <c r="AU13" i="32" s="1"/>
  <c r="AS66" i="32"/>
  <c r="AL66" i="32"/>
  <c r="AU66" i="32" s="1"/>
  <c r="AI69" i="46"/>
  <c r="AN69" i="46"/>
  <c r="AN71" i="46" s="1"/>
  <c r="AS64" i="93"/>
  <c r="AL64" i="93"/>
  <c r="AU64" i="93" s="1"/>
  <c r="AH65" i="95"/>
  <c r="AQ65" i="95" s="1"/>
  <c r="AS59" i="93"/>
  <c r="AL59" i="93"/>
  <c r="AU59" i="93" s="1"/>
  <c r="AS10" i="32"/>
  <c r="AL10" i="32"/>
  <c r="AU10" i="32" s="1"/>
  <c r="AS46" i="32"/>
  <c r="AL46" i="32"/>
  <c r="AU46" i="32" s="1"/>
  <c r="AR63" i="51"/>
  <c r="AR62" i="87"/>
  <c r="AS18" i="93"/>
  <c r="AL18" i="93"/>
  <c r="AU18" i="93" s="1"/>
  <c r="AS54" i="93"/>
  <c r="AL54" i="93"/>
  <c r="AU54" i="93" s="1"/>
  <c r="W58" i="90"/>
  <c r="AG57" i="90"/>
  <c r="AF57" i="90"/>
  <c r="AO57" i="90" s="1"/>
  <c r="AE57" i="90"/>
  <c r="AN57" i="90" s="1"/>
  <c r="AR65" i="92"/>
  <c r="AK68" i="46"/>
  <c r="AT68" i="46" s="1"/>
  <c r="AJ68" i="46"/>
  <c r="AK60" i="46"/>
  <c r="AT60" i="46" s="1"/>
  <c r="AJ60" i="46"/>
  <c r="AK54" i="46"/>
  <c r="AT54" i="46" s="1"/>
  <c r="AJ54" i="46"/>
  <c r="AJ48" i="46"/>
  <c r="AK48" i="46"/>
  <c r="AT48" i="46" s="1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K5" i="46"/>
  <c r="AT5" i="46" s="1"/>
  <c r="AJ5" i="46"/>
  <c r="AH59" i="98"/>
  <c r="AQ59" i="98" s="1"/>
  <c r="AL3" i="93"/>
  <c r="AU3" i="93" s="1"/>
  <c r="AS3" i="93"/>
  <c r="AS25" i="93"/>
  <c r="AL25" i="93"/>
  <c r="AU25" i="93" s="1"/>
  <c r="AS12" i="32"/>
  <c r="AL12" i="32"/>
  <c r="AU12" i="32" s="1"/>
  <c r="AS30" i="32"/>
  <c r="AL30" i="32"/>
  <c r="AU30" i="32" s="1"/>
  <c r="AS48" i="32"/>
  <c r="AL48" i="32"/>
  <c r="AU48" i="32" s="1"/>
  <c r="AR56" i="50"/>
  <c r="AR63" i="11"/>
  <c r="Y70" i="44"/>
  <c r="X70" i="44"/>
  <c r="AJ7" i="93"/>
  <c r="AK7" i="93"/>
  <c r="AT7" i="93" s="1"/>
  <c r="AS26" i="93"/>
  <c r="AL26" i="93"/>
  <c r="AU26" i="93" s="1"/>
  <c r="AS44" i="93"/>
  <c r="AL44" i="93"/>
  <c r="AU44" i="93" s="1"/>
  <c r="AS62" i="93"/>
  <c r="AL62" i="93"/>
  <c r="AU62" i="93" s="1"/>
  <c r="AS19" i="32"/>
  <c r="AL19" i="32"/>
  <c r="AU19" i="32" s="1"/>
  <c r="AS55" i="32"/>
  <c r="AL55" i="32"/>
  <c r="AU55" i="32" s="1"/>
  <c r="AF64" i="16"/>
  <c r="AO64" i="16" s="1"/>
  <c r="AG64" i="16"/>
  <c r="AP64" i="16" s="1"/>
  <c r="AE64" i="16"/>
  <c r="W65" i="16"/>
  <c r="AH64" i="51"/>
  <c r="AQ64" i="51" s="1"/>
  <c r="AR64" i="91"/>
  <c r="AL27" i="32"/>
  <c r="AU27" i="32" s="1"/>
  <c r="AS27" i="32"/>
  <c r="AS47" i="93"/>
  <c r="AL47" i="93"/>
  <c r="AU47" i="93" s="1"/>
  <c r="AH62" i="18"/>
  <c r="AQ62" i="18" s="1"/>
  <c r="AK59" i="46"/>
  <c r="AT59" i="46" s="1"/>
  <c r="AJ59" i="46"/>
  <c r="AJ29" i="46"/>
  <c r="AK29" i="46"/>
  <c r="AT29" i="46" s="1"/>
  <c r="AJ10" i="46"/>
  <c r="AK10" i="46"/>
  <c r="AT10" i="46" s="1"/>
  <c r="AF59" i="98"/>
  <c r="AO59" i="98" s="1"/>
  <c r="W60" i="98"/>
  <c r="AE59" i="98"/>
  <c r="AG59" i="98"/>
  <c r="AP59" i="98" s="1"/>
  <c r="AS31" i="93"/>
  <c r="AL31" i="93"/>
  <c r="AU31" i="93" s="1"/>
  <c r="AS49" i="93"/>
  <c r="AL49" i="93"/>
  <c r="AU49" i="93" s="1"/>
  <c r="AS54" i="32"/>
  <c r="AL54" i="32"/>
  <c r="AU54" i="32" s="1"/>
  <c r="AR59" i="85"/>
  <c r="Z66" i="92"/>
  <c r="AI64" i="96"/>
  <c r="AN64" i="96"/>
  <c r="Y68" i="104"/>
  <c r="X68" i="104"/>
  <c r="AS14" i="93"/>
  <c r="AL14" i="93"/>
  <c r="AU14" i="93" s="1"/>
  <c r="AS37" i="32"/>
  <c r="AL37" i="32"/>
  <c r="AU37" i="32" s="1"/>
  <c r="Z64" i="51"/>
  <c r="AR60" i="83"/>
  <c r="AR61" i="18"/>
  <c r="Y62" i="10"/>
  <c r="X62" i="10"/>
  <c r="AS39" i="93"/>
  <c r="AL39" i="93"/>
  <c r="AU39" i="93" s="1"/>
  <c r="AS9" i="93"/>
  <c r="AL9" i="93"/>
  <c r="AU9" i="93" s="1"/>
  <c r="AS27" i="93"/>
  <c r="AL27" i="93"/>
  <c r="AU27" i="93" s="1"/>
  <c r="AS65" i="32"/>
  <c r="AL65" i="32"/>
  <c r="AU65" i="32" s="1"/>
  <c r="AK69" i="93"/>
  <c r="AT69" i="93" s="1"/>
  <c r="AS6" i="93"/>
  <c r="AL6" i="93"/>
  <c r="AU6" i="93" s="1"/>
  <c r="AJ53" i="46"/>
  <c r="AK53" i="46"/>
  <c r="AT53" i="46" s="1"/>
  <c r="AJ23" i="46"/>
  <c r="AK23" i="46"/>
  <c r="AT23" i="46" s="1"/>
  <c r="AB4" i="46"/>
  <c r="AJ3" i="46"/>
  <c r="AH63" i="55"/>
  <c r="AQ63" i="55" s="1"/>
  <c r="AG63" i="41"/>
  <c r="AP63" i="41" s="1"/>
  <c r="W64" i="41"/>
  <c r="AE63" i="41"/>
  <c r="AF63" i="41"/>
  <c r="AO63" i="41" s="1"/>
  <c r="AS16" i="93"/>
  <c r="AL16" i="93"/>
  <c r="AU16" i="93" s="1"/>
  <c r="AK9" i="32"/>
  <c r="AT9" i="32" s="1"/>
  <c r="AJ9" i="32"/>
  <c r="AS45" i="32"/>
  <c r="AL45" i="32"/>
  <c r="AU45" i="32" s="1"/>
  <c r="Y60" i="35"/>
  <c r="X60" i="35"/>
  <c r="AH67" i="54"/>
  <c r="AQ67" i="54" s="1"/>
  <c r="AH59" i="42"/>
  <c r="AQ59" i="42" s="1"/>
  <c r="AS10" i="93"/>
  <c r="AL10" i="93"/>
  <c r="AU10" i="93" s="1"/>
  <c r="AS16" i="32"/>
  <c r="AL16" i="32"/>
  <c r="AU16" i="32" s="1"/>
  <c r="AS34" i="32"/>
  <c r="AL34" i="32"/>
  <c r="AU34" i="32" s="1"/>
  <c r="AS52" i="32"/>
  <c r="AL52" i="32"/>
  <c r="AU52" i="32" s="1"/>
  <c r="Z60" i="48"/>
  <c r="AS42" i="93"/>
  <c r="AL42" i="93"/>
  <c r="AU42" i="93" s="1"/>
  <c r="AS60" i="93"/>
  <c r="AL60" i="93"/>
  <c r="AU60" i="93" s="1"/>
  <c r="AS29" i="32"/>
  <c r="AL29" i="32"/>
  <c r="AU29" i="32" s="1"/>
  <c r="AS47" i="32"/>
  <c r="AL47" i="32"/>
  <c r="AU47" i="32" s="1"/>
  <c r="AK69" i="32"/>
  <c r="AT69" i="32" s="1"/>
  <c r="AI68" i="101"/>
  <c r="AN68" i="101"/>
  <c r="Z62" i="18"/>
  <c r="AK64" i="46"/>
  <c r="AT64" i="46" s="1"/>
  <c r="AJ64" i="46"/>
  <c r="AK58" i="46"/>
  <c r="AT58" i="46" s="1"/>
  <c r="AJ58" i="46"/>
  <c r="AK52" i="46"/>
  <c r="AT52" i="46" s="1"/>
  <c r="AJ52" i="46"/>
  <c r="AK46" i="46"/>
  <c r="AT46" i="46" s="1"/>
  <c r="AJ46" i="46"/>
  <c r="AJ40" i="46"/>
  <c r="AK40" i="46"/>
  <c r="AT40" i="46" s="1"/>
  <c r="AJ34" i="46"/>
  <c r="AK34" i="46"/>
  <c r="AT34" i="46" s="1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S13" i="93"/>
  <c r="AL13" i="93"/>
  <c r="AU13" i="93" s="1"/>
  <c r="AS66" i="93"/>
  <c r="AL66" i="93"/>
  <c r="AU66" i="93" s="1"/>
  <c r="AS18" i="32"/>
  <c r="AL18" i="32"/>
  <c r="AU18" i="32" s="1"/>
  <c r="AS36" i="32"/>
  <c r="AL36" i="32"/>
  <c r="AU36" i="32" s="1"/>
  <c r="AS32" i="93"/>
  <c r="AL32" i="93"/>
  <c r="AU32" i="93" s="1"/>
  <c r="AS50" i="93"/>
  <c r="AL50" i="93"/>
  <c r="AU50" i="93" s="1"/>
  <c r="AS67" i="93"/>
  <c r="AL67" i="93"/>
  <c r="AU67" i="93" s="1"/>
  <c r="AS43" i="32"/>
  <c r="AL43" i="32"/>
  <c r="AU43" i="32" s="1"/>
  <c r="AS61" i="32"/>
  <c r="AL61" i="32"/>
  <c r="AU61" i="32" s="1"/>
  <c r="AH64" i="16"/>
  <c r="AQ64" i="16" s="1"/>
  <c r="AH65" i="13"/>
  <c r="AQ65" i="13" s="1"/>
  <c r="Z60" i="102" l="1"/>
  <c r="AG66" i="20"/>
  <c r="AP66" i="20" s="1"/>
  <c r="AF66" i="20"/>
  <c r="AO66" i="20" s="1"/>
  <c r="AE66" i="20"/>
  <c r="W67" i="20"/>
  <c r="AX69" i="101"/>
  <c r="S69" i="101" s="1"/>
  <c r="AC69" i="101" s="1"/>
  <c r="AF69" i="101"/>
  <c r="AO69" i="101" s="1"/>
  <c r="AO71" i="101" s="1"/>
  <c r="AG69" i="101"/>
  <c r="AP69" i="101" s="1"/>
  <c r="AP71" i="101" s="1"/>
  <c r="AE69" i="101"/>
  <c r="W66" i="96"/>
  <c r="AE65" i="96"/>
  <c r="AG65" i="96"/>
  <c r="AP65" i="96" s="1"/>
  <c r="AF65" i="96"/>
  <c r="AO65" i="96" s="1"/>
  <c r="AS9" i="46"/>
  <c r="AL9" i="46"/>
  <c r="AU9" i="46" s="1"/>
  <c r="AS28" i="46"/>
  <c r="AL28" i="46"/>
  <c r="AU28" i="46" s="1"/>
  <c r="AL46" i="46"/>
  <c r="AU46" i="46" s="1"/>
  <c r="AS46" i="46"/>
  <c r="AS64" i="46"/>
  <c r="AL64" i="46"/>
  <c r="AU64" i="46" s="1"/>
  <c r="AS7" i="93"/>
  <c r="AL7" i="93"/>
  <c r="AU7" i="93" s="1"/>
  <c r="AS42" i="46"/>
  <c r="AL42" i="46"/>
  <c r="AU42" i="46" s="1"/>
  <c r="AS6" i="46"/>
  <c r="AL6" i="46"/>
  <c r="AU6" i="46" s="1"/>
  <c r="AS43" i="46"/>
  <c r="AL43" i="46"/>
  <c r="AU43" i="46" s="1"/>
  <c r="AR69" i="32"/>
  <c r="AR71" i="32" s="1"/>
  <c r="AL69" i="32"/>
  <c r="AU69" i="32" s="1"/>
  <c r="AH60" i="102"/>
  <c r="AQ60" i="102" s="1"/>
  <c r="Y61" i="85"/>
  <c r="X61" i="85"/>
  <c r="AH66" i="20"/>
  <c r="AQ66" i="20" s="1"/>
  <c r="AS56" i="46"/>
  <c r="AL56" i="46"/>
  <c r="AU56" i="46" s="1"/>
  <c r="W66" i="91"/>
  <c r="AE65" i="91"/>
  <c r="AF65" i="91"/>
  <c r="AO65" i="91" s="1"/>
  <c r="AG65" i="91"/>
  <c r="AP65" i="91" s="1"/>
  <c r="AR59" i="102"/>
  <c r="AI64" i="84"/>
  <c r="AN64" i="84"/>
  <c r="AL4" i="32"/>
  <c r="AU4" i="32" s="1"/>
  <c r="AS4" i="32"/>
  <c r="AS27" i="46"/>
  <c r="AL27" i="46"/>
  <c r="AU27" i="46" s="1"/>
  <c r="AS45" i="46"/>
  <c r="AL45" i="46"/>
  <c r="AU45" i="46" s="1"/>
  <c r="AI59" i="94"/>
  <c r="AN59" i="94"/>
  <c r="AS8" i="32"/>
  <c r="AL8" i="32"/>
  <c r="AU8" i="32" s="1"/>
  <c r="AR59" i="35"/>
  <c r="Y63" i="103"/>
  <c r="X63" i="103"/>
  <c r="AI63" i="99"/>
  <c r="AN63" i="99"/>
  <c r="Y66" i="13"/>
  <c r="X66" i="13"/>
  <c r="AS23" i="46"/>
  <c r="AL23" i="46"/>
  <c r="AU23" i="46" s="1"/>
  <c r="AR64" i="96"/>
  <c r="AI59" i="98"/>
  <c r="AN59" i="98"/>
  <c r="AS29" i="46"/>
  <c r="AL29" i="46"/>
  <c r="AU29" i="46" s="1"/>
  <c r="AH70" i="44"/>
  <c r="AQ70" i="44" s="1"/>
  <c r="AS11" i="46"/>
  <c r="AL11" i="46"/>
  <c r="AU11" i="46" s="1"/>
  <c r="AS30" i="46"/>
  <c r="AL30" i="46"/>
  <c r="AU30" i="46" s="1"/>
  <c r="AS68" i="46"/>
  <c r="AL68" i="46"/>
  <c r="AU68" i="46" s="1"/>
  <c r="AS25" i="46"/>
  <c r="AL25" i="46"/>
  <c r="AU25" i="46" s="1"/>
  <c r="AS61" i="46"/>
  <c r="AL61" i="46"/>
  <c r="AU61" i="46" s="1"/>
  <c r="AS5" i="93"/>
  <c r="AL5" i="93"/>
  <c r="AU5" i="93" s="1"/>
  <c r="AS17" i="46"/>
  <c r="AL17" i="46"/>
  <c r="AU17" i="46" s="1"/>
  <c r="AG60" i="102"/>
  <c r="AP60" i="102" s="1"/>
  <c r="AE60" i="102"/>
  <c r="AF60" i="102"/>
  <c r="AO60" i="102" s="1"/>
  <c r="W61" i="102"/>
  <c r="AS7" i="46"/>
  <c r="AL7" i="46"/>
  <c r="AU7" i="46" s="1"/>
  <c r="AS26" i="46"/>
  <c r="AL26" i="46"/>
  <c r="AU26" i="46" s="1"/>
  <c r="AS44" i="46"/>
  <c r="AL44" i="46"/>
  <c r="AU44" i="46" s="1"/>
  <c r="AS62" i="46"/>
  <c r="AL62" i="46"/>
  <c r="AU62" i="46" s="1"/>
  <c r="W64" i="49"/>
  <c r="AE63" i="49"/>
  <c r="AF63" i="49"/>
  <c r="AO63" i="49" s="1"/>
  <c r="AG63" i="49"/>
  <c r="AP63" i="49" s="1"/>
  <c r="AS41" i="46"/>
  <c r="AL41" i="46"/>
  <c r="AU41" i="46" s="1"/>
  <c r="AS6" i="32"/>
  <c r="AL6" i="32"/>
  <c r="AU6" i="32" s="1"/>
  <c r="AT71" i="32"/>
  <c r="AS8" i="46"/>
  <c r="AL8" i="46"/>
  <c r="AU8" i="46" s="1"/>
  <c r="AS63" i="46"/>
  <c r="AL63" i="46"/>
  <c r="AU63" i="46" s="1"/>
  <c r="AS35" i="46"/>
  <c r="AL35" i="46"/>
  <c r="AU35" i="46" s="1"/>
  <c r="Y60" i="42"/>
  <c r="X60" i="42"/>
  <c r="Y64" i="99"/>
  <c r="X64" i="99"/>
  <c r="AF66" i="92"/>
  <c r="AO66" i="92" s="1"/>
  <c r="AG66" i="92"/>
  <c r="AE66" i="92"/>
  <c r="AN66" i="92" s="1"/>
  <c r="W67" i="92"/>
  <c r="Y60" i="98"/>
  <c r="X60" i="98"/>
  <c r="AS59" i="46"/>
  <c r="AL59" i="46"/>
  <c r="AU59" i="46" s="1"/>
  <c r="Z70" i="44"/>
  <c r="AS48" i="46"/>
  <c r="AL48" i="46"/>
  <c r="AU48" i="46" s="1"/>
  <c r="AI57" i="90"/>
  <c r="AP57" i="90"/>
  <c r="AR69" i="46"/>
  <c r="AR71" i="46" s="1"/>
  <c r="AL69" i="46"/>
  <c r="AU69" i="46" s="1"/>
  <c r="AT71" i="93"/>
  <c r="AS12" i="46"/>
  <c r="AL12" i="46"/>
  <c r="AU12" i="46" s="1"/>
  <c r="AS49" i="46"/>
  <c r="AL49" i="46"/>
  <c r="AU49" i="46" s="1"/>
  <c r="AS67" i="46"/>
  <c r="AL67" i="46"/>
  <c r="AU67" i="46" s="1"/>
  <c r="AS47" i="46"/>
  <c r="AL47" i="46"/>
  <c r="AU47" i="46" s="1"/>
  <c r="Y66" i="95"/>
  <c r="X66" i="95"/>
  <c r="AI63" i="87"/>
  <c r="AN63" i="87"/>
  <c r="Y65" i="84"/>
  <c r="X65" i="84"/>
  <c r="Y67" i="88"/>
  <c r="X67" i="88"/>
  <c r="Z67" i="88" s="1"/>
  <c r="AS15" i="46"/>
  <c r="AL15" i="46"/>
  <c r="AU15" i="46" s="1"/>
  <c r="AS33" i="46"/>
  <c r="AL33" i="46"/>
  <c r="AU33" i="46" s="1"/>
  <c r="AL51" i="46"/>
  <c r="AU51" i="46" s="1"/>
  <c r="AS51" i="46"/>
  <c r="AI64" i="11"/>
  <c r="AN64" i="11"/>
  <c r="AI59" i="42"/>
  <c r="AN59" i="42"/>
  <c r="Y64" i="55"/>
  <c r="X64" i="55"/>
  <c r="AS16" i="46"/>
  <c r="AL16" i="46"/>
  <c r="AU16" i="46" s="1"/>
  <c r="AF62" i="18"/>
  <c r="AO62" i="18" s="1"/>
  <c r="AG62" i="18"/>
  <c r="AP62" i="18" s="1"/>
  <c r="AE62" i="18"/>
  <c r="W63" i="18"/>
  <c r="Y64" i="41"/>
  <c r="X64" i="41"/>
  <c r="AS18" i="46"/>
  <c r="AL18" i="46"/>
  <c r="AU18" i="46" s="1"/>
  <c r="AS36" i="46"/>
  <c r="AL36" i="46"/>
  <c r="AU36" i="46" s="1"/>
  <c r="AS54" i="46"/>
  <c r="AL54" i="46"/>
  <c r="AU54" i="46" s="1"/>
  <c r="Y58" i="90"/>
  <c r="X58" i="90"/>
  <c r="AS4" i="93"/>
  <c r="AL4" i="93"/>
  <c r="AU4" i="93" s="1"/>
  <c r="AS31" i="46"/>
  <c r="AL31" i="46"/>
  <c r="AU31" i="46" s="1"/>
  <c r="Y67" i="100"/>
  <c r="X67" i="100"/>
  <c r="AI57" i="50"/>
  <c r="AP57" i="50"/>
  <c r="AS14" i="46"/>
  <c r="AL14" i="46"/>
  <c r="AU14" i="46" s="1"/>
  <c r="AS32" i="46"/>
  <c r="AL32" i="46"/>
  <c r="AU32" i="46" s="1"/>
  <c r="Y60" i="94"/>
  <c r="Z60" i="94"/>
  <c r="X60" i="94"/>
  <c r="AR69" i="93"/>
  <c r="AR71" i="93" s="1"/>
  <c r="AL69" i="93"/>
  <c r="AU69" i="93" s="1"/>
  <c r="Y68" i="54"/>
  <c r="X68" i="54"/>
  <c r="Y65" i="11"/>
  <c r="X65" i="11"/>
  <c r="Y68" i="45"/>
  <c r="X68" i="45"/>
  <c r="AH60" i="35"/>
  <c r="AQ60" i="35" s="1"/>
  <c r="AS53" i="46"/>
  <c r="AL53" i="46"/>
  <c r="AU53" i="46" s="1"/>
  <c r="AH62" i="10"/>
  <c r="AQ62" i="10" s="1"/>
  <c r="AH68" i="104"/>
  <c r="AQ68" i="104" s="1"/>
  <c r="Y65" i="16"/>
  <c r="X65" i="16"/>
  <c r="AS13" i="46"/>
  <c r="AL13" i="46"/>
  <c r="AU13" i="46" s="1"/>
  <c r="AS22" i="46"/>
  <c r="AL22" i="46"/>
  <c r="AU22" i="46" s="1"/>
  <c r="AL58" i="46"/>
  <c r="AU58" i="46" s="1"/>
  <c r="AS58" i="46"/>
  <c r="AR68" i="101"/>
  <c r="Z60" i="35"/>
  <c r="AL3" i="46"/>
  <c r="AU3" i="46" s="1"/>
  <c r="AS3" i="46"/>
  <c r="Z62" i="10"/>
  <c r="AE64" i="51"/>
  <c r="AF64" i="51"/>
  <c r="AO64" i="51" s="1"/>
  <c r="AG64" i="51"/>
  <c r="AP64" i="51" s="1"/>
  <c r="W65" i="51"/>
  <c r="Z68" i="104"/>
  <c r="AI64" i="16"/>
  <c r="AN64" i="16"/>
  <c r="AR67" i="104"/>
  <c r="AS19" i="46"/>
  <c r="AL19" i="46"/>
  <c r="AU19" i="46" s="1"/>
  <c r="AG59" i="82"/>
  <c r="AP59" i="82" s="1"/>
  <c r="AE59" i="82"/>
  <c r="AF59" i="82"/>
  <c r="AO59" i="82" s="1"/>
  <c r="W60" i="82"/>
  <c r="AS7" i="32"/>
  <c r="AL7" i="32"/>
  <c r="AU7" i="32" s="1"/>
  <c r="AS8" i="93"/>
  <c r="AS71" i="93" s="1"/>
  <c r="AL8" i="93"/>
  <c r="AU8" i="93" s="1"/>
  <c r="AS65" i="46"/>
  <c r="AL65" i="46"/>
  <c r="AU65" i="46" s="1"/>
  <c r="AI64" i="43"/>
  <c r="AN64" i="43"/>
  <c r="AS50" i="46"/>
  <c r="AL50" i="46"/>
  <c r="AU50" i="46" s="1"/>
  <c r="AS66" i="46"/>
  <c r="AL66" i="46"/>
  <c r="AU66" i="46" s="1"/>
  <c r="AI65" i="95"/>
  <c r="AN65" i="95"/>
  <c r="Y64" i="87"/>
  <c r="Z64" i="87" s="1"/>
  <c r="X64" i="87"/>
  <c r="AR69" i="44"/>
  <c r="AS39" i="46"/>
  <c r="AL39" i="46"/>
  <c r="AU39" i="46" s="1"/>
  <c r="AH69" i="101"/>
  <c r="AQ69" i="101" s="1"/>
  <c r="AQ71" i="101" s="1"/>
  <c r="AZ3" i="101"/>
  <c r="AX61" i="101" s="1"/>
  <c r="S61" i="101" s="1"/>
  <c r="AC61" i="101" s="1"/>
  <c r="AB62" i="101" s="1"/>
  <c r="AX16" i="101"/>
  <c r="S16" i="101" s="1"/>
  <c r="AC16" i="101" s="1"/>
  <c r="AB17" i="101" s="1"/>
  <c r="AX28" i="101"/>
  <c r="S28" i="101" s="1"/>
  <c r="AC28" i="101" s="1"/>
  <c r="AB29" i="101" s="1"/>
  <c r="AX31" i="101"/>
  <c r="S31" i="101" s="1"/>
  <c r="AC31" i="101" s="1"/>
  <c r="AB32" i="101" s="1"/>
  <c r="AX32" i="101"/>
  <c r="S32" i="101" s="1"/>
  <c r="AC32" i="101" s="1"/>
  <c r="AB33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63" i="101"/>
  <c r="S63" i="101" s="1"/>
  <c r="AC63" i="101" s="1"/>
  <c r="AB64" i="101" s="1"/>
  <c r="AX65" i="101"/>
  <c r="S65" i="101" s="1"/>
  <c r="AC65" i="101" s="1"/>
  <c r="AB66" i="101" s="1"/>
  <c r="AX67" i="101"/>
  <c r="S67" i="101" s="1"/>
  <c r="AC67" i="101" s="1"/>
  <c r="AB68" i="101" s="1"/>
  <c r="AI67" i="45"/>
  <c r="AN67" i="45"/>
  <c r="AI65" i="13"/>
  <c r="AN65" i="13"/>
  <c r="AI63" i="55"/>
  <c r="AN63" i="55"/>
  <c r="AS52" i="46"/>
  <c r="AL52" i="46"/>
  <c r="AU52" i="46" s="1"/>
  <c r="AF60" i="48"/>
  <c r="AO60" i="48" s="1"/>
  <c r="AG60" i="48"/>
  <c r="AP60" i="48" s="1"/>
  <c r="W61" i="48"/>
  <c r="AE60" i="48"/>
  <c r="AS9" i="32"/>
  <c r="AL9" i="32"/>
  <c r="AU9" i="32" s="1"/>
  <c r="AI63" i="41"/>
  <c r="AN63" i="41"/>
  <c r="AS34" i="46"/>
  <c r="AL34" i="46"/>
  <c r="AU34" i="46" s="1"/>
  <c r="AS40" i="46"/>
  <c r="AL40" i="46"/>
  <c r="AU40" i="46" s="1"/>
  <c r="AK4" i="46"/>
  <c r="AT4" i="46" s="1"/>
  <c r="AT71" i="46" s="1"/>
  <c r="AJ4" i="46"/>
  <c r="AS10" i="46"/>
  <c r="AL10" i="46"/>
  <c r="AU10" i="46" s="1"/>
  <c r="AU71" i="93"/>
  <c r="C11" i="93" s="1"/>
  <c r="F37" i="57" s="1"/>
  <c r="AS5" i="46"/>
  <c r="AL5" i="46"/>
  <c r="AU5" i="46" s="1"/>
  <c r="AS24" i="46"/>
  <c r="AL24" i="46"/>
  <c r="AU24" i="46" s="1"/>
  <c r="AS60" i="46"/>
  <c r="AL60" i="46"/>
  <c r="AU60" i="46" s="1"/>
  <c r="AH65" i="96"/>
  <c r="AQ65" i="96" s="1"/>
  <c r="AR65" i="20"/>
  <c r="AS37" i="46"/>
  <c r="AL37" i="46"/>
  <c r="AU37" i="46" s="1"/>
  <c r="AS55" i="46"/>
  <c r="AL55" i="46"/>
  <c r="AU55" i="46" s="1"/>
  <c r="AI66" i="100"/>
  <c r="AN66" i="100"/>
  <c r="AR61" i="10"/>
  <c r="AI60" i="85"/>
  <c r="AN60" i="85"/>
  <c r="Y58" i="50"/>
  <c r="X58" i="50"/>
  <c r="Y65" i="43"/>
  <c r="X65" i="43"/>
  <c r="AS20" i="46"/>
  <c r="AL20" i="46"/>
  <c r="AU20" i="46" s="1"/>
  <c r="AS38" i="46"/>
  <c r="AL38" i="46"/>
  <c r="AU38" i="46" s="1"/>
  <c r="AE61" i="83"/>
  <c r="AN61" i="83" s="1"/>
  <c r="AG61" i="83"/>
  <c r="AF61" i="83"/>
  <c r="AO61" i="83" s="1"/>
  <c r="W62" i="83"/>
  <c r="AI66" i="88"/>
  <c r="AN66" i="88"/>
  <c r="AS21" i="46"/>
  <c r="AL21" i="46"/>
  <c r="AU21" i="46" s="1"/>
  <c r="AS57" i="46"/>
  <c r="AL57" i="46"/>
  <c r="AU57" i="46" s="1"/>
  <c r="AI67" i="54"/>
  <c r="AN67" i="54"/>
  <c r="AI62" i="103"/>
  <c r="AN62" i="103"/>
  <c r="AX15" i="101" l="1"/>
  <c r="S15" i="101" s="1"/>
  <c r="AC15" i="101" s="1"/>
  <c r="AB16" i="101" s="1"/>
  <c r="Z67" i="100"/>
  <c r="AX68" i="101"/>
  <c r="S68" i="101" s="1"/>
  <c r="AC68" i="101" s="1"/>
  <c r="AB69" i="101" s="1"/>
  <c r="AX62" i="101"/>
  <c r="S62" i="101" s="1"/>
  <c r="AC62" i="101" s="1"/>
  <c r="AB63" i="101" s="1"/>
  <c r="AX55" i="101"/>
  <c r="S55" i="101" s="1"/>
  <c r="AC55" i="101" s="1"/>
  <c r="AB56" i="101" s="1"/>
  <c r="AX49" i="101"/>
  <c r="S49" i="101" s="1"/>
  <c r="AC49" i="101" s="1"/>
  <c r="AB50" i="101" s="1"/>
  <c r="AJ50" i="101" s="1"/>
  <c r="AX43" i="101"/>
  <c r="S43" i="101" s="1"/>
  <c r="AC43" i="101" s="1"/>
  <c r="AB44" i="101" s="1"/>
  <c r="AX37" i="101"/>
  <c r="S37" i="101" s="1"/>
  <c r="AC37" i="101" s="1"/>
  <c r="AB38" i="101" s="1"/>
  <c r="AX27" i="101"/>
  <c r="S27" i="101" s="1"/>
  <c r="AC27" i="101" s="1"/>
  <c r="AB28" i="101" s="1"/>
  <c r="AX66" i="101"/>
  <c r="S66" i="101" s="1"/>
  <c r="AC66" i="101" s="1"/>
  <c r="AB67" i="101" s="1"/>
  <c r="AX60" i="101"/>
  <c r="S60" i="101" s="1"/>
  <c r="AC60" i="101" s="1"/>
  <c r="AB61" i="101" s="1"/>
  <c r="AX54" i="101"/>
  <c r="S54" i="101" s="1"/>
  <c r="AC54" i="101" s="1"/>
  <c r="AB55" i="101" s="1"/>
  <c r="AK55" i="101" s="1"/>
  <c r="AT55" i="101" s="1"/>
  <c r="AX48" i="101"/>
  <c r="S48" i="101" s="1"/>
  <c r="AC48" i="101" s="1"/>
  <c r="AB49" i="101" s="1"/>
  <c r="AX42" i="101"/>
  <c r="S42" i="101" s="1"/>
  <c r="AC42" i="101" s="1"/>
  <c r="AB43" i="101" s="1"/>
  <c r="AX34" i="101"/>
  <c r="S34" i="101" s="1"/>
  <c r="AC34" i="101" s="1"/>
  <c r="AB35" i="101" s="1"/>
  <c r="AX22" i="101"/>
  <c r="S22" i="101" s="1"/>
  <c r="AC22" i="101" s="1"/>
  <c r="AB23" i="101" s="1"/>
  <c r="AX64" i="101"/>
  <c r="S64" i="101" s="1"/>
  <c r="AC64" i="101" s="1"/>
  <c r="AB65" i="101" s="1"/>
  <c r="AX59" i="101"/>
  <c r="S59" i="101" s="1"/>
  <c r="AC59" i="101" s="1"/>
  <c r="AB60" i="101" s="1"/>
  <c r="AJ60" i="101" s="1"/>
  <c r="AX53" i="101"/>
  <c r="S53" i="101" s="1"/>
  <c r="AC53" i="101" s="1"/>
  <c r="AB54" i="101" s="1"/>
  <c r="AX47" i="101"/>
  <c r="S47" i="101" s="1"/>
  <c r="AC47" i="101" s="1"/>
  <c r="AB48" i="101" s="1"/>
  <c r="AX41" i="101"/>
  <c r="S41" i="101" s="1"/>
  <c r="AC41" i="101" s="1"/>
  <c r="AB42" i="101" s="1"/>
  <c r="AX33" i="101"/>
  <c r="S33" i="101" s="1"/>
  <c r="AC33" i="101" s="1"/>
  <c r="AB34" i="101" s="1"/>
  <c r="AX21" i="101"/>
  <c r="S21" i="101" s="1"/>
  <c r="AC21" i="101" s="1"/>
  <c r="AB22" i="101" s="1"/>
  <c r="Z64" i="55"/>
  <c r="AG64" i="55" s="1"/>
  <c r="AP64" i="55" s="1"/>
  <c r="Z66" i="95"/>
  <c r="AX26" i="101"/>
  <c r="S26" i="101" s="1"/>
  <c r="AC26" i="101" s="1"/>
  <c r="AB27" i="101" s="1"/>
  <c r="AX20" i="101"/>
  <c r="S20" i="101" s="1"/>
  <c r="AC20" i="101" s="1"/>
  <c r="AB21" i="101" s="1"/>
  <c r="AX14" i="101"/>
  <c r="S14" i="101" s="1"/>
  <c r="AC14" i="101" s="1"/>
  <c r="AB15" i="101" s="1"/>
  <c r="Z65" i="84"/>
  <c r="AX25" i="101"/>
  <c r="S25" i="101" s="1"/>
  <c r="AC25" i="101" s="1"/>
  <c r="AB26" i="101" s="1"/>
  <c r="AK26" i="101" s="1"/>
  <c r="AT26" i="101" s="1"/>
  <c r="AX19" i="101"/>
  <c r="S19" i="101" s="1"/>
  <c r="AC19" i="101" s="1"/>
  <c r="AB20" i="101" s="1"/>
  <c r="AX13" i="101"/>
  <c r="S13" i="101" s="1"/>
  <c r="AC13" i="101" s="1"/>
  <c r="AB14" i="101" s="1"/>
  <c r="Z58" i="50"/>
  <c r="AX36" i="101"/>
  <c r="S36" i="101" s="1"/>
  <c r="AC36" i="101" s="1"/>
  <c r="AB37" i="101" s="1"/>
  <c r="AX30" i="101"/>
  <c r="S30" i="101" s="1"/>
  <c r="AC30" i="101" s="1"/>
  <c r="AB31" i="101" s="1"/>
  <c r="AX24" i="101"/>
  <c r="S24" i="101" s="1"/>
  <c r="AC24" i="101" s="1"/>
  <c r="AB25" i="101" s="1"/>
  <c r="AJ25" i="101" s="1"/>
  <c r="AX18" i="101"/>
  <c r="S18" i="101" s="1"/>
  <c r="AC18" i="101" s="1"/>
  <c r="AB19" i="101" s="1"/>
  <c r="AX10" i="101"/>
  <c r="S10" i="101" s="1"/>
  <c r="AC10" i="101" s="1"/>
  <c r="AB11" i="101" s="1"/>
  <c r="Z60" i="42"/>
  <c r="AX35" i="101"/>
  <c r="S35" i="101" s="1"/>
  <c r="AC35" i="101" s="1"/>
  <c r="AB36" i="101" s="1"/>
  <c r="AX29" i="101"/>
  <c r="S29" i="101" s="1"/>
  <c r="AC29" i="101" s="1"/>
  <c r="AB30" i="101" s="1"/>
  <c r="AX23" i="101"/>
  <c r="S23" i="101" s="1"/>
  <c r="AC23" i="101" s="1"/>
  <c r="AB24" i="101" s="1"/>
  <c r="AK24" i="101" s="1"/>
  <c r="AT24" i="101" s="1"/>
  <c r="AX17" i="101"/>
  <c r="S17" i="101" s="1"/>
  <c r="AC17" i="101" s="1"/>
  <c r="AB18" i="101" s="1"/>
  <c r="AX9" i="101"/>
  <c r="S9" i="101" s="1"/>
  <c r="AC9" i="101" s="1"/>
  <c r="AB10" i="101" s="1"/>
  <c r="Z65" i="16"/>
  <c r="AE58" i="50"/>
  <c r="W59" i="50"/>
  <c r="AF58" i="50"/>
  <c r="AO58" i="50" s="1"/>
  <c r="AG58" i="50"/>
  <c r="AP58" i="50" s="1"/>
  <c r="AF66" i="95"/>
  <c r="AO66" i="95" s="1"/>
  <c r="AG66" i="95"/>
  <c r="AP66" i="95" s="1"/>
  <c r="W67" i="95"/>
  <c r="AE66" i="95"/>
  <c r="W66" i="84"/>
  <c r="AF65" i="84"/>
  <c r="AO65" i="84" s="1"/>
  <c r="AG65" i="84"/>
  <c r="AP65" i="84" s="1"/>
  <c r="AE65" i="84"/>
  <c r="AG60" i="42"/>
  <c r="AP60" i="42" s="1"/>
  <c r="AF60" i="42"/>
  <c r="AO60" i="42" s="1"/>
  <c r="W61" i="42"/>
  <c r="AE60" i="42"/>
  <c r="AE65" i="16"/>
  <c r="AG65" i="16"/>
  <c r="AP65" i="16" s="1"/>
  <c r="AF65" i="16"/>
  <c r="AO65" i="16" s="1"/>
  <c r="W66" i="16"/>
  <c r="W65" i="55"/>
  <c r="AR67" i="45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K33" i="101"/>
  <c r="AT33" i="101" s="1"/>
  <c r="AJ33" i="101"/>
  <c r="AJ27" i="101"/>
  <c r="AK27" i="101"/>
  <c r="AT27" i="101" s="1"/>
  <c r="AJ21" i="101"/>
  <c r="AK21" i="101"/>
  <c r="AT21" i="101" s="1"/>
  <c r="AK15" i="101"/>
  <c r="AT15" i="101" s="1"/>
  <c r="AJ15" i="101"/>
  <c r="AX8" i="101"/>
  <c r="S8" i="101" s="1"/>
  <c r="AC8" i="101" s="1"/>
  <c r="AB9" i="101" s="1"/>
  <c r="AX3" i="101"/>
  <c r="S3" i="101" s="1"/>
  <c r="AC3" i="101" s="1"/>
  <c r="AH64" i="87"/>
  <c r="AQ64" i="87" s="1"/>
  <c r="Y60" i="82"/>
  <c r="X60" i="82"/>
  <c r="AH60" i="94"/>
  <c r="AQ60" i="94" s="1"/>
  <c r="AI62" i="18"/>
  <c r="AN62" i="18"/>
  <c r="AH67" i="88"/>
  <c r="AQ67" i="88" s="1"/>
  <c r="AH64" i="99"/>
  <c r="AQ64" i="99" s="1"/>
  <c r="AR63" i="99"/>
  <c r="Y66" i="91"/>
  <c r="X66" i="91"/>
  <c r="Z66" i="91" s="1"/>
  <c r="AR66" i="100"/>
  <c r="AR62" i="103"/>
  <c r="AH65" i="43"/>
  <c r="AQ65" i="43" s="1"/>
  <c r="AR60" i="85"/>
  <c r="AI60" i="48"/>
  <c r="AN60" i="48"/>
  <c r="AJ69" i="101"/>
  <c r="AS69" i="101" s="1"/>
  <c r="AK69" i="101"/>
  <c r="AT69" i="101" s="1"/>
  <c r="AK63" i="101"/>
  <c r="AT63" i="101" s="1"/>
  <c r="AJ63" i="101"/>
  <c r="AK56" i="101"/>
  <c r="AT56" i="101" s="1"/>
  <c r="AJ56" i="101"/>
  <c r="AK50" i="101"/>
  <c r="AT50" i="101" s="1"/>
  <c r="AJ44" i="101"/>
  <c r="AK44" i="101"/>
  <c r="AT44" i="101" s="1"/>
  <c r="AJ38" i="101"/>
  <c r="AK38" i="101"/>
  <c r="AT38" i="101" s="1"/>
  <c r="AJ32" i="101"/>
  <c r="AK32" i="101"/>
  <c r="AT32" i="101" s="1"/>
  <c r="AK20" i="101"/>
  <c r="AT20" i="101" s="1"/>
  <c r="AJ20" i="101"/>
  <c r="AK14" i="101"/>
  <c r="AT14" i="101" s="1"/>
  <c r="AJ14" i="101"/>
  <c r="AX7" i="101"/>
  <c r="S7" i="101" s="1"/>
  <c r="AC7" i="101" s="1"/>
  <c r="AB8" i="101" s="1"/>
  <c r="W65" i="87"/>
  <c r="AG64" i="87"/>
  <c r="AP64" i="87" s="1"/>
  <c r="AF64" i="87"/>
  <c r="AO64" i="87" s="1"/>
  <c r="AE64" i="87"/>
  <c r="Y65" i="51"/>
  <c r="X65" i="51"/>
  <c r="AH68" i="45"/>
  <c r="AQ68" i="45" s="1"/>
  <c r="AH68" i="54"/>
  <c r="AQ68" i="54" s="1"/>
  <c r="AF60" i="94"/>
  <c r="AO60" i="94" s="1"/>
  <c r="AE60" i="94"/>
  <c r="W61" i="94"/>
  <c r="AG60" i="94"/>
  <c r="AP60" i="94" s="1"/>
  <c r="AH64" i="41"/>
  <c r="AQ64" i="41" s="1"/>
  <c r="AG67" i="88"/>
  <c r="AP67" i="88" s="1"/>
  <c r="AF67" i="88"/>
  <c r="AO67" i="88" s="1"/>
  <c r="AE67" i="88"/>
  <c r="W68" i="88"/>
  <c r="AR63" i="87"/>
  <c r="Z64" i="99"/>
  <c r="Y61" i="102"/>
  <c r="X61" i="102"/>
  <c r="AH63" i="103"/>
  <c r="AQ63" i="103" s="1"/>
  <c r="AI65" i="96"/>
  <c r="AN65" i="96"/>
  <c r="AI61" i="83"/>
  <c r="AP61" i="83"/>
  <c r="AR67" i="54"/>
  <c r="AR66" i="88"/>
  <c r="AL4" i="46"/>
  <c r="AU4" i="46" s="1"/>
  <c r="AU71" i="46" s="1"/>
  <c r="C11" i="46" s="1"/>
  <c r="AS4" i="46"/>
  <c r="AS71" i="46" s="1"/>
  <c r="Y61" i="48"/>
  <c r="X61" i="48"/>
  <c r="AR63" i="55"/>
  <c r="AK67" i="101"/>
  <c r="AT67" i="101" s="1"/>
  <c r="AJ67" i="101"/>
  <c r="AJ61" i="101"/>
  <c r="AK61" i="101"/>
  <c r="AT61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19" i="101"/>
  <c r="AK19" i="101"/>
  <c r="AT19" i="101" s="1"/>
  <c r="AX12" i="101"/>
  <c r="S12" i="101" s="1"/>
  <c r="AC12" i="101" s="1"/>
  <c r="AB13" i="101" s="1"/>
  <c r="AX6" i="101"/>
  <c r="S6" i="101" s="1"/>
  <c r="AC6" i="101" s="1"/>
  <c r="AB7" i="101" s="1"/>
  <c r="AI59" i="82"/>
  <c r="AN59" i="82"/>
  <c r="AF60" i="35"/>
  <c r="AO60" i="35" s="1"/>
  <c r="W61" i="35"/>
  <c r="AG60" i="35"/>
  <c r="AP60" i="35" s="1"/>
  <c r="AE60" i="35"/>
  <c r="Z68" i="45"/>
  <c r="Z68" i="54"/>
  <c r="AR57" i="50"/>
  <c r="Z64" i="41"/>
  <c r="AH66" i="95"/>
  <c r="AQ66" i="95" s="1"/>
  <c r="AF70" i="44"/>
  <c r="AO70" i="44" s="1"/>
  <c r="AG70" i="44"/>
  <c r="AP70" i="44" s="1"/>
  <c r="AE70" i="44"/>
  <c r="W71" i="44"/>
  <c r="Y67" i="92"/>
  <c r="X67" i="92"/>
  <c r="AI63" i="49"/>
  <c r="AN63" i="49"/>
  <c r="AH66" i="13"/>
  <c r="AQ66" i="13" s="1"/>
  <c r="Z63" i="103"/>
  <c r="AS71" i="32"/>
  <c r="AH61" i="85"/>
  <c r="AQ61" i="85" s="1"/>
  <c r="Y66" i="96"/>
  <c r="X66" i="96"/>
  <c r="Y67" i="20"/>
  <c r="X67" i="20"/>
  <c r="Z65" i="43"/>
  <c r="AH58" i="50"/>
  <c r="AQ58" i="50" s="1"/>
  <c r="AR63" i="41"/>
  <c r="AJ65" i="101"/>
  <c r="AK65" i="101"/>
  <c r="AT65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J18" i="101"/>
  <c r="AK18" i="101"/>
  <c r="AT18" i="101" s="1"/>
  <c r="AX11" i="101"/>
  <c r="S11" i="101" s="1"/>
  <c r="AC11" i="101" s="1"/>
  <c r="AB12" i="101" s="1"/>
  <c r="AX4" i="101"/>
  <c r="S4" i="101" s="1"/>
  <c r="AC4" i="101" s="1"/>
  <c r="AB5" i="101" s="1"/>
  <c r="AH67" i="100"/>
  <c r="AQ67" i="100" s="1"/>
  <c r="AR59" i="42"/>
  <c r="AH65" i="84"/>
  <c r="AQ65" i="84" s="1"/>
  <c r="AH60" i="42"/>
  <c r="AQ60" i="42" s="1"/>
  <c r="Y64" i="49"/>
  <c r="X64" i="49"/>
  <c r="AI60" i="102"/>
  <c r="AN60" i="102"/>
  <c r="AR59" i="98"/>
  <c r="Z66" i="13"/>
  <c r="AR59" i="94"/>
  <c r="AU71" i="32"/>
  <c r="C11" i="32" s="1"/>
  <c r="Z61" i="85"/>
  <c r="AI69" i="101"/>
  <c r="AN69" i="101"/>
  <c r="AN71" i="101" s="1"/>
  <c r="AI66" i="20"/>
  <c r="AN66" i="20"/>
  <c r="Y62" i="83"/>
  <c r="X62" i="83"/>
  <c r="Z62" i="83" s="1"/>
  <c r="AR65" i="13"/>
  <c r="AJ68" i="101"/>
  <c r="AK68" i="101"/>
  <c r="AT68" i="101" s="1"/>
  <c r="AK59" i="101"/>
  <c r="AT59" i="101" s="1"/>
  <c r="AJ53" i="101"/>
  <c r="AK53" i="101"/>
  <c r="AT53" i="101" s="1"/>
  <c r="AJ47" i="101"/>
  <c r="AK47" i="101"/>
  <c r="AT47" i="101" s="1"/>
  <c r="AK41" i="101"/>
  <c r="AT41" i="101" s="1"/>
  <c r="AJ41" i="101"/>
  <c r="AJ35" i="101"/>
  <c r="AK35" i="101"/>
  <c r="AT35" i="101" s="1"/>
  <c r="AJ29" i="101"/>
  <c r="AK29" i="101"/>
  <c r="AT29" i="101" s="1"/>
  <c r="AK23" i="101"/>
  <c r="AT23" i="101" s="1"/>
  <c r="AK17" i="101"/>
  <c r="AT17" i="101" s="1"/>
  <c r="AJ17" i="101"/>
  <c r="AK11" i="101"/>
  <c r="AT11" i="101" s="1"/>
  <c r="AX5" i="101"/>
  <c r="S5" i="101" s="1"/>
  <c r="AC5" i="101" s="1"/>
  <c r="AB6" i="101" s="1"/>
  <c r="AR65" i="95"/>
  <c r="AR64" i="43"/>
  <c r="AR64" i="16"/>
  <c r="AI64" i="51"/>
  <c r="AN64" i="51"/>
  <c r="AH65" i="11"/>
  <c r="AQ65" i="11" s="1"/>
  <c r="AF67" i="100"/>
  <c r="AO67" i="100" s="1"/>
  <c r="W68" i="100"/>
  <c r="AE67" i="100"/>
  <c r="AG67" i="100"/>
  <c r="AP67" i="100" s="1"/>
  <c r="AH58" i="90"/>
  <c r="AQ58" i="90" s="1"/>
  <c r="AI66" i="92"/>
  <c r="AP66" i="92"/>
  <c r="AK66" i="101"/>
  <c r="AT66" i="101" s="1"/>
  <c r="AJ66" i="101"/>
  <c r="AJ58" i="101"/>
  <c r="AK58" i="101"/>
  <c r="AT58" i="101" s="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J62" i="101"/>
  <c r="AK62" i="101"/>
  <c r="AT62" i="101" s="1"/>
  <c r="W69" i="104"/>
  <c r="AF68" i="104"/>
  <c r="AO68" i="104" s="1"/>
  <c r="AG68" i="104"/>
  <c r="AP68" i="104" s="1"/>
  <c r="AE68" i="104"/>
  <c r="AF62" i="10"/>
  <c r="AO62" i="10" s="1"/>
  <c r="AG62" i="10"/>
  <c r="AP62" i="10" s="1"/>
  <c r="W63" i="10"/>
  <c r="AE62" i="10"/>
  <c r="AH65" i="16"/>
  <c r="AQ65" i="16" s="1"/>
  <c r="Z65" i="11"/>
  <c r="Z58" i="90"/>
  <c r="Y63" i="18"/>
  <c r="X63" i="18"/>
  <c r="AH64" i="55"/>
  <c r="AQ64" i="55" s="1"/>
  <c r="AR64" i="11"/>
  <c r="AR57" i="90"/>
  <c r="Z60" i="98"/>
  <c r="AH60" i="98"/>
  <c r="AQ60" i="98" s="1"/>
  <c r="AR64" i="84"/>
  <c r="AI65" i="91"/>
  <c r="AN65" i="91"/>
  <c r="AJ24" i="101" l="1"/>
  <c r="AK60" i="101"/>
  <c r="AT60" i="101" s="1"/>
  <c r="AJ55" i="101"/>
  <c r="AJ59" i="101"/>
  <c r="Z67" i="20"/>
  <c r="AE67" i="20" s="1"/>
  <c r="AK25" i="101"/>
  <c r="AT25" i="101" s="1"/>
  <c r="AJ26" i="101"/>
  <c r="AF64" i="55"/>
  <c r="AO64" i="55" s="1"/>
  <c r="AJ23" i="101"/>
  <c r="AE64" i="55"/>
  <c r="Z61" i="48"/>
  <c r="AF61" i="48" s="1"/>
  <c r="AO61" i="48" s="1"/>
  <c r="Z64" i="49"/>
  <c r="W65" i="49" s="1"/>
  <c r="AG67" i="20"/>
  <c r="AP67" i="20" s="1"/>
  <c r="AF67" i="20"/>
  <c r="AO67" i="20" s="1"/>
  <c r="W62" i="48"/>
  <c r="AG61" i="48"/>
  <c r="AP61" i="48" s="1"/>
  <c r="AH63" i="18"/>
  <c r="AQ63" i="18" s="1"/>
  <c r="AG65" i="11"/>
  <c r="AP65" i="11" s="1"/>
  <c r="AF65" i="11"/>
  <c r="AO65" i="11" s="1"/>
  <c r="AE65" i="11"/>
  <c r="W66" i="11"/>
  <c r="AI68" i="104"/>
  <c r="AN68" i="104"/>
  <c r="AS10" i="101"/>
  <c r="AL10" i="101"/>
  <c r="AU10" i="101" s="1"/>
  <c r="AS28" i="101"/>
  <c r="AL28" i="101"/>
  <c r="AU28" i="101" s="1"/>
  <c r="AS66" i="101"/>
  <c r="AL66" i="101"/>
  <c r="AU66" i="101" s="1"/>
  <c r="Y68" i="100"/>
  <c r="X68" i="100"/>
  <c r="Z68" i="100" s="1"/>
  <c r="AS17" i="101"/>
  <c r="AL17" i="101"/>
  <c r="AU17" i="101" s="1"/>
  <c r="AR66" i="20"/>
  <c r="AH64" i="49"/>
  <c r="AQ64" i="49" s="1"/>
  <c r="AS24" i="101"/>
  <c r="AL24" i="101"/>
  <c r="AU24" i="101" s="1"/>
  <c r="AH67" i="20"/>
  <c r="AQ67" i="20" s="1"/>
  <c r="AF63" i="103"/>
  <c r="AO63" i="103" s="1"/>
  <c r="AG63" i="103"/>
  <c r="AP63" i="103" s="1"/>
  <c r="AE63" i="103"/>
  <c r="W64" i="103"/>
  <c r="Y71" i="44"/>
  <c r="X71" i="44"/>
  <c r="AE68" i="54"/>
  <c r="AG68" i="54"/>
  <c r="AP68" i="54" s="1"/>
  <c r="W69" i="54"/>
  <c r="AF68" i="54"/>
  <c r="AO68" i="54" s="1"/>
  <c r="AS19" i="101"/>
  <c r="AL19" i="101"/>
  <c r="AU19" i="101" s="1"/>
  <c r="AI64" i="87"/>
  <c r="AN64" i="87"/>
  <c r="AS32" i="101"/>
  <c r="AL32" i="101"/>
  <c r="AU32" i="101" s="1"/>
  <c r="AR62" i="18"/>
  <c r="AH60" i="82"/>
  <c r="AQ60" i="82" s="1"/>
  <c r="Y66" i="16"/>
  <c r="X66" i="16"/>
  <c r="X61" i="42"/>
  <c r="Y61" i="42"/>
  <c r="Z61" i="42" s="1"/>
  <c r="AI62" i="10"/>
  <c r="AN62" i="10"/>
  <c r="AS46" i="101"/>
  <c r="AL46" i="101"/>
  <c r="AU46" i="101" s="1"/>
  <c r="AS35" i="101"/>
  <c r="AL35" i="101"/>
  <c r="AU35" i="101" s="1"/>
  <c r="AS53" i="101"/>
  <c r="AL53" i="101"/>
  <c r="AU53" i="101" s="1"/>
  <c r="AE66" i="13"/>
  <c r="W67" i="13"/>
  <c r="AG66" i="13"/>
  <c r="AP66" i="13" s="1"/>
  <c r="AF66" i="13"/>
  <c r="AO66" i="13" s="1"/>
  <c r="AS42" i="101"/>
  <c r="AL42" i="101"/>
  <c r="AU42" i="101" s="1"/>
  <c r="AS60" i="101"/>
  <c r="AL60" i="101"/>
  <c r="AU60" i="101" s="1"/>
  <c r="AR63" i="49"/>
  <c r="AI70" i="44"/>
  <c r="AN70" i="44"/>
  <c r="AF68" i="45"/>
  <c r="AO68" i="45" s="1"/>
  <c r="AG68" i="45"/>
  <c r="AP68" i="45" s="1"/>
  <c r="AE68" i="45"/>
  <c r="W69" i="45"/>
  <c r="AH61" i="48"/>
  <c r="AQ61" i="48" s="1"/>
  <c r="AR65" i="96"/>
  <c r="AH61" i="102"/>
  <c r="AQ61" i="102" s="1"/>
  <c r="Y61" i="94"/>
  <c r="X61" i="94"/>
  <c r="AS20" i="101"/>
  <c r="AL20" i="101"/>
  <c r="AU20" i="101" s="1"/>
  <c r="AS56" i="101"/>
  <c r="AL56" i="101"/>
  <c r="AU56" i="101" s="1"/>
  <c r="Z60" i="82"/>
  <c r="AS21" i="101"/>
  <c r="AL21" i="101"/>
  <c r="AU21" i="101" s="1"/>
  <c r="AS39" i="101"/>
  <c r="AL39" i="101"/>
  <c r="AU39" i="101" s="1"/>
  <c r="AS57" i="101"/>
  <c r="AL57" i="101"/>
  <c r="AU57" i="101" s="1"/>
  <c r="Y66" i="84"/>
  <c r="X66" i="84"/>
  <c r="Z66" i="84" s="1"/>
  <c r="AR65" i="91"/>
  <c r="X63" i="10"/>
  <c r="Y63" i="10"/>
  <c r="Z63" i="10" s="1"/>
  <c r="AS52" i="101"/>
  <c r="AL52" i="101"/>
  <c r="AU52" i="101" s="1"/>
  <c r="AR64" i="51"/>
  <c r="AS41" i="101"/>
  <c r="AL41" i="101"/>
  <c r="AU41" i="101" s="1"/>
  <c r="AS59" i="101"/>
  <c r="AL59" i="101"/>
  <c r="AU59" i="101" s="1"/>
  <c r="AH62" i="83"/>
  <c r="AQ62" i="83" s="1"/>
  <c r="AR69" i="101"/>
  <c r="AR71" i="101" s="1"/>
  <c r="AL69" i="101"/>
  <c r="AU69" i="101" s="1"/>
  <c r="AK5" i="101"/>
  <c r="AT5" i="101" s="1"/>
  <c r="AJ5" i="101"/>
  <c r="AH67" i="92"/>
  <c r="AQ67" i="92" s="1"/>
  <c r="AR59" i="82"/>
  <c r="AS25" i="101"/>
  <c r="AS43" i="101"/>
  <c r="AL43" i="101"/>
  <c r="AU43" i="101" s="1"/>
  <c r="AS61" i="101"/>
  <c r="AL61" i="101"/>
  <c r="AU61" i="101" s="1"/>
  <c r="Z61" i="102"/>
  <c r="Y68" i="88"/>
  <c r="X68" i="88"/>
  <c r="AI60" i="94"/>
  <c r="AN60" i="94"/>
  <c r="AH65" i="51"/>
  <c r="AQ65" i="51" s="1"/>
  <c r="AS38" i="101"/>
  <c r="AL38" i="101"/>
  <c r="AU38" i="101" s="1"/>
  <c r="AR60" i="48"/>
  <c r="AH66" i="91"/>
  <c r="AQ66" i="91" s="1"/>
  <c r="AB4" i="101"/>
  <c r="AJ3" i="101"/>
  <c r="AI64" i="55"/>
  <c r="AN64" i="55"/>
  <c r="Z63" i="18"/>
  <c r="AS16" i="101"/>
  <c r="AL16" i="101"/>
  <c r="AU16" i="101" s="1"/>
  <c r="AR66" i="92"/>
  <c r="AJ6" i="101"/>
  <c r="AK6" i="101"/>
  <c r="AT6" i="101" s="1"/>
  <c r="AS23" i="101"/>
  <c r="AL23" i="101"/>
  <c r="AU23" i="101" s="1"/>
  <c r="AF62" i="83"/>
  <c r="AO62" i="83" s="1"/>
  <c r="AE62" i="83"/>
  <c r="AG62" i="83"/>
  <c r="AP62" i="83" s="1"/>
  <c r="W63" i="83"/>
  <c r="AF61" i="85"/>
  <c r="AO61" i="85" s="1"/>
  <c r="AE61" i="85"/>
  <c r="W62" i="85"/>
  <c r="AG61" i="85"/>
  <c r="AP61" i="85" s="1"/>
  <c r="AJ12" i="101"/>
  <c r="AK12" i="101"/>
  <c r="AT12" i="101" s="1"/>
  <c r="AS30" i="101"/>
  <c r="AL30" i="101"/>
  <c r="AU30" i="101" s="1"/>
  <c r="AS48" i="101"/>
  <c r="AL48" i="101"/>
  <c r="AU48" i="101" s="1"/>
  <c r="AS65" i="101"/>
  <c r="AL65" i="101"/>
  <c r="AU65" i="101" s="1"/>
  <c r="AH66" i="96"/>
  <c r="AQ66" i="96" s="1"/>
  <c r="Z67" i="92"/>
  <c r="AE64" i="41"/>
  <c r="AF64" i="41"/>
  <c r="AO64" i="41" s="1"/>
  <c r="AG64" i="41"/>
  <c r="AP64" i="41" s="1"/>
  <c r="W65" i="41"/>
  <c r="AI60" i="35"/>
  <c r="AN60" i="35"/>
  <c r="AK7" i="101"/>
  <c r="AT7" i="101" s="1"/>
  <c r="AJ7" i="101"/>
  <c r="AS31" i="101"/>
  <c r="AL31" i="101"/>
  <c r="AU31" i="101" s="1"/>
  <c r="AS67" i="101"/>
  <c r="AL67" i="101"/>
  <c r="AU67" i="101" s="1"/>
  <c r="AI67" i="88"/>
  <c r="AN67" i="88"/>
  <c r="Z65" i="51"/>
  <c r="Y65" i="87"/>
  <c r="X65" i="87"/>
  <c r="AS26" i="101"/>
  <c r="AL26" i="101"/>
  <c r="AU26" i="101" s="1"/>
  <c r="AS63" i="101"/>
  <c r="AL63" i="101"/>
  <c r="AU63" i="101" s="1"/>
  <c r="W67" i="91"/>
  <c r="AE66" i="91"/>
  <c r="AG66" i="91"/>
  <c r="AP66" i="91" s="1"/>
  <c r="AF66" i="91"/>
  <c r="AO66" i="91" s="1"/>
  <c r="AK9" i="101"/>
  <c r="AT9" i="101" s="1"/>
  <c r="AJ9" i="101"/>
  <c r="AS27" i="101"/>
  <c r="AL27" i="101"/>
  <c r="AU27" i="101" s="1"/>
  <c r="AS45" i="101"/>
  <c r="AL45" i="101"/>
  <c r="AU45" i="101" s="1"/>
  <c r="AS64" i="101"/>
  <c r="AL64" i="101"/>
  <c r="AU64" i="101" s="1"/>
  <c r="AI65" i="16"/>
  <c r="AN65" i="16"/>
  <c r="AI66" i="95"/>
  <c r="AN66" i="95"/>
  <c r="AS34" i="101"/>
  <c r="AL34" i="101"/>
  <c r="AU34" i="101" s="1"/>
  <c r="AE60" i="98"/>
  <c r="W61" i="98"/>
  <c r="AF60" i="98"/>
  <c r="AO60" i="98" s="1"/>
  <c r="AG60" i="98"/>
  <c r="AP60" i="98" s="1"/>
  <c r="AS22" i="101"/>
  <c r="AL22" i="101"/>
  <c r="AU22" i="101" s="1"/>
  <c r="AS40" i="101"/>
  <c r="AL40" i="101"/>
  <c r="AU40" i="101" s="1"/>
  <c r="AJ11" i="101"/>
  <c r="AL36" i="101"/>
  <c r="AU36" i="101" s="1"/>
  <c r="AS36" i="101"/>
  <c r="Z66" i="96"/>
  <c r="AJ13" i="101"/>
  <c r="AK13" i="101"/>
  <c r="AT13" i="101" s="1"/>
  <c r="AS49" i="101"/>
  <c r="AL49" i="101"/>
  <c r="AU49" i="101" s="1"/>
  <c r="AF64" i="99"/>
  <c r="AO64" i="99" s="1"/>
  <c r="AE64" i="99"/>
  <c r="W65" i="99"/>
  <c r="AG64" i="99"/>
  <c r="AP64" i="99" s="1"/>
  <c r="AJ8" i="101"/>
  <c r="AK8" i="101"/>
  <c r="AT8" i="101" s="1"/>
  <c r="AS44" i="101"/>
  <c r="AL44" i="101"/>
  <c r="AU44" i="101" s="1"/>
  <c r="AS15" i="101"/>
  <c r="AL15" i="101"/>
  <c r="AU15" i="101" s="1"/>
  <c r="AS33" i="101"/>
  <c r="AL33" i="101"/>
  <c r="AU33" i="101" s="1"/>
  <c r="Y65" i="55"/>
  <c r="X65" i="55"/>
  <c r="AI65" i="84"/>
  <c r="AN65" i="84"/>
  <c r="X67" i="95"/>
  <c r="Z67" i="95" s="1"/>
  <c r="Y67" i="95"/>
  <c r="Y59" i="50"/>
  <c r="X59" i="50"/>
  <c r="Y69" i="104"/>
  <c r="X69" i="104"/>
  <c r="W59" i="90"/>
  <c r="AG58" i="90"/>
  <c r="AP58" i="90" s="1"/>
  <c r="AF58" i="90"/>
  <c r="AO58" i="90" s="1"/>
  <c r="AE58" i="90"/>
  <c r="AS62" i="101"/>
  <c r="AL62" i="101"/>
  <c r="AU62" i="101" s="1"/>
  <c r="AS58" i="101"/>
  <c r="AL58" i="101"/>
  <c r="AU58" i="101" s="1"/>
  <c r="AI67" i="100"/>
  <c r="AN67" i="100"/>
  <c r="AS29" i="101"/>
  <c r="AL29" i="101"/>
  <c r="AU29" i="101" s="1"/>
  <c r="AS47" i="101"/>
  <c r="AL47" i="101"/>
  <c r="AU47" i="101" s="1"/>
  <c r="AS68" i="101"/>
  <c r="AL68" i="101"/>
  <c r="AU68" i="101" s="1"/>
  <c r="AR60" i="102"/>
  <c r="AS18" i="101"/>
  <c r="AL18" i="101"/>
  <c r="AU18" i="101" s="1"/>
  <c r="AS54" i="101"/>
  <c r="AL54" i="101"/>
  <c r="AU54" i="101" s="1"/>
  <c r="AF65" i="43"/>
  <c r="AO65" i="43" s="1"/>
  <c r="AE65" i="43"/>
  <c r="AG65" i="43"/>
  <c r="AP65" i="43" s="1"/>
  <c r="W66" i="43"/>
  <c r="Y61" i="35"/>
  <c r="X61" i="35"/>
  <c r="AS37" i="101"/>
  <c r="AL37" i="101"/>
  <c r="AU37" i="101" s="1"/>
  <c r="AS55" i="101"/>
  <c r="AL55" i="101"/>
  <c r="AU55" i="101" s="1"/>
  <c r="AR61" i="83"/>
  <c r="AS14" i="101"/>
  <c r="AL14" i="101"/>
  <c r="AU14" i="101" s="1"/>
  <c r="AS50" i="101"/>
  <c r="AL50" i="101"/>
  <c r="AU50" i="101" s="1"/>
  <c r="AS51" i="101"/>
  <c r="AL51" i="101"/>
  <c r="AU51" i="101" s="1"/>
  <c r="AI60" i="42"/>
  <c r="AN60" i="42"/>
  <c r="AI58" i="50"/>
  <c r="AN58" i="50"/>
  <c r="Z71" i="44" l="1"/>
  <c r="AE61" i="48"/>
  <c r="AG64" i="49"/>
  <c r="AP64" i="49" s="1"/>
  <c r="AL25" i="101"/>
  <c r="AU25" i="101" s="1"/>
  <c r="AE64" i="49"/>
  <c r="W68" i="20"/>
  <c r="Y68" i="20" s="1"/>
  <c r="AF64" i="49"/>
  <c r="AO64" i="49" s="1"/>
  <c r="Z59" i="50"/>
  <c r="AG59" i="50" s="1"/>
  <c r="AP59" i="50" s="1"/>
  <c r="Z65" i="55"/>
  <c r="W66" i="55" s="1"/>
  <c r="W60" i="50"/>
  <c r="AE59" i="50"/>
  <c r="AF59" i="50"/>
  <c r="AO59" i="50" s="1"/>
  <c r="AE65" i="55"/>
  <c r="AG65" i="55"/>
  <c r="AP65" i="55" s="1"/>
  <c r="AF65" i="55"/>
  <c r="AO65" i="55" s="1"/>
  <c r="AF65" i="51"/>
  <c r="AO65" i="51" s="1"/>
  <c r="AG65" i="51"/>
  <c r="AP65" i="51" s="1"/>
  <c r="W66" i="51"/>
  <c r="AE65" i="51"/>
  <c r="Y65" i="41"/>
  <c r="X65" i="41"/>
  <c r="Z65" i="41" s="1"/>
  <c r="Y63" i="83"/>
  <c r="X63" i="83"/>
  <c r="AE63" i="18"/>
  <c r="W64" i="18"/>
  <c r="AF63" i="18"/>
  <c r="AO63" i="18" s="1"/>
  <c r="AG63" i="18"/>
  <c r="AP63" i="18" s="1"/>
  <c r="AE61" i="102"/>
  <c r="W62" i="102"/>
  <c r="AG61" i="102"/>
  <c r="AP61" i="102" s="1"/>
  <c r="AF61" i="102"/>
  <c r="AO61" i="102" s="1"/>
  <c r="AH66" i="84"/>
  <c r="AQ66" i="84" s="1"/>
  <c r="Y69" i="45"/>
  <c r="X69" i="45"/>
  <c r="Z69" i="45" s="1"/>
  <c r="AR62" i="10"/>
  <c r="AH71" i="44"/>
  <c r="AQ71" i="44" s="1"/>
  <c r="AH68" i="100"/>
  <c r="AQ68" i="100" s="1"/>
  <c r="Y66" i="11"/>
  <c r="X66" i="11"/>
  <c r="Z66" i="11" s="1"/>
  <c r="AI61" i="48"/>
  <c r="AN61" i="48"/>
  <c r="AR66" i="95"/>
  <c r="AS7" i="101"/>
  <c r="AL7" i="101"/>
  <c r="AU7" i="101" s="1"/>
  <c r="AS6" i="101"/>
  <c r="AL6" i="101"/>
  <c r="AU6" i="101" s="1"/>
  <c r="AG63" i="10"/>
  <c r="AP63" i="10" s="1"/>
  <c r="W64" i="10"/>
  <c r="AF63" i="10"/>
  <c r="AO63" i="10" s="1"/>
  <c r="AE63" i="10"/>
  <c r="AE66" i="84"/>
  <c r="W67" i="84"/>
  <c r="AG66" i="84"/>
  <c r="AP66" i="84" s="1"/>
  <c r="AF66" i="84"/>
  <c r="AO66" i="84" s="1"/>
  <c r="AI68" i="45"/>
  <c r="AN68" i="45"/>
  <c r="W62" i="42"/>
  <c r="AG61" i="42"/>
  <c r="AP61" i="42" s="1"/>
  <c r="AF61" i="42"/>
  <c r="AO61" i="42" s="1"/>
  <c r="AE61" i="42"/>
  <c r="W72" i="44"/>
  <c r="AF71" i="44"/>
  <c r="AO71" i="44" s="1"/>
  <c r="AE71" i="44"/>
  <c r="AG71" i="44"/>
  <c r="AP71" i="44" s="1"/>
  <c r="AG68" i="100"/>
  <c r="AP68" i="100" s="1"/>
  <c r="AE68" i="100"/>
  <c r="AF68" i="100"/>
  <c r="AO68" i="100" s="1"/>
  <c r="W69" i="100"/>
  <c r="AI65" i="11"/>
  <c r="AN65" i="11"/>
  <c r="AS11" i="101"/>
  <c r="AL11" i="101"/>
  <c r="AU11" i="101" s="1"/>
  <c r="AH69" i="104"/>
  <c r="AQ69" i="104" s="1"/>
  <c r="AF67" i="95"/>
  <c r="AO67" i="95" s="1"/>
  <c r="AG67" i="95"/>
  <c r="AP67" i="95" s="1"/>
  <c r="W68" i="95"/>
  <c r="AE67" i="95"/>
  <c r="Y65" i="99"/>
  <c r="X65" i="99"/>
  <c r="AS13" i="101"/>
  <c r="AL13" i="101"/>
  <c r="AU13" i="101" s="1"/>
  <c r="Y61" i="98"/>
  <c r="X61" i="98"/>
  <c r="AR67" i="88"/>
  <c r="Y62" i="85"/>
  <c r="X62" i="85"/>
  <c r="AI62" i="83"/>
  <c r="AN62" i="83"/>
  <c r="AR64" i="55"/>
  <c r="AR60" i="94"/>
  <c r="AS5" i="101"/>
  <c r="AL5" i="101"/>
  <c r="AU5" i="101" s="1"/>
  <c r="AH61" i="94"/>
  <c r="AQ61" i="94" s="1"/>
  <c r="AH61" i="42"/>
  <c r="AQ61" i="42" s="1"/>
  <c r="X66" i="43"/>
  <c r="Z66" i="43" s="1"/>
  <c r="Y66" i="43"/>
  <c r="AR65" i="84"/>
  <c r="AR60" i="42"/>
  <c r="Y59" i="90"/>
  <c r="X59" i="90"/>
  <c r="Z59" i="90" s="1"/>
  <c r="AH65" i="55"/>
  <c r="AQ65" i="55" s="1"/>
  <c r="AI60" i="98"/>
  <c r="AN60" i="98"/>
  <c r="AI64" i="41"/>
  <c r="AN64" i="41"/>
  <c r="AI61" i="85"/>
  <c r="AN61" i="85"/>
  <c r="AS3" i="101"/>
  <c r="AL3" i="101"/>
  <c r="AU3" i="101" s="1"/>
  <c r="AH68" i="88"/>
  <c r="AQ68" i="88" s="1"/>
  <c r="AH63" i="10"/>
  <c r="AQ63" i="10" s="1"/>
  <c r="W61" i="82"/>
  <c r="AF60" i="82"/>
  <c r="AO60" i="82" s="1"/>
  <c r="AE60" i="82"/>
  <c r="AG60" i="82"/>
  <c r="AP60" i="82" s="1"/>
  <c r="Z61" i="94"/>
  <c r="Y67" i="13"/>
  <c r="X67" i="13"/>
  <c r="AH66" i="16"/>
  <c r="AQ66" i="16" s="1"/>
  <c r="Y69" i="54"/>
  <c r="X69" i="54"/>
  <c r="AI64" i="49"/>
  <c r="AN64" i="49"/>
  <c r="AR58" i="50"/>
  <c r="AI65" i="43"/>
  <c r="AN65" i="43"/>
  <c r="Z61" i="35"/>
  <c r="AH61" i="35"/>
  <c r="AQ61" i="35" s="1"/>
  <c r="Z69" i="104"/>
  <c r="AI64" i="99"/>
  <c r="AN64" i="99"/>
  <c r="W67" i="96"/>
  <c r="AE66" i="96"/>
  <c r="AF66" i="96"/>
  <c r="AO66" i="96" s="1"/>
  <c r="AG66" i="96"/>
  <c r="AP66" i="96" s="1"/>
  <c r="AR65" i="16"/>
  <c r="AI66" i="91"/>
  <c r="AN66" i="91"/>
  <c r="AH65" i="87"/>
  <c r="AQ65" i="87" s="1"/>
  <c r="AR67" i="100"/>
  <c r="AI58" i="90"/>
  <c r="AN58" i="90"/>
  <c r="AH67" i="95"/>
  <c r="AQ67" i="95" s="1"/>
  <c r="AS9" i="101"/>
  <c r="AL9" i="101"/>
  <c r="AU9" i="101" s="1"/>
  <c r="Y67" i="91"/>
  <c r="Z67" i="91" s="1"/>
  <c r="X67" i="91"/>
  <c r="Z65" i="87"/>
  <c r="AR60" i="35"/>
  <c r="AG67" i="92"/>
  <c r="AP67" i="92" s="1"/>
  <c r="AF67" i="92"/>
  <c r="AO67" i="92" s="1"/>
  <c r="AE67" i="92"/>
  <c r="W68" i="92"/>
  <c r="AJ4" i="101"/>
  <c r="AK4" i="101"/>
  <c r="AT4" i="101" s="1"/>
  <c r="AT71" i="101" s="1"/>
  <c r="Z68" i="88"/>
  <c r="AI66" i="13"/>
  <c r="AN66" i="13"/>
  <c r="Z66" i="16"/>
  <c r="AR64" i="87"/>
  <c r="Y64" i="103"/>
  <c r="X64" i="103"/>
  <c r="AR68" i="104"/>
  <c r="AI67" i="20"/>
  <c r="AN67" i="20"/>
  <c r="AH59" i="50"/>
  <c r="AQ59" i="50" s="1"/>
  <c r="AS8" i="101"/>
  <c r="AL8" i="101"/>
  <c r="AU8" i="101" s="1"/>
  <c r="AS12" i="101"/>
  <c r="AL12" i="101"/>
  <c r="AU12" i="101" s="1"/>
  <c r="AR70" i="44"/>
  <c r="AI68" i="54"/>
  <c r="AN68" i="54"/>
  <c r="AI63" i="103"/>
  <c r="AR63" i="103" s="1"/>
  <c r="AN63" i="103"/>
  <c r="X62" i="48"/>
  <c r="Z62" i="48" s="1"/>
  <c r="Y62" i="48"/>
  <c r="Y65" i="49"/>
  <c r="X65" i="49"/>
  <c r="X68" i="20" l="1"/>
  <c r="Z68" i="20" s="1"/>
  <c r="Z61" i="98"/>
  <c r="Z63" i="83"/>
  <c r="AE67" i="91"/>
  <c r="AF67" i="91"/>
  <c r="AO67" i="91" s="1"/>
  <c r="AG67" i="91"/>
  <c r="AP67" i="91" s="1"/>
  <c r="W68" i="91"/>
  <c r="AG62" i="48"/>
  <c r="AP62" i="48" s="1"/>
  <c r="W63" i="48"/>
  <c r="AE62" i="48"/>
  <c r="AF62" i="48"/>
  <c r="AO62" i="48" s="1"/>
  <c r="AR66" i="91"/>
  <c r="AR65" i="43"/>
  <c r="AH65" i="49"/>
  <c r="AQ65" i="49" s="1"/>
  <c r="AR58" i="90"/>
  <c r="AR68" i="54"/>
  <c r="AG68" i="88"/>
  <c r="AP68" i="88" s="1"/>
  <c r="AF68" i="88"/>
  <c r="AO68" i="88" s="1"/>
  <c r="AE68" i="88"/>
  <c r="W69" i="88"/>
  <c r="AH68" i="20"/>
  <c r="AQ68" i="20" s="1"/>
  <c r="Y61" i="82"/>
  <c r="X61" i="82"/>
  <c r="AR60" i="98"/>
  <c r="AH59" i="90"/>
  <c r="AQ59" i="90" s="1"/>
  <c r="AI67" i="95"/>
  <c r="AN67" i="95"/>
  <c r="AR65" i="11"/>
  <c r="AI61" i="42"/>
  <c r="AN61" i="42"/>
  <c r="AI63" i="10"/>
  <c r="AN63" i="10"/>
  <c r="AH66" i="11"/>
  <c r="AQ66" i="11" s="1"/>
  <c r="AH65" i="41"/>
  <c r="AQ65" i="41" s="1"/>
  <c r="Y66" i="55"/>
  <c r="X66" i="55"/>
  <c r="AI66" i="96"/>
  <c r="AN66" i="96"/>
  <c r="AF66" i="11"/>
  <c r="AO66" i="11" s="1"/>
  <c r="AE66" i="11"/>
  <c r="W67" i="11"/>
  <c r="AG66" i="11"/>
  <c r="AP66" i="11" s="1"/>
  <c r="Y64" i="18"/>
  <c r="X64" i="18"/>
  <c r="Z64" i="18" s="1"/>
  <c r="W66" i="41"/>
  <c r="AE65" i="41"/>
  <c r="AF65" i="41"/>
  <c r="AO65" i="41" s="1"/>
  <c r="AG65" i="41"/>
  <c r="AP65" i="41" s="1"/>
  <c r="W62" i="94"/>
  <c r="AG61" i="94"/>
  <c r="AP61" i="94" s="1"/>
  <c r="AF61" i="94"/>
  <c r="AO61" i="94" s="1"/>
  <c r="AE61" i="94"/>
  <c r="W60" i="90"/>
  <c r="AG59" i="90"/>
  <c r="AP59" i="90" s="1"/>
  <c r="AF59" i="90"/>
  <c r="AO59" i="90" s="1"/>
  <c r="AE59" i="90"/>
  <c r="Y68" i="95"/>
  <c r="X68" i="95"/>
  <c r="AH62" i="48"/>
  <c r="AQ62" i="48" s="1"/>
  <c r="AS4" i="101"/>
  <c r="AS71" i="101" s="1"/>
  <c r="AL4" i="101"/>
  <c r="AU4" i="101" s="1"/>
  <c r="Y67" i="96"/>
  <c r="X67" i="96"/>
  <c r="AR61" i="85"/>
  <c r="AH65" i="99"/>
  <c r="AQ65" i="99" s="1"/>
  <c r="Y69" i="100"/>
  <c r="X69" i="100"/>
  <c r="AI71" i="44"/>
  <c r="AN71" i="44"/>
  <c r="Y64" i="10"/>
  <c r="X64" i="10"/>
  <c r="Y62" i="102"/>
  <c r="X62" i="102"/>
  <c r="AI63" i="18"/>
  <c r="AN63" i="18"/>
  <c r="AR67" i="20"/>
  <c r="AE66" i="43"/>
  <c r="AG66" i="43"/>
  <c r="AP66" i="43" s="1"/>
  <c r="AF66" i="43"/>
  <c r="AO66" i="43" s="1"/>
  <c r="W67" i="43"/>
  <c r="Z69" i="54"/>
  <c r="AH69" i="54"/>
  <c r="AQ69" i="54" s="1"/>
  <c r="AH66" i="43"/>
  <c r="AQ66" i="43" s="1"/>
  <c r="AR62" i="83"/>
  <c r="AH61" i="98"/>
  <c r="AQ61" i="98" s="1"/>
  <c r="Z65" i="99"/>
  <c r="Y62" i="42"/>
  <c r="X62" i="42"/>
  <c r="Z62" i="42" s="1"/>
  <c r="Y67" i="84"/>
  <c r="X67" i="84"/>
  <c r="AH69" i="45"/>
  <c r="AQ69" i="45" s="1"/>
  <c r="AI61" i="102"/>
  <c r="AN61" i="102"/>
  <c r="AH63" i="83"/>
  <c r="AQ63" i="83" s="1"/>
  <c r="AH67" i="13"/>
  <c r="AQ67" i="13" s="1"/>
  <c r="AI60" i="82"/>
  <c r="AN60" i="82"/>
  <c r="AR64" i="41"/>
  <c r="AH62" i="85"/>
  <c r="AQ62" i="85" s="1"/>
  <c r="AG61" i="98"/>
  <c r="AP61" i="98" s="1"/>
  <c r="AF61" i="98"/>
  <c r="AO61" i="98" s="1"/>
  <c r="W62" i="98"/>
  <c r="AE61" i="98"/>
  <c r="AI68" i="100"/>
  <c r="AN68" i="100"/>
  <c r="Y72" i="44"/>
  <c r="X72" i="44"/>
  <c r="AI66" i="84"/>
  <c r="AN66" i="84"/>
  <c r="AE69" i="45"/>
  <c r="AG69" i="45"/>
  <c r="AP69" i="45" s="1"/>
  <c r="AF69" i="45"/>
  <c r="AO69" i="45" s="1"/>
  <c r="W70" i="45"/>
  <c r="AE63" i="83"/>
  <c r="AG63" i="83"/>
  <c r="AP63" i="83" s="1"/>
  <c r="AF63" i="83"/>
  <c r="AO63" i="83" s="1"/>
  <c r="W64" i="83"/>
  <c r="AI65" i="51"/>
  <c r="AN65" i="51"/>
  <c r="AI59" i="50"/>
  <c r="AN59" i="50"/>
  <c r="AG68" i="20"/>
  <c r="AP68" i="20" s="1"/>
  <c r="W69" i="20"/>
  <c r="AE68" i="20"/>
  <c r="AF68" i="20"/>
  <c r="AO68" i="20" s="1"/>
  <c r="W67" i="16"/>
  <c r="AG66" i="16"/>
  <c r="AP66" i="16" s="1"/>
  <c r="AE66" i="16"/>
  <c r="AF66" i="16"/>
  <c r="AO66" i="16" s="1"/>
  <c r="Z65" i="49"/>
  <c r="AH64" i="103"/>
  <c r="AQ64" i="103" s="1"/>
  <c r="Y68" i="92"/>
  <c r="X68" i="92"/>
  <c r="W66" i="87"/>
  <c r="AF65" i="87"/>
  <c r="AO65" i="87" s="1"/>
  <c r="AG65" i="87"/>
  <c r="AP65" i="87" s="1"/>
  <c r="AE65" i="87"/>
  <c r="AR64" i="99"/>
  <c r="Z64" i="103"/>
  <c r="AR66" i="13"/>
  <c r="AI67" i="92"/>
  <c r="AN67" i="92"/>
  <c r="AH67" i="91"/>
  <c r="AQ67" i="91" s="1"/>
  <c r="AE69" i="104"/>
  <c r="AG69" i="104"/>
  <c r="AP69" i="104" s="1"/>
  <c r="W70" i="104"/>
  <c r="AF69" i="104"/>
  <c r="AO69" i="104" s="1"/>
  <c r="AF61" i="35"/>
  <c r="AO61" i="35" s="1"/>
  <c r="AE61" i="35"/>
  <c r="AN61" i="35" s="1"/>
  <c r="W62" i="35"/>
  <c r="AG61" i="35"/>
  <c r="AR64" i="49"/>
  <c r="Z67" i="13"/>
  <c r="AU71" i="101"/>
  <c r="C11" i="101" s="1"/>
  <c r="F45" i="57" s="1"/>
  <c r="Z62" i="85"/>
  <c r="AR68" i="45"/>
  <c r="AR61" i="48"/>
  <c r="Y66" i="51"/>
  <c r="X66" i="51"/>
  <c r="AI65" i="55"/>
  <c r="AN65" i="55"/>
  <c r="Y60" i="50"/>
  <c r="X60" i="50"/>
  <c r="Z60" i="50" s="1"/>
  <c r="Z68" i="95" l="1"/>
  <c r="Z62" i="102"/>
  <c r="Z67" i="96"/>
  <c r="W68" i="96" s="1"/>
  <c r="Z61" i="82"/>
  <c r="AE60" i="50"/>
  <c r="W61" i="50"/>
  <c r="AG60" i="50"/>
  <c r="AP60" i="50" s="1"/>
  <c r="AF60" i="50"/>
  <c r="AO60" i="50" s="1"/>
  <c r="W63" i="102"/>
  <c r="AF62" i="102"/>
  <c r="AO62" i="102" s="1"/>
  <c r="AG62" i="102"/>
  <c r="AP62" i="102" s="1"/>
  <c r="AE62" i="102"/>
  <c r="AF67" i="96"/>
  <c r="AO67" i="96" s="1"/>
  <c r="AE67" i="96"/>
  <c r="AN67" i="96" s="1"/>
  <c r="AG67" i="96"/>
  <c r="W69" i="95"/>
  <c r="AF68" i="95"/>
  <c r="AO68" i="95" s="1"/>
  <c r="AG68" i="95"/>
  <c r="AP68" i="95" s="1"/>
  <c r="AE68" i="95"/>
  <c r="AF61" i="82"/>
  <c r="AO61" i="82" s="1"/>
  <c r="AE61" i="82"/>
  <c r="W62" i="82"/>
  <c r="AG61" i="82"/>
  <c r="AP61" i="82" s="1"/>
  <c r="AR65" i="55"/>
  <c r="AI65" i="87"/>
  <c r="AN65" i="87"/>
  <c r="Y70" i="104"/>
  <c r="X70" i="104"/>
  <c r="AI66" i="43"/>
  <c r="AN66" i="43"/>
  <c r="AR71" i="44"/>
  <c r="AI61" i="94"/>
  <c r="AN61" i="94"/>
  <c r="AR66" i="96"/>
  <c r="AH61" i="82"/>
  <c r="AQ61" i="82" s="1"/>
  <c r="AI63" i="83"/>
  <c r="AN63" i="83"/>
  <c r="AR65" i="51"/>
  <c r="AI66" i="16"/>
  <c r="AN66" i="16"/>
  <c r="X69" i="20"/>
  <c r="Y69" i="20"/>
  <c r="Y70" i="45"/>
  <c r="X70" i="45"/>
  <c r="AH72" i="44"/>
  <c r="AQ72" i="44" s="1"/>
  <c r="AI61" i="98"/>
  <c r="AN61" i="98"/>
  <c r="AR60" i="82"/>
  <c r="AR61" i="102"/>
  <c r="AH67" i="84"/>
  <c r="AQ67" i="84" s="1"/>
  <c r="W66" i="99"/>
  <c r="AE65" i="99"/>
  <c r="AG65" i="99"/>
  <c r="AP65" i="99" s="1"/>
  <c r="AF65" i="99"/>
  <c r="AO65" i="99" s="1"/>
  <c r="AF69" i="54"/>
  <c r="AO69" i="54" s="1"/>
  <c r="AG69" i="54"/>
  <c r="AP69" i="54" s="1"/>
  <c r="W70" i="54"/>
  <c r="AE69" i="54"/>
  <c r="AH69" i="100"/>
  <c r="AQ69" i="100" s="1"/>
  <c r="AI59" i="90"/>
  <c r="AN59" i="90"/>
  <c r="AI65" i="41"/>
  <c r="AR65" i="41" s="1"/>
  <c r="AN65" i="41"/>
  <c r="AH66" i="55"/>
  <c r="AQ66" i="55" s="1"/>
  <c r="AH66" i="51"/>
  <c r="AQ66" i="51" s="1"/>
  <c r="AH60" i="50"/>
  <c r="AQ60" i="50" s="1"/>
  <c r="Z66" i="51"/>
  <c r="AI61" i="35"/>
  <c r="AP61" i="35"/>
  <c r="W65" i="103"/>
  <c r="AE64" i="103"/>
  <c r="AG64" i="103"/>
  <c r="AP64" i="103" s="1"/>
  <c r="AF64" i="103"/>
  <c r="AO64" i="103" s="1"/>
  <c r="Y66" i="87"/>
  <c r="X66" i="87"/>
  <c r="AF67" i="13"/>
  <c r="AO67" i="13" s="1"/>
  <c r="AG67" i="13"/>
  <c r="AP67" i="13" s="1"/>
  <c r="AE67" i="13"/>
  <c r="W68" i="13"/>
  <c r="AI69" i="104"/>
  <c r="AN69" i="104"/>
  <c r="AH68" i="92"/>
  <c r="AQ68" i="92" s="1"/>
  <c r="Y64" i="83"/>
  <c r="X64" i="83"/>
  <c r="Z72" i="44"/>
  <c r="Y62" i="98"/>
  <c r="X62" i="98"/>
  <c r="Z67" i="84"/>
  <c r="AH64" i="10"/>
  <c r="AQ64" i="10" s="1"/>
  <c r="Z69" i="100"/>
  <c r="Y66" i="41"/>
  <c r="X66" i="41"/>
  <c r="Y67" i="11"/>
  <c r="X67" i="11"/>
  <c r="Z67" i="11" s="1"/>
  <c r="Z66" i="55"/>
  <c r="Y68" i="91"/>
  <c r="X68" i="91"/>
  <c r="AR68" i="100"/>
  <c r="AE62" i="85"/>
  <c r="W63" i="85"/>
  <c r="AG62" i="85"/>
  <c r="AP62" i="85" s="1"/>
  <c r="AF62" i="85"/>
  <c r="AO62" i="85" s="1"/>
  <c r="AI68" i="20"/>
  <c r="AN68" i="20"/>
  <c r="AR66" i="84"/>
  <c r="Y62" i="35"/>
  <c r="Z62" i="35" s="1"/>
  <c r="X62" i="35"/>
  <c r="AR67" i="92"/>
  <c r="Z68" i="92"/>
  <c r="Y67" i="16"/>
  <c r="X67" i="16"/>
  <c r="Z67" i="16" s="1"/>
  <c r="Y67" i="43"/>
  <c r="X67" i="43"/>
  <c r="Z64" i="10"/>
  <c r="AH68" i="95"/>
  <c r="AQ68" i="95" s="1"/>
  <c r="Y62" i="94"/>
  <c r="Z62" i="94"/>
  <c r="X62" i="94"/>
  <c r="AH64" i="18"/>
  <c r="AQ64" i="18" s="1"/>
  <c r="AI66" i="11"/>
  <c r="AN66" i="11"/>
  <c r="AR63" i="10"/>
  <c r="AR67" i="95"/>
  <c r="Y69" i="88"/>
  <c r="X69" i="88"/>
  <c r="AG65" i="49"/>
  <c r="AP65" i="49" s="1"/>
  <c r="AF65" i="49"/>
  <c r="AO65" i="49" s="1"/>
  <c r="W66" i="49"/>
  <c r="AE65" i="49"/>
  <c r="AR59" i="50"/>
  <c r="AI69" i="45"/>
  <c r="AN69" i="45"/>
  <c r="AH62" i="42"/>
  <c r="AQ62" i="42" s="1"/>
  <c r="AR63" i="18"/>
  <c r="Y60" i="90"/>
  <c r="X60" i="90"/>
  <c r="AG64" i="18"/>
  <c r="AP64" i="18" s="1"/>
  <c r="W65" i="18"/>
  <c r="AF64" i="18"/>
  <c r="AE64" i="18"/>
  <c r="AN64" i="18" s="1"/>
  <c r="AI68" i="88"/>
  <c r="AN68" i="88"/>
  <c r="AI62" i="48"/>
  <c r="AN62" i="48"/>
  <c r="AG62" i="42"/>
  <c r="AP62" i="42" s="1"/>
  <c r="W63" i="42"/>
  <c r="AE62" i="42"/>
  <c r="AF62" i="42"/>
  <c r="AO62" i="42" s="1"/>
  <c r="AH62" i="102"/>
  <c r="AQ62" i="102" s="1"/>
  <c r="AH67" i="96"/>
  <c r="AQ67" i="96" s="1"/>
  <c r="AR61" i="42"/>
  <c r="Y63" i="48"/>
  <c r="X63" i="48"/>
  <c r="AI67" i="91"/>
  <c r="AN67" i="91"/>
  <c r="Z64" i="83" l="1"/>
  <c r="W65" i="83" s="1"/>
  <c r="Z69" i="20"/>
  <c r="Z70" i="104"/>
  <c r="AF70" i="104" s="1"/>
  <c r="AO70" i="104" s="1"/>
  <c r="AE70" i="104"/>
  <c r="W71" i="104"/>
  <c r="AG70" i="104"/>
  <c r="AP70" i="104" s="1"/>
  <c r="W70" i="20"/>
  <c r="AG69" i="20"/>
  <c r="AP69" i="20" s="1"/>
  <c r="AF69" i="20"/>
  <c r="AO69" i="20" s="1"/>
  <c r="AE69" i="20"/>
  <c r="AF64" i="83"/>
  <c r="AO64" i="83" s="1"/>
  <c r="AE64" i="83"/>
  <c r="AG64" i="83"/>
  <c r="AP64" i="83" s="1"/>
  <c r="AI62" i="42"/>
  <c r="AN62" i="42"/>
  <c r="AH60" i="90"/>
  <c r="AQ60" i="90" s="1"/>
  <c r="AH63" i="48"/>
  <c r="AQ63" i="48" s="1"/>
  <c r="AI64" i="18"/>
  <c r="AO64" i="18"/>
  <c r="AI65" i="49"/>
  <c r="AN65" i="49"/>
  <c r="AR66" i="11"/>
  <c r="AH62" i="94"/>
  <c r="AQ62" i="94" s="1"/>
  <c r="AH67" i="16"/>
  <c r="AQ67" i="16" s="1"/>
  <c r="AH62" i="35"/>
  <c r="AQ62" i="35" s="1"/>
  <c r="AR68" i="20"/>
  <c r="AH67" i="11"/>
  <c r="AQ67" i="11" s="1"/>
  <c r="AF69" i="100"/>
  <c r="AO69" i="100" s="1"/>
  <c r="AE69" i="100"/>
  <c r="W70" i="100"/>
  <c r="AG69" i="100"/>
  <c r="AP69" i="100" s="1"/>
  <c r="W68" i="84"/>
  <c r="AG67" i="84"/>
  <c r="AP67" i="84" s="1"/>
  <c r="AF67" i="84"/>
  <c r="AO67" i="84" s="1"/>
  <c r="AE67" i="84"/>
  <c r="AG66" i="51"/>
  <c r="AP66" i="51" s="1"/>
  <c r="AE66" i="51"/>
  <c r="AF66" i="51"/>
  <c r="AO66" i="51" s="1"/>
  <c r="W67" i="51"/>
  <c r="Y63" i="102"/>
  <c r="Z63" i="102"/>
  <c r="X63" i="102"/>
  <c r="AR62" i="48"/>
  <c r="X65" i="18"/>
  <c r="Y65" i="18"/>
  <c r="Z65" i="18" s="1"/>
  <c r="Y66" i="49"/>
  <c r="X66" i="49"/>
  <c r="AE62" i="94"/>
  <c r="AG62" i="94"/>
  <c r="AP62" i="94" s="1"/>
  <c r="AF62" i="94"/>
  <c r="AO62" i="94" s="1"/>
  <c r="W63" i="94"/>
  <c r="AE67" i="16"/>
  <c r="W68" i="16"/>
  <c r="AF67" i="16"/>
  <c r="AO67" i="16" s="1"/>
  <c r="AG67" i="16"/>
  <c r="AP67" i="16" s="1"/>
  <c r="W63" i="35"/>
  <c r="AE62" i="35"/>
  <c r="AG62" i="35"/>
  <c r="AP62" i="35" s="1"/>
  <c r="AF62" i="35"/>
  <c r="AO62" i="35" s="1"/>
  <c r="AG67" i="11"/>
  <c r="AP67" i="11" s="1"/>
  <c r="AE67" i="11"/>
  <c r="W68" i="11"/>
  <c r="AF67" i="11"/>
  <c r="AO67" i="11" s="1"/>
  <c r="AH62" i="98"/>
  <c r="AQ62" i="98" s="1"/>
  <c r="AR59" i="90"/>
  <c r="Y62" i="82"/>
  <c r="Z62" i="82" s="1"/>
  <c r="X62" i="82"/>
  <c r="Y68" i="96"/>
  <c r="X68" i="96"/>
  <c r="AR69" i="45"/>
  <c r="AE64" i="10"/>
  <c r="AN64" i="10" s="1"/>
  <c r="W65" i="10"/>
  <c r="AF64" i="10"/>
  <c r="AO64" i="10" s="1"/>
  <c r="AG64" i="10"/>
  <c r="AH68" i="91"/>
  <c r="AQ68" i="91" s="1"/>
  <c r="Z62" i="98"/>
  <c r="AR69" i="104"/>
  <c r="AH66" i="87"/>
  <c r="AQ66" i="87" s="1"/>
  <c r="AI64" i="103"/>
  <c r="AR64" i="103" s="1"/>
  <c r="AN64" i="103"/>
  <c r="AI69" i="54"/>
  <c r="AN69" i="54"/>
  <c r="AH69" i="20"/>
  <c r="AQ69" i="20" s="1"/>
  <c r="AR63" i="83"/>
  <c r="AR65" i="87"/>
  <c r="AI61" i="82"/>
  <c r="AR61" i="82" s="1"/>
  <c r="AN61" i="82"/>
  <c r="Y69" i="95"/>
  <c r="Z69" i="95"/>
  <c r="X69" i="95"/>
  <c r="AH67" i="43"/>
  <c r="AQ67" i="43" s="1"/>
  <c r="AF68" i="92"/>
  <c r="AO68" i="92" s="1"/>
  <c r="AG68" i="92"/>
  <c r="AP68" i="92" s="1"/>
  <c r="AE68" i="92"/>
  <c r="W69" i="92"/>
  <c r="Z68" i="91"/>
  <c r="AH66" i="41"/>
  <c r="AQ66" i="41" s="1"/>
  <c r="Z66" i="87"/>
  <c r="Y65" i="103"/>
  <c r="X65" i="103"/>
  <c r="Y70" i="54"/>
  <c r="X70" i="54"/>
  <c r="AI65" i="99"/>
  <c r="AN65" i="99"/>
  <c r="AR61" i="98"/>
  <c r="AH70" i="45"/>
  <c r="AQ70" i="45" s="1"/>
  <c r="AR66" i="43"/>
  <c r="AI62" i="102"/>
  <c r="AN62" i="102"/>
  <c r="AR67" i="91"/>
  <c r="AR68" i="88"/>
  <c r="Z60" i="90"/>
  <c r="AH69" i="88"/>
  <c r="AQ69" i="88" s="1"/>
  <c r="Z67" i="43"/>
  <c r="Y63" i="85"/>
  <c r="X63" i="85"/>
  <c r="Z66" i="41"/>
  <c r="AE72" i="44"/>
  <c r="AN72" i="44" s="1"/>
  <c r="AG72" i="44"/>
  <c r="AP72" i="44" s="1"/>
  <c r="AF72" i="44"/>
  <c r="W73" i="44"/>
  <c r="Y68" i="13"/>
  <c r="X68" i="13"/>
  <c r="Y66" i="99"/>
  <c r="X66" i="99"/>
  <c r="Z70" i="45"/>
  <c r="AR66" i="16"/>
  <c r="AH70" i="104"/>
  <c r="AQ70" i="104" s="1"/>
  <c r="AI67" i="96"/>
  <c r="AP67" i="96"/>
  <c r="Y61" i="50"/>
  <c r="X61" i="50"/>
  <c r="Y63" i="42"/>
  <c r="X63" i="42"/>
  <c r="Z63" i="48"/>
  <c r="Z69" i="88"/>
  <c r="AI62" i="85"/>
  <c r="AN62" i="85"/>
  <c r="AF66" i="55"/>
  <c r="AO66" i="55" s="1"/>
  <c r="W67" i="55"/>
  <c r="AG66" i="55"/>
  <c r="AP66" i="55" s="1"/>
  <c r="AE66" i="55"/>
  <c r="AH64" i="83"/>
  <c r="AQ64" i="83" s="1"/>
  <c r="AI67" i="13"/>
  <c r="AN67" i="13"/>
  <c r="AR61" i="35"/>
  <c r="AR61" i="94"/>
  <c r="AI68" i="95"/>
  <c r="AN68" i="95"/>
  <c r="AI60" i="50"/>
  <c r="AN60" i="50"/>
  <c r="Z66" i="49" l="1"/>
  <c r="AF66" i="49" s="1"/>
  <c r="AO66" i="49" s="1"/>
  <c r="AE62" i="82"/>
  <c r="W63" i="82"/>
  <c r="AF62" i="82"/>
  <c r="AO62" i="82" s="1"/>
  <c r="AG62" i="82"/>
  <c r="AP62" i="82" s="1"/>
  <c r="AG66" i="49"/>
  <c r="AP66" i="49" s="1"/>
  <c r="W67" i="49"/>
  <c r="AH68" i="13"/>
  <c r="AQ68" i="13" s="1"/>
  <c r="AG67" i="43"/>
  <c r="AP67" i="43" s="1"/>
  <c r="AE67" i="43"/>
  <c r="W68" i="43"/>
  <c r="AF67" i="43"/>
  <c r="AO67" i="43" s="1"/>
  <c r="AF60" i="90"/>
  <c r="AO60" i="90" s="1"/>
  <c r="AG60" i="90"/>
  <c r="AP60" i="90" s="1"/>
  <c r="W61" i="90"/>
  <c r="AE60" i="90"/>
  <c r="AR62" i="102"/>
  <c r="AH70" i="54"/>
  <c r="AQ70" i="54" s="1"/>
  <c r="W67" i="87"/>
  <c r="AG66" i="87"/>
  <c r="AP66" i="87" s="1"/>
  <c r="AF66" i="87"/>
  <c r="AO66" i="87" s="1"/>
  <c r="AE66" i="87"/>
  <c r="W69" i="91"/>
  <c r="AG68" i="91"/>
  <c r="AP68" i="91" s="1"/>
  <c r="AE68" i="91"/>
  <c r="AF68" i="91"/>
  <c r="AO68" i="91" s="1"/>
  <c r="AF69" i="95"/>
  <c r="AO69" i="95" s="1"/>
  <c r="AE69" i="95"/>
  <c r="AG69" i="95"/>
  <c r="AP69" i="95" s="1"/>
  <c r="W70" i="95"/>
  <c r="AE62" i="98"/>
  <c r="W63" i="98"/>
  <c r="AG62" i="98"/>
  <c r="AP62" i="98" s="1"/>
  <c r="AF62" i="98"/>
  <c r="AO62" i="98" s="1"/>
  <c r="Y63" i="94"/>
  <c r="X63" i="94"/>
  <c r="W64" i="102"/>
  <c r="AE63" i="102"/>
  <c r="AF63" i="102"/>
  <c r="AO63" i="102" s="1"/>
  <c r="AG63" i="102"/>
  <c r="AP63" i="102" s="1"/>
  <c r="AR65" i="49"/>
  <c r="AI64" i="83"/>
  <c r="AN64" i="83"/>
  <c r="Y70" i="20"/>
  <c r="X70" i="20"/>
  <c r="Y67" i="55"/>
  <c r="X67" i="55"/>
  <c r="Z63" i="42"/>
  <c r="AH63" i="42"/>
  <c r="AQ63" i="42" s="1"/>
  <c r="Z68" i="13"/>
  <c r="Z70" i="54"/>
  <c r="AI64" i="10"/>
  <c r="AP64" i="10"/>
  <c r="AH68" i="96"/>
  <c r="AQ68" i="96" s="1"/>
  <c r="AG65" i="18"/>
  <c r="AP65" i="18" s="1"/>
  <c r="AE65" i="18"/>
  <c r="W66" i="18"/>
  <c r="AF65" i="18"/>
  <c r="AO65" i="18" s="1"/>
  <c r="AR60" i="50"/>
  <c r="AF70" i="45"/>
  <c r="AO70" i="45" s="1"/>
  <c r="W71" i="45"/>
  <c r="AE70" i="45"/>
  <c r="AG70" i="45"/>
  <c r="AP70" i="45" s="1"/>
  <c r="AE66" i="41"/>
  <c r="AF66" i="41"/>
  <c r="AO66" i="41" s="1"/>
  <c r="W67" i="41"/>
  <c r="AG66" i="41"/>
  <c r="AP66" i="41" s="1"/>
  <c r="Y69" i="92"/>
  <c r="X69" i="92"/>
  <c r="AR69" i="54"/>
  <c r="Z68" i="96"/>
  <c r="AH65" i="18"/>
  <c r="AQ65" i="18" s="1"/>
  <c r="AI67" i="84"/>
  <c r="AN67" i="84"/>
  <c r="Y70" i="100"/>
  <c r="X70" i="100"/>
  <c r="AR64" i="18"/>
  <c r="AR62" i="42"/>
  <c r="AE63" i="48"/>
  <c r="AN63" i="48" s="1"/>
  <c r="AG63" i="48"/>
  <c r="AF63" i="48"/>
  <c r="AO63" i="48" s="1"/>
  <c r="W64" i="48"/>
  <c r="AH65" i="103"/>
  <c r="AQ65" i="103" s="1"/>
  <c r="AI68" i="92"/>
  <c r="AN68" i="92"/>
  <c r="Y65" i="10"/>
  <c r="X65" i="10"/>
  <c r="Y68" i="16"/>
  <c r="X68" i="16"/>
  <c r="AI62" i="94"/>
  <c r="AN62" i="94"/>
  <c r="X67" i="51"/>
  <c r="Y67" i="51"/>
  <c r="Z67" i="51" s="1"/>
  <c r="AI69" i="100"/>
  <c r="AN69" i="100"/>
  <c r="AI69" i="20"/>
  <c r="AN69" i="20"/>
  <c r="Y71" i="104"/>
  <c r="X71" i="104"/>
  <c r="Z71" i="104" s="1"/>
  <c r="AR67" i="96"/>
  <c r="Z61" i="50"/>
  <c r="AH61" i="50"/>
  <c r="AQ61" i="50" s="1"/>
  <c r="AH66" i="99"/>
  <c r="AQ66" i="99" s="1"/>
  <c r="AH63" i="85"/>
  <c r="AQ63" i="85" s="1"/>
  <c r="AR68" i="95"/>
  <c r="AR67" i="13"/>
  <c r="AR62" i="85"/>
  <c r="Z66" i="99"/>
  <c r="Y73" i="44"/>
  <c r="X73" i="44"/>
  <c r="Z63" i="85"/>
  <c r="Z65" i="103"/>
  <c r="AH62" i="82"/>
  <c r="AQ62" i="82" s="1"/>
  <c r="Y68" i="11"/>
  <c r="X68" i="11"/>
  <c r="AI62" i="35"/>
  <c r="AN62" i="35"/>
  <c r="AI67" i="16"/>
  <c r="AN67" i="16"/>
  <c r="AH66" i="49"/>
  <c r="AQ66" i="49" s="1"/>
  <c r="Y65" i="83"/>
  <c r="X65" i="83"/>
  <c r="AI70" i="104"/>
  <c r="AN70" i="104"/>
  <c r="AI66" i="55"/>
  <c r="AN66" i="55"/>
  <c r="AG69" i="88"/>
  <c r="AP69" i="88" s="1"/>
  <c r="AE69" i="88"/>
  <c r="AF69" i="88"/>
  <c r="AO69" i="88" s="1"/>
  <c r="W70" i="88"/>
  <c r="AI72" i="44"/>
  <c r="AO72" i="44"/>
  <c r="AR65" i="99"/>
  <c r="AH69" i="95"/>
  <c r="AQ69" i="95" s="1"/>
  <c r="AI67" i="11"/>
  <c r="AN67" i="11"/>
  <c r="Y63" i="35"/>
  <c r="X63" i="35"/>
  <c r="AH63" i="102"/>
  <c r="AQ63" i="102" s="1"/>
  <c r="AI66" i="51"/>
  <c r="AN66" i="51"/>
  <c r="Y68" i="84"/>
  <c r="X68" i="84"/>
  <c r="Z68" i="16" l="1"/>
  <c r="W69" i="16" s="1"/>
  <c r="AE66" i="49"/>
  <c r="Z63" i="94"/>
  <c r="Z70" i="20"/>
  <c r="Z63" i="35"/>
  <c r="AF63" i="35" s="1"/>
  <c r="AO63" i="35" s="1"/>
  <c r="AE68" i="16"/>
  <c r="AG68" i="16"/>
  <c r="AP68" i="16" s="1"/>
  <c r="AF68" i="16"/>
  <c r="AO68" i="16" s="1"/>
  <c r="W71" i="20"/>
  <c r="AE70" i="20"/>
  <c r="AG70" i="20"/>
  <c r="AP70" i="20" s="1"/>
  <c r="AF70" i="20"/>
  <c r="AO70" i="20" s="1"/>
  <c r="AE63" i="35"/>
  <c r="AG63" i="94"/>
  <c r="AP63" i="94" s="1"/>
  <c r="AE63" i="94"/>
  <c r="W64" i="94"/>
  <c r="AF63" i="94"/>
  <c r="AO63" i="94" s="1"/>
  <c r="AG63" i="85"/>
  <c r="AP63" i="85" s="1"/>
  <c r="AE63" i="85"/>
  <c r="W64" i="85"/>
  <c r="AF63" i="85"/>
  <c r="AO63" i="85" s="1"/>
  <c r="W72" i="104"/>
  <c r="AG71" i="104"/>
  <c r="AP71" i="104" s="1"/>
  <c r="AF71" i="104"/>
  <c r="AO71" i="104" s="1"/>
  <c r="AE71" i="104"/>
  <c r="W68" i="51"/>
  <c r="AF67" i="51"/>
  <c r="AO67" i="51" s="1"/>
  <c r="AG67" i="51"/>
  <c r="AP67" i="51" s="1"/>
  <c r="AE67" i="51"/>
  <c r="X64" i="48"/>
  <c r="Y64" i="48"/>
  <c r="AR67" i="84"/>
  <c r="AF68" i="96"/>
  <c r="AO68" i="96" s="1"/>
  <c r="AE68" i="96"/>
  <c r="W69" i="96"/>
  <c r="AG68" i="96"/>
  <c r="AP68" i="96" s="1"/>
  <c r="W71" i="54"/>
  <c r="AE70" i="54"/>
  <c r="AF70" i="54"/>
  <c r="AO70" i="54" s="1"/>
  <c r="AG70" i="54"/>
  <c r="AP70" i="54" s="1"/>
  <c r="AI62" i="98"/>
  <c r="AN62" i="98"/>
  <c r="AI66" i="87"/>
  <c r="AN66" i="87"/>
  <c r="AI60" i="90"/>
  <c r="AN60" i="90"/>
  <c r="Y68" i="43"/>
  <c r="X68" i="43"/>
  <c r="AR66" i="55"/>
  <c r="AH73" i="44"/>
  <c r="AQ73" i="44" s="1"/>
  <c r="AH67" i="51"/>
  <c r="AQ67" i="51" s="1"/>
  <c r="AH65" i="10"/>
  <c r="AQ65" i="10" s="1"/>
  <c r="AI70" i="45"/>
  <c r="AN70" i="45"/>
  <c r="W69" i="13"/>
  <c r="AG68" i="13"/>
  <c r="AP68" i="13" s="1"/>
  <c r="AE68" i="13"/>
  <c r="AF68" i="13"/>
  <c r="AO68" i="13" s="1"/>
  <c r="AE63" i="42"/>
  <c r="AF63" i="42"/>
  <c r="AO63" i="42" s="1"/>
  <c r="W64" i="42"/>
  <c r="AG63" i="42"/>
  <c r="AP63" i="42" s="1"/>
  <c r="Y61" i="90"/>
  <c r="X61" i="90"/>
  <c r="AI67" i="43"/>
  <c r="AN67" i="43"/>
  <c r="AR67" i="16"/>
  <c r="AR62" i="35"/>
  <c r="Z73" i="44"/>
  <c r="AG61" i="50"/>
  <c r="AP61" i="50" s="1"/>
  <c r="W62" i="50"/>
  <c r="AF61" i="50"/>
  <c r="AO61" i="50" s="1"/>
  <c r="AE61" i="50"/>
  <c r="Z65" i="10"/>
  <c r="AI63" i="48"/>
  <c r="AP63" i="48"/>
  <c r="AH70" i="100"/>
  <c r="AQ70" i="100" s="1"/>
  <c r="Y67" i="41"/>
  <c r="X67" i="41"/>
  <c r="Z67" i="41" s="1"/>
  <c r="Y71" i="45"/>
  <c r="X71" i="45"/>
  <c r="Y66" i="18"/>
  <c r="X66" i="18"/>
  <c r="AH67" i="55"/>
  <c r="AQ67" i="55" s="1"/>
  <c r="Y70" i="95"/>
  <c r="X70" i="95"/>
  <c r="AI68" i="91"/>
  <c r="AR68" i="91" s="1"/>
  <c r="AN68" i="91"/>
  <c r="AH68" i="84"/>
  <c r="AQ68" i="84" s="1"/>
  <c r="Z68" i="84"/>
  <c r="AH65" i="83"/>
  <c r="AQ65" i="83" s="1"/>
  <c r="AR69" i="20"/>
  <c r="AR62" i="94"/>
  <c r="Z70" i="100"/>
  <c r="AH69" i="92"/>
  <c r="AQ69" i="92" s="1"/>
  <c r="AI65" i="18"/>
  <c r="AN65" i="18"/>
  <c r="Z67" i="55"/>
  <c r="AR64" i="83"/>
  <c r="AI63" i="102"/>
  <c r="AN63" i="102"/>
  <c r="Y67" i="87"/>
  <c r="X67" i="87"/>
  <c r="AI66" i="49"/>
  <c r="AN66" i="49"/>
  <c r="Y70" i="88"/>
  <c r="X70" i="88"/>
  <c r="Z70" i="88" s="1"/>
  <c r="AR67" i="11"/>
  <c r="AR70" i="104"/>
  <c r="AI69" i="88"/>
  <c r="AN69" i="88"/>
  <c r="AH68" i="11"/>
  <c r="AQ68" i="11" s="1"/>
  <c r="AR66" i="51"/>
  <c r="AH63" i="35"/>
  <c r="AQ63" i="35" s="1"/>
  <c r="Z65" i="83"/>
  <c r="Z68" i="11"/>
  <c r="W67" i="99"/>
  <c r="AG66" i="99"/>
  <c r="AP66" i="99" s="1"/>
  <c r="AF66" i="99"/>
  <c r="AO66" i="99" s="1"/>
  <c r="AE66" i="99"/>
  <c r="AH68" i="16"/>
  <c r="AQ68" i="16" s="1"/>
  <c r="Z69" i="92"/>
  <c r="AI66" i="41"/>
  <c r="AN66" i="41"/>
  <c r="Y64" i="102"/>
  <c r="X64" i="102"/>
  <c r="AI69" i="95"/>
  <c r="AR69" i="95" s="1"/>
  <c r="AN69" i="95"/>
  <c r="Y69" i="91"/>
  <c r="X69" i="91"/>
  <c r="Y63" i="82"/>
  <c r="X63" i="82"/>
  <c r="AR72" i="44"/>
  <c r="AE65" i="103"/>
  <c r="AF65" i="103"/>
  <c r="AO65" i="103" s="1"/>
  <c r="W66" i="103"/>
  <c r="AG65" i="103"/>
  <c r="AP65" i="103" s="1"/>
  <c r="AH71" i="104"/>
  <c r="AQ71" i="104" s="1"/>
  <c r="AR69" i="100"/>
  <c r="AR68" i="92"/>
  <c r="AR64" i="10"/>
  <c r="AH70" i="20"/>
  <c r="AQ70" i="20" s="1"/>
  <c r="AH63" i="94"/>
  <c r="AQ63" i="94" s="1"/>
  <c r="Y63" i="98"/>
  <c r="X63" i="98"/>
  <c r="Z63" i="98" s="1"/>
  <c r="Y67" i="49"/>
  <c r="X67" i="49"/>
  <c r="AI62" i="82"/>
  <c r="AN62" i="82"/>
  <c r="Z64" i="102" l="1"/>
  <c r="AG63" i="35"/>
  <c r="AP63" i="35" s="1"/>
  <c r="W64" i="35"/>
  <c r="Z69" i="91"/>
  <c r="Z66" i="18"/>
  <c r="Z61" i="90"/>
  <c r="AE61" i="90" s="1"/>
  <c r="AN61" i="90" s="1"/>
  <c r="Z67" i="87"/>
  <c r="Z63" i="82"/>
  <c r="W64" i="82" s="1"/>
  <c r="AE63" i="82"/>
  <c r="AG63" i="82"/>
  <c r="AP63" i="82" s="1"/>
  <c r="AF63" i="82"/>
  <c r="AO63" i="82" s="1"/>
  <c r="W64" i="98"/>
  <c r="AF63" i="98"/>
  <c r="AO63" i="98" s="1"/>
  <c r="AG63" i="98"/>
  <c r="AP63" i="98" s="1"/>
  <c r="AE63" i="98"/>
  <c r="AF69" i="91"/>
  <c r="AO69" i="91" s="1"/>
  <c r="AE69" i="91"/>
  <c r="W70" i="91"/>
  <c r="AG69" i="91"/>
  <c r="AP69" i="91" s="1"/>
  <c r="AG67" i="87"/>
  <c r="AP67" i="87" s="1"/>
  <c r="AF67" i="87"/>
  <c r="AO67" i="87" s="1"/>
  <c r="AE67" i="87"/>
  <c r="W68" i="87"/>
  <c r="AH67" i="49"/>
  <c r="AQ67" i="49" s="1"/>
  <c r="Z67" i="49"/>
  <c r="Y67" i="99"/>
  <c r="X67" i="99"/>
  <c r="Z67" i="99" s="1"/>
  <c r="AH63" i="82"/>
  <c r="AQ63" i="82" s="1"/>
  <c r="AR66" i="41"/>
  <c r="W69" i="11"/>
  <c r="AG68" i="11"/>
  <c r="AP68" i="11" s="1"/>
  <c r="AF68" i="11"/>
  <c r="AO68" i="11" s="1"/>
  <c r="AE68" i="11"/>
  <c r="AR66" i="49"/>
  <c r="AH66" i="18"/>
  <c r="AQ66" i="18" s="1"/>
  <c r="AH67" i="41"/>
  <c r="AQ67" i="41" s="1"/>
  <c r="AI61" i="50"/>
  <c r="AR61" i="50" s="1"/>
  <c r="AN61" i="50"/>
  <c r="AI63" i="42"/>
  <c r="AN63" i="42"/>
  <c r="AI68" i="96"/>
  <c r="AN68" i="96"/>
  <c r="AH64" i="48"/>
  <c r="AQ64" i="48" s="1"/>
  <c r="Y64" i="94"/>
  <c r="X64" i="94"/>
  <c r="Y64" i="35"/>
  <c r="X64" i="35"/>
  <c r="Y71" i="20"/>
  <c r="X71" i="20"/>
  <c r="Y66" i="103"/>
  <c r="X66" i="103"/>
  <c r="AE69" i="92"/>
  <c r="W70" i="92"/>
  <c r="AF69" i="92"/>
  <c r="AO69" i="92" s="1"/>
  <c r="AG69" i="92"/>
  <c r="AP69" i="92" s="1"/>
  <c r="AE65" i="83"/>
  <c r="AG65" i="83"/>
  <c r="AP65" i="83" s="1"/>
  <c r="AF65" i="83"/>
  <c r="AO65" i="83" s="1"/>
  <c r="W66" i="83"/>
  <c r="AH67" i="87"/>
  <c r="AQ67" i="87" s="1"/>
  <c r="W67" i="18"/>
  <c r="AE66" i="18"/>
  <c r="AN66" i="18" s="1"/>
  <c r="AG66" i="18"/>
  <c r="AF66" i="18"/>
  <c r="AO66" i="18" s="1"/>
  <c r="AE67" i="41"/>
  <c r="W68" i="41"/>
  <c r="AG67" i="41"/>
  <c r="AP67" i="41" s="1"/>
  <c r="AF67" i="41"/>
  <c r="AO67" i="41" s="1"/>
  <c r="AR70" i="45"/>
  <c r="AH68" i="43"/>
  <c r="AQ68" i="43" s="1"/>
  <c r="AR66" i="87"/>
  <c r="AI70" i="54"/>
  <c r="AN70" i="54"/>
  <c r="AI71" i="104"/>
  <c r="AN71" i="104"/>
  <c r="Y64" i="85"/>
  <c r="X64" i="85"/>
  <c r="AI63" i="94"/>
  <c r="AN63" i="94"/>
  <c r="AH64" i="102"/>
  <c r="AQ64" i="102" s="1"/>
  <c r="AI66" i="99"/>
  <c r="AN66" i="99"/>
  <c r="AH70" i="88"/>
  <c r="AQ70" i="88" s="1"/>
  <c r="AF67" i="55"/>
  <c r="AO67" i="55" s="1"/>
  <c r="AG67" i="55"/>
  <c r="AP67" i="55" s="1"/>
  <c r="W68" i="55"/>
  <c r="AE67" i="55"/>
  <c r="W69" i="84"/>
  <c r="AE68" i="84"/>
  <c r="AG68" i="84"/>
  <c r="AP68" i="84" s="1"/>
  <c r="AF68" i="84"/>
  <c r="AO68" i="84" s="1"/>
  <c r="Y62" i="50"/>
  <c r="X62" i="50"/>
  <c r="Z68" i="43"/>
  <c r="Y71" i="54"/>
  <c r="X71" i="54"/>
  <c r="AI67" i="51"/>
  <c r="AN67" i="51"/>
  <c r="AI63" i="85"/>
  <c r="AN63" i="85"/>
  <c r="AI65" i="103"/>
  <c r="AN65" i="103"/>
  <c r="W65" i="102"/>
  <c r="AE64" i="102"/>
  <c r="AG64" i="102"/>
  <c r="AP64" i="102" s="1"/>
  <c r="AF64" i="102"/>
  <c r="AO64" i="102" s="1"/>
  <c r="AR69" i="88"/>
  <c r="AF70" i="88"/>
  <c r="AO70" i="88" s="1"/>
  <c r="W71" i="88"/>
  <c r="AE70" i="88"/>
  <c r="AG70" i="88"/>
  <c r="AP70" i="88" s="1"/>
  <c r="AH71" i="45"/>
  <c r="AQ71" i="45" s="1"/>
  <c r="AR63" i="48"/>
  <c r="AI68" i="13"/>
  <c r="AN68" i="13"/>
  <c r="AR62" i="98"/>
  <c r="Y69" i="16"/>
  <c r="X69" i="16"/>
  <c r="AR62" i="82"/>
  <c r="AR65" i="18"/>
  <c r="AE70" i="100"/>
  <c r="W71" i="100"/>
  <c r="AG70" i="100"/>
  <c r="AP70" i="100" s="1"/>
  <c r="AF70" i="100"/>
  <c r="AO70" i="100" s="1"/>
  <c r="AH70" i="95"/>
  <c r="AQ70" i="95" s="1"/>
  <c r="Z71" i="45"/>
  <c r="AE65" i="10"/>
  <c r="AF65" i="10"/>
  <c r="AO65" i="10" s="1"/>
  <c r="AG65" i="10"/>
  <c r="AP65" i="10" s="1"/>
  <c r="W66" i="10"/>
  <c r="AE73" i="44"/>
  <c r="AG73" i="44"/>
  <c r="AP73" i="44" s="1"/>
  <c r="AF73" i="44"/>
  <c r="AO73" i="44" s="1"/>
  <c r="W74" i="44"/>
  <c r="AR67" i="43"/>
  <c r="Y64" i="42"/>
  <c r="X64" i="42"/>
  <c r="Z64" i="48"/>
  <c r="Y72" i="104"/>
  <c r="X72" i="104"/>
  <c r="AI63" i="35"/>
  <c r="AN63" i="35"/>
  <c r="AH69" i="91"/>
  <c r="AQ69" i="91" s="1"/>
  <c r="AH63" i="98"/>
  <c r="AQ63" i="98" s="1"/>
  <c r="AR63" i="102"/>
  <c r="Z70" i="95"/>
  <c r="AH61" i="90"/>
  <c r="AQ61" i="90" s="1"/>
  <c r="Y69" i="13"/>
  <c r="X69" i="13"/>
  <c r="AR60" i="90"/>
  <c r="Y69" i="96"/>
  <c r="Z69" i="96"/>
  <c r="X69" i="96"/>
  <c r="Y68" i="51"/>
  <c r="X68" i="51"/>
  <c r="AI70" i="20"/>
  <c r="AN70" i="20"/>
  <c r="AI68" i="16"/>
  <c r="AN68" i="16"/>
  <c r="Z71" i="20" l="1"/>
  <c r="AG61" i="90"/>
  <c r="Z64" i="42"/>
  <c r="AF61" i="90"/>
  <c r="AO61" i="90" s="1"/>
  <c r="W62" i="90"/>
  <c r="Y62" i="90" s="1"/>
  <c r="Z62" i="50"/>
  <c r="W63" i="50" s="1"/>
  <c r="Z64" i="94"/>
  <c r="AG64" i="94" s="1"/>
  <c r="AP64" i="94" s="1"/>
  <c r="AE64" i="94"/>
  <c r="AF64" i="94"/>
  <c r="AO64" i="94" s="1"/>
  <c r="AG62" i="50"/>
  <c r="AP62" i="50" s="1"/>
  <c r="AE71" i="20"/>
  <c r="AN71" i="20" s="1"/>
  <c r="AG71" i="20"/>
  <c r="AP71" i="20" s="1"/>
  <c r="W72" i="20"/>
  <c r="AF71" i="20"/>
  <c r="AF70" i="95"/>
  <c r="AO70" i="95" s="1"/>
  <c r="AE70" i="95"/>
  <c r="W71" i="95"/>
  <c r="AG70" i="95"/>
  <c r="AP70" i="95" s="1"/>
  <c r="AR70" i="20"/>
  <c r="AH69" i="13"/>
  <c r="AQ69" i="13" s="1"/>
  <c r="AR68" i="16"/>
  <c r="AH69" i="96"/>
  <c r="AQ69" i="96" s="1"/>
  <c r="Z69" i="13"/>
  <c r="Y71" i="88"/>
  <c r="X71" i="88"/>
  <c r="AR63" i="85"/>
  <c r="AG68" i="43"/>
  <c r="AP68" i="43" s="1"/>
  <c r="AF68" i="43"/>
  <c r="AO68" i="43" s="1"/>
  <c r="W69" i="43"/>
  <c r="AE68" i="43"/>
  <c r="AI67" i="41"/>
  <c r="AN67" i="41"/>
  <c r="Y66" i="83"/>
  <c r="X66" i="83"/>
  <c r="AH71" i="20"/>
  <c r="AQ71" i="20" s="1"/>
  <c r="AH64" i="94"/>
  <c r="AQ64" i="94" s="1"/>
  <c r="Y69" i="11"/>
  <c r="X69" i="11"/>
  <c r="Y68" i="87"/>
  <c r="X68" i="87"/>
  <c r="Y70" i="91"/>
  <c r="X70" i="91"/>
  <c r="Y64" i="82"/>
  <c r="Z64" i="82" s="1"/>
  <c r="X64" i="82"/>
  <c r="W65" i="48"/>
  <c r="AE64" i="48"/>
  <c r="AF64" i="48"/>
  <c r="AO64" i="48" s="1"/>
  <c r="AG64" i="48"/>
  <c r="AP64" i="48" s="1"/>
  <c r="Y66" i="10"/>
  <c r="Z66" i="10" s="1"/>
  <c r="X66" i="10"/>
  <c r="AR68" i="13"/>
  <c r="AI64" i="102"/>
  <c r="AN64" i="102"/>
  <c r="AH62" i="50"/>
  <c r="AQ62" i="50" s="1"/>
  <c r="AI68" i="84"/>
  <c r="AN68" i="84"/>
  <c r="Y70" i="92"/>
  <c r="X70" i="92"/>
  <c r="AI67" i="87"/>
  <c r="AN67" i="87"/>
  <c r="AI69" i="91"/>
  <c r="AN69" i="91"/>
  <c r="Y64" i="98"/>
  <c r="X64" i="98"/>
  <c r="AH64" i="42"/>
  <c r="AQ64" i="42" s="1"/>
  <c r="Y74" i="44"/>
  <c r="Z74" i="44" s="1"/>
  <c r="X74" i="44"/>
  <c r="Y71" i="100"/>
  <c r="X71" i="100"/>
  <c r="Z69" i="16"/>
  <c r="AH69" i="16"/>
  <c r="AQ69" i="16" s="1"/>
  <c r="Y65" i="102"/>
  <c r="X65" i="102"/>
  <c r="AR67" i="51"/>
  <c r="Y69" i="84"/>
  <c r="X69" i="84"/>
  <c r="AR66" i="99"/>
  <c r="AR71" i="104"/>
  <c r="AI69" i="92"/>
  <c r="AN69" i="92"/>
  <c r="AH67" i="99"/>
  <c r="AQ67" i="99" s="1"/>
  <c r="AH68" i="51"/>
  <c r="AQ68" i="51" s="1"/>
  <c r="AG64" i="42"/>
  <c r="AP64" i="42" s="1"/>
  <c r="AF64" i="42"/>
  <c r="AO64" i="42" s="1"/>
  <c r="W65" i="42"/>
  <c r="AE64" i="42"/>
  <c r="AI70" i="100"/>
  <c r="AN70" i="100"/>
  <c r="AH71" i="54"/>
  <c r="AQ71" i="54" s="1"/>
  <c r="AR63" i="94"/>
  <c r="AI66" i="18"/>
  <c r="AP66" i="18"/>
  <c r="AI65" i="83"/>
  <c r="AN65" i="83"/>
  <c r="AH66" i="103"/>
  <c r="AQ66" i="103" s="1"/>
  <c r="AH64" i="35"/>
  <c r="AQ64" i="35" s="1"/>
  <c r="AR68" i="96"/>
  <c r="AI68" i="11"/>
  <c r="AN68" i="11"/>
  <c r="AE67" i="99"/>
  <c r="W68" i="99"/>
  <c r="AG67" i="99"/>
  <c r="AP67" i="99" s="1"/>
  <c r="AF67" i="99"/>
  <c r="AO67" i="99" s="1"/>
  <c r="AI61" i="90"/>
  <c r="AP61" i="90"/>
  <c r="AE69" i="96"/>
  <c r="AG69" i="96"/>
  <c r="AP69" i="96" s="1"/>
  <c r="AF69" i="96"/>
  <c r="AO69" i="96" s="1"/>
  <c r="W70" i="96"/>
  <c r="AR63" i="35"/>
  <c r="Z68" i="51"/>
  <c r="AH72" i="104"/>
  <c r="AQ72" i="104" s="1"/>
  <c r="AI65" i="10"/>
  <c r="AN65" i="10"/>
  <c r="AR65" i="103"/>
  <c r="Z71" i="54"/>
  <c r="AI67" i="55"/>
  <c r="AN67" i="55"/>
  <c r="AH64" i="85"/>
  <c r="AQ64" i="85" s="1"/>
  <c r="AR70" i="54"/>
  <c r="Z66" i="103"/>
  <c r="Z64" i="35"/>
  <c r="AI63" i="98"/>
  <c r="AN63" i="98"/>
  <c r="Z72" i="104"/>
  <c r="AI73" i="44"/>
  <c r="AN73" i="44"/>
  <c r="AE71" i="45"/>
  <c r="AN71" i="45" s="1"/>
  <c r="AF71" i="45"/>
  <c r="AO71" i="45" s="1"/>
  <c r="W72" i="45"/>
  <c r="AG71" i="45"/>
  <c r="AI70" i="88"/>
  <c r="AN70" i="88"/>
  <c r="Y68" i="55"/>
  <c r="X68" i="55"/>
  <c r="Z64" i="85"/>
  <c r="Y68" i="41"/>
  <c r="X68" i="41"/>
  <c r="Z68" i="41" s="1"/>
  <c r="Y67" i="18"/>
  <c r="X67" i="18"/>
  <c r="AR63" i="42"/>
  <c r="W68" i="49"/>
  <c r="AE67" i="49"/>
  <c r="AF67" i="49"/>
  <c r="AO67" i="49" s="1"/>
  <c r="AG67" i="49"/>
  <c r="AP67" i="49" s="1"/>
  <c r="AI63" i="82"/>
  <c r="AN63" i="82"/>
  <c r="X62" i="90" l="1"/>
  <c r="AF62" i="50"/>
  <c r="AO62" i="50" s="1"/>
  <c r="W65" i="94"/>
  <c r="Z69" i="84"/>
  <c r="AE69" i="84" s="1"/>
  <c r="Z68" i="87"/>
  <c r="AG68" i="87" s="1"/>
  <c r="AP68" i="87" s="1"/>
  <c r="AE62" i="50"/>
  <c r="Z65" i="102"/>
  <c r="W65" i="82"/>
  <c r="AE64" i="82"/>
  <c r="AF64" i="82"/>
  <c r="AO64" i="82" s="1"/>
  <c r="AG64" i="82"/>
  <c r="AP64" i="82" s="1"/>
  <c r="W67" i="10"/>
  <c r="AG66" i="10"/>
  <c r="AP66" i="10" s="1"/>
  <c r="AF66" i="10"/>
  <c r="AO66" i="10" s="1"/>
  <c r="AE66" i="10"/>
  <c r="AE74" i="44"/>
  <c r="AF74" i="44"/>
  <c r="AO74" i="44" s="1"/>
  <c r="AG74" i="44"/>
  <c r="AP74" i="44" s="1"/>
  <c r="W75" i="44"/>
  <c r="AE65" i="102"/>
  <c r="W66" i="102"/>
  <c r="AG65" i="102"/>
  <c r="AP65" i="102" s="1"/>
  <c r="AF65" i="102"/>
  <c r="AO65" i="102" s="1"/>
  <c r="AF68" i="41"/>
  <c r="AO68" i="41" s="1"/>
  <c r="AE68" i="41"/>
  <c r="AG68" i="41"/>
  <c r="AP68" i="41" s="1"/>
  <c r="W69" i="41"/>
  <c r="W70" i="84"/>
  <c r="AF69" i="84"/>
  <c r="AO69" i="84" s="1"/>
  <c r="AG69" i="84"/>
  <c r="AP69" i="84" s="1"/>
  <c r="AE68" i="87"/>
  <c r="AH62" i="90"/>
  <c r="AQ62" i="90" s="1"/>
  <c r="AH67" i="18"/>
  <c r="AQ67" i="18" s="1"/>
  <c r="Z67" i="18"/>
  <c r="AF68" i="51"/>
  <c r="AO68" i="51" s="1"/>
  <c r="W69" i="51"/>
  <c r="AG68" i="51"/>
  <c r="AP68" i="51" s="1"/>
  <c r="AE68" i="51"/>
  <c r="AR63" i="82"/>
  <c r="AF64" i="35"/>
  <c r="AO64" i="35" s="1"/>
  <c r="AG64" i="35"/>
  <c r="AP64" i="35" s="1"/>
  <c r="W65" i="35"/>
  <c r="AE64" i="35"/>
  <c r="AR61" i="90"/>
  <c r="AH69" i="84"/>
  <c r="AQ69" i="84" s="1"/>
  <c r="AR68" i="84"/>
  <c r="AH64" i="82"/>
  <c r="AQ64" i="82" s="1"/>
  <c r="AH68" i="87"/>
  <c r="AQ68" i="87" s="1"/>
  <c r="Y71" i="95"/>
  <c r="X71" i="95"/>
  <c r="Y70" i="96"/>
  <c r="Z70" i="96" s="1"/>
  <c r="X70" i="96"/>
  <c r="AR68" i="11"/>
  <c r="AR69" i="92"/>
  <c r="W70" i="16"/>
  <c r="AF69" i="16"/>
  <c r="AO69" i="16" s="1"/>
  <c r="AG69" i="16"/>
  <c r="AP69" i="16" s="1"/>
  <c r="AE69" i="16"/>
  <c r="AH64" i="98"/>
  <c r="AQ64" i="98" s="1"/>
  <c r="AR67" i="87"/>
  <c r="AR64" i="102"/>
  <c r="AF69" i="13"/>
  <c r="AO69" i="13" s="1"/>
  <c r="AG69" i="13"/>
  <c r="AE69" i="13"/>
  <c r="AN69" i="13" s="1"/>
  <c r="W70" i="13"/>
  <c r="AI70" i="95"/>
  <c r="AN70" i="95"/>
  <c r="AR73" i="44"/>
  <c r="AR70" i="100"/>
  <c r="AH71" i="100"/>
  <c r="AQ71" i="100" s="1"/>
  <c r="Z64" i="98"/>
  <c r="AH70" i="92"/>
  <c r="AQ70" i="92" s="1"/>
  <c r="AR67" i="41"/>
  <c r="AH68" i="55"/>
  <c r="AQ68" i="55" s="1"/>
  <c r="AR65" i="83"/>
  <c r="Z71" i="100"/>
  <c r="Z70" i="92"/>
  <c r="AH70" i="91"/>
  <c r="AQ70" i="91" s="1"/>
  <c r="AH69" i="11"/>
  <c r="AQ69" i="11" s="1"/>
  <c r="AI64" i="94"/>
  <c r="AN64" i="94"/>
  <c r="AR70" i="88"/>
  <c r="AF72" i="104"/>
  <c r="AO72" i="104" s="1"/>
  <c r="W73" i="104"/>
  <c r="AG72" i="104"/>
  <c r="AP72" i="104" s="1"/>
  <c r="AE72" i="104"/>
  <c r="AR65" i="10"/>
  <c r="AI67" i="49"/>
  <c r="AN67" i="49"/>
  <c r="Z68" i="55"/>
  <c r="Y72" i="45"/>
  <c r="Z72" i="45"/>
  <c r="X72" i="45"/>
  <c r="AR67" i="55"/>
  <c r="AI69" i="96"/>
  <c r="AN69" i="96"/>
  <c r="Y68" i="99"/>
  <c r="X68" i="99"/>
  <c r="AI64" i="42"/>
  <c r="AR64" i="42" s="1"/>
  <c r="AN64" i="42"/>
  <c r="AH66" i="10"/>
  <c r="AQ66" i="10" s="1"/>
  <c r="AI64" i="48"/>
  <c r="AN64" i="48"/>
  <c r="Z70" i="91"/>
  <c r="Z69" i="11"/>
  <c r="AH66" i="83"/>
  <c r="AQ66" i="83" s="1"/>
  <c r="AI68" i="43"/>
  <c r="AN68" i="43"/>
  <c r="AH71" i="88"/>
  <c r="AQ71" i="88" s="1"/>
  <c r="AI71" i="20"/>
  <c r="AO71" i="20"/>
  <c r="AI62" i="50"/>
  <c r="AN62" i="50"/>
  <c r="Y65" i="94"/>
  <c r="X65" i="94"/>
  <c r="AG66" i="103"/>
  <c r="AP66" i="103" s="1"/>
  <c r="AE66" i="103"/>
  <c r="W67" i="103"/>
  <c r="AF66" i="103"/>
  <c r="AO66" i="103" s="1"/>
  <c r="W65" i="85"/>
  <c r="AG64" i="85"/>
  <c r="AP64" i="85" s="1"/>
  <c r="AF64" i="85"/>
  <c r="AO64" i="85" s="1"/>
  <c r="AE64" i="85"/>
  <c r="Z62" i="90"/>
  <c r="AI71" i="45"/>
  <c r="AP71" i="45"/>
  <c r="Y68" i="49"/>
  <c r="X68" i="49"/>
  <c r="AH68" i="41"/>
  <c r="AQ68" i="41" s="1"/>
  <c r="AR63" i="98"/>
  <c r="W72" i="54"/>
  <c r="AE71" i="54"/>
  <c r="AF71" i="54"/>
  <c r="AO71" i="54" s="1"/>
  <c r="AG71" i="54"/>
  <c r="AP71" i="54" s="1"/>
  <c r="AI67" i="99"/>
  <c r="AR67" i="99" s="1"/>
  <c r="AN67" i="99"/>
  <c r="AR66" i="18"/>
  <c r="Y65" i="42"/>
  <c r="X65" i="42"/>
  <c r="Z65" i="42" s="1"/>
  <c r="AH65" i="102"/>
  <c r="AQ65" i="102" s="1"/>
  <c r="AH74" i="44"/>
  <c r="AQ74" i="44" s="1"/>
  <c r="AR69" i="91"/>
  <c r="Y65" i="48"/>
  <c r="X65" i="48"/>
  <c r="Z66" i="83"/>
  <c r="Y69" i="43"/>
  <c r="Z69" i="43" s="1"/>
  <c r="X69" i="43"/>
  <c r="Z71" i="88"/>
  <c r="Y72" i="20"/>
  <c r="X72" i="20"/>
  <c r="Y63" i="50"/>
  <c r="X63" i="50"/>
  <c r="Z65" i="48" l="1"/>
  <c r="AF68" i="87"/>
  <c r="AO68" i="87" s="1"/>
  <c r="W69" i="87"/>
  <c r="Z68" i="99"/>
  <c r="Z65" i="94"/>
  <c r="AF65" i="94" s="1"/>
  <c r="AO65" i="94" s="1"/>
  <c r="Z72" i="20"/>
  <c r="AG72" i="20" s="1"/>
  <c r="AP72" i="20" s="1"/>
  <c r="Z63" i="50"/>
  <c r="W64" i="50" s="1"/>
  <c r="W71" i="96"/>
  <c r="AG70" i="96"/>
  <c r="AP70" i="96" s="1"/>
  <c r="AF70" i="96"/>
  <c r="AO70" i="96" s="1"/>
  <c r="AE70" i="96"/>
  <c r="AE69" i="43"/>
  <c r="AG69" i="43"/>
  <c r="AP69" i="43" s="1"/>
  <c r="AF69" i="43"/>
  <c r="AO69" i="43" s="1"/>
  <c r="W70" i="43"/>
  <c r="AF63" i="50"/>
  <c r="AO63" i="50" s="1"/>
  <c r="AG63" i="50"/>
  <c r="AP63" i="50" s="1"/>
  <c r="AE65" i="48"/>
  <c r="AG65" i="48"/>
  <c r="AP65" i="48" s="1"/>
  <c r="AF65" i="48"/>
  <c r="AO65" i="48" s="1"/>
  <c r="W66" i="48"/>
  <c r="AE68" i="99"/>
  <c r="W69" i="99"/>
  <c r="AG68" i="99"/>
  <c r="AP68" i="99" s="1"/>
  <c r="AF68" i="99"/>
  <c r="AO68" i="99" s="1"/>
  <c r="W66" i="94"/>
  <c r="AG65" i="94"/>
  <c r="AP65" i="94" s="1"/>
  <c r="AI66" i="103"/>
  <c r="AR66" i="103" s="1"/>
  <c r="AN66" i="103"/>
  <c r="W72" i="88"/>
  <c r="AF71" i="88"/>
  <c r="AO71" i="88" s="1"/>
  <c r="AE71" i="88"/>
  <c r="AG71" i="88"/>
  <c r="AP71" i="88" s="1"/>
  <c r="AH69" i="43"/>
  <c r="AQ69" i="43" s="1"/>
  <c r="Y72" i="54"/>
  <c r="X72" i="54"/>
  <c r="AR71" i="45"/>
  <c r="Y65" i="85"/>
  <c r="X65" i="85"/>
  <c r="AH65" i="94"/>
  <c r="AQ65" i="94" s="1"/>
  <c r="AR71" i="20"/>
  <c r="AH68" i="99"/>
  <c r="AQ68" i="99" s="1"/>
  <c r="AR67" i="49"/>
  <c r="Y73" i="104"/>
  <c r="X73" i="104"/>
  <c r="Y69" i="51"/>
  <c r="X69" i="51"/>
  <c r="Y69" i="41"/>
  <c r="X69" i="41"/>
  <c r="Z69" i="41" s="1"/>
  <c r="Y67" i="10"/>
  <c r="X67" i="10"/>
  <c r="AH65" i="42"/>
  <c r="AQ65" i="42" s="1"/>
  <c r="AF62" i="90"/>
  <c r="AO62" i="90" s="1"/>
  <c r="AE62" i="90"/>
  <c r="W63" i="90"/>
  <c r="AG62" i="90"/>
  <c r="AP62" i="90" s="1"/>
  <c r="AR68" i="43"/>
  <c r="AE69" i="11"/>
  <c r="W70" i="11"/>
  <c r="AF69" i="11"/>
  <c r="AO69" i="11" s="1"/>
  <c r="AG69" i="11"/>
  <c r="AP69" i="11" s="1"/>
  <c r="AH72" i="45"/>
  <c r="AQ72" i="45" s="1"/>
  <c r="AR70" i="95"/>
  <c r="AH70" i="96"/>
  <c r="AQ70" i="96" s="1"/>
  <c r="AI69" i="84"/>
  <c r="AN69" i="84"/>
  <c r="Y66" i="102"/>
  <c r="X66" i="102"/>
  <c r="AI74" i="44"/>
  <c r="AN74" i="44"/>
  <c r="AH65" i="48"/>
  <c r="AQ65" i="48" s="1"/>
  <c r="AH72" i="20"/>
  <c r="AQ72" i="20" s="1"/>
  <c r="AE65" i="42"/>
  <c r="AG65" i="42"/>
  <c r="AP65" i="42" s="1"/>
  <c r="W66" i="42"/>
  <c r="AF65" i="42"/>
  <c r="AO65" i="42" s="1"/>
  <c r="AH68" i="49"/>
  <c r="AQ68" i="49" s="1"/>
  <c r="AF70" i="91"/>
  <c r="AO70" i="91" s="1"/>
  <c r="AE70" i="91"/>
  <c r="W71" i="91"/>
  <c r="AG70" i="91"/>
  <c r="AP70" i="91" s="1"/>
  <c r="AF72" i="45"/>
  <c r="AO72" i="45" s="1"/>
  <c r="W73" i="45"/>
  <c r="AG72" i="45"/>
  <c r="AP72" i="45" s="1"/>
  <c r="AE72" i="45"/>
  <c r="AE64" i="98"/>
  <c r="W65" i="98"/>
  <c r="AG64" i="98"/>
  <c r="AP64" i="98" s="1"/>
  <c r="AF64" i="98"/>
  <c r="AO64" i="98" s="1"/>
  <c r="X70" i="16"/>
  <c r="Y70" i="16"/>
  <c r="Z70" i="16"/>
  <c r="AG67" i="18"/>
  <c r="AP67" i="18" s="1"/>
  <c r="AE67" i="18"/>
  <c r="W68" i="18"/>
  <c r="AF67" i="18"/>
  <c r="AO67" i="18" s="1"/>
  <c r="AI68" i="87"/>
  <c r="AN68" i="87"/>
  <c r="AI68" i="41"/>
  <c r="AN68" i="41"/>
  <c r="AI65" i="102"/>
  <c r="AR65" i="102" s="1"/>
  <c r="AN65" i="102"/>
  <c r="AF66" i="83"/>
  <c r="AO66" i="83" s="1"/>
  <c r="AE66" i="83"/>
  <c r="W67" i="83"/>
  <c r="AG66" i="83"/>
  <c r="AP66" i="83" s="1"/>
  <c r="Z68" i="49"/>
  <c r="AI64" i="85"/>
  <c r="AN64" i="85"/>
  <c r="Y67" i="103"/>
  <c r="X67" i="103"/>
  <c r="Y70" i="13"/>
  <c r="Z70" i="13"/>
  <c r="X70" i="13"/>
  <c r="AI64" i="35"/>
  <c r="AN64" i="35"/>
  <c r="AI66" i="10"/>
  <c r="AN66" i="10"/>
  <c r="AR64" i="48"/>
  <c r="AR69" i="96"/>
  <c r="W69" i="55"/>
  <c r="AE68" i="55"/>
  <c r="AF68" i="55"/>
  <c r="AO68" i="55" s="1"/>
  <c r="AG68" i="55"/>
  <c r="AP68" i="55" s="1"/>
  <c r="AI72" i="104"/>
  <c r="AN72" i="104"/>
  <c r="W71" i="92"/>
  <c r="AF70" i="92"/>
  <c r="AO70" i="92" s="1"/>
  <c r="AE70" i="92"/>
  <c r="AG70" i="92"/>
  <c r="AP70" i="92" s="1"/>
  <c r="AH71" i="95"/>
  <c r="AQ71" i="95" s="1"/>
  <c r="Y65" i="35"/>
  <c r="X65" i="35"/>
  <c r="Z65" i="35" s="1"/>
  <c r="AI68" i="51"/>
  <c r="AN68" i="51"/>
  <c r="Y69" i="87"/>
  <c r="X69" i="87"/>
  <c r="Y70" i="84"/>
  <c r="X70" i="84"/>
  <c r="Z70" i="84" s="1"/>
  <c r="Y75" i="44"/>
  <c r="X75" i="44"/>
  <c r="AI64" i="82"/>
  <c r="AN64" i="82"/>
  <c r="AR62" i="50"/>
  <c r="AH63" i="50"/>
  <c r="AQ63" i="50" s="1"/>
  <c r="AI71" i="54"/>
  <c r="AN71" i="54"/>
  <c r="AR64" i="94"/>
  <c r="AG71" i="100"/>
  <c r="AP71" i="100" s="1"/>
  <c r="W72" i="100"/>
  <c r="AE71" i="100"/>
  <c r="AF71" i="100"/>
  <c r="AO71" i="100" s="1"/>
  <c r="AI69" i="13"/>
  <c r="AP69" i="13"/>
  <c r="AI69" i="16"/>
  <c r="AN69" i="16"/>
  <c r="Z71" i="95"/>
  <c r="Y65" i="82"/>
  <c r="X65" i="82"/>
  <c r="AE65" i="94" l="1"/>
  <c r="AF72" i="20"/>
  <c r="AO72" i="20" s="1"/>
  <c r="AE72" i="20"/>
  <c r="Z65" i="82"/>
  <c r="AF65" i="82" s="1"/>
  <c r="AO65" i="82" s="1"/>
  <c r="Z75" i="44"/>
  <c r="W76" i="44" s="1"/>
  <c r="Z67" i="103"/>
  <c r="AE67" i="103" s="1"/>
  <c r="Z73" i="104"/>
  <c r="Z66" i="102"/>
  <c r="AE66" i="102" s="1"/>
  <c r="W73" i="20"/>
  <c r="AE63" i="50"/>
  <c r="Z69" i="87"/>
  <c r="AF69" i="87" s="1"/>
  <c r="AO69" i="87" s="1"/>
  <c r="Z65" i="85"/>
  <c r="AF65" i="85" s="1"/>
  <c r="AO65" i="85" s="1"/>
  <c r="W67" i="102"/>
  <c r="AG66" i="102"/>
  <c r="AP66" i="102" s="1"/>
  <c r="AF66" i="102"/>
  <c r="AO66" i="102" s="1"/>
  <c r="AG69" i="87"/>
  <c r="AP69" i="87" s="1"/>
  <c r="AG65" i="82"/>
  <c r="AP65" i="82" s="1"/>
  <c r="W66" i="82"/>
  <c r="AE65" i="82"/>
  <c r="AE75" i="44"/>
  <c r="AR69" i="13"/>
  <c r="AR69" i="16"/>
  <c r="Y72" i="100"/>
  <c r="X72" i="100"/>
  <c r="AH70" i="84"/>
  <c r="AQ70" i="84" s="1"/>
  <c r="AI70" i="92"/>
  <c r="AN70" i="92"/>
  <c r="AH70" i="13"/>
  <c r="AQ70" i="13" s="1"/>
  <c r="AI66" i="83"/>
  <c r="AN66" i="83"/>
  <c r="Y73" i="45"/>
  <c r="X73" i="45"/>
  <c r="AH69" i="41"/>
  <c r="AQ69" i="41" s="1"/>
  <c r="AH73" i="104"/>
  <c r="AQ73" i="104" s="1"/>
  <c r="AI63" i="50"/>
  <c r="AN63" i="50"/>
  <c r="AI69" i="43"/>
  <c r="AN69" i="43"/>
  <c r="AG69" i="41"/>
  <c r="AP69" i="41" s="1"/>
  <c r="AE69" i="41"/>
  <c r="AF69" i="41"/>
  <c r="AO69" i="41" s="1"/>
  <c r="W70" i="41"/>
  <c r="AH65" i="82"/>
  <c r="AQ65" i="82" s="1"/>
  <c r="AF70" i="84"/>
  <c r="AO70" i="84" s="1"/>
  <c r="AG70" i="84"/>
  <c r="AP70" i="84" s="1"/>
  <c r="AE70" i="84"/>
  <c r="W71" i="84"/>
  <c r="AG70" i="13"/>
  <c r="AP70" i="13" s="1"/>
  <c r="AE70" i="13"/>
  <c r="AF70" i="13"/>
  <c r="AO70" i="13" s="1"/>
  <c r="W71" i="13"/>
  <c r="AE70" i="16"/>
  <c r="AF70" i="16"/>
  <c r="AO70" i="16" s="1"/>
  <c r="W71" i="16"/>
  <c r="AG70" i="16"/>
  <c r="AP70" i="16" s="1"/>
  <c r="AR64" i="82"/>
  <c r="AH65" i="35"/>
  <c r="AQ65" i="35" s="1"/>
  <c r="Y71" i="92"/>
  <c r="X71" i="92"/>
  <c r="Z71" i="92" s="1"/>
  <c r="AI68" i="55"/>
  <c r="AN68" i="55"/>
  <c r="AE68" i="49"/>
  <c r="AF68" i="49"/>
  <c r="AO68" i="49" s="1"/>
  <c r="AG68" i="49"/>
  <c r="AP68" i="49" s="1"/>
  <c r="W69" i="49"/>
  <c r="AI64" i="98"/>
  <c r="AN64" i="98"/>
  <c r="Y66" i="42"/>
  <c r="X66" i="42"/>
  <c r="AI69" i="11"/>
  <c r="AN69" i="11"/>
  <c r="AI62" i="90"/>
  <c r="AN62" i="90"/>
  <c r="AI71" i="88"/>
  <c r="AN71" i="88"/>
  <c r="AI72" i="20"/>
  <c r="AN72" i="20"/>
  <c r="Y69" i="99"/>
  <c r="X69" i="99"/>
  <c r="AI65" i="48"/>
  <c r="AN65" i="48"/>
  <c r="AI70" i="96"/>
  <c r="AN70" i="96"/>
  <c r="AR68" i="51"/>
  <c r="AF65" i="35"/>
  <c r="AO65" i="35" s="1"/>
  <c r="AE65" i="35"/>
  <c r="AG65" i="35"/>
  <c r="AP65" i="35" s="1"/>
  <c r="W66" i="35"/>
  <c r="AR69" i="84"/>
  <c r="AH67" i="10"/>
  <c r="AQ67" i="10" s="1"/>
  <c r="AH69" i="51"/>
  <c r="AQ69" i="51" s="1"/>
  <c r="Y73" i="20"/>
  <c r="X73" i="20"/>
  <c r="AI68" i="99"/>
  <c r="AN68" i="99"/>
  <c r="Y70" i="43"/>
  <c r="X70" i="43"/>
  <c r="AR72" i="104"/>
  <c r="Y68" i="18"/>
  <c r="X68" i="18"/>
  <c r="Z68" i="18" s="1"/>
  <c r="AI72" i="45"/>
  <c r="AN72" i="45"/>
  <c r="Y71" i="91"/>
  <c r="X71" i="91"/>
  <c r="AI65" i="42"/>
  <c r="AN65" i="42"/>
  <c r="AR74" i="44"/>
  <c r="Z67" i="10"/>
  <c r="Z69" i="51"/>
  <c r="AH72" i="54"/>
  <c r="AQ72" i="54" s="1"/>
  <c r="Y72" i="88"/>
  <c r="X72" i="88"/>
  <c r="Z72" i="88" s="1"/>
  <c r="Y66" i="94"/>
  <c r="X66" i="94"/>
  <c r="AR64" i="85"/>
  <c r="AR68" i="87"/>
  <c r="Y65" i="98"/>
  <c r="X65" i="98"/>
  <c r="Y70" i="11"/>
  <c r="X70" i="11"/>
  <c r="Y63" i="90"/>
  <c r="X63" i="90"/>
  <c r="W74" i="104"/>
  <c r="AG73" i="104"/>
  <c r="AP73" i="104" s="1"/>
  <c r="AF73" i="104"/>
  <c r="AO73" i="104" s="1"/>
  <c r="AE73" i="104"/>
  <c r="Y64" i="50"/>
  <c r="X64" i="50"/>
  <c r="Z64" i="50" s="1"/>
  <c r="AH75" i="44"/>
  <c r="AQ75" i="44" s="1"/>
  <c r="AH69" i="87"/>
  <c r="AQ69" i="87" s="1"/>
  <c r="Y69" i="55"/>
  <c r="X69" i="55"/>
  <c r="AR66" i="10"/>
  <c r="AH67" i="103"/>
  <c r="AQ67" i="103" s="1"/>
  <c r="AH70" i="16"/>
  <c r="AQ70" i="16" s="1"/>
  <c r="AF71" i="95"/>
  <c r="AO71" i="95" s="1"/>
  <c r="W72" i="95"/>
  <c r="AE71" i="95"/>
  <c r="AG71" i="95"/>
  <c r="AP71" i="95" s="1"/>
  <c r="AI71" i="100"/>
  <c r="AN71" i="100"/>
  <c r="AR71" i="54"/>
  <c r="AR64" i="35"/>
  <c r="Y67" i="83"/>
  <c r="X67" i="83"/>
  <c r="AR68" i="41"/>
  <c r="AI67" i="18"/>
  <c r="AN67" i="18"/>
  <c r="AI70" i="91"/>
  <c r="AN70" i="91"/>
  <c r="AH66" i="102"/>
  <c r="AQ66" i="102" s="1"/>
  <c r="AH65" i="85"/>
  <c r="AQ65" i="85" s="1"/>
  <c r="Z72" i="54"/>
  <c r="AI65" i="94"/>
  <c r="AN65" i="94"/>
  <c r="Y66" i="48"/>
  <c r="X66" i="48"/>
  <c r="Y71" i="96"/>
  <c r="X71" i="96"/>
  <c r="AE65" i="85" l="1"/>
  <c r="W66" i="85"/>
  <c r="AE69" i="87"/>
  <c r="W68" i="103"/>
  <c r="AG75" i="44"/>
  <c r="AP75" i="44" s="1"/>
  <c r="W70" i="87"/>
  <c r="X70" i="87" s="1"/>
  <c r="AG67" i="103"/>
  <c r="AP67" i="103" s="1"/>
  <c r="AF75" i="44"/>
  <c r="AO75" i="44" s="1"/>
  <c r="AF67" i="103"/>
  <c r="AO67" i="103" s="1"/>
  <c r="Z70" i="43"/>
  <c r="Z66" i="42"/>
  <c r="AF66" i="42" s="1"/>
  <c r="AO66" i="42" s="1"/>
  <c r="Z63" i="90"/>
  <c r="AF63" i="90" s="1"/>
  <c r="AO63" i="90" s="1"/>
  <c r="Z73" i="45"/>
  <c r="AF73" i="45" s="1"/>
  <c r="AO73" i="45" s="1"/>
  <c r="AG65" i="85"/>
  <c r="AP65" i="85" s="1"/>
  <c r="Z69" i="99"/>
  <c r="W70" i="99" s="1"/>
  <c r="Z72" i="100"/>
  <c r="AE72" i="100" s="1"/>
  <c r="Z65" i="98"/>
  <c r="AG65" i="98" s="1"/>
  <c r="AP65" i="98" s="1"/>
  <c r="AE73" i="45"/>
  <c r="W74" i="45"/>
  <c r="AG72" i="100"/>
  <c r="AP72" i="100" s="1"/>
  <c r="AG70" i="43"/>
  <c r="AP70" i="43" s="1"/>
  <c r="AE70" i="43"/>
  <c r="W71" i="43"/>
  <c r="AF70" i="43"/>
  <c r="AO70" i="43" s="1"/>
  <c r="W73" i="88"/>
  <c r="AG72" i="88"/>
  <c r="AP72" i="88" s="1"/>
  <c r="AF72" i="88"/>
  <c r="AO72" i="88" s="1"/>
  <c r="AE72" i="88"/>
  <c r="AE65" i="98"/>
  <c r="W66" i="98"/>
  <c r="AG69" i="99"/>
  <c r="AP69" i="99" s="1"/>
  <c r="AF69" i="99"/>
  <c r="AO69" i="99" s="1"/>
  <c r="AE69" i="99"/>
  <c r="AE71" i="92"/>
  <c r="W72" i="92"/>
  <c r="AG71" i="92"/>
  <c r="AP71" i="92" s="1"/>
  <c r="AF71" i="92"/>
  <c r="AO71" i="92" s="1"/>
  <c r="AG64" i="50"/>
  <c r="AP64" i="50" s="1"/>
  <c r="AF64" i="50"/>
  <c r="AO64" i="50" s="1"/>
  <c r="W65" i="50"/>
  <c r="AE64" i="50"/>
  <c r="AH71" i="96"/>
  <c r="AQ71" i="96" s="1"/>
  <c r="Z71" i="96"/>
  <c r="AE72" i="54"/>
  <c r="AG72" i="54"/>
  <c r="AP72" i="54" s="1"/>
  <c r="W73" i="54"/>
  <c r="AF72" i="54"/>
  <c r="AO72" i="54" s="1"/>
  <c r="Y74" i="104"/>
  <c r="X74" i="104"/>
  <c r="AR65" i="42"/>
  <c r="AH68" i="18"/>
  <c r="AQ68" i="18" s="1"/>
  <c r="AH69" i="99"/>
  <c r="AQ69" i="99" s="1"/>
  <c r="AR71" i="88"/>
  <c r="Y70" i="41"/>
  <c r="X70" i="41"/>
  <c r="AH73" i="45"/>
  <c r="AQ73" i="45" s="1"/>
  <c r="X66" i="82"/>
  <c r="Y66" i="82"/>
  <c r="Y67" i="102"/>
  <c r="X67" i="102"/>
  <c r="AH63" i="90"/>
  <c r="AQ63" i="90" s="1"/>
  <c r="AH65" i="98"/>
  <c r="AQ65" i="98" s="1"/>
  <c r="AF69" i="51"/>
  <c r="AO69" i="51" s="1"/>
  <c r="AG69" i="51"/>
  <c r="AP69" i="51" s="1"/>
  <c r="W70" i="51"/>
  <c r="AE69" i="51"/>
  <c r="AH71" i="91"/>
  <c r="AQ71" i="91" s="1"/>
  <c r="AG68" i="18"/>
  <c r="AP68" i="18" s="1"/>
  <c r="AF68" i="18"/>
  <c r="AO68" i="18" s="1"/>
  <c r="W69" i="18"/>
  <c r="AE68" i="18"/>
  <c r="AI70" i="16"/>
  <c r="AR70" i="16" s="1"/>
  <c r="AN70" i="16"/>
  <c r="AR63" i="50"/>
  <c r="AI65" i="85"/>
  <c r="AN65" i="85"/>
  <c r="AH66" i="94"/>
  <c r="AQ66" i="94" s="1"/>
  <c r="W68" i="10"/>
  <c r="AG67" i="10"/>
  <c r="AP67" i="10" s="1"/>
  <c r="AF67" i="10"/>
  <c r="AO67" i="10" s="1"/>
  <c r="AE67" i="10"/>
  <c r="Z71" i="91"/>
  <c r="Y66" i="35"/>
  <c r="X66" i="35"/>
  <c r="AR62" i="90"/>
  <c r="AI68" i="49"/>
  <c r="AN68" i="49"/>
  <c r="Y71" i="84"/>
  <c r="X71" i="84"/>
  <c r="Z71" i="84" s="1"/>
  <c r="AI69" i="41"/>
  <c r="AN69" i="41"/>
  <c r="Y66" i="85"/>
  <c r="X66" i="85"/>
  <c r="Y68" i="103"/>
  <c r="X68" i="103"/>
  <c r="Z68" i="103" s="1"/>
  <c r="AI73" i="104"/>
  <c r="AN73" i="104"/>
  <c r="Z66" i="94"/>
  <c r="AR68" i="99"/>
  <c r="AR70" i="96"/>
  <c r="AR64" i="98"/>
  <c r="Y71" i="13"/>
  <c r="X71" i="13"/>
  <c r="AI70" i="84"/>
  <c r="AN70" i="84"/>
  <c r="Y76" i="44"/>
  <c r="X76" i="44"/>
  <c r="AH66" i="48"/>
  <c r="AQ66" i="48" s="1"/>
  <c r="AR71" i="100"/>
  <c r="AH69" i="55"/>
  <c r="AQ69" i="55" s="1"/>
  <c r="AH70" i="11"/>
  <c r="AQ70" i="11" s="1"/>
  <c r="AH73" i="20"/>
  <c r="AQ73" i="20" s="1"/>
  <c r="AI65" i="35"/>
  <c r="AR65" i="35" s="1"/>
  <c r="AN65" i="35"/>
  <c r="AR72" i="20"/>
  <c r="AR69" i="11"/>
  <c r="AR68" i="55"/>
  <c r="AR66" i="83"/>
  <c r="AI75" i="44"/>
  <c r="AN75" i="44"/>
  <c r="AI66" i="102"/>
  <c r="AN66" i="102"/>
  <c r="AI71" i="95"/>
  <c r="AN71" i="95"/>
  <c r="AR65" i="94"/>
  <c r="AH67" i="83"/>
  <c r="AQ67" i="83" s="1"/>
  <c r="Y72" i="95"/>
  <c r="X72" i="95"/>
  <c r="AR70" i="91"/>
  <c r="Z67" i="83"/>
  <c r="Z66" i="48"/>
  <c r="AR67" i="18"/>
  <c r="Z69" i="55"/>
  <c r="AH64" i="50"/>
  <c r="AQ64" i="50" s="1"/>
  <c r="Z70" i="11"/>
  <c r="AH72" i="88"/>
  <c r="AQ72" i="88" s="1"/>
  <c r="AR72" i="45"/>
  <c r="AH70" i="43"/>
  <c r="AQ70" i="43" s="1"/>
  <c r="Z73" i="20"/>
  <c r="AR65" i="48"/>
  <c r="AH66" i="42"/>
  <c r="AQ66" i="42" s="1"/>
  <c r="Y69" i="49"/>
  <c r="X69" i="49"/>
  <c r="AH71" i="92"/>
  <c r="AQ71" i="92" s="1"/>
  <c r="Y71" i="16"/>
  <c r="X71" i="16"/>
  <c r="AI70" i="13"/>
  <c r="AN70" i="13"/>
  <c r="AR69" i="43"/>
  <c r="AR70" i="92"/>
  <c r="AH72" i="100"/>
  <c r="AQ72" i="100" s="1"/>
  <c r="AI65" i="82"/>
  <c r="AR65" i="82" s="1"/>
  <c r="AN65" i="82"/>
  <c r="AI69" i="87"/>
  <c r="AN69" i="87"/>
  <c r="AI67" i="103"/>
  <c r="AN67" i="103"/>
  <c r="Y70" i="87" l="1"/>
  <c r="Z70" i="87" s="1"/>
  <c r="AE63" i="90"/>
  <c r="AE66" i="42"/>
  <c r="AF65" i="98"/>
  <c r="AO65" i="98" s="1"/>
  <c r="W67" i="42"/>
  <c r="Y67" i="42" s="1"/>
  <c r="AG63" i="90"/>
  <c r="AP63" i="90" s="1"/>
  <c r="Z72" i="95"/>
  <c r="AF72" i="95" s="1"/>
  <c r="AO72" i="95" s="1"/>
  <c r="AG66" i="42"/>
  <c r="AP66" i="42" s="1"/>
  <c r="W64" i="90"/>
  <c r="Z71" i="13"/>
  <c r="Z66" i="35"/>
  <c r="W67" i="35" s="1"/>
  <c r="Z67" i="102"/>
  <c r="W73" i="100"/>
  <c r="Z66" i="82"/>
  <c r="W67" i="82" s="1"/>
  <c r="AF72" i="100"/>
  <c r="AO72" i="100" s="1"/>
  <c r="AG73" i="45"/>
  <c r="AP73" i="45" s="1"/>
  <c r="Z66" i="85"/>
  <c r="AE66" i="85" s="1"/>
  <c r="AE72" i="95"/>
  <c r="W73" i="95"/>
  <c r="AG72" i="95"/>
  <c r="AP72" i="95" s="1"/>
  <c r="AG66" i="82"/>
  <c r="AP66" i="82" s="1"/>
  <c r="AF66" i="82"/>
  <c r="AO66" i="82" s="1"/>
  <c r="AE66" i="82"/>
  <c r="AG67" i="83"/>
  <c r="AP67" i="83" s="1"/>
  <c r="AF67" i="83"/>
  <c r="AO67" i="83" s="1"/>
  <c r="W68" i="83"/>
  <c r="AE67" i="83"/>
  <c r="AR75" i="44"/>
  <c r="AI69" i="51"/>
  <c r="AN69" i="51"/>
  <c r="AI66" i="42"/>
  <c r="AN66" i="42"/>
  <c r="Y65" i="50"/>
  <c r="X65" i="50"/>
  <c r="Y72" i="92"/>
  <c r="X72" i="92"/>
  <c r="Y70" i="99"/>
  <c r="X70" i="99"/>
  <c r="AI72" i="88"/>
  <c r="AN72" i="88"/>
  <c r="X71" i="43"/>
  <c r="Y71" i="43"/>
  <c r="AN73" i="45"/>
  <c r="AH71" i="16"/>
  <c r="AQ71" i="16" s="1"/>
  <c r="AF73" i="20"/>
  <c r="AO73" i="20" s="1"/>
  <c r="W74" i="20"/>
  <c r="AE73" i="20"/>
  <c r="AG73" i="20"/>
  <c r="AP73" i="20" s="1"/>
  <c r="AR70" i="84"/>
  <c r="AR73" i="104"/>
  <c r="Y68" i="10"/>
  <c r="X68" i="10"/>
  <c r="Y70" i="51"/>
  <c r="X70" i="51"/>
  <c r="AH70" i="87"/>
  <c r="AQ70" i="87" s="1"/>
  <c r="X67" i="42"/>
  <c r="AI71" i="92"/>
  <c r="AN71" i="92"/>
  <c r="AI70" i="43"/>
  <c r="AN70" i="43"/>
  <c r="AR69" i="87"/>
  <c r="Z71" i="16"/>
  <c r="AG70" i="11"/>
  <c r="AP70" i="11" s="1"/>
  <c r="AF70" i="11"/>
  <c r="AO70" i="11" s="1"/>
  <c r="W71" i="11"/>
  <c r="AE70" i="11"/>
  <c r="AE69" i="55"/>
  <c r="AG69" i="55"/>
  <c r="AP69" i="55" s="1"/>
  <c r="AF69" i="55"/>
  <c r="AO69" i="55" s="1"/>
  <c r="W70" i="55"/>
  <c r="AR71" i="95"/>
  <c r="AH71" i="13"/>
  <c r="AQ71" i="13" s="1"/>
  <c r="AH68" i="103"/>
  <c r="AQ68" i="103" s="1"/>
  <c r="AR68" i="49"/>
  <c r="AG71" i="91"/>
  <c r="AP71" i="91" s="1"/>
  <c r="AF71" i="91"/>
  <c r="AO71" i="91" s="1"/>
  <c r="AE71" i="91"/>
  <c r="W72" i="91"/>
  <c r="AR65" i="85"/>
  <c r="AI68" i="18"/>
  <c r="AN68" i="18"/>
  <c r="AH67" i="102"/>
  <c r="AQ67" i="102" s="1"/>
  <c r="Y73" i="54"/>
  <c r="X73" i="54"/>
  <c r="AR70" i="13"/>
  <c r="AR67" i="103"/>
  <c r="AH69" i="49"/>
  <c r="AQ69" i="49" s="1"/>
  <c r="AH72" i="95"/>
  <c r="AQ72" i="95" s="1"/>
  <c r="AH76" i="44"/>
  <c r="AQ76" i="44" s="1"/>
  <c r="W72" i="13"/>
  <c r="AG71" i="13"/>
  <c r="AP71" i="13" s="1"/>
  <c r="AE71" i="13"/>
  <c r="AF71" i="13"/>
  <c r="AO71" i="13" s="1"/>
  <c r="AF68" i="103"/>
  <c r="AO68" i="103" s="1"/>
  <c r="W69" i="103"/>
  <c r="AE68" i="103"/>
  <c r="AG68" i="103"/>
  <c r="AP68" i="103" s="1"/>
  <c r="AR69" i="41"/>
  <c r="X69" i="18"/>
  <c r="Y69" i="18"/>
  <c r="W68" i="102"/>
  <c r="AE67" i="102"/>
  <c r="AF67" i="102"/>
  <c r="AO67" i="102" s="1"/>
  <c r="AG67" i="102"/>
  <c r="AP67" i="102" s="1"/>
  <c r="AH74" i="104"/>
  <c r="AQ74" i="104" s="1"/>
  <c r="AI69" i="99"/>
  <c r="AN69" i="99"/>
  <c r="Y66" i="98"/>
  <c r="X66" i="98"/>
  <c r="Y73" i="88"/>
  <c r="X73" i="88"/>
  <c r="Y74" i="45"/>
  <c r="X74" i="45"/>
  <c r="Y64" i="90"/>
  <c r="X64" i="90"/>
  <c r="Z69" i="49"/>
  <c r="AR66" i="102"/>
  <c r="Z76" i="44"/>
  <c r="AH71" i="84"/>
  <c r="AQ71" i="84" s="1"/>
  <c r="AI67" i="10"/>
  <c r="AN67" i="10"/>
  <c r="AH66" i="82"/>
  <c r="AQ66" i="82" s="1"/>
  <c r="AH70" i="41"/>
  <c r="AQ70" i="41" s="1"/>
  <c r="Z74" i="104"/>
  <c r="AI72" i="54"/>
  <c r="AN72" i="54"/>
  <c r="AI65" i="98"/>
  <c r="AN65" i="98"/>
  <c r="AI72" i="100"/>
  <c r="AN72" i="100"/>
  <c r="AF66" i="48"/>
  <c r="AO66" i="48" s="1"/>
  <c r="W67" i="48"/>
  <c r="AE66" i="48"/>
  <c r="AN66" i="48" s="1"/>
  <c r="AG66" i="48"/>
  <c r="AE66" i="94"/>
  <c r="AG66" i="94"/>
  <c r="AP66" i="94" s="1"/>
  <c r="W67" i="94"/>
  <c r="AF66" i="94"/>
  <c r="AO66" i="94" s="1"/>
  <c r="AH66" i="85"/>
  <c r="AQ66" i="85" s="1"/>
  <c r="W72" i="84"/>
  <c r="AG71" i="84"/>
  <c r="AP71" i="84" s="1"/>
  <c r="AF71" i="84"/>
  <c r="AO71" i="84" s="1"/>
  <c r="AE71" i="84"/>
  <c r="AH66" i="35"/>
  <c r="AQ66" i="35" s="1"/>
  <c r="Z70" i="41"/>
  <c r="W72" i="96"/>
  <c r="AF71" i="96"/>
  <c r="AO71" i="96" s="1"/>
  <c r="AG71" i="96"/>
  <c r="AP71" i="96" s="1"/>
  <c r="AE71" i="96"/>
  <c r="AI64" i="50"/>
  <c r="AN64" i="50"/>
  <c r="Y73" i="100"/>
  <c r="X73" i="100"/>
  <c r="AI63" i="90"/>
  <c r="AN63" i="90"/>
  <c r="AG70" i="87" l="1"/>
  <c r="AP70" i="87" s="1"/>
  <c r="AF70" i="87"/>
  <c r="AO70" i="87" s="1"/>
  <c r="AE70" i="87"/>
  <c r="W71" i="87"/>
  <c r="AG66" i="35"/>
  <c r="AP66" i="35" s="1"/>
  <c r="W67" i="85"/>
  <c r="Y67" i="85" s="1"/>
  <c r="AI73" i="45"/>
  <c r="AF66" i="35"/>
  <c r="AO66" i="35" s="1"/>
  <c r="AE66" i="35"/>
  <c r="AG66" i="85"/>
  <c r="AP66" i="85" s="1"/>
  <c r="Z73" i="100"/>
  <c r="Z69" i="18"/>
  <c r="AG69" i="18" s="1"/>
  <c r="AP69" i="18" s="1"/>
  <c r="Z72" i="92"/>
  <c r="AF66" i="85"/>
  <c r="AO66" i="85" s="1"/>
  <c r="AF72" i="92"/>
  <c r="AO72" i="92" s="1"/>
  <c r="W73" i="92"/>
  <c r="AE72" i="92"/>
  <c r="AG72" i="92"/>
  <c r="AP72" i="92" s="1"/>
  <c r="Y72" i="96"/>
  <c r="X72" i="96"/>
  <c r="AR65" i="98"/>
  <c r="AF69" i="49"/>
  <c r="AO69" i="49" s="1"/>
  <c r="AE69" i="49"/>
  <c r="W70" i="49"/>
  <c r="AG69" i="49"/>
  <c r="AP69" i="49" s="1"/>
  <c r="Y68" i="102"/>
  <c r="Z68" i="102" s="1"/>
  <c r="X68" i="102"/>
  <c r="AI71" i="13"/>
  <c r="AN71" i="13"/>
  <c r="AI71" i="91"/>
  <c r="AN71" i="91"/>
  <c r="Y70" i="55"/>
  <c r="Z70" i="55" s="1"/>
  <c r="X70" i="55"/>
  <c r="Y71" i="11"/>
  <c r="X71" i="11"/>
  <c r="Z71" i="11" s="1"/>
  <c r="AH70" i="51"/>
  <c r="AQ70" i="51" s="1"/>
  <c r="AI73" i="20"/>
  <c r="AN73" i="20"/>
  <c r="AH71" i="43"/>
  <c r="AQ71" i="43" s="1"/>
  <c r="AH72" i="92"/>
  <c r="AQ72" i="92" s="1"/>
  <c r="Y67" i="82"/>
  <c r="X67" i="82"/>
  <c r="AN66" i="35"/>
  <c r="AI66" i="85"/>
  <c r="AN66" i="85"/>
  <c r="AR64" i="50"/>
  <c r="Y67" i="94"/>
  <c r="X67" i="94"/>
  <c r="Y67" i="48"/>
  <c r="X67" i="48"/>
  <c r="AH64" i="90"/>
  <c r="AQ64" i="90" s="1"/>
  <c r="AH73" i="88"/>
  <c r="AQ73" i="88" s="1"/>
  <c r="AF69" i="18"/>
  <c r="AO69" i="18" s="1"/>
  <c r="AR68" i="18"/>
  <c r="AR70" i="43"/>
  <c r="Z70" i="51"/>
  <c r="X74" i="20"/>
  <c r="Y74" i="20"/>
  <c r="AR66" i="42"/>
  <c r="AI67" i="83"/>
  <c r="AN67" i="83"/>
  <c r="AI66" i="82"/>
  <c r="AN66" i="82"/>
  <c r="Y67" i="35"/>
  <c r="X67" i="35"/>
  <c r="AI71" i="84"/>
  <c r="AN71" i="84"/>
  <c r="AR72" i="54"/>
  <c r="Z64" i="90"/>
  <c r="Z73" i="88"/>
  <c r="AR69" i="99"/>
  <c r="AI68" i="103"/>
  <c r="AN68" i="103"/>
  <c r="Y72" i="13"/>
  <c r="X72" i="13"/>
  <c r="AR72" i="88"/>
  <c r="Y68" i="83"/>
  <c r="Z68" i="83" s="1"/>
  <c r="X68" i="83"/>
  <c r="W71" i="41"/>
  <c r="AE70" i="41"/>
  <c r="AF70" i="41"/>
  <c r="AO70" i="41" s="1"/>
  <c r="AG70" i="41"/>
  <c r="AP70" i="41" s="1"/>
  <c r="AR63" i="90"/>
  <c r="AH73" i="100"/>
  <c r="AQ73" i="100" s="1"/>
  <c r="AI71" i="96"/>
  <c r="AN71" i="96"/>
  <c r="AI66" i="94"/>
  <c r="AN66" i="94"/>
  <c r="W75" i="104"/>
  <c r="AG74" i="104"/>
  <c r="AP74" i="104" s="1"/>
  <c r="AF74" i="104"/>
  <c r="AO74" i="104" s="1"/>
  <c r="AE74" i="104"/>
  <c r="AR67" i="10"/>
  <c r="AG76" i="44"/>
  <c r="AP76" i="44" s="1"/>
  <c r="AE76" i="44"/>
  <c r="W77" i="44"/>
  <c r="AF76" i="44"/>
  <c r="AO76" i="44" s="1"/>
  <c r="AH69" i="18"/>
  <c r="AQ69" i="18" s="1"/>
  <c r="Y69" i="103"/>
  <c r="X69" i="103"/>
  <c r="Z69" i="103" s="1"/>
  <c r="AI69" i="55"/>
  <c r="AN69" i="55"/>
  <c r="AF71" i="16"/>
  <c r="AO71" i="16" s="1"/>
  <c r="AG71" i="16"/>
  <c r="AP71" i="16" s="1"/>
  <c r="AE71" i="16"/>
  <c r="W72" i="16"/>
  <c r="AR71" i="92"/>
  <c r="AH68" i="10"/>
  <c r="AQ68" i="10" s="1"/>
  <c r="AR73" i="45"/>
  <c r="AH70" i="99"/>
  <c r="AQ70" i="99" s="1"/>
  <c r="AH65" i="50"/>
  <c r="AQ65" i="50" s="1"/>
  <c r="AR69" i="51"/>
  <c r="Y73" i="95"/>
  <c r="X73" i="95"/>
  <c r="AR72" i="100"/>
  <c r="AH74" i="45"/>
  <c r="AQ74" i="45" s="1"/>
  <c r="AH66" i="98"/>
  <c r="AQ66" i="98" s="1"/>
  <c r="AH73" i="54"/>
  <c r="AQ73" i="54" s="1"/>
  <c r="AH67" i="42"/>
  <c r="AQ67" i="42" s="1"/>
  <c r="Z68" i="10"/>
  <c r="Z70" i="99"/>
  <c r="Z65" i="50"/>
  <c r="Y71" i="87"/>
  <c r="X71" i="87"/>
  <c r="Z71" i="87" s="1"/>
  <c r="AI72" i="95"/>
  <c r="AN72" i="95"/>
  <c r="AF73" i="100"/>
  <c r="AO73" i="100" s="1"/>
  <c r="AE73" i="100"/>
  <c r="W74" i="100"/>
  <c r="AG73" i="100"/>
  <c r="AP73" i="100" s="1"/>
  <c r="Y72" i="84"/>
  <c r="X72" i="84"/>
  <c r="AI66" i="48"/>
  <c r="AP66" i="48"/>
  <c r="Z74" i="45"/>
  <c r="Z66" i="98"/>
  <c r="AI67" i="102"/>
  <c r="AN67" i="102"/>
  <c r="Z73" i="54"/>
  <c r="Y72" i="91"/>
  <c r="X72" i="91"/>
  <c r="AI70" i="11"/>
  <c r="AN70" i="11"/>
  <c r="Z67" i="42"/>
  <c r="Z71" i="43"/>
  <c r="AI70" i="87"/>
  <c r="AN70" i="87"/>
  <c r="X67" i="85" l="1"/>
  <c r="W70" i="18"/>
  <c r="AE69" i="18"/>
  <c r="Z74" i="20"/>
  <c r="AI66" i="35"/>
  <c r="Z72" i="96"/>
  <c r="AE72" i="96" s="1"/>
  <c r="Z72" i="84"/>
  <c r="Z67" i="35"/>
  <c r="Z72" i="91"/>
  <c r="W73" i="91" s="1"/>
  <c r="AF68" i="83"/>
  <c r="AO68" i="83" s="1"/>
  <c r="AG68" i="83"/>
  <c r="AP68" i="83" s="1"/>
  <c r="AE68" i="83"/>
  <c r="W69" i="83"/>
  <c r="W72" i="87"/>
  <c r="AF71" i="87"/>
  <c r="AO71" i="87" s="1"/>
  <c r="AE71" i="87"/>
  <c r="AG71" i="87"/>
  <c r="AP71" i="87" s="1"/>
  <c r="AF69" i="103"/>
  <c r="AO69" i="103" s="1"/>
  <c r="AE69" i="103"/>
  <c r="W70" i="103"/>
  <c r="AG69" i="103"/>
  <c r="AP69" i="103" s="1"/>
  <c r="AF67" i="35"/>
  <c r="AO67" i="35" s="1"/>
  <c r="AG67" i="35"/>
  <c r="AP67" i="35" s="1"/>
  <c r="W68" i="35"/>
  <c r="AE67" i="35"/>
  <c r="AF72" i="84"/>
  <c r="AO72" i="84" s="1"/>
  <c r="AE72" i="84"/>
  <c r="W73" i="84"/>
  <c r="AG72" i="84"/>
  <c r="AP72" i="84" s="1"/>
  <c r="AF72" i="91"/>
  <c r="AO72" i="91" s="1"/>
  <c r="AE72" i="91"/>
  <c r="AG72" i="91"/>
  <c r="AP72" i="91" s="1"/>
  <c r="AE74" i="20"/>
  <c r="AG74" i="20"/>
  <c r="AP74" i="20" s="1"/>
  <c r="W75" i="20"/>
  <c r="AF74" i="20"/>
  <c r="AO74" i="20" s="1"/>
  <c r="AF70" i="55"/>
  <c r="AO70" i="55" s="1"/>
  <c r="AE70" i="55"/>
  <c r="W71" i="55"/>
  <c r="AG70" i="55"/>
  <c r="AP70" i="55" s="1"/>
  <c r="AI71" i="16"/>
  <c r="AN71" i="16"/>
  <c r="Y75" i="104"/>
  <c r="X75" i="104"/>
  <c r="AG64" i="90"/>
  <c r="AP64" i="90" s="1"/>
  <c r="AF64" i="90"/>
  <c r="AO64" i="90" s="1"/>
  <c r="AE64" i="90"/>
  <c r="W65" i="90"/>
  <c r="AI69" i="18"/>
  <c r="AN69" i="18"/>
  <c r="AH67" i="48"/>
  <c r="AQ67" i="48" s="1"/>
  <c r="AH67" i="82"/>
  <c r="AQ67" i="82" s="1"/>
  <c r="AH68" i="102"/>
  <c r="AQ68" i="102" s="1"/>
  <c r="AI69" i="49"/>
  <c r="AN69" i="49"/>
  <c r="AE71" i="43"/>
  <c r="W72" i="43"/>
  <c r="AG71" i="43"/>
  <c r="AP71" i="43" s="1"/>
  <c r="AF71" i="43"/>
  <c r="AO71" i="43" s="1"/>
  <c r="AE67" i="42"/>
  <c r="AN67" i="42" s="1"/>
  <c r="AG67" i="42"/>
  <c r="AF67" i="42"/>
  <c r="AO67" i="42" s="1"/>
  <c r="W68" i="42"/>
  <c r="AE73" i="54"/>
  <c r="AF73" i="54"/>
  <c r="AO73" i="54" s="1"/>
  <c r="W74" i="54"/>
  <c r="AG73" i="54"/>
  <c r="AP73" i="54" s="1"/>
  <c r="AR66" i="48"/>
  <c r="Y74" i="100"/>
  <c r="X74" i="100"/>
  <c r="Z67" i="48"/>
  <c r="Z67" i="82"/>
  <c r="AF68" i="102"/>
  <c r="AO68" i="102" s="1"/>
  <c r="AE68" i="102"/>
  <c r="W69" i="102"/>
  <c r="AG68" i="102"/>
  <c r="AP68" i="102" s="1"/>
  <c r="W67" i="98"/>
  <c r="AF66" i="98"/>
  <c r="AO66" i="98" s="1"/>
  <c r="AE66" i="98"/>
  <c r="AG66" i="98"/>
  <c r="AP66" i="98" s="1"/>
  <c r="AF70" i="99"/>
  <c r="AO70" i="99" s="1"/>
  <c r="AE70" i="99"/>
  <c r="AG70" i="99"/>
  <c r="AP70" i="99" s="1"/>
  <c r="W71" i="99"/>
  <c r="AR70" i="87"/>
  <c r="AH71" i="87"/>
  <c r="AQ71" i="87" s="1"/>
  <c r="AH67" i="85"/>
  <c r="AQ67" i="85" s="1"/>
  <c r="Z67" i="85"/>
  <c r="AH72" i="84"/>
  <c r="AQ72" i="84" s="1"/>
  <c r="AI73" i="100"/>
  <c r="AN73" i="100"/>
  <c r="AR66" i="94"/>
  <c r="AR68" i="103"/>
  <c r="AR73" i="20"/>
  <c r="AH71" i="11"/>
  <c r="AQ71" i="11" s="1"/>
  <c r="AH72" i="91"/>
  <c r="AQ72" i="91" s="1"/>
  <c r="AF74" i="45"/>
  <c r="AO74" i="45" s="1"/>
  <c r="AE74" i="45"/>
  <c r="W75" i="45"/>
  <c r="AG74" i="45"/>
  <c r="AP74" i="45" s="1"/>
  <c r="AR70" i="11"/>
  <c r="AR67" i="102"/>
  <c r="W66" i="50"/>
  <c r="AE65" i="50"/>
  <c r="AG65" i="50"/>
  <c r="AP65" i="50" s="1"/>
  <c r="AF65" i="50"/>
  <c r="AO65" i="50" s="1"/>
  <c r="Y77" i="44"/>
  <c r="X77" i="44"/>
  <c r="Z77" i="44" s="1"/>
  <c r="AI74" i="104"/>
  <c r="AN74" i="104"/>
  <c r="AI70" i="41"/>
  <c r="AN70" i="41"/>
  <c r="AR66" i="82"/>
  <c r="AH67" i="94"/>
  <c r="AQ67" i="94" s="1"/>
  <c r="AR66" i="85"/>
  <c r="AE71" i="11"/>
  <c r="AF71" i="11"/>
  <c r="AO71" i="11" s="1"/>
  <c r="W72" i="11"/>
  <c r="AG71" i="11"/>
  <c r="AP71" i="11" s="1"/>
  <c r="AR71" i="91"/>
  <c r="AI72" i="92"/>
  <c r="AN72" i="92"/>
  <c r="AH73" i="95"/>
  <c r="AQ73" i="95" s="1"/>
  <c r="AR69" i="55"/>
  <c r="AI76" i="44"/>
  <c r="AN76" i="44"/>
  <c r="AR71" i="96"/>
  <c r="Y71" i="41"/>
  <c r="X71" i="41"/>
  <c r="Z71" i="41" s="1"/>
  <c r="AH72" i="13"/>
  <c r="AQ72" i="13" s="1"/>
  <c r="AR71" i="84"/>
  <c r="AH74" i="20"/>
  <c r="AQ74" i="20" s="1"/>
  <c r="Z67" i="94"/>
  <c r="AH72" i="96"/>
  <c r="AQ72" i="96" s="1"/>
  <c r="Y73" i="92"/>
  <c r="X73" i="92"/>
  <c r="AR72" i="95"/>
  <c r="AG68" i="10"/>
  <c r="AP68" i="10" s="1"/>
  <c r="AE68" i="10"/>
  <c r="AF68" i="10"/>
  <c r="AO68" i="10" s="1"/>
  <c r="W69" i="10"/>
  <c r="Z73" i="95"/>
  <c r="Y72" i="16"/>
  <c r="X72" i="16"/>
  <c r="AH69" i="103"/>
  <c r="AQ69" i="103" s="1"/>
  <c r="AH68" i="83"/>
  <c r="AQ68" i="83" s="1"/>
  <c r="Z72" i="13"/>
  <c r="AG73" i="88"/>
  <c r="AP73" i="88" s="1"/>
  <c r="AF73" i="88"/>
  <c r="AO73" i="88" s="1"/>
  <c r="AE73" i="88"/>
  <c r="W74" i="88"/>
  <c r="AH67" i="35"/>
  <c r="AQ67" i="35" s="1"/>
  <c r="AR67" i="83"/>
  <c r="W71" i="51"/>
  <c r="AE70" i="51"/>
  <c r="AG70" i="51"/>
  <c r="AP70" i="51" s="1"/>
  <c r="AF70" i="51"/>
  <c r="AO70" i="51" s="1"/>
  <c r="Y70" i="18"/>
  <c r="X70" i="18"/>
  <c r="AR66" i="35"/>
  <c r="AH70" i="55"/>
  <c r="AQ70" i="55" s="1"/>
  <c r="AR71" i="13"/>
  <c r="Y70" i="49"/>
  <c r="X70" i="49"/>
  <c r="Z75" i="104" l="1"/>
  <c r="W76" i="104" s="1"/>
  <c r="AG72" i="96"/>
  <c r="AP72" i="96" s="1"/>
  <c r="AF72" i="96"/>
  <c r="AO72" i="96" s="1"/>
  <c r="W73" i="96"/>
  <c r="AG75" i="104"/>
  <c r="AP75" i="104" s="1"/>
  <c r="AE75" i="104"/>
  <c r="AF75" i="104"/>
  <c r="AO75" i="104" s="1"/>
  <c r="Y74" i="88"/>
  <c r="X74" i="88"/>
  <c r="AF73" i="95"/>
  <c r="AO73" i="95" s="1"/>
  <c r="AG73" i="95"/>
  <c r="AP73" i="95" s="1"/>
  <c r="AE73" i="95"/>
  <c r="W74" i="95"/>
  <c r="Y72" i="11"/>
  <c r="X72" i="11"/>
  <c r="Y75" i="45"/>
  <c r="X75" i="45"/>
  <c r="AI70" i="99"/>
  <c r="AN70" i="99"/>
  <c r="Y67" i="98"/>
  <c r="X67" i="98"/>
  <c r="W68" i="82"/>
  <c r="AF67" i="82"/>
  <c r="AO67" i="82" s="1"/>
  <c r="AE67" i="82"/>
  <c r="AG67" i="82"/>
  <c r="AP67" i="82" s="1"/>
  <c r="Y65" i="90"/>
  <c r="Z65" i="90" s="1"/>
  <c r="X65" i="90"/>
  <c r="AI70" i="55"/>
  <c r="AN70" i="55"/>
  <c r="AI74" i="20"/>
  <c r="AN74" i="20"/>
  <c r="AI67" i="35"/>
  <c r="AN67" i="35"/>
  <c r="Y70" i="103"/>
  <c r="X70" i="103"/>
  <c r="AR72" i="92"/>
  <c r="AR70" i="41"/>
  <c r="AI74" i="45"/>
  <c r="AN74" i="45"/>
  <c r="AG67" i="48"/>
  <c r="AP67" i="48" s="1"/>
  <c r="W68" i="48"/>
  <c r="AE67" i="48"/>
  <c r="AF67" i="48"/>
  <c r="AO67" i="48" s="1"/>
  <c r="Y68" i="42"/>
  <c r="Z68" i="42" s="1"/>
  <c r="X68" i="42"/>
  <c r="AI64" i="90"/>
  <c r="AN64" i="90"/>
  <c r="Y68" i="35"/>
  <c r="X68" i="35"/>
  <c r="AI69" i="103"/>
  <c r="AR69" i="103" s="1"/>
  <c r="AN69" i="103"/>
  <c r="Y72" i="87"/>
  <c r="X72" i="87"/>
  <c r="AI73" i="88"/>
  <c r="AN73" i="88"/>
  <c r="AH70" i="49"/>
  <c r="AQ70" i="49" s="1"/>
  <c r="Y69" i="10"/>
  <c r="X69" i="10"/>
  <c r="AH73" i="92"/>
  <c r="AQ73" i="92" s="1"/>
  <c r="AI71" i="11"/>
  <c r="AN71" i="11"/>
  <c r="AR73" i="100"/>
  <c r="AE67" i="85"/>
  <c r="W68" i="85"/>
  <c r="AG67" i="85"/>
  <c r="AP67" i="85" s="1"/>
  <c r="AF67" i="85"/>
  <c r="AO67" i="85" s="1"/>
  <c r="AH74" i="100"/>
  <c r="AQ74" i="100" s="1"/>
  <c r="Y72" i="43"/>
  <c r="Z72" i="43" s="1"/>
  <c r="X72" i="43"/>
  <c r="AR71" i="16"/>
  <c r="Y73" i="91"/>
  <c r="X73" i="91"/>
  <c r="Y73" i="84"/>
  <c r="X73" i="84"/>
  <c r="AI72" i="96"/>
  <c r="AN72" i="96"/>
  <c r="AH70" i="18"/>
  <c r="AQ70" i="18" s="1"/>
  <c r="AI70" i="51"/>
  <c r="AN70" i="51"/>
  <c r="Y71" i="51"/>
  <c r="X71" i="51"/>
  <c r="AR74" i="104"/>
  <c r="Y69" i="102"/>
  <c r="X69" i="102"/>
  <c r="Z74" i="100"/>
  <c r="Y74" i="54"/>
  <c r="X74" i="54"/>
  <c r="AI67" i="42"/>
  <c r="AP67" i="42"/>
  <c r="AI71" i="43"/>
  <c r="AN71" i="43"/>
  <c r="AI72" i="84"/>
  <c r="AN72" i="84"/>
  <c r="Y69" i="83"/>
  <c r="X69" i="83"/>
  <c r="Z70" i="49"/>
  <c r="Z70" i="18"/>
  <c r="AH72" i="16"/>
  <c r="AQ72" i="16" s="1"/>
  <c r="Z73" i="92"/>
  <c r="AF72" i="13"/>
  <c r="AO72" i="13" s="1"/>
  <c r="AE72" i="13"/>
  <c r="W73" i="13"/>
  <c r="AG72" i="13"/>
  <c r="AP72" i="13" s="1"/>
  <c r="Z72" i="16"/>
  <c r="AI68" i="10"/>
  <c r="AN68" i="10"/>
  <c r="W68" i="94"/>
  <c r="AG67" i="94"/>
  <c r="AP67" i="94" s="1"/>
  <c r="AF67" i="94"/>
  <c r="AO67" i="94" s="1"/>
  <c r="AE67" i="94"/>
  <c r="AH71" i="41"/>
  <c r="AQ71" i="41" s="1"/>
  <c r="AR76" i="44"/>
  <c r="AH77" i="44"/>
  <c r="AQ77" i="44" s="1"/>
  <c r="AI65" i="50"/>
  <c r="AN65" i="50"/>
  <c r="Y71" i="99"/>
  <c r="X71" i="99"/>
  <c r="AI66" i="98"/>
  <c r="AR66" i="98" s="1"/>
  <c r="AN66" i="98"/>
  <c r="AI68" i="102"/>
  <c r="AN68" i="102"/>
  <c r="AR69" i="18"/>
  <c r="AH75" i="104"/>
  <c r="AQ75" i="104" s="1"/>
  <c r="Y75" i="20"/>
  <c r="X75" i="20"/>
  <c r="AI72" i="91"/>
  <c r="AN72" i="91"/>
  <c r="AI68" i="83"/>
  <c r="AN68" i="83"/>
  <c r="W72" i="41"/>
  <c r="AE71" i="41"/>
  <c r="AF71" i="41"/>
  <c r="AO71" i="41" s="1"/>
  <c r="AG71" i="41"/>
  <c r="AP71" i="41" s="1"/>
  <c r="AE77" i="44"/>
  <c r="AF77" i="44"/>
  <c r="AO77" i="44" s="1"/>
  <c r="AG77" i="44"/>
  <c r="AP77" i="44" s="1"/>
  <c r="W78" i="44"/>
  <c r="Y66" i="50"/>
  <c r="X66" i="50"/>
  <c r="AI73" i="54"/>
  <c r="AN73" i="54"/>
  <c r="AR69" i="49"/>
  <c r="Y71" i="55"/>
  <c r="Z71" i="55" s="1"/>
  <c r="X71" i="55"/>
  <c r="AI71" i="87"/>
  <c r="AN71" i="87"/>
  <c r="Y73" i="96"/>
  <c r="X73" i="96"/>
  <c r="Z73" i="96" s="1"/>
  <c r="Z75" i="45" l="1"/>
  <c r="Z74" i="54"/>
  <c r="Z67" i="98"/>
  <c r="Z66" i="50"/>
  <c r="Z68" i="35"/>
  <c r="Z73" i="91"/>
  <c r="AE73" i="91" s="1"/>
  <c r="Z75" i="20"/>
  <c r="Z69" i="102"/>
  <c r="W66" i="90"/>
  <c r="AG65" i="90"/>
  <c r="AP65" i="90" s="1"/>
  <c r="AF65" i="90"/>
  <c r="AO65" i="90" s="1"/>
  <c r="AE65" i="90"/>
  <c r="AG69" i="102"/>
  <c r="AP69" i="102" s="1"/>
  <c r="AF69" i="102"/>
  <c r="AO69" i="102" s="1"/>
  <c r="W70" i="102"/>
  <c r="AE69" i="102"/>
  <c r="W69" i="42"/>
  <c r="AF68" i="42"/>
  <c r="AO68" i="42" s="1"/>
  <c r="AE68" i="42"/>
  <c r="AG68" i="42"/>
  <c r="AP68" i="42" s="1"/>
  <c r="W76" i="20"/>
  <c r="AG75" i="20"/>
  <c r="AP75" i="20" s="1"/>
  <c r="AF75" i="20"/>
  <c r="AO75" i="20" s="1"/>
  <c r="AE75" i="20"/>
  <c r="AG71" i="55"/>
  <c r="AP71" i="55" s="1"/>
  <c r="AE71" i="55"/>
  <c r="W72" i="55"/>
  <c r="AF71" i="55"/>
  <c r="AO71" i="55" s="1"/>
  <c r="AF72" i="43"/>
  <c r="AO72" i="43" s="1"/>
  <c r="AG72" i="43"/>
  <c r="AP72" i="43" s="1"/>
  <c r="AE72" i="43"/>
  <c r="W73" i="43"/>
  <c r="AE75" i="45"/>
  <c r="AF75" i="45"/>
  <c r="AO75" i="45" s="1"/>
  <c r="W76" i="45"/>
  <c r="AG75" i="45"/>
  <c r="AP75" i="45" s="1"/>
  <c r="AI77" i="44"/>
  <c r="AN77" i="44"/>
  <c r="AR68" i="83"/>
  <c r="AR71" i="87"/>
  <c r="AH73" i="96"/>
  <c r="AQ73" i="96" s="1"/>
  <c r="AH66" i="50"/>
  <c r="AQ66" i="50" s="1"/>
  <c r="Y72" i="41"/>
  <c r="X72" i="41"/>
  <c r="AR68" i="10"/>
  <c r="AH74" i="54"/>
  <c r="AQ74" i="54" s="1"/>
  <c r="AH73" i="91"/>
  <c r="AQ73" i="91" s="1"/>
  <c r="AR73" i="88"/>
  <c r="AH68" i="35"/>
  <c r="AQ68" i="35" s="1"/>
  <c r="AH67" i="98"/>
  <c r="AQ67" i="98" s="1"/>
  <c r="Y74" i="95"/>
  <c r="X74" i="95"/>
  <c r="AF73" i="96"/>
  <c r="AO73" i="96" s="1"/>
  <c r="W74" i="96"/>
  <c r="AG73" i="96"/>
  <c r="AP73" i="96" s="1"/>
  <c r="AE73" i="96"/>
  <c r="AH71" i="99"/>
  <c r="AQ71" i="99" s="1"/>
  <c r="AI67" i="94"/>
  <c r="AN67" i="94"/>
  <c r="AE72" i="16"/>
  <c r="AN72" i="16" s="1"/>
  <c r="AG72" i="16"/>
  <c r="AF72" i="16"/>
  <c r="AO72" i="16" s="1"/>
  <c r="W73" i="16"/>
  <c r="AE73" i="92"/>
  <c r="W74" i="92"/>
  <c r="AG73" i="92"/>
  <c r="AP73" i="92" s="1"/>
  <c r="AF73" i="92"/>
  <c r="AO73" i="92" s="1"/>
  <c r="AF70" i="18"/>
  <c r="AO70" i="18" s="1"/>
  <c r="W71" i="18"/>
  <c r="AG70" i="18"/>
  <c r="AP70" i="18" s="1"/>
  <c r="AE70" i="18"/>
  <c r="AR72" i="84"/>
  <c r="AF74" i="54"/>
  <c r="AO74" i="54" s="1"/>
  <c r="AE74" i="54"/>
  <c r="AG74" i="54"/>
  <c r="AP74" i="54" s="1"/>
  <c r="W75" i="54"/>
  <c r="AR70" i="51"/>
  <c r="AF73" i="91"/>
  <c r="AO73" i="91" s="1"/>
  <c r="AH72" i="87"/>
  <c r="AQ72" i="87" s="1"/>
  <c r="W69" i="35"/>
  <c r="AE68" i="35"/>
  <c r="AG68" i="35"/>
  <c r="AP68" i="35" s="1"/>
  <c r="AF68" i="35"/>
  <c r="AO68" i="35" s="1"/>
  <c r="AH70" i="103"/>
  <c r="AQ70" i="103" s="1"/>
  <c r="AR74" i="20"/>
  <c r="AF67" i="98"/>
  <c r="AO67" i="98" s="1"/>
  <c r="AG67" i="98"/>
  <c r="AP67" i="98" s="1"/>
  <c r="AE67" i="98"/>
  <c r="W68" i="98"/>
  <c r="AI73" i="95"/>
  <c r="AN73" i="95"/>
  <c r="AF70" i="49"/>
  <c r="AO70" i="49" s="1"/>
  <c r="W71" i="49"/>
  <c r="AG70" i="49"/>
  <c r="AP70" i="49" s="1"/>
  <c r="AE70" i="49"/>
  <c r="AR72" i="96"/>
  <c r="Z72" i="87"/>
  <c r="AR74" i="45"/>
  <c r="Z70" i="103"/>
  <c r="AH72" i="11"/>
  <c r="AQ72" i="11" s="1"/>
  <c r="X76" i="104"/>
  <c r="Z76" i="104" s="1"/>
  <c r="Y76" i="104"/>
  <c r="AH69" i="83"/>
  <c r="AQ69" i="83" s="1"/>
  <c r="AR71" i="43"/>
  <c r="AG74" i="100"/>
  <c r="AP74" i="100" s="1"/>
  <c r="AE74" i="100"/>
  <c r="AF74" i="100"/>
  <c r="AO74" i="100" s="1"/>
  <c r="W75" i="100"/>
  <c r="AH71" i="51"/>
  <c r="AQ71" i="51" s="1"/>
  <c r="AH73" i="84"/>
  <c r="AQ73" i="84" s="1"/>
  <c r="AR71" i="11"/>
  <c r="AH69" i="10"/>
  <c r="AQ69" i="10" s="1"/>
  <c r="AR70" i="55"/>
  <c r="AI67" i="82"/>
  <c r="AN67" i="82"/>
  <c r="Z72" i="11"/>
  <c r="AE66" i="50"/>
  <c r="AF66" i="50"/>
  <c r="AO66" i="50" s="1"/>
  <c r="W67" i="50"/>
  <c r="AG66" i="50"/>
  <c r="AP66" i="50" s="1"/>
  <c r="Z71" i="99"/>
  <c r="Y78" i="44"/>
  <c r="X78" i="44"/>
  <c r="Y68" i="94"/>
  <c r="X68" i="94"/>
  <c r="Y73" i="13"/>
  <c r="X73" i="13"/>
  <c r="Z69" i="83"/>
  <c r="AH69" i="102"/>
  <c r="AQ69" i="102" s="1"/>
  <c r="Z71" i="51"/>
  <c r="Z73" i="84"/>
  <c r="Y68" i="85"/>
  <c r="X68" i="85"/>
  <c r="Z69" i="10"/>
  <c r="AR64" i="90"/>
  <c r="AI67" i="48"/>
  <c r="AN67" i="48"/>
  <c r="AH65" i="90"/>
  <c r="AQ65" i="90" s="1"/>
  <c r="AR70" i="99"/>
  <c r="AH74" i="88"/>
  <c r="AQ74" i="88" s="1"/>
  <c r="AI75" i="104"/>
  <c r="AN75" i="104"/>
  <c r="AR72" i="91"/>
  <c r="AR68" i="102"/>
  <c r="AH71" i="55"/>
  <c r="AQ71" i="55" s="1"/>
  <c r="AR73" i="54"/>
  <c r="AI71" i="41"/>
  <c r="AN71" i="41"/>
  <c r="AH75" i="20"/>
  <c r="AQ75" i="20" s="1"/>
  <c r="AR65" i="50"/>
  <c r="AI72" i="13"/>
  <c r="AN72" i="13"/>
  <c r="AR67" i="42"/>
  <c r="AH72" i="43"/>
  <c r="AQ72" i="43" s="1"/>
  <c r="AI67" i="85"/>
  <c r="AN67" i="85"/>
  <c r="AH68" i="42"/>
  <c r="AQ68" i="42" s="1"/>
  <c r="Y68" i="48"/>
  <c r="X68" i="48"/>
  <c r="AR67" i="35"/>
  <c r="Y68" i="82"/>
  <c r="X68" i="82"/>
  <c r="AH75" i="45"/>
  <c r="AQ75" i="45" s="1"/>
  <c r="Z74" i="88"/>
  <c r="W74" i="91" l="1"/>
  <c r="Z68" i="94"/>
  <c r="AG73" i="91"/>
  <c r="AP73" i="91" s="1"/>
  <c r="Z72" i="41"/>
  <c r="W77" i="104"/>
  <c r="AG76" i="104"/>
  <c r="AP76" i="104" s="1"/>
  <c r="AF76" i="104"/>
  <c r="AO76" i="104" s="1"/>
  <c r="AE76" i="104"/>
  <c r="AI74" i="100"/>
  <c r="AN74" i="100"/>
  <c r="AI70" i="49"/>
  <c r="AN70" i="49"/>
  <c r="X75" i="54"/>
  <c r="Y75" i="54"/>
  <c r="AH72" i="41"/>
  <c r="AQ72" i="41" s="1"/>
  <c r="AR77" i="44"/>
  <c r="AH68" i="48"/>
  <c r="AQ68" i="48" s="1"/>
  <c r="AH68" i="82"/>
  <c r="AQ68" i="82" s="1"/>
  <c r="AE71" i="51"/>
  <c r="AG71" i="51"/>
  <c r="AP71" i="51" s="1"/>
  <c r="AF71" i="51"/>
  <c r="AO71" i="51" s="1"/>
  <c r="W72" i="51"/>
  <c r="AF69" i="83"/>
  <c r="AO69" i="83" s="1"/>
  <c r="W70" i="83"/>
  <c r="AE69" i="83"/>
  <c r="AG69" i="83"/>
  <c r="AP69" i="83" s="1"/>
  <c r="AR67" i="82"/>
  <c r="Y68" i="98"/>
  <c r="X68" i="98"/>
  <c r="AI73" i="91"/>
  <c r="AN73" i="91"/>
  <c r="AI70" i="18"/>
  <c r="AN70" i="18"/>
  <c r="AI72" i="16"/>
  <c r="AP72" i="16"/>
  <c r="Y74" i="96"/>
  <c r="X74" i="96"/>
  <c r="AG72" i="41"/>
  <c r="AP72" i="41" s="1"/>
  <c r="W73" i="41"/>
  <c r="AE72" i="41"/>
  <c r="AF72" i="41"/>
  <c r="AO72" i="41" s="1"/>
  <c r="Y73" i="43"/>
  <c r="X73" i="43"/>
  <c r="Y72" i="55"/>
  <c r="X72" i="55"/>
  <c r="Y69" i="42"/>
  <c r="X69" i="42"/>
  <c r="AF73" i="84"/>
  <c r="AO73" i="84" s="1"/>
  <c r="W74" i="84"/>
  <c r="AG73" i="84"/>
  <c r="AP73" i="84" s="1"/>
  <c r="AE73" i="84"/>
  <c r="AF74" i="88"/>
  <c r="AO74" i="88" s="1"/>
  <c r="AG74" i="88"/>
  <c r="AP74" i="88" s="1"/>
  <c r="AE74" i="88"/>
  <c r="W75" i="88"/>
  <c r="AE69" i="10"/>
  <c r="W70" i="10"/>
  <c r="AG69" i="10"/>
  <c r="AP69" i="10" s="1"/>
  <c r="AF69" i="10"/>
  <c r="AO69" i="10" s="1"/>
  <c r="AH73" i="13"/>
  <c r="AQ73" i="13" s="1"/>
  <c r="AH78" i="44"/>
  <c r="AQ78" i="44" s="1"/>
  <c r="Y67" i="50"/>
  <c r="X67" i="50"/>
  <c r="AF72" i="87"/>
  <c r="AO72" i="87" s="1"/>
  <c r="AE72" i="87"/>
  <c r="W73" i="87"/>
  <c r="AG72" i="87"/>
  <c r="AP72" i="87" s="1"/>
  <c r="Y71" i="49"/>
  <c r="X71" i="49"/>
  <c r="Z71" i="49" s="1"/>
  <c r="AI67" i="98"/>
  <c r="AN67" i="98"/>
  <c r="AI74" i="54"/>
  <c r="AN74" i="54"/>
  <c r="Y74" i="92"/>
  <c r="Z74" i="92" s="1"/>
  <c r="X74" i="92"/>
  <c r="AI72" i="43"/>
  <c r="AN72" i="43"/>
  <c r="AI71" i="55"/>
  <c r="AN71" i="55"/>
  <c r="Y76" i="20"/>
  <c r="X76" i="20"/>
  <c r="AI65" i="90"/>
  <c r="AN65" i="90"/>
  <c r="AG68" i="94"/>
  <c r="AP68" i="94" s="1"/>
  <c r="W69" i="94"/>
  <c r="AE68" i="94"/>
  <c r="AF68" i="94"/>
  <c r="AO68" i="94" s="1"/>
  <c r="Z68" i="48"/>
  <c r="AR67" i="85"/>
  <c r="AR71" i="41"/>
  <c r="Z73" i="13"/>
  <c r="Z78" i="44"/>
  <c r="AI68" i="35"/>
  <c r="AN68" i="35"/>
  <c r="Y71" i="18"/>
  <c r="X71" i="18"/>
  <c r="AI73" i="92"/>
  <c r="AN73" i="92"/>
  <c r="AH74" i="95"/>
  <c r="AQ74" i="95" s="1"/>
  <c r="Y76" i="45"/>
  <c r="X76" i="45"/>
  <c r="AI69" i="102"/>
  <c r="AR69" i="102" s="1"/>
  <c r="AN69" i="102"/>
  <c r="AR72" i="13"/>
  <c r="Z68" i="82"/>
  <c r="AH68" i="85"/>
  <c r="AQ68" i="85" s="1"/>
  <c r="AR75" i="104"/>
  <c r="Z68" i="85"/>
  <c r="AI66" i="50"/>
  <c r="AN66" i="50"/>
  <c r="Y75" i="100"/>
  <c r="X75" i="100"/>
  <c r="Y69" i="35"/>
  <c r="X69" i="35"/>
  <c r="AR67" i="94"/>
  <c r="Z74" i="95"/>
  <c r="X70" i="102"/>
  <c r="Y70" i="102"/>
  <c r="AR67" i="48"/>
  <c r="AH68" i="94"/>
  <c r="AQ68" i="94" s="1"/>
  <c r="W72" i="99"/>
  <c r="AF71" i="99"/>
  <c r="AO71" i="99" s="1"/>
  <c r="AG71" i="99"/>
  <c r="AP71" i="99" s="1"/>
  <c r="AE71" i="99"/>
  <c r="AE72" i="11"/>
  <c r="AG72" i="11"/>
  <c r="AP72" i="11" s="1"/>
  <c r="W73" i="11"/>
  <c r="AF72" i="11"/>
  <c r="AO72" i="11" s="1"/>
  <c r="AH76" i="104"/>
  <c r="AQ76" i="104" s="1"/>
  <c r="W71" i="103"/>
  <c r="AG70" i="103"/>
  <c r="AP70" i="103" s="1"/>
  <c r="AF70" i="103"/>
  <c r="AO70" i="103" s="1"/>
  <c r="AE70" i="103"/>
  <c r="AR73" i="95"/>
  <c r="Y74" i="91"/>
  <c r="X74" i="91"/>
  <c r="Y73" i="16"/>
  <c r="X73" i="16"/>
  <c r="AI73" i="96"/>
  <c r="AN73" i="96"/>
  <c r="AI75" i="45"/>
  <c r="AN75" i="45"/>
  <c r="AI75" i="20"/>
  <c r="AN75" i="20"/>
  <c r="AI68" i="42"/>
  <c r="AN68" i="42"/>
  <c r="Y66" i="90"/>
  <c r="X66" i="90"/>
  <c r="Z74" i="91" l="1"/>
  <c r="Z75" i="100"/>
  <c r="Z69" i="42"/>
  <c r="AG69" i="42" s="1"/>
  <c r="AP69" i="42" s="1"/>
  <c r="Z75" i="54"/>
  <c r="W76" i="54" s="1"/>
  <c r="Z71" i="18"/>
  <c r="AG71" i="18" s="1"/>
  <c r="AP71" i="18" s="1"/>
  <c r="Z76" i="45"/>
  <c r="W77" i="45" s="1"/>
  <c r="Z73" i="43"/>
  <c r="AG74" i="92"/>
  <c r="AP74" i="92" s="1"/>
  <c r="AE74" i="92"/>
  <c r="W75" i="92"/>
  <c r="AF74" i="92"/>
  <c r="AO74" i="92" s="1"/>
  <c r="AE75" i="54"/>
  <c r="AF75" i="54"/>
  <c r="AO75" i="54" s="1"/>
  <c r="AG75" i="54"/>
  <c r="AP75" i="54" s="1"/>
  <c r="W70" i="42"/>
  <c r="AF69" i="42"/>
  <c r="AO69" i="42" s="1"/>
  <c r="W74" i="43"/>
  <c r="AG73" i="43"/>
  <c r="AP73" i="43" s="1"/>
  <c r="AF73" i="43"/>
  <c r="AO73" i="43" s="1"/>
  <c r="AE73" i="43"/>
  <c r="AG74" i="91"/>
  <c r="AP74" i="91" s="1"/>
  <c r="W75" i="91"/>
  <c r="AF74" i="91"/>
  <c r="AO74" i="91" s="1"/>
  <c r="AE74" i="91"/>
  <c r="AG75" i="100"/>
  <c r="AP75" i="100" s="1"/>
  <c r="AF75" i="100"/>
  <c r="AO75" i="100" s="1"/>
  <c r="AE75" i="100"/>
  <c r="W76" i="100"/>
  <c r="AR68" i="42"/>
  <c r="AR72" i="43"/>
  <c r="AI72" i="41"/>
  <c r="AN72" i="41"/>
  <c r="AH68" i="98"/>
  <c r="AQ68" i="98" s="1"/>
  <c r="AH66" i="90"/>
  <c r="AQ66" i="90" s="1"/>
  <c r="Z66" i="90"/>
  <c r="Y73" i="11"/>
  <c r="X73" i="11"/>
  <c r="Z73" i="11" s="1"/>
  <c r="W69" i="82"/>
  <c r="AG68" i="82"/>
  <c r="AP68" i="82" s="1"/>
  <c r="AF68" i="82"/>
  <c r="AO68" i="82" s="1"/>
  <c r="AE68" i="82"/>
  <c r="Y69" i="94"/>
  <c r="X69" i="94"/>
  <c r="AH71" i="49"/>
  <c r="AQ71" i="49" s="1"/>
  <c r="AI72" i="87"/>
  <c r="AN72" i="87"/>
  <c r="AI69" i="10"/>
  <c r="AN69" i="10"/>
  <c r="Y70" i="83"/>
  <c r="X70" i="83"/>
  <c r="AI71" i="51"/>
  <c r="AN71" i="51"/>
  <c r="AR74" i="100"/>
  <c r="AE71" i="18"/>
  <c r="W72" i="18"/>
  <c r="AF71" i="18"/>
  <c r="AO71" i="18" s="1"/>
  <c r="AR75" i="45"/>
  <c r="AH74" i="91"/>
  <c r="AQ74" i="91" s="1"/>
  <c r="AI70" i="103"/>
  <c r="AR70" i="103" s="1"/>
  <c r="AN70" i="103"/>
  <c r="Y72" i="99"/>
  <c r="X72" i="99"/>
  <c r="AR68" i="35"/>
  <c r="W72" i="49"/>
  <c r="AE71" i="49"/>
  <c r="AF71" i="49"/>
  <c r="AO71" i="49" s="1"/>
  <c r="AG71" i="49"/>
  <c r="AP71" i="49" s="1"/>
  <c r="AI73" i="84"/>
  <c r="AN73" i="84"/>
  <c r="AH74" i="96"/>
  <c r="AQ74" i="96" s="1"/>
  <c r="AR70" i="18"/>
  <c r="AH73" i="16"/>
  <c r="AQ73" i="16" s="1"/>
  <c r="AI72" i="11"/>
  <c r="AN72" i="11"/>
  <c r="AH69" i="35"/>
  <c r="AQ69" i="35" s="1"/>
  <c r="AR73" i="92"/>
  <c r="AE78" i="44"/>
  <c r="AG78" i="44"/>
  <c r="AP78" i="44" s="1"/>
  <c r="AF78" i="44"/>
  <c r="AO78" i="44" s="1"/>
  <c r="W79" i="44"/>
  <c r="AE68" i="48"/>
  <c r="AF68" i="48"/>
  <c r="AO68" i="48" s="1"/>
  <c r="AG68" i="48"/>
  <c r="AP68" i="48" s="1"/>
  <c r="W69" i="48"/>
  <c r="AR71" i="55"/>
  <c r="AH67" i="50"/>
  <c r="AQ67" i="50" s="1"/>
  <c r="Y75" i="88"/>
  <c r="X75" i="88"/>
  <c r="Z75" i="88" s="1"/>
  <c r="AH72" i="55"/>
  <c r="AQ72" i="55" s="1"/>
  <c r="Z74" i="96"/>
  <c r="AH75" i="54"/>
  <c r="AQ75" i="54" s="1"/>
  <c r="AI76" i="104"/>
  <c r="AN76" i="104"/>
  <c r="Z70" i="102"/>
  <c r="Z69" i="35"/>
  <c r="AR66" i="50"/>
  <c r="AH71" i="18"/>
  <c r="AQ71" i="18" s="1"/>
  <c r="W74" i="13"/>
  <c r="AG73" i="13"/>
  <c r="AP73" i="13" s="1"/>
  <c r="AF73" i="13"/>
  <c r="AO73" i="13" s="1"/>
  <c r="AE73" i="13"/>
  <c r="AR65" i="90"/>
  <c r="AR74" i="54"/>
  <c r="Z67" i="50"/>
  <c r="AI74" i="88"/>
  <c r="AN74" i="88"/>
  <c r="Y74" i="84"/>
  <c r="X74" i="84"/>
  <c r="Z72" i="55"/>
  <c r="AR73" i="91"/>
  <c r="X72" i="51"/>
  <c r="Y72" i="51"/>
  <c r="AR70" i="49"/>
  <c r="AR73" i="96"/>
  <c r="Y71" i="103"/>
  <c r="X71" i="103"/>
  <c r="AI71" i="99"/>
  <c r="AN71" i="99"/>
  <c r="AH70" i="102"/>
  <c r="AQ70" i="102" s="1"/>
  <c r="W69" i="85"/>
  <c r="AF68" i="85"/>
  <c r="AO68" i="85" s="1"/>
  <c r="AE68" i="85"/>
  <c r="AG68" i="85"/>
  <c r="AP68" i="85" s="1"/>
  <c r="AH76" i="20"/>
  <c r="AQ76" i="20" s="1"/>
  <c r="AR75" i="20"/>
  <c r="Z73" i="16"/>
  <c r="AE74" i="95"/>
  <c r="AF74" i="95"/>
  <c r="AO74" i="95" s="1"/>
  <c r="W75" i="95"/>
  <c r="AG74" i="95"/>
  <c r="AP74" i="95" s="1"/>
  <c r="AH75" i="100"/>
  <c r="AQ75" i="100" s="1"/>
  <c r="AH76" i="45"/>
  <c r="AQ76" i="45" s="1"/>
  <c r="AI68" i="94"/>
  <c r="AN68" i="94"/>
  <c r="Z76" i="20"/>
  <c r="AH74" i="92"/>
  <c r="AQ74" i="92" s="1"/>
  <c r="AR67" i="98"/>
  <c r="Y73" i="87"/>
  <c r="X73" i="87"/>
  <c r="Y70" i="10"/>
  <c r="X70" i="10"/>
  <c r="Z70" i="10" s="1"/>
  <c r="AH69" i="42"/>
  <c r="AQ69" i="42" s="1"/>
  <c r="AH73" i="43"/>
  <c r="AQ73" i="43" s="1"/>
  <c r="Y73" i="41"/>
  <c r="Z73" i="41"/>
  <c r="X73" i="41"/>
  <c r="AR72" i="16"/>
  <c r="Z68" i="98"/>
  <c r="AI69" i="83"/>
  <c r="AN69" i="83"/>
  <c r="Y77" i="104"/>
  <c r="X77" i="104"/>
  <c r="AF76" i="45" l="1"/>
  <c r="AO76" i="45" s="1"/>
  <c r="Z72" i="99"/>
  <c r="AE76" i="45"/>
  <c r="AE69" i="42"/>
  <c r="AG76" i="45"/>
  <c r="AP76" i="45" s="1"/>
  <c r="Z70" i="83"/>
  <c r="AG70" i="83" s="1"/>
  <c r="AP70" i="83" s="1"/>
  <c r="AE70" i="10"/>
  <c r="W71" i="10"/>
  <c r="AG70" i="10"/>
  <c r="AP70" i="10" s="1"/>
  <c r="AF70" i="10"/>
  <c r="AO70" i="10" s="1"/>
  <c r="AE70" i="83"/>
  <c r="AF70" i="83"/>
  <c r="AO70" i="83" s="1"/>
  <c r="AE73" i="11"/>
  <c r="W74" i="11"/>
  <c r="AG73" i="11"/>
  <c r="AP73" i="11" s="1"/>
  <c r="AF73" i="11"/>
  <c r="AO73" i="11" s="1"/>
  <c r="AE73" i="41"/>
  <c r="AG73" i="41"/>
  <c r="AP73" i="41" s="1"/>
  <c r="AF73" i="41"/>
  <c r="AO73" i="41" s="1"/>
  <c r="W74" i="41"/>
  <c r="AH72" i="51"/>
  <c r="AQ72" i="51" s="1"/>
  <c r="AR69" i="83"/>
  <c r="W77" i="20"/>
  <c r="AG76" i="20"/>
  <c r="AP76" i="20" s="1"/>
  <c r="AE76" i="20"/>
  <c r="AF76" i="20"/>
  <c r="AO76" i="20" s="1"/>
  <c r="AE73" i="16"/>
  <c r="AF73" i="16"/>
  <c r="AO73" i="16" s="1"/>
  <c r="W74" i="16"/>
  <c r="AG73" i="16"/>
  <c r="AP73" i="16" s="1"/>
  <c r="Y69" i="85"/>
  <c r="X69" i="85"/>
  <c r="AI68" i="48"/>
  <c r="AN68" i="48"/>
  <c r="AH72" i="99"/>
  <c r="AQ72" i="99" s="1"/>
  <c r="AI73" i="43"/>
  <c r="AN73" i="43"/>
  <c r="AN76" i="45"/>
  <c r="Y70" i="42"/>
  <c r="X70" i="42"/>
  <c r="AI75" i="54"/>
  <c r="AN75" i="54"/>
  <c r="AF68" i="98"/>
  <c r="AO68" i="98" s="1"/>
  <c r="AG68" i="98"/>
  <c r="AP68" i="98" s="1"/>
  <c r="W69" i="98"/>
  <c r="AE68" i="98"/>
  <c r="W70" i="35"/>
  <c r="AE69" i="35"/>
  <c r="AG69" i="35"/>
  <c r="AP69" i="35" s="1"/>
  <c r="AF69" i="35"/>
  <c r="AO69" i="35" s="1"/>
  <c r="AF72" i="99"/>
  <c r="AO72" i="99" s="1"/>
  <c r="AE72" i="99"/>
  <c r="AG72" i="99"/>
  <c r="AP72" i="99" s="1"/>
  <c r="W73" i="99"/>
  <c r="AR69" i="10"/>
  <c r="AI68" i="82"/>
  <c r="AN68" i="82"/>
  <c r="AI74" i="91"/>
  <c r="AN74" i="91"/>
  <c r="AI69" i="42"/>
  <c r="AN69" i="42"/>
  <c r="AR71" i="99"/>
  <c r="AH73" i="87"/>
  <c r="AQ73" i="87" s="1"/>
  <c r="AR68" i="94"/>
  <c r="AH71" i="103"/>
  <c r="AQ71" i="103" s="1"/>
  <c r="AE72" i="55"/>
  <c r="AF72" i="55"/>
  <c r="AO72" i="55" s="1"/>
  <c r="W73" i="55"/>
  <c r="AG72" i="55"/>
  <c r="AP72" i="55" s="1"/>
  <c r="AF67" i="50"/>
  <c r="AO67" i="50" s="1"/>
  <c r="AG67" i="50"/>
  <c r="AP67" i="50" s="1"/>
  <c r="W68" i="50"/>
  <c r="AE67" i="50"/>
  <c r="AI73" i="13"/>
  <c r="AN73" i="13"/>
  <c r="AF70" i="102"/>
  <c r="AO70" i="102" s="1"/>
  <c r="AG70" i="102"/>
  <c r="W71" i="102"/>
  <c r="AE70" i="102"/>
  <c r="AN70" i="102" s="1"/>
  <c r="Y79" i="44"/>
  <c r="X79" i="44"/>
  <c r="AR72" i="11"/>
  <c r="AI71" i="49"/>
  <c r="AN71" i="49"/>
  <c r="Y72" i="18"/>
  <c r="X72" i="18"/>
  <c r="AR71" i="51"/>
  <c r="AF66" i="90"/>
  <c r="AO66" i="90" s="1"/>
  <c r="AE66" i="90"/>
  <c r="W67" i="90"/>
  <c r="AG66" i="90"/>
  <c r="AP66" i="90" s="1"/>
  <c r="AR72" i="41"/>
  <c r="Y76" i="100"/>
  <c r="Z76" i="100" s="1"/>
  <c r="X76" i="100"/>
  <c r="Y77" i="45"/>
  <c r="X77" i="45"/>
  <c r="AH77" i="104"/>
  <c r="AQ77" i="104" s="1"/>
  <c r="Z77" i="104"/>
  <c r="Z73" i="87"/>
  <c r="Y75" i="95"/>
  <c r="X75" i="95"/>
  <c r="Z71" i="103"/>
  <c r="AH74" i="84"/>
  <c r="AQ74" i="84" s="1"/>
  <c r="Y69" i="48"/>
  <c r="X69" i="48"/>
  <c r="Y72" i="49"/>
  <c r="X72" i="49"/>
  <c r="AI71" i="18"/>
  <c r="AN71" i="18"/>
  <c r="AH70" i="83"/>
  <c r="AQ70" i="83" s="1"/>
  <c r="AR72" i="87"/>
  <c r="AH69" i="94"/>
  <c r="AQ69" i="94" s="1"/>
  <c r="AI75" i="100"/>
  <c r="AN75" i="100"/>
  <c r="Y75" i="91"/>
  <c r="X75" i="91"/>
  <c r="Y74" i="43"/>
  <c r="X74" i="43"/>
  <c r="Y75" i="92"/>
  <c r="X75" i="92"/>
  <c r="Z75" i="92" s="1"/>
  <c r="AR74" i="88"/>
  <c r="AH73" i="41"/>
  <c r="AQ73" i="41" s="1"/>
  <c r="AI68" i="85"/>
  <c r="AN68" i="85"/>
  <c r="Z72" i="51"/>
  <c r="Z74" i="84"/>
  <c r="AR76" i="104"/>
  <c r="W75" i="96"/>
  <c r="AG74" i="96"/>
  <c r="AP74" i="96" s="1"/>
  <c r="AF74" i="96"/>
  <c r="AO74" i="96" s="1"/>
  <c r="AE74" i="96"/>
  <c r="AH75" i="88"/>
  <c r="AQ75" i="88" s="1"/>
  <c r="AR73" i="84"/>
  <c r="Z69" i="94"/>
  <c r="Y69" i="82"/>
  <c r="Z69" i="82" s="1"/>
  <c r="X69" i="82"/>
  <c r="AI74" i="92"/>
  <c r="AN74" i="92"/>
  <c r="AH70" i="10"/>
  <c r="AQ70" i="10" s="1"/>
  <c r="AI74" i="95"/>
  <c r="AN74" i="95"/>
  <c r="Y74" i="13"/>
  <c r="X74" i="13"/>
  <c r="Z74" i="13" s="1"/>
  <c r="AE75" i="88"/>
  <c r="AN75" i="88" s="1"/>
  <c r="W76" i="88"/>
  <c r="AF75" i="88"/>
  <c r="AO75" i="88" s="1"/>
  <c r="AG75" i="88"/>
  <c r="AI78" i="44"/>
  <c r="AN78" i="44"/>
  <c r="AH73" i="11"/>
  <c r="AQ73" i="11" s="1"/>
  <c r="Y76" i="54"/>
  <c r="X76" i="54"/>
  <c r="Z75" i="91" l="1"/>
  <c r="Z72" i="18"/>
  <c r="AI76" i="45"/>
  <c r="Z72" i="49"/>
  <c r="AG72" i="49" s="1"/>
  <c r="AP72" i="49" s="1"/>
  <c r="Z75" i="95"/>
  <c r="AF75" i="95" s="1"/>
  <c r="AO75" i="95" s="1"/>
  <c r="W71" i="83"/>
  <c r="Z70" i="42"/>
  <c r="AE75" i="95"/>
  <c r="AE72" i="49"/>
  <c r="AR78" i="44"/>
  <c r="AH74" i="13"/>
  <c r="AQ74" i="13" s="1"/>
  <c r="AH69" i="82"/>
  <c r="AQ69" i="82" s="1"/>
  <c r="AE72" i="51"/>
  <c r="AF72" i="51"/>
  <c r="AO72" i="51" s="1"/>
  <c r="AG72" i="51"/>
  <c r="AP72" i="51" s="1"/>
  <c r="W73" i="51"/>
  <c r="AH76" i="100"/>
  <c r="AQ76" i="100" s="1"/>
  <c r="AH72" i="18"/>
  <c r="AQ72" i="18" s="1"/>
  <c r="Y71" i="102"/>
  <c r="X71" i="102"/>
  <c r="AI67" i="50"/>
  <c r="AN67" i="50"/>
  <c r="Y73" i="55"/>
  <c r="X73" i="55"/>
  <c r="AR69" i="42"/>
  <c r="AI68" i="98"/>
  <c r="AN68" i="98"/>
  <c r="AH70" i="42"/>
  <c r="AQ70" i="42" s="1"/>
  <c r="AR73" i="43"/>
  <c r="AI76" i="20"/>
  <c r="AN76" i="20"/>
  <c r="X74" i="11"/>
  <c r="Y74" i="11"/>
  <c r="AI70" i="83"/>
  <c r="AN70" i="83"/>
  <c r="W75" i="13"/>
  <c r="AF74" i="13"/>
  <c r="AO74" i="13" s="1"/>
  <c r="AE74" i="13"/>
  <c r="AG74" i="13"/>
  <c r="AP74" i="13" s="1"/>
  <c r="AH74" i="43"/>
  <c r="AQ74" i="43" s="1"/>
  <c r="W77" i="100"/>
  <c r="AF76" i="100"/>
  <c r="AO76" i="100" s="1"/>
  <c r="AG76" i="100"/>
  <c r="AP76" i="100" s="1"/>
  <c r="AE76" i="100"/>
  <c r="Y67" i="90"/>
  <c r="X67" i="90"/>
  <c r="AF72" i="18"/>
  <c r="AO72" i="18" s="1"/>
  <c r="AE72" i="18"/>
  <c r="AG72" i="18"/>
  <c r="AP72" i="18" s="1"/>
  <c r="W73" i="18"/>
  <c r="AH79" i="44"/>
  <c r="AQ79" i="44" s="1"/>
  <c r="AQ81" i="44" s="1"/>
  <c r="AZ3" i="44"/>
  <c r="AX8" i="44" s="1"/>
  <c r="S8" i="44" s="1"/>
  <c r="AC8" i="44" s="1"/>
  <c r="AB9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5" i="44"/>
  <c r="S75" i="44" s="1"/>
  <c r="AC75" i="44" s="1"/>
  <c r="AB76" i="44" s="1"/>
  <c r="AX74" i="44"/>
  <c r="S74" i="44" s="1"/>
  <c r="AC74" i="44" s="1"/>
  <c r="AB75" i="44" s="1"/>
  <c r="AX76" i="44"/>
  <c r="S76" i="44" s="1"/>
  <c r="AC76" i="44" s="1"/>
  <c r="AB77" i="44" s="1"/>
  <c r="AX78" i="44"/>
  <c r="S78" i="44" s="1"/>
  <c r="AC78" i="44" s="1"/>
  <c r="AB79" i="44" s="1"/>
  <c r="AI70" i="102"/>
  <c r="AP70" i="102"/>
  <c r="Y68" i="50"/>
  <c r="X68" i="50"/>
  <c r="Y69" i="98"/>
  <c r="Z69" i="98" s="1"/>
  <c r="X69" i="98"/>
  <c r="W71" i="42"/>
  <c r="AE70" i="42"/>
  <c r="AF70" i="42"/>
  <c r="AO70" i="42" s="1"/>
  <c r="AG70" i="42"/>
  <c r="AP70" i="42" s="1"/>
  <c r="AR68" i="48"/>
  <c r="Y74" i="16"/>
  <c r="X74" i="16"/>
  <c r="Z74" i="16" s="1"/>
  <c r="AI73" i="11"/>
  <c r="AN73" i="11"/>
  <c r="AI75" i="88"/>
  <c r="AP75" i="88"/>
  <c r="Y75" i="96"/>
  <c r="X75" i="96"/>
  <c r="AR68" i="85"/>
  <c r="Z74" i="43"/>
  <c r="AR75" i="100"/>
  <c r="AH69" i="48"/>
  <c r="AQ69" i="48" s="1"/>
  <c r="AF73" i="87"/>
  <c r="AO73" i="87" s="1"/>
  <c r="AE73" i="87"/>
  <c r="W74" i="87"/>
  <c r="AG73" i="87"/>
  <c r="AP73" i="87" s="1"/>
  <c r="AI66" i="90"/>
  <c r="AR66" i="90" s="1"/>
  <c r="AN66" i="90"/>
  <c r="Z79" i="44"/>
  <c r="AI72" i="55"/>
  <c r="AN72" i="55"/>
  <c r="AR74" i="91"/>
  <c r="Y73" i="99"/>
  <c r="X73" i="99"/>
  <c r="AH69" i="85"/>
  <c r="AQ69" i="85" s="1"/>
  <c r="Y77" i="20"/>
  <c r="X77" i="20"/>
  <c r="AI73" i="41"/>
  <c r="AN73" i="41"/>
  <c r="W70" i="82"/>
  <c r="AG69" i="82"/>
  <c r="AP69" i="82" s="1"/>
  <c r="AE69" i="82"/>
  <c r="AF69" i="82"/>
  <c r="AO69" i="82" s="1"/>
  <c r="AH76" i="54"/>
  <c r="AQ76" i="54" s="1"/>
  <c r="W70" i="94"/>
  <c r="AG69" i="94"/>
  <c r="AP69" i="94" s="1"/>
  <c r="AE69" i="94"/>
  <c r="AF69" i="94"/>
  <c r="AO69" i="94" s="1"/>
  <c r="Z69" i="48"/>
  <c r="AG77" i="104"/>
  <c r="AP77" i="104" s="1"/>
  <c r="AF77" i="104"/>
  <c r="AO77" i="104" s="1"/>
  <c r="AE77" i="104"/>
  <c r="W78" i="104"/>
  <c r="AH77" i="45"/>
  <c r="AQ77" i="45" s="1"/>
  <c r="AI69" i="35"/>
  <c r="AN69" i="35"/>
  <c r="Z69" i="85"/>
  <c r="AI73" i="16"/>
  <c r="AN73" i="16"/>
  <c r="Y71" i="83"/>
  <c r="X71" i="83"/>
  <c r="Z76" i="54"/>
  <c r="Y76" i="88"/>
  <c r="X76" i="88"/>
  <c r="AR74" i="95"/>
  <c r="AH75" i="92"/>
  <c r="AQ75" i="92" s="1"/>
  <c r="AH75" i="91"/>
  <c r="AQ75" i="91" s="1"/>
  <c r="AR71" i="18"/>
  <c r="AE71" i="103"/>
  <c r="AG71" i="103"/>
  <c r="AP71" i="103" s="1"/>
  <c r="W72" i="103"/>
  <c r="AF71" i="103"/>
  <c r="AO71" i="103" s="1"/>
  <c r="Z77" i="45"/>
  <c r="AR71" i="49"/>
  <c r="AR73" i="13"/>
  <c r="AR68" i="82"/>
  <c r="AI72" i="99"/>
  <c r="AN72" i="99"/>
  <c r="Y70" i="35"/>
  <c r="X70" i="35"/>
  <c r="AR76" i="45"/>
  <c r="Y71" i="10"/>
  <c r="X71" i="10"/>
  <c r="AR74" i="92"/>
  <c r="AI74" i="96"/>
  <c r="AN74" i="96"/>
  <c r="AG74" i="84"/>
  <c r="AP74" i="84" s="1"/>
  <c r="AE74" i="84"/>
  <c r="W75" i="84"/>
  <c r="AF74" i="84"/>
  <c r="AO74" i="84" s="1"/>
  <c r="AG75" i="92"/>
  <c r="AP75" i="92" s="1"/>
  <c r="AF75" i="92"/>
  <c r="AO75" i="92" s="1"/>
  <c r="W76" i="92"/>
  <c r="AE75" i="92"/>
  <c r="AG75" i="91"/>
  <c r="AP75" i="91" s="1"/>
  <c r="W76" i="91"/>
  <c r="AE75" i="91"/>
  <c r="AF75" i="91"/>
  <c r="AO75" i="91" s="1"/>
  <c r="AH72" i="49"/>
  <c r="AQ72" i="49" s="1"/>
  <c r="AH75" i="95"/>
  <c r="AQ75" i="95" s="1"/>
  <c r="AR75" i="54"/>
  <c r="Y74" i="41"/>
  <c r="X74" i="41"/>
  <c r="Z74" i="41" s="1"/>
  <c r="AI70" i="10"/>
  <c r="AN70" i="10"/>
  <c r="AX15" i="44" l="1"/>
  <c r="S15" i="44" s="1"/>
  <c r="AC15" i="44" s="1"/>
  <c r="AB16" i="44" s="1"/>
  <c r="AX12" i="44"/>
  <c r="S12" i="44" s="1"/>
  <c r="AC12" i="44" s="1"/>
  <c r="AB13" i="44" s="1"/>
  <c r="AG75" i="95"/>
  <c r="AP75" i="95" s="1"/>
  <c r="AX20" i="44"/>
  <c r="S20" i="44" s="1"/>
  <c r="AC20" i="44" s="1"/>
  <c r="AB21" i="44" s="1"/>
  <c r="W73" i="49"/>
  <c r="W76" i="95"/>
  <c r="Y76" i="95" s="1"/>
  <c r="Z71" i="10"/>
  <c r="AX31" i="44"/>
  <c r="S31" i="44" s="1"/>
  <c r="AC31" i="44" s="1"/>
  <c r="AB32" i="44" s="1"/>
  <c r="AX25" i="44"/>
  <c r="S25" i="44" s="1"/>
  <c r="AC25" i="44" s="1"/>
  <c r="AB26" i="44" s="1"/>
  <c r="AX17" i="44"/>
  <c r="S17" i="44" s="1"/>
  <c r="AC17" i="44" s="1"/>
  <c r="AB18" i="44" s="1"/>
  <c r="Z74" i="11"/>
  <c r="AF72" i="49"/>
  <c r="AO72" i="49" s="1"/>
  <c r="Z76" i="88"/>
  <c r="Z73" i="99"/>
  <c r="AX30" i="44"/>
  <c r="S30" i="44" s="1"/>
  <c r="AC30" i="44" s="1"/>
  <c r="AB31" i="44" s="1"/>
  <c r="AX24" i="44"/>
  <c r="S24" i="44" s="1"/>
  <c r="AC24" i="44" s="1"/>
  <c r="AB25" i="44" s="1"/>
  <c r="AX16" i="44"/>
  <c r="S16" i="44" s="1"/>
  <c r="AC16" i="44" s="1"/>
  <c r="AB17" i="44" s="1"/>
  <c r="AX9" i="44"/>
  <c r="S9" i="44" s="1"/>
  <c r="AC9" i="44" s="1"/>
  <c r="AB10" i="44" s="1"/>
  <c r="AK10" i="44" s="1"/>
  <c r="AT10" i="44" s="1"/>
  <c r="AX3" i="44"/>
  <c r="S3" i="44" s="1"/>
  <c r="AC3" i="44" s="1"/>
  <c r="Z75" i="96"/>
  <c r="AX5" i="44"/>
  <c r="S5" i="44" s="1"/>
  <c r="AC5" i="44" s="1"/>
  <c r="AB6" i="44" s="1"/>
  <c r="AX19" i="44"/>
  <c r="S19" i="44" s="1"/>
  <c r="AC19" i="44" s="1"/>
  <c r="AB20" i="44" s="1"/>
  <c r="AX11" i="44"/>
  <c r="S11" i="44" s="1"/>
  <c r="AC11" i="44" s="1"/>
  <c r="AB12" i="44" s="1"/>
  <c r="AX18" i="44"/>
  <c r="S18" i="44" s="1"/>
  <c r="AC18" i="44" s="1"/>
  <c r="AB19" i="44" s="1"/>
  <c r="AJ19" i="44" s="1"/>
  <c r="AX10" i="44"/>
  <c r="S10" i="44" s="1"/>
  <c r="AC10" i="44" s="1"/>
  <c r="AB11" i="44" s="1"/>
  <c r="AF75" i="96"/>
  <c r="AO75" i="96" s="1"/>
  <c r="AG75" i="96"/>
  <c r="AP75" i="96" s="1"/>
  <c r="AE75" i="96"/>
  <c r="W76" i="96"/>
  <c r="AG74" i="11"/>
  <c r="AP74" i="11" s="1"/>
  <c r="W75" i="11"/>
  <c r="AE74" i="11"/>
  <c r="AF74" i="11"/>
  <c r="AO74" i="11" s="1"/>
  <c r="AG74" i="41"/>
  <c r="AP74" i="41" s="1"/>
  <c r="W75" i="41"/>
  <c r="AE74" i="41"/>
  <c r="AF74" i="41"/>
  <c r="AO74" i="41" s="1"/>
  <c r="AR70" i="10"/>
  <c r="AI75" i="91"/>
  <c r="AN75" i="91"/>
  <c r="AH74" i="41"/>
  <c r="AQ74" i="41" s="1"/>
  <c r="Y76" i="91"/>
  <c r="X76" i="91"/>
  <c r="AR73" i="16"/>
  <c r="AH74" i="16"/>
  <c r="AQ74" i="16" s="1"/>
  <c r="AK73" i="44"/>
  <c r="AT73" i="44" s="1"/>
  <c r="AJ73" i="44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K13" i="44"/>
  <c r="AT13" i="44" s="1"/>
  <c r="AX4" i="44"/>
  <c r="S4" i="44" s="1"/>
  <c r="AC4" i="44" s="1"/>
  <c r="AB5" i="44" s="1"/>
  <c r="Y73" i="18"/>
  <c r="X73" i="18"/>
  <c r="AN72" i="49"/>
  <c r="AE76" i="54"/>
  <c r="AF76" i="54"/>
  <c r="AO76" i="54" s="1"/>
  <c r="AG76" i="54"/>
  <c r="AP76" i="54" s="1"/>
  <c r="W77" i="54"/>
  <c r="AG69" i="85"/>
  <c r="AP69" i="85" s="1"/>
  <c r="AE69" i="85"/>
  <c r="AF69" i="85"/>
  <c r="AO69" i="85" s="1"/>
  <c r="W70" i="85"/>
  <c r="Y70" i="94"/>
  <c r="X70" i="94"/>
  <c r="AR73" i="41"/>
  <c r="AE74" i="16"/>
  <c r="AG74" i="16"/>
  <c r="AP74" i="16" s="1"/>
  <c r="W75" i="16"/>
  <c r="AF74" i="16"/>
  <c r="AO74" i="16" s="1"/>
  <c r="AH68" i="50"/>
  <c r="AQ68" i="50" s="1"/>
  <c r="AJ77" i="44"/>
  <c r="AK77" i="44"/>
  <c r="AT77" i="44" s="1"/>
  <c r="AJ72" i="44"/>
  <c r="AK72" i="44"/>
  <c r="AT72" i="44" s="1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J30" i="44"/>
  <c r="AK30" i="44"/>
  <c r="AT30" i="44" s="1"/>
  <c r="AJ24" i="44"/>
  <c r="AK24" i="44"/>
  <c r="AT24" i="44" s="1"/>
  <c r="AK18" i="44"/>
  <c r="AT18" i="44" s="1"/>
  <c r="AJ12" i="44"/>
  <c r="AK12" i="44"/>
  <c r="AT12" i="44" s="1"/>
  <c r="AJ3" i="44"/>
  <c r="AB4" i="44"/>
  <c r="AI74" i="13"/>
  <c r="AN74" i="13"/>
  <c r="AR68" i="98"/>
  <c r="AE77" i="45"/>
  <c r="AG77" i="45"/>
  <c r="AP77" i="45" s="1"/>
  <c r="AF77" i="45"/>
  <c r="AO77" i="45" s="1"/>
  <c r="W78" i="45"/>
  <c r="AH71" i="83"/>
  <c r="AQ71" i="83" s="1"/>
  <c r="AF69" i="48"/>
  <c r="AO69" i="48" s="1"/>
  <c r="AG69" i="48"/>
  <c r="AP69" i="48" s="1"/>
  <c r="W70" i="48"/>
  <c r="AE69" i="48"/>
  <c r="AH77" i="20"/>
  <c r="AQ77" i="20" s="1"/>
  <c r="AE74" i="43"/>
  <c r="AF74" i="43"/>
  <c r="AO74" i="43" s="1"/>
  <c r="AG74" i="43"/>
  <c r="AP74" i="43" s="1"/>
  <c r="W75" i="43"/>
  <c r="AI70" i="42"/>
  <c r="AN70" i="42"/>
  <c r="Z68" i="50"/>
  <c r="AJ75" i="44"/>
  <c r="AK75" i="44"/>
  <c r="AT75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K23" i="44"/>
  <c r="AT23" i="44" s="1"/>
  <c r="AJ23" i="44"/>
  <c r="AK17" i="44"/>
  <c r="AT17" i="44" s="1"/>
  <c r="AJ17" i="44"/>
  <c r="AK11" i="44"/>
  <c r="AT11" i="44" s="1"/>
  <c r="AJ11" i="44"/>
  <c r="AK6" i="44"/>
  <c r="AT6" i="44" s="1"/>
  <c r="AI72" i="18"/>
  <c r="AN72" i="18"/>
  <c r="AI76" i="100"/>
  <c r="AN76" i="100"/>
  <c r="AH74" i="11"/>
  <c r="AQ74" i="11" s="1"/>
  <c r="AR67" i="50"/>
  <c r="AI72" i="51"/>
  <c r="AN72" i="51"/>
  <c r="AI75" i="95"/>
  <c r="AN75" i="95"/>
  <c r="AR72" i="99"/>
  <c r="Z71" i="83"/>
  <c r="AI69" i="82"/>
  <c r="AN69" i="82"/>
  <c r="Z77" i="20"/>
  <c r="AR75" i="88"/>
  <c r="Y71" i="42"/>
  <c r="Z71" i="42" s="1"/>
  <c r="X71" i="42"/>
  <c r="AJ76" i="44"/>
  <c r="AK76" i="44"/>
  <c r="AT76" i="44" s="1"/>
  <c r="AJ70" i="44"/>
  <c r="AK70" i="44"/>
  <c r="AT70" i="44" s="1"/>
  <c r="AJ64" i="44"/>
  <c r="AK64" i="44"/>
  <c r="AT64" i="44" s="1"/>
  <c r="AK58" i="44"/>
  <c r="AT58" i="44" s="1"/>
  <c r="AJ58" i="44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9" i="44"/>
  <c r="AT9" i="44" s="1"/>
  <c r="Y75" i="13"/>
  <c r="X75" i="13"/>
  <c r="Z75" i="13" s="1"/>
  <c r="AH71" i="102"/>
  <c r="AQ71" i="102" s="1"/>
  <c r="Y73" i="49"/>
  <c r="X73" i="49"/>
  <c r="AR74" i="96"/>
  <c r="AI71" i="103"/>
  <c r="AN71" i="103"/>
  <c r="AI75" i="92"/>
  <c r="AN75" i="92"/>
  <c r="X75" i="84"/>
  <c r="Y75" i="84"/>
  <c r="AH70" i="35"/>
  <c r="AQ70" i="35" s="1"/>
  <c r="AR69" i="35"/>
  <c r="Y76" i="92"/>
  <c r="X76" i="92"/>
  <c r="AI74" i="84"/>
  <c r="AN74" i="84"/>
  <c r="AH71" i="10"/>
  <c r="AQ71" i="10" s="1"/>
  <c r="Z70" i="35"/>
  <c r="AH76" i="88"/>
  <c r="AQ76" i="88" s="1"/>
  <c r="Y78" i="104"/>
  <c r="X78" i="104"/>
  <c r="AH73" i="99"/>
  <c r="AQ73" i="99" s="1"/>
  <c r="AR72" i="55"/>
  <c r="Y74" i="87"/>
  <c r="X74" i="87"/>
  <c r="AH69" i="98"/>
  <c r="AQ69" i="98" s="1"/>
  <c r="AK78" i="44"/>
  <c r="AT78" i="44" s="1"/>
  <c r="AJ78" i="44"/>
  <c r="AJ69" i="44"/>
  <c r="AK69" i="44"/>
  <c r="AT69" i="44" s="1"/>
  <c r="AJ63" i="44"/>
  <c r="AK63" i="44"/>
  <c r="AT63" i="44" s="1"/>
  <c r="AK57" i="44"/>
  <c r="AT57" i="44" s="1"/>
  <c r="AJ57" i="44"/>
  <c r="AJ51" i="44"/>
  <c r="AK51" i="44"/>
  <c r="AT51" i="44" s="1"/>
  <c r="AJ45" i="44"/>
  <c r="AK45" i="44"/>
  <c r="AT45" i="44" s="1"/>
  <c r="AK39" i="44"/>
  <c r="AT39" i="44" s="1"/>
  <c r="AJ39" i="44"/>
  <c r="AK33" i="44"/>
  <c r="AT33" i="44" s="1"/>
  <c r="AJ33" i="44"/>
  <c r="AK27" i="44"/>
  <c r="AT27" i="44" s="1"/>
  <c r="AJ27" i="44"/>
  <c r="AK21" i="44"/>
  <c r="AT21" i="44" s="1"/>
  <c r="AJ21" i="44"/>
  <c r="AX14" i="44"/>
  <c r="S14" i="44" s="1"/>
  <c r="AC14" i="44" s="1"/>
  <c r="AB15" i="44" s="1"/>
  <c r="AX7" i="44"/>
  <c r="S7" i="44" s="1"/>
  <c r="AC7" i="44" s="1"/>
  <c r="AB8" i="44" s="1"/>
  <c r="AH67" i="90"/>
  <c r="AQ67" i="90" s="1"/>
  <c r="AR76" i="20"/>
  <c r="AH73" i="55"/>
  <c r="AQ73" i="55" s="1"/>
  <c r="Z71" i="102"/>
  <c r="X76" i="95"/>
  <c r="AE71" i="10"/>
  <c r="AF71" i="10"/>
  <c r="AO71" i="10" s="1"/>
  <c r="W72" i="10"/>
  <c r="AG71" i="10"/>
  <c r="AP71" i="10" s="1"/>
  <c r="Y72" i="103"/>
  <c r="X72" i="103"/>
  <c r="Z72" i="103" s="1"/>
  <c r="W77" i="88"/>
  <c r="AE76" i="88"/>
  <c r="AG76" i="88"/>
  <c r="AP76" i="88" s="1"/>
  <c r="AF76" i="88"/>
  <c r="AO76" i="88" s="1"/>
  <c r="AI77" i="104"/>
  <c r="AN77" i="104"/>
  <c r="AI69" i="94"/>
  <c r="AN69" i="94"/>
  <c r="Y70" i="82"/>
  <c r="X70" i="82"/>
  <c r="AF73" i="99"/>
  <c r="AO73" i="99" s="1"/>
  <c r="AG73" i="99"/>
  <c r="AP73" i="99" s="1"/>
  <c r="AE73" i="99"/>
  <c r="W74" i="99"/>
  <c r="AX79" i="44"/>
  <c r="S79" i="44" s="1"/>
  <c r="AC79" i="44" s="1"/>
  <c r="AJ79" i="44" s="1"/>
  <c r="AS79" i="44" s="1"/>
  <c r="AE79" i="44"/>
  <c r="AG79" i="44"/>
  <c r="AP79" i="44" s="1"/>
  <c r="AP81" i="44" s="1"/>
  <c r="AF79" i="44"/>
  <c r="AO79" i="44" s="1"/>
  <c r="AO81" i="44" s="1"/>
  <c r="AI73" i="87"/>
  <c r="AN73" i="87"/>
  <c r="AH75" i="96"/>
  <c r="AQ75" i="96" s="1"/>
  <c r="AR73" i="11"/>
  <c r="AF69" i="98"/>
  <c r="AO69" i="98" s="1"/>
  <c r="AE69" i="98"/>
  <c r="W70" i="98"/>
  <c r="AG69" i="98"/>
  <c r="AP69" i="98" s="1"/>
  <c r="AR70" i="102"/>
  <c r="AK74" i="44"/>
  <c r="AT74" i="44" s="1"/>
  <c r="AJ74" i="44"/>
  <c r="AJ68" i="44"/>
  <c r="AK68" i="44"/>
  <c r="AT68" i="44" s="1"/>
  <c r="AK62" i="44"/>
  <c r="AT62" i="44" s="1"/>
  <c r="AJ62" i="44"/>
  <c r="AK56" i="44"/>
  <c r="AT56" i="44" s="1"/>
  <c r="AJ56" i="44"/>
  <c r="AJ50" i="44"/>
  <c r="AK50" i="44"/>
  <c r="AT50" i="44" s="1"/>
  <c r="AK44" i="44"/>
  <c r="AT44" i="44" s="1"/>
  <c r="AJ44" i="44"/>
  <c r="AJ38" i="44"/>
  <c r="AK38" i="44"/>
  <c r="AT38" i="44" s="1"/>
  <c r="AJ32" i="44"/>
  <c r="AK32" i="44"/>
  <c r="AT32" i="44" s="1"/>
  <c r="AK26" i="44"/>
  <c r="AT26" i="44" s="1"/>
  <c r="AJ26" i="44"/>
  <c r="AJ20" i="44"/>
  <c r="AK20" i="44"/>
  <c r="AT20" i="44" s="1"/>
  <c r="AX13" i="44"/>
  <c r="S13" i="44" s="1"/>
  <c r="AC13" i="44" s="1"/>
  <c r="AB14" i="44" s="1"/>
  <c r="AX6" i="44"/>
  <c r="S6" i="44" s="1"/>
  <c r="AC6" i="44" s="1"/>
  <c r="AB7" i="44" s="1"/>
  <c r="Z67" i="90"/>
  <c r="Y77" i="100"/>
  <c r="X77" i="100"/>
  <c r="AR70" i="83"/>
  <c r="Z73" i="55"/>
  <c r="Y73" i="51"/>
  <c r="X73" i="51"/>
  <c r="AK19" i="44" l="1"/>
  <c r="AT19" i="44" s="1"/>
  <c r="AI72" i="49"/>
  <c r="Z76" i="95"/>
  <c r="Z75" i="84"/>
  <c r="W76" i="84" s="1"/>
  <c r="AJ9" i="44"/>
  <c r="AK79" i="44"/>
  <c r="AT79" i="44" s="1"/>
  <c r="AJ10" i="44"/>
  <c r="Z74" i="87"/>
  <c r="AJ18" i="44"/>
  <c r="Z78" i="104"/>
  <c r="Z73" i="18"/>
  <c r="W74" i="18" s="1"/>
  <c r="Z70" i="82"/>
  <c r="AG70" i="82" s="1"/>
  <c r="AP70" i="82" s="1"/>
  <c r="AF71" i="42"/>
  <c r="AO71" i="42" s="1"/>
  <c r="AG71" i="42"/>
  <c r="AP71" i="42" s="1"/>
  <c r="AE71" i="42"/>
  <c r="W72" i="42"/>
  <c r="AF72" i="103"/>
  <c r="AO72" i="103" s="1"/>
  <c r="AE72" i="103"/>
  <c r="W73" i="103"/>
  <c r="AG72" i="103"/>
  <c r="AP72" i="103" s="1"/>
  <c r="W79" i="104"/>
  <c r="AF78" i="104"/>
  <c r="AO78" i="104" s="1"/>
  <c r="AE78" i="104"/>
  <c r="AG78" i="104"/>
  <c r="AP78" i="104" s="1"/>
  <c r="AG75" i="84"/>
  <c r="AP75" i="84" s="1"/>
  <c r="AF75" i="84"/>
  <c r="AO75" i="84" s="1"/>
  <c r="AE75" i="84"/>
  <c r="AF73" i="18"/>
  <c r="AO73" i="18" s="1"/>
  <c r="AS50" i="44"/>
  <c r="AL50" i="44"/>
  <c r="AU50" i="44" s="1"/>
  <c r="AH77" i="100"/>
  <c r="AQ77" i="100" s="1"/>
  <c r="AS56" i="44"/>
  <c r="AL56" i="44"/>
  <c r="AU56" i="44" s="1"/>
  <c r="Y70" i="98"/>
  <c r="X70" i="98"/>
  <c r="AK7" i="44"/>
  <c r="AT7" i="44" s="1"/>
  <c r="AJ7" i="44"/>
  <c r="AI71" i="10"/>
  <c r="AN71" i="10"/>
  <c r="AJ15" i="44"/>
  <c r="AK15" i="44"/>
  <c r="AT15" i="44" s="1"/>
  <c r="AS51" i="44"/>
  <c r="AL51" i="44"/>
  <c r="AU51" i="44" s="1"/>
  <c r="AS69" i="44"/>
  <c r="AL69" i="44"/>
  <c r="AU69" i="44" s="1"/>
  <c r="AH78" i="104"/>
  <c r="AQ78" i="104" s="1"/>
  <c r="AH75" i="13"/>
  <c r="AQ75" i="13" s="1"/>
  <c r="AS28" i="44"/>
  <c r="AL28" i="44"/>
  <c r="AU28" i="44" s="1"/>
  <c r="AS64" i="44"/>
  <c r="AL64" i="44"/>
  <c r="AU64" i="44" s="1"/>
  <c r="AR69" i="82"/>
  <c r="AR72" i="18"/>
  <c r="AS35" i="44"/>
  <c r="AL35" i="44"/>
  <c r="AU35" i="44" s="1"/>
  <c r="AS53" i="44"/>
  <c r="AL53" i="44"/>
  <c r="AU53" i="44" s="1"/>
  <c r="AS71" i="44"/>
  <c r="AL71" i="44"/>
  <c r="AU71" i="44" s="1"/>
  <c r="Y70" i="48"/>
  <c r="X70" i="48"/>
  <c r="AI77" i="45"/>
  <c r="AN77" i="45"/>
  <c r="AS3" i="44"/>
  <c r="AL3" i="44"/>
  <c r="AU3" i="44" s="1"/>
  <c r="AS24" i="44"/>
  <c r="AL24" i="44"/>
  <c r="AU24" i="44" s="1"/>
  <c r="AS77" i="44"/>
  <c r="AL77" i="44"/>
  <c r="AU77" i="44" s="1"/>
  <c r="AS43" i="44"/>
  <c r="AL43" i="44"/>
  <c r="AU43" i="44" s="1"/>
  <c r="AS61" i="44"/>
  <c r="AL61" i="44"/>
  <c r="AU61" i="44" s="1"/>
  <c r="AR75" i="91"/>
  <c r="Y75" i="41"/>
  <c r="X75" i="41"/>
  <c r="AS32" i="44"/>
  <c r="AL32" i="44"/>
  <c r="AU32" i="44" s="1"/>
  <c r="AS68" i="44"/>
  <c r="AL68" i="44"/>
  <c r="AU68" i="44" s="1"/>
  <c r="AR73" i="87"/>
  <c r="Y74" i="99"/>
  <c r="X74" i="99"/>
  <c r="AH76" i="95"/>
  <c r="AQ76" i="95" s="1"/>
  <c r="AL21" i="44"/>
  <c r="AU21" i="44" s="1"/>
  <c r="AS21" i="44"/>
  <c r="AS39" i="44"/>
  <c r="AL39" i="44"/>
  <c r="AU39" i="44" s="1"/>
  <c r="AS57" i="44"/>
  <c r="AL57" i="44"/>
  <c r="AU57" i="44" s="1"/>
  <c r="AS78" i="44"/>
  <c r="AL78" i="44"/>
  <c r="AU78" i="44" s="1"/>
  <c r="W71" i="35"/>
  <c r="AF70" i="35"/>
  <c r="AO70" i="35" s="1"/>
  <c r="AG70" i="35"/>
  <c r="AP70" i="35" s="1"/>
  <c r="AE70" i="35"/>
  <c r="AR71" i="103"/>
  <c r="W76" i="13"/>
  <c r="AG75" i="13"/>
  <c r="AP75" i="13" s="1"/>
  <c r="AF75" i="13"/>
  <c r="AO75" i="13" s="1"/>
  <c r="AE75" i="13"/>
  <c r="AS34" i="44"/>
  <c r="AL34" i="44"/>
  <c r="AU34" i="44" s="1"/>
  <c r="AS52" i="44"/>
  <c r="AL52" i="44"/>
  <c r="AU52" i="44" s="1"/>
  <c r="AG71" i="83"/>
  <c r="AP71" i="83" s="1"/>
  <c r="AF71" i="83"/>
  <c r="AO71" i="83" s="1"/>
  <c r="W72" i="83"/>
  <c r="AE71" i="83"/>
  <c r="AR72" i="51"/>
  <c r="AJ6" i="44"/>
  <c r="AS23" i="44"/>
  <c r="AL23" i="44"/>
  <c r="AU23" i="44" s="1"/>
  <c r="Y75" i="43"/>
  <c r="X75" i="43"/>
  <c r="AS48" i="44"/>
  <c r="AL48" i="44"/>
  <c r="AU48" i="44" s="1"/>
  <c r="AH70" i="94"/>
  <c r="AQ70" i="94" s="1"/>
  <c r="AI69" i="85"/>
  <c r="AN69" i="85"/>
  <c r="AI76" i="54"/>
  <c r="AN76" i="54"/>
  <c r="AJ5" i="44"/>
  <c r="AK5" i="44"/>
  <c r="AT5" i="44" s="1"/>
  <c r="AS25" i="44"/>
  <c r="AL25" i="44"/>
  <c r="AU25" i="44" s="1"/>
  <c r="AI73" i="99"/>
  <c r="AR73" i="99" s="1"/>
  <c r="AN73" i="99"/>
  <c r="W77" i="95"/>
  <c r="AG76" i="95"/>
  <c r="AP76" i="95" s="1"/>
  <c r="AE76" i="95"/>
  <c r="AF76" i="95"/>
  <c r="AO76" i="95" s="1"/>
  <c r="AH74" i="87"/>
  <c r="AQ74" i="87" s="1"/>
  <c r="AR74" i="84"/>
  <c r="AS16" i="44"/>
  <c r="AL16" i="44"/>
  <c r="AU16" i="44" s="1"/>
  <c r="AS70" i="44"/>
  <c r="AL70" i="44"/>
  <c r="AU70" i="44" s="1"/>
  <c r="AS41" i="44"/>
  <c r="AL41" i="44"/>
  <c r="AU41" i="44" s="1"/>
  <c r="AS59" i="44"/>
  <c r="AL59" i="44"/>
  <c r="AU59" i="44" s="1"/>
  <c r="AS75" i="44"/>
  <c r="AL75" i="44"/>
  <c r="AU75" i="44" s="1"/>
  <c r="AS12" i="44"/>
  <c r="AL12" i="44"/>
  <c r="AU12" i="44" s="1"/>
  <c r="AS30" i="44"/>
  <c r="AL30" i="44"/>
  <c r="AU30" i="44" s="1"/>
  <c r="AS66" i="44"/>
  <c r="AL66" i="44"/>
  <c r="AU66" i="44" s="1"/>
  <c r="Y75" i="16"/>
  <c r="Z75" i="16" s="1"/>
  <c r="X75" i="16"/>
  <c r="Z70" i="94"/>
  <c r="X76" i="96"/>
  <c r="Y76" i="96"/>
  <c r="W75" i="87"/>
  <c r="AG74" i="87"/>
  <c r="AP74" i="87" s="1"/>
  <c r="AE74" i="87"/>
  <c r="AF74" i="87"/>
  <c r="AO74" i="87" s="1"/>
  <c r="AH76" i="92"/>
  <c r="AQ76" i="92" s="1"/>
  <c r="AH75" i="84"/>
  <c r="AQ75" i="84" s="1"/>
  <c r="AS40" i="44"/>
  <c r="AL40" i="44"/>
  <c r="AU40" i="44" s="1"/>
  <c r="AS58" i="44"/>
  <c r="AL58" i="44"/>
  <c r="AU58" i="44" s="1"/>
  <c r="AS11" i="44"/>
  <c r="AL11" i="44"/>
  <c r="AU11" i="44" s="1"/>
  <c r="AS47" i="44"/>
  <c r="AL47" i="44"/>
  <c r="AU47" i="44" s="1"/>
  <c r="AF68" i="50"/>
  <c r="AO68" i="50" s="1"/>
  <c r="AG68" i="50"/>
  <c r="AP68" i="50" s="1"/>
  <c r="W69" i="50"/>
  <c r="AE68" i="50"/>
  <c r="Y78" i="45"/>
  <c r="X78" i="45"/>
  <c r="Z78" i="45" s="1"/>
  <c r="AS18" i="44"/>
  <c r="AL18" i="44"/>
  <c r="AU18" i="44" s="1"/>
  <c r="AS36" i="44"/>
  <c r="AL36" i="44"/>
  <c r="AU36" i="44" s="1"/>
  <c r="AR72" i="49"/>
  <c r="AJ13" i="44"/>
  <c r="AS31" i="44"/>
  <c r="AL31" i="44"/>
  <c r="AU31" i="44" s="1"/>
  <c r="AS49" i="44"/>
  <c r="AL49" i="44"/>
  <c r="AU49" i="44" s="1"/>
  <c r="AS67" i="44"/>
  <c r="AL67" i="44"/>
  <c r="AU67" i="44" s="1"/>
  <c r="AH76" i="91"/>
  <c r="AQ76" i="91" s="1"/>
  <c r="AI75" i="96"/>
  <c r="AN75" i="96"/>
  <c r="AK14" i="44"/>
  <c r="AT14" i="44" s="1"/>
  <c r="AJ14" i="44"/>
  <c r="AH73" i="51"/>
  <c r="AQ73" i="51" s="1"/>
  <c r="AS74" i="44"/>
  <c r="AL74" i="44"/>
  <c r="AU74" i="44" s="1"/>
  <c r="Z77" i="100"/>
  <c r="AS20" i="44"/>
  <c r="AL20" i="44"/>
  <c r="AU20" i="44" s="1"/>
  <c r="AS38" i="44"/>
  <c r="AL38" i="44"/>
  <c r="AU38" i="44" s="1"/>
  <c r="AI69" i="98"/>
  <c r="AN69" i="98"/>
  <c r="AI76" i="88"/>
  <c r="AN76" i="88"/>
  <c r="AS27" i="44"/>
  <c r="AL27" i="44"/>
  <c r="AU27" i="44" s="1"/>
  <c r="AS26" i="44"/>
  <c r="AL26" i="44"/>
  <c r="AU26" i="44" s="1"/>
  <c r="AS44" i="44"/>
  <c r="AL44" i="44"/>
  <c r="AU44" i="44" s="1"/>
  <c r="AS62" i="44"/>
  <c r="AL62" i="44"/>
  <c r="AU62" i="44" s="1"/>
  <c r="AI79" i="44"/>
  <c r="AN79" i="44"/>
  <c r="AN81" i="44" s="1"/>
  <c r="Y77" i="88"/>
  <c r="X77" i="88"/>
  <c r="Y72" i="10"/>
  <c r="X72" i="10"/>
  <c r="AF71" i="102"/>
  <c r="AO71" i="102" s="1"/>
  <c r="W72" i="102"/>
  <c r="AE71" i="102"/>
  <c r="AG71" i="102"/>
  <c r="AP71" i="102" s="1"/>
  <c r="AS45" i="44"/>
  <c r="AL45" i="44"/>
  <c r="AU45" i="44" s="1"/>
  <c r="AS63" i="44"/>
  <c r="AL63" i="44"/>
  <c r="AU63" i="44" s="1"/>
  <c r="Z76" i="92"/>
  <c r="AH73" i="49"/>
  <c r="AQ73" i="49" s="1"/>
  <c r="AS9" i="44"/>
  <c r="AL9" i="44"/>
  <c r="AU9" i="44" s="1"/>
  <c r="AS22" i="44"/>
  <c r="AL22" i="44"/>
  <c r="AU22" i="44" s="1"/>
  <c r="AS76" i="44"/>
  <c r="AL76" i="44"/>
  <c r="AU76" i="44" s="1"/>
  <c r="AE77" i="20"/>
  <c r="AN77" i="20" s="1"/>
  <c r="AF77" i="20"/>
  <c r="AO77" i="20" s="1"/>
  <c r="W78" i="20"/>
  <c r="AG77" i="20"/>
  <c r="AR76" i="100"/>
  <c r="AS29" i="44"/>
  <c r="AL29" i="44"/>
  <c r="AU29" i="44" s="1"/>
  <c r="AS65" i="44"/>
  <c r="AL65" i="44"/>
  <c r="AU65" i="44" s="1"/>
  <c r="AI74" i="43"/>
  <c r="AN74" i="43"/>
  <c r="AR74" i="13"/>
  <c r="AS54" i="44"/>
  <c r="AL54" i="44"/>
  <c r="AU54" i="44" s="1"/>
  <c r="AS72" i="44"/>
  <c r="AL72" i="44"/>
  <c r="AU72" i="44" s="1"/>
  <c r="AI74" i="16"/>
  <c r="AN74" i="16"/>
  <c r="Y77" i="54"/>
  <c r="Z77" i="54" s="1"/>
  <c r="X77" i="54"/>
  <c r="AH73" i="18"/>
  <c r="AQ73" i="18" s="1"/>
  <c r="AS37" i="44"/>
  <c r="AL37" i="44"/>
  <c r="AU37" i="44" s="1"/>
  <c r="AS55" i="44"/>
  <c r="AL55" i="44"/>
  <c r="AU55" i="44" s="1"/>
  <c r="AS73" i="44"/>
  <c r="AL73" i="44"/>
  <c r="AU73" i="44" s="1"/>
  <c r="Z76" i="91"/>
  <c r="AI74" i="11"/>
  <c r="AN74" i="11"/>
  <c r="Z73" i="51"/>
  <c r="AR69" i="94"/>
  <c r="AF73" i="55"/>
  <c r="AO73" i="55" s="1"/>
  <c r="AE73" i="55"/>
  <c r="AG73" i="55"/>
  <c r="AP73" i="55" s="1"/>
  <c r="W74" i="55"/>
  <c r="AG67" i="90"/>
  <c r="AP67" i="90" s="1"/>
  <c r="AE67" i="90"/>
  <c r="AF67" i="90"/>
  <c r="AO67" i="90" s="1"/>
  <c r="W68" i="90"/>
  <c r="AH70" i="82"/>
  <c r="AQ70" i="82" s="1"/>
  <c r="AR77" i="104"/>
  <c r="AH72" i="103"/>
  <c r="AQ72" i="103" s="1"/>
  <c r="AK8" i="44"/>
  <c r="AT8" i="44" s="1"/>
  <c r="AJ8" i="44"/>
  <c r="AS33" i="44"/>
  <c r="AL33" i="44"/>
  <c r="AU33" i="44" s="1"/>
  <c r="AR75" i="92"/>
  <c r="Z73" i="49"/>
  <c r="AS10" i="44"/>
  <c r="AL10" i="44"/>
  <c r="AU10" i="44" s="1"/>
  <c r="AS46" i="44"/>
  <c r="AL46" i="44"/>
  <c r="AU46" i="44" s="1"/>
  <c r="AH71" i="42"/>
  <c r="AQ71" i="42" s="1"/>
  <c r="AR75" i="95"/>
  <c r="AS17" i="44"/>
  <c r="AL17" i="44"/>
  <c r="AU17" i="44" s="1"/>
  <c r="AR70" i="42"/>
  <c r="AI69" i="48"/>
  <c r="AN69" i="48"/>
  <c r="AJ4" i="44"/>
  <c r="AK4" i="44"/>
  <c r="AT4" i="44" s="1"/>
  <c r="AS42" i="44"/>
  <c r="AL42" i="44"/>
  <c r="AU42" i="44" s="1"/>
  <c r="AS60" i="44"/>
  <c r="AL60" i="44"/>
  <c r="AU60" i="44" s="1"/>
  <c r="Y70" i="85"/>
  <c r="X70" i="85"/>
  <c r="AS19" i="44"/>
  <c r="AL19" i="44"/>
  <c r="AU19" i="44" s="1"/>
  <c r="AI74" i="41"/>
  <c r="AN74" i="41"/>
  <c r="X75" i="11"/>
  <c r="Z75" i="11" s="1"/>
  <c r="Y75" i="11"/>
  <c r="Z74" i="99" l="1"/>
  <c r="Z76" i="96"/>
  <c r="AT81" i="44"/>
  <c r="AG73" i="18"/>
  <c r="AP73" i="18" s="1"/>
  <c r="Z72" i="10"/>
  <c r="AE72" i="10" s="1"/>
  <c r="AE73" i="18"/>
  <c r="AI73" i="18" s="1"/>
  <c r="W71" i="82"/>
  <c r="AE70" i="82"/>
  <c r="Z77" i="88"/>
  <c r="Z75" i="43"/>
  <c r="W76" i="43" s="1"/>
  <c r="AF70" i="82"/>
  <c r="AO70" i="82" s="1"/>
  <c r="Z70" i="85"/>
  <c r="AF70" i="85" s="1"/>
  <c r="AO70" i="85" s="1"/>
  <c r="AG74" i="99"/>
  <c r="AP74" i="99" s="1"/>
  <c r="AE74" i="99"/>
  <c r="W75" i="99"/>
  <c r="AF74" i="99"/>
  <c r="AO74" i="99" s="1"/>
  <c r="AF75" i="43"/>
  <c r="AO75" i="43" s="1"/>
  <c r="AG75" i="43"/>
  <c r="AP75" i="43" s="1"/>
  <c r="AG70" i="85"/>
  <c r="AP70" i="85" s="1"/>
  <c r="AE75" i="16"/>
  <c r="AF75" i="16"/>
  <c r="AO75" i="16" s="1"/>
  <c r="AG75" i="16"/>
  <c r="AP75" i="16" s="1"/>
  <c r="W76" i="16"/>
  <c r="AR74" i="16"/>
  <c r="W73" i="10"/>
  <c r="AR79" i="44"/>
  <c r="AR81" i="44" s="1"/>
  <c r="AL79" i="44"/>
  <c r="AU79" i="44" s="1"/>
  <c r="AR69" i="98"/>
  <c r="W79" i="45"/>
  <c r="AG78" i="45"/>
  <c r="AP78" i="45" s="1"/>
  <c r="AE78" i="45"/>
  <c r="AF78" i="45"/>
  <c r="AO78" i="45" s="1"/>
  <c r="AG76" i="96"/>
  <c r="AP76" i="96" s="1"/>
  <c r="W77" i="96"/>
  <c r="AF76" i="96"/>
  <c r="AO76" i="96" s="1"/>
  <c r="AE76" i="96"/>
  <c r="AR76" i="54"/>
  <c r="AH70" i="48"/>
  <c r="AQ70" i="48" s="1"/>
  <c r="AH70" i="98"/>
  <c r="AQ70" i="98" s="1"/>
  <c r="Y76" i="84"/>
  <c r="Z76" i="84" s="1"/>
  <c r="X76" i="84"/>
  <c r="Y71" i="82"/>
  <c r="X71" i="82"/>
  <c r="Y68" i="90"/>
  <c r="X68" i="90"/>
  <c r="AI73" i="55"/>
  <c r="AN73" i="55"/>
  <c r="AR74" i="11"/>
  <c r="W77" i="92"/>
  <c r="AG76" i="92"/>
  <c r="AP76" i="92" s="1"/>
  <c r="AF76" i="92"/>
  <c r="AO76" i="92" s="1"/>
  <c r="AE76" i="92"/>
  <c r="AS14" i="44"/>
  <c r="AL14" i="44"/>
  <c r="AU14" i="44" s="1"/>
  <c r="AI71" i="83"/>
  <c r="AN71" i="83"/>
  <c r="Y76" i="13"/>
  <c r="X76" i="13"/>
  <c r="AH75" i="41"/>
  <c r="AQ75" i="41" s="1"/>
  <c r="Z70" i="48"/>
  <c r="AS15" i="44"/>
  <c r="AL15" i="44"/>
  <c r="AU15" i="44" s="1"/>
  <c r="Z70" i="98"/>
  <c r="AI75" i="84"/>
  <c r="AN75" i="84"/>
  <c r="AI70" i="82"/>
  <c r="AR70" i="82" s="1"/>
  <c r="AN70" i="82"/>
  <c r="Y79" i="104"/>
  <c r="X79" i="104"/>
  <c r="AI67" i="90"/>
  <c r="AN67" i="90"/>
  <c r="AE76" i="91"/>
  <c r="AG76" i="91"/>
  <c r="AP76" i="91" s="1"/>
  <c r="W77" i="91"/>
  <c r="AF76" i="91"/>
  <c r="AO76" i="91" s="1"/>
  <c r="AH77" i="54"/>
  <c r="AQ77" i="54" s="1"/>
  <c r="AR74" i="43"/>
  <c r="AI71" i="102"/>
  <c r="AN71" i="102"/>
  <c r="AH77" i="88"/>
  <c r="AQ77" i="88" s="1"/>
  <c r="AH76" i="96"/>
  <c r="AQ76" i="96" s="1"/>
  <c r="AI76" i="95"/>
  <c r="AN76" i="95"/>
  <c r="AR69" i="85"/>
  <c r="Y72" i="83"/>
  <c r="X72" i="83"/>
  <c r="Y71" i="35"/>
  <c r="X71" i="35"/>
  <c r="Z75" i="41"/>
  <c r="Y72" i="42"/>
  <c r="X72" i="42"/>
  <c r="AR69" i="48"/>
  <c r="AS8" i="44"/>
  <c r="AL8" i="44"/>
  <c r="AU8" i="44" s="1"/>
  <c r="W78" i="54"/>
  <c r="AE77" i="54"/>
  <c r="AF77" i="54"/>
  <c r="AO77" i="54" s="1"/>
  <c r="AG77" i="54"/>
  <c r="AP77" i="54" s="1"/>
  <c r="Y72" i="102"/>
  <c r="X72" i="102"/>
  <c r="AG77" i="88"/>
  <c r="AP77" i="88" s="1"/>
  <c r="AF77" i="88"/>
  <c r="AO77" i="88" s="1"/>
  <c r="AE77" i="88"/>
  <c r="W78" i="88"/>
  <c r="AI68" i="50"/>
  <c r="AN68" i="50"/>
  <c r="AI74" i="87"/>
  <c r="AN74" i="87"/>
  <c r="AF70" i="94"/>
  <c r="AO70" i="94" s="1"/>
  <c r="AE70" i="94"/>
  <c r="W71" i="94"/>
  <c r="AG70" i="94"/>
  <c r="AP70" i="94" s="1"/>
  <c r="AL6" i="44"/>
  <c r="AU6" i="44" s="1"/>
  <c r="AS6" i="44"/>
  <c r="AR71" i="10"/>
  <c r="AI71" i="42"/>
  <c r="AN71" i="42"/>
  <c r="AE75" i="11"/>
  <c r="W76" i="11"/>
  <c r="AG75" i="11"/>
  <c r="AP75" i="11" s="1"/>
  <c r="AF75" i="11"/>
  <c r="AO75" i="11" s="1"/>
  <c r="AH70" i="85"/>
  <c r="AQ70" i="85" s="1"/>
  <c r="AH75" i="11"/>
  <c r="AQ75" i="11" s="1"/>
  <c r="AL4" i="44"/>
  <c r="AU4" i="44" s="1"/>
  <c r="AS4" i="44"/>
  <c r="AE73" i="49"/>
  <c r="AF73" i="49"/>
  <c r="AO73" i="49" s="1"/>
  <c r="AG73" i="49"/>
  <c r="AP73" i="49" s="1"/>
  <c r="W74" i="49"/>
  <c r="AI77" i="20"/>
  <c r="AP77" i="20"/>
  <c r="AR76" i="88"/>
  <c r="AR75" i="96"/>
  <c r="AS13" i="44"/>
  <c r="AL13" i="44"/>
  <c r="AU13" i="44" s="1"/>
  <c r="Y69" i="50"/>
  <c r="X69" i="50"/>
  <c r="AH75" i="16"/>
  <c r="AQ75" i="16" s="1"/>
  <c r="Y77" i="95"/>
  <c r="X77" i="95"/>
  <c r="AS5" i="44"/>
  <c r="AL5" i="44"/>
  <c r="AU5" i="44" s="1"/>
  <c r="AH75" i="43"/>
  <c r="AQ75" i="43" s="1"/>
  <c r="AI75" i="13"/>
  <c r="AN75" i="13"/>
  <c r="AH74" i="99"/>
  <c r="AQ74" i="99" s="1"/>
  <c r="AS7" i="44"/>
  <c r="AL7" i="44"/>
  <c r="AU7" i="44" s="1"/>
  <c r="Y74" i="18"/>
  <c r="X74" i="18"/>
  <c r="Z74" i="18" s="1"/>
  <c r="Y73" i="103"/>
  <c r="X73" i="103"/>
  <c r="AR74" i="41"/>
  <c r="Y74" i="55"/>
  <c r="X74" i="55"/>
  <c r="AF73" i="51"/>
  <c r="AO73" i="51" s="1"/>
  <c r="AE73" i="51"/>
  <c r="AN73" i="51" s="1"/>
  <c r="W74" i="51"/>
  <c r="AG73" i="51"/>
  <c r="Y78" i="20"/>
  <c r="X78" i="20"/>
  <c r="Z78" i="20" s="1"/>
  <c r="AH72" i="10"/>
  <c r="AQ72" i="10" s="1"/>
  <c r="AG77" i="100"/>
  <c r="AP77" i="100" s="1"/>
  <c r="W78" i="100"/>
  <c r="AF77" i="100"/>
  <c r="AO77" i="100" s="1"/>
  <c r="AE77" i="100"/>
  <c r="AH78" i="45"/>
  <c r="AQ78" i="45" s="1"/>
  <c r="Y75" i="87"/>
  <c r="X75" i="87"/>
  <c r="AI70" i="35"/>
  <c r="AN70" i="35"/>
  <c r="AR77" i="45"/>
  <c r="AI78" i="104"/>
  <c r="AN78" i="104"/>
  <c r="AI72" i="103"/>
  <c r="AN72" i="103"/>
  <c r="Z76" i="13" l="1"/>
  <c r="W71" i="85"/>
  <c r="AN73" i="18"/>
  <c r="Z68" i="90"/>
  <c r="AE70" i="85"/>
  <c r="Z77" i="95"/>
  <c r="AF77" i="95" s="1"/>
  <c r="AO77" i="95" s="1"/>
  <c r="AG72" i="10"/>
  <c r="AP72" i="10" s="1"/>
  <c r="AF72" i="10"/>
  <c r="AO72" i="10" s="1"/>
  <c r="AE75" i="43"/>
  <c r="Z72" i="83"/>
  <c r="AU81" i="44"/>
  <c r="C11" i="44" s="1"/>
  <c r="AS81" i="44"/>
  <c r="AF76" i="84"/>
  <c r="AO76" i="84" s="1"/>
  <c r="AG76" i="84"/>
  <c r="AP76" i="84" s="1"/>
  <c r="W77" i="84"/>
  <c r="AE76" i="84"/>
  <c r="W77" i="13"/>
  <c r="AG76" i="13"/>
  <c r="AP76" i="13" s="1"/>
  <c r="AE76" i="13"/>
  <c r="AF76" i="13"/>
  <c r="AO76" i="13" s="1"/>
  <c r="AF68" i="90"/>
  <c r="AO68" i="90" s="1"/>
  <c r="W69" i="90"/>
  <c r="AE68" i="90"/>
  <c r="AG68" i="90"/>
  <c r="AP68" i="90" s="1"/>
  <c r="AG78" i="20"/>
  <c r="AP78" i="20" s="1"/>
  <c r="AE78" i="20"/>
  <c r="W79" i="20"/>
  <c r="AF78" i="20"/>
  <c r="AO78" i="20" s="1"/>
  <c r="AE74" i="18"/>
  <c r="W75" i="18"/>
  <c r="AF74" i="18"/>
  <c r="AO74" i="18" s="1"/>
  <c r="AG74" i="18"/>
  <c r="AP74" i="18" s="1"/>
  <c r="AF72" i="83"/>
  <c r="AO72" i="83" s="1"/>
  <c r="AE72" i="83"/>
  <c r="AG72" i="83"/>
  <c r="AP72" i="83" s="1"/>
  <c r="W73" i="83"/>
  <c r="AH73" i="103"/>
  <c r="AQ73" i="103" s="1"/>
  <c r="AH74" i="55"/>
  <c r="AQ74" i="55" s="1"/>
  <c r="AR72" i="103"/>
  <c r="AR70" i="35"/>
  <c r="Y78" i="100"/>
  <c r="X78" i="100"/>
  <c r="Z78" i="100" s="1"/>
  <c r="Y74" i="51"/>
  <c r="X74" i="51"/>
  <c r="AH77" i="95"/>
  <c r="AQ77" i="95" s="1"/>
  <c r="AR77" i="20"/>
  <c r="AR71" i="42"/>
  <c r="Y78" i="88"/>
  <c r="X78" i="88"/>
  <c r="Z78" i="88" s="1"/>
  <c r="AH72" i="83"/>
  <c r="AQ72" i="83" s="1"/>
  <c r="AR76" i="95"/>
  <c r="AR71" i="102"/>
  <c r="AI76" i="91"/>
  <c r="AN76" i="91"/>
  <c r="Y77" i="92"/>
  <c r="X77" i="92"/>
  <c r="AI72" i="10"/>
  <c r="AN72" i="10"/>
  <c r="AI70" i="85"/>
  <c r="AN70" i="85"/>
  <c r="AI77" i="88"/>
  <c r="AN77" i="88"/>
  <c r="AE70" i="48"/>
  <c r="AG70" i="48"/>
  <c r="AP70" i="48" s="1"/>
  <c r="AF70" i="48"/>
  <c r="AO70" i="48" s="1"/>
  <c r="W71" i="48"/>
  <c r="AH76" i="13"/>
  <c r="AQ76" i="13" s="1"/>
  <c r="Y73" i="10"/>
  <c r="X73" i="10"/>
  <c r="AH69" i="50"/>
  <c r="AQ69" i="50" s="1"/>
  <c r="Y74" i="49"/>
  <c r="X74" i="49"/>
  <c r="AR73" i="18"/>
  <c r="AR74" i="87"/>
  <c r="AF75" i="41"/>
  <c r="AO75" i="41" s="1"/>
  <c r="AG75" i="41"/>
  <c r="AP75" i="41" s="1"/>
  <c r="W76" i="41"/>
  <c r="AE75" i="41"/>
  <c r="AR67" i="90"/>
  <c r="AH71" i="82"/>
  <c r="AQ71" i="82" s="1"/>
  <c r="AI76" i="96"/>
  <c r="AN76" i="96"/>
  <c r="AI78" i="45"/>
  <c r="AN78" i="45"/>
  <c r="AI75" i="16"/>
  <c r="AN75" i="16"/>
  <c r="Z69" i="50"/>
  <c r="Y76" i="11"/>
  <c r="X76" i="11"/>
  <c r="AH71" i="35"/>
  <c r="AQ71" i="35" s="1"/>
  <c r="AH79" i="104"/>
  <c r="AQ79" i="104" s="1"/>
  <c r="AQ81" i="104" s="1"/>
  <c r="AZ3" i="104"/>
  <c r="AX12" i="104" s="1"/>
  <c r="S12" i="104" s="1"/>
  <c r="AC12" i="104" s="1"/>
  <c r="AB13" i="104" s="1"/>
  <c r="AX14" i="104"/>
  <c r="S14" i="104" s="1"/>
  <c r="AC14" i="104" s="1"/>
  <c r="AB15" i="104" s="1"/>
  <c r="AX15" i="104"/>
  <c r="S15" i="104" s="1"/>
  <c r="AC15" i="104" s="1"/>
  <c r="AB16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5" i="104"/>
  <c r="S75" i="104" s="1"/>
  <c r="AC75" i="104" s="1"/>
  <c r="AB76" i="104" s="1"/>
  <c r="AX76" i="104"/>
  <c r="S76" i="104" s="1"/>
  <c r="AC76" i="104" s="1"/>
  <c r="AB77" i="104" s="1"/>
  <c r="AX78" i="104"/>
  <c r="S78" i="104" s="1"/>
  <c r="AC78" i="104" s="1"/>
  <c r="AB79" i="104" s="1"/>
  <c r="AX77" i="104"/>
  <c r="S77" i="104" s="1"/>
  <c r="AC77" i="104" s="1"/>
  <c r="AB78" i="104" s="1"/>
  <c r="AX74" i="104"/>
  <c r="S74" i="104" s="1"/>
  <c r="AC74" i="104" s="1"/>
  <c r="AB75" i="104" s="1"/>
  <c r="AR75" i="84"/>
  <c r="AI76" i="92"/>
  <c r="AN76" i="92"/>
  <c r="Z71" i="82"/>
  <c r="AI75" i="43"/>
  <c r="AN75" i="43"/>
  <c r="Y75" i="99"/>
  <c r="X75" i="99"/>
  <c r="Z73" i="103"/>
  <c r="AI77" i="100"/>
  <c r="AN77" i="100"/>
  <c r="Z74" i="55"/>
  <c r="AR75" i="13"/>
  <c r="AI75" i="11"/>
  <c r="AN75" i="11"/>
  <c r="Y71" i="94"/>
  <c r="X71" i="94"/>
  <c r="AR68" i="50"/>
  <c r="AH72" i="102"/>
  <c r="AQ72" i="102" s="1"/>
  <c r="AI77" i="54"/>
  <c r="AN77" i="54"/>
  <c r="AH72" i="42"/>
  <c r="AQ72" i="42" s="1"/>
  <c r="Z71" i="35"/>
  <c r="Y77" i="91"/>
  <c r="X77" i="91"/>
  <c r="Z79" i="104"/>
  <c r="W71" i="98"/>
  <c r="AF70" i="98"/>
  <c r="AO70" i="98" s="1"/>
  <c r="AG70" i="98"/>
  <c r="AP70" i="98" s="1"/>
  <c r="AE70" i="98"/>
  <c r="AR73" i="55"/>
  <c r="Y77" i="96"/>
  <c r="X77" i="96"/>
  <c r="Z77" i="96" s="1"/>
  <c r="Y79" i="45"/>
  <c r="Z79" i="45" s="1"/>
  <c r="X79" i="45"/>
  <c r="Y76" i="43"/>
  <c r="X76" i="43"/>
  <c r="AI74" i="99"/>
  <c r="AN74" i="99"/>
  <c r="AH75" i="87"/>
  <c r="AQ75" i="87" s="1"/>
  <c r="AH78" i="20"/>
  <c r="AQ78" i="20" s="1"/>
  <c r="AR78" i="104"/>
  <c r="Z75" i="87"/>
  <c r="AI73" i="51"/>
  <c r="AP73" i="51"/>
  <c r="AH74" i="18"/>
  <c r="AQ74" i="18" s="1"/>
  <c r="AI73" i="49"/>
  <c r="AN73" i="49"/>
  <c r="AI70" i="94"/>
  <c r="AN70" i="94"/>
  <c r="Z72" i="102"/>
  <c r="Y78" i="54"/>
  <c r="X78" i="54"/>
  <c r="Z72" i="42"/>
  <c r="AR71" i="83"/>
  <c r="AH68" i="90"/>
  <c r="AQ68" i="90" s="1"/>
  <c r="AH76" i="84"/>
  <c r="AQ76" i="84" s="1"/>
  <c r="Y76" i="16"/>
  <c r="X76" i="16"/>
  <c r="Y71" i="85"/>
  <c r="X71" i="85"/>
  <c r="Z74" i="51" l="1"/>
  <c r="Z71" i="85"/>
  <c r="AX31" i="104"/>
  <c r="S31" i="104" s="1"/>
  <c r="AC31" i="104" s="1"/>
  <c r="AB32" i="104" s="1"/>
  <c r="AX25" i="104"/>
  <c r="S25" i="104" s="1"/>
  <c r="AC25" i="104" s="1"/>
  <c r="AB26" i="104" s="1"/>
  <c r="AX19" i="104"/>
  <c r="S19" i="104" s="1"/>
  <c r="AC19" i="104" s="1"/>
  <c r="AB20" i="104" s="1"/>
  <c r="AX10" i="104"/>
  <c r="S10" i="104" s="1"/>
  <c r="AC10" i="104" s="1"/>
  <c r="AB11" i="104" s="1"/>
  <c r="AG77" i="95"/>
  <c r="AP77" i="95" s="1"/>
  <c r="AX24" i="104"/>
  <c r="S24" i="104" s="1"/>
  <c r="AC24" i="104" s="1"/>
  <c r="AB25" i="104" s="1"/>
  <c r="AX18" i="104"/>
  <c r="S18" i="104" s="1"/>
  <c r="AC18" i="104" s="1"/>
  <c r="AB19" i="104" s="1"/>
  <c r="AX9" i="104"/>
  <c r="S9" i="104" s="1"/>
  <c r="AC9" i="104" s="1"/>
  <c r="AB10" i="104" s="1"/>
  <c r="W78" i="95"/>
  <c r="AX17" i="104"/>
  <c r="S17" i="104" s="1"/>
  <c r="AC17" i="104" s="1"/>
  <c r="AB18" i="104" s="1"/>
  <c r="AX8" i="104"/>
  <c r="S8" i="104" s="1"/>
  <c r="AC8" i="104" s="1"/>
  <c r="AB9" i="104" s="1"/>
  <c r="AE77" i="95"/>
  <c r="AX16" i="104"/>
  <c r="S16" i="104" s="1"/>
  <c r="AC16" i="104" s="1"/>
  <c r="AB17" i="104" s="1"/>
  <c r="AX5" i="104"/>
  <c r="S5" i="104" s="1"/>
  <c r="AC5" i="104" s="1"/>
  <c r="AB6" i="104" s="1"/>
  <c r="AX13" i="104"/>
  <c r="S13" i="104" s="1"/>
  <c r="AC13" i="104" s="1"/>
  <c r="AB14" i="104" s="1"/>
  <c r="AX4" i="104"/>
  <c r="S4" i="104" s="1"/>
  <c r="AC4" i="104" s="1"/>
  <c r="AB5" i="104" s="1"/>
  <c r="AJ5" i="104" s="1"/>
  <c r="Z76" i="11"/>
  <c r="AX11" i="104"/>
  <c r="S11" i="104" s="1"/>
  <c r="AC11" i="104" s="1"/>
  <c r="AB12" i="104" s="1"/>
  <c r="AX3" i="104"/>
  <c r="S3" i="104" s="1"/>
  <c r="AC3" i="104" s="1"/>
  <c r="AX79" i="45"/>
  <c r="S79" i="45" s="1"/>
  <c r="AC79" i="45" s="1"/>
  <c r="AF79" i="45"/>
  <c r="AO79" i="45" s="1"/>
  <c r="AO81" i="45" s="1"/>
  <c r="AG79" i="45"/>
  <c r="AP79" i="45" s="1"/>
  <c r="AP81" i="45" s="1"/>
  <c r="AE79" i="45"/>
  <c r="W77" i="11"/>
  <c r="AE76" i="11"/>
  <c r="AN76" i="11" s="1"/>
  <c r="AF76" i="11"/>
  <c r="AO76" i="11" s="1"/>
  <c r="AG76" i="11"/>
  <c r="AH78" i="54"/>
  <c r="AQ78" i="54" s="1"/>
  <c r="Z76" i="43"/>
  <c r="AH76" i="43"/>
  <c r="AQ76" i="43" s="1"/>
  <c r="AG77" i="96"/>
  <c r="AP77" i="96" s="1"/>
  <c r="AF77" i="96"/>
  <c r="AO77" i="96" s="1"/>
  <c r="W78" i="96"/>
  <c r="AE77" i="96"/>
  <c r="AR77" i="100"/>
  <c r="AR75" i="43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J49" i="104"/>
  <c r="AK49" i="104"/>
  <c r="AT49" i="104" s="1"/>
  <c r="AK43" i="104"/>
  <c r="AT43" i="104" s="1"/>
  <c r="AJ43" i="104"/>
  <c r="AK37" i="104"/>
  <c r="AT37" i="104" s="1"/>
  <c r="AJ37" i="104"/>
  <c r="AK31" i="104"/>
  <c r="AT31" i="104" s="1"/>
  <c r="AJ31" i="104"/>
  <c r="AJ25" i="104"/>
  <c r="AK25" i="104"/>
  <c r="AT25" i="104" s="1"/>
  <c r="AK19" i="104"/>
  <c r="AT19" i="104" s="1"/>
  <c r="AJ19" i="104"/>
  <c r="AK12" i="104"/>
  <c r="AT12" i="104" s="1"/>
  <c r="AJ12" i="104"/>
  <c r="AK6" i="104"/>
  <c r="AT6" i="104" s="1"/>
  <c r="AH74" i="49"/>
  <c r="AQ74" i="49" s="1"/>
  <c r="AR70" i="85"/>
  <c r="AF78" i="88"/>
  <c r="AO78" i="88" s="1"/>
  <c r="W79" i="88"/>
  <c r="AG78" i="88"/>
  <c r="AP78" i="88" s="1"/>
  <c r="AE78" i="88"/>
  <c r="AF74" i="51"/>
  <c r="AO74" i="51" s="1"/>
  <c r="AE74" i="51"/>
  <c r="AG74" i="51"/>
  <c r="AP74" i="51" s="1"/>
  <c r="W75" i="51"/>
  <c r="AI68" i="90"/>
  <c r="AN68" i="90"/>
  <c r="Z78" i="54"/>
  <c r="AR73" i="49"/>
  <c r="AE71" i="35"/>
  <c r="AG71" i="35"/>
  <c r="AP71" i="35" s="1"/>
  <c r="AF71" i="35"/>
  <c r="AO71" i="35" s="1"/>
  <c r="W72" i="35"/>
  <c r="AR75" i="11"/>
  <c r="AF73" i="103"/>
  <c r="AO73" i="103" s="1"/>
  <c r="W74" i="103"/>
  <c r="AE73" i="103"/>
  <c r="AG73" i="103"/>
  <c r="AP73" i="103" s="1"/>
  <c r="AE71" i="82"/>
  <c r="AG71" i="82"/>
  <c r="AP71" i="82" s="1"/>
  <c r="AF71" i="82"/>
  <c r="AO71" i="82" s="1"/>
  <c r="W72" i="82"/>
  <c r="AJ78" i="104"/>
  <c r="AK78" i="104"/>
  <c r="AT78" i="104" s="1"/>
  <c r="AK72" i="104"/>
  <c r="AT72" i="104" s="1"/>
  <c r="AJ72" i="104"/>
  <c r="AK66" i="104"/>
  <c r="AT66" i="104" s="1"/>
  <c r="AJ66" i="104"/>
  <c r="AJ60" i="104"/>
  <c r="AK60" i="104"/>
  <c r="AT60" i="104" s="1"/>
  <c r="AK54" i="104"/>
  <c r="AT54" i="104" s="1"/>
  <c r="AJ54" i="104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G69" i="50"/>
  <c r="AP69" i="50" s="1"/>
  <c r="W70" i="50"/>
  <c r="AE69" i="50"/>
  <c r="AF69" i="50"/>
  <c r="AO69" i="50" s="1"/>
  <c r="AR76" i="96"/>
  <c r="Z74" i="49"/>
  <c r="AR76" i="91"/>
  <c r="Y79" i="20"/>
  <c r="Z79" i="20" s="1"/>
  <c r="X79" i="20"/>
  <c r="Y69" i="90"/>
  <c r="Z69" i="90" s="1"/>
  <c r="X69" i="90"/>
  <c r="Y77" i="13"/>
  <c r="X77" i="13"/>
  <c r="Z77" i="13" s="1"/>
  <c r="W72" i="85"/>
  <c r="AG71" i="85"/>
  <c r="AP71" i="85" s="1"/>
  <c r="AE71" i="85"/>
  <c r="AF71" i="85"/>
  <c r="AO71" i="85" s="1"/>
  <c r="AH76" i="16"/>
  <c r="AQ76" i="16" s="1"/>
  <c r="AR73" i="51"/>
  <c r="AH79" i="45"/>
  <c r="AQ79" i="45" s="1"/>
  <c r="AQ81" i="45" s="1"/>
  <c r="AX4" i="45"/>
  <c r="S4" i="45" s="1"/>
  <c r="AC4" i="45" s="1"/>
  <c r="AB5" i="45" s="1"/>
  <c r="AZ3" i="45"/>
  <c r="AX8" i="45" s="1"/>
  <c r="S8" i="45" s="1"/>
  <c r="AC8" i="45" s="1"/>
  <c r="AB9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8" i="45"/>
  <c r="S78" i="45" s="1"/>
  <c r="AC78" i="45" s="1"/>
  <c r="AB79" i="45" s="1"/>
  <c r="AX74" i="45"/>
  <c r="S74" i="45" s="1"/>
  <c r="AC74" i="45" s="1"/>
  <c r="AB75" i="45" s="1"/>
  <c r="Y71" i="98"/>
  <c r="Z71" i="98"/>
  <c r="X71" i="98"/>
  <c r="AR77" i="54"/>
  <c r="AH75" i="99"/>
  <c r="AQ75" i="99" s="1"/>
  <c r="AJ71" i="104"/>
  <c r="AK71" i="104"/>
  <c r="AT71" i="104" s="1"/>
  <c r="AJ65" i="104"/>
  <c r="AK65" i="104"/>
  <c r="AT65" i="104" s="1"/>
  <c r="AK59" i="104"/>
  <c r="AT59" i="104" s="1"/>
  <c r="AJ59" i="104"/>
  <c r="AJ53" i="104"/>
  <c r="AK53" i="104"/>
  <c r="AT53" i="104" s="1"/>
  <c r="AJ47" i="104"/>
  <c r="AK47" i="104"/>
  <c r="AT47" i="104" s="1"/>
  <c r="AJ41" i="104"/>
  <c r="AK41" i="104"/>
  <c r="AT41" i="104" s="1"/>
  <c r="AK35" i="104"/>
  <c r="AT35" i="104" s="1"/>
  <c r="AJ35" i="104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J3" i="104"/>
  <c r="AB4" i="104"/>
  <c r="AH73" i="10"/>
  <c r="AQ73" i="10" s="1"/>
  <c r="AI70" i="48"/>
  <c r="AN70" i="48"/>
  <c r="AR72" i="10"/>
  <c r="AH78" i="100"/>
  <c r="AQ78" i="100" s="1"/>
  <c r="Y73" i="83"/>
  <c r="X73" i="83"/>
  <c r="AI78" i="20"/>
  <c r="AN78" i="20"/>
  <c r="Z76" i="16"/>
  <c r="W73" i="102"/>
  <c r="AE72" i="102"/>
  <c r="AG72" i="102"/>
  <c r="AP72" i="102" s="1"/>
  <c r="AF72" i="102"/>
  <c r="AO72" i="102" s="1"/>
  <c r="AF75" i="87"/>
  <c r="AO75" i="87" s="1"/>
  <c r="AG75" i="87"/>
  <c r="AP75" i="87" s="1"/>
  <c r="AE75" i="87"/>
  <c r="W76" i="87"/>
  <c r="AX79" i="104"/>
  <c r="S79" i="104" s="1"/>
  <c r="AC79" i="104" s="1"/>
  <c r="AJ79" i="104" s="1"/>
  <c r="AS79" i="104" s="1"/>
  <c r="AG79" i="104"/>
  <c r="AP79" i="104" s="1"/>
  <c r="AP81" i="104" s="1"/>
  <c r="AE79" i="104"/>
  <c r="AF79" i="104"/>
  <c r="AO79" i="104" s="1"/>
  <c r="AO81" i="104" s="1"/>
  <c r="Z75" i="99"/>
  <c r="AR76" i="92"/>
  <c r="AJ77" i="104"/>
  <c r="AK77" i="104"/>
  <c r="AT77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AR75" i="16"/>
  <c r="Z73" i="10"/>
  <c r="AH77" i="92"/>
  <c r="AQ77" i="92" s="1"/>
  <c r="AF78" i="100"/>
  <c r="AO78" i="100" s="1"/>
  <c r="AE78" i="100"/>
  <c r="W79" i="100"/>
  <c r="AG78" i="100"/>
  <c r="AP78" i="100" s="1"/>
  <c r="Y75" i="18"/>
  <c r="X75" i="18"/>
  <c r="AI76" i="84"/>
  <c r="AN76" i="84"/>
  <c r="Y78" i="95"/>
  <c r="X78" i="95"/>
  <c r="Z78" i="95" s="1"/>
  <c r="Z71" i="94"/>
  <c r="AH71" i="94"/>
  <c r="AQ71" i="94" s="1"/>
  <c r="AE74" i="55"/>
  <c r="W75" i="55"/>
  <c r="AG74" i="55"/>
  <c r="AP74" i="55" s="1"/>
  <c r="AF74" i="55"/>
  <c r="AO74" i="55" s="1"/>
  <c r="AK76" i="104"/>
  <c r="AT76" i="104" s="1"/>
  <c r="AJ76" i="104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K39" i="104"/>
  <c r="AT39" i="104" s="1"/>
  <c r="AJ39" i="104"/>
  <c r="AJ33" i="104"/>
  <c r="AK33" i="104"/>
  <c r="AT33" i="104" s="1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AH76" i="11"/>
  <c r="AQ76" i="11" s="1"/>
  <c r="AI75" i="41"/>
  <c r="AR75" i="41" s="1"/>
  <c r="AN75" i="41"/>
  <c r="AR77" i="88"/>
  <c r="Z77" i="92"/>
  <c r="AI72" i="83"/>
  <c r="AN72" i="83"/>
  <c r="AI74" i="18"/>
  <c r="AN74" i="18"/>
  <c r="X77" i="84"/>
  <c r="Y77" i="84"/>
  <c r="Z77" i="84"/>
  <c r="AI77" i="95"/>
  <c r="AN77" i="95"/>
  <c r="AH77" i="91"/>
  <c r="AQ77" i="91" s="1"/>
  <c r="AH71" i="85"/>
  <c r="AQ71" i="85" s="1"/>
  <c r="W73" i="42"/>
  <c r="AF72" i="42"/>
  <c r="AO72" i="42" s="1"/>
  <c r="AE72" i="42"/>
  <c r="AG72" i="42"/>
  <c r="AP72" i="42" s="1"/>
  <c r="AR70" i="94"/>
  <c r="AR74" i="99"/>
  <c r="AH77" i="96"/>
  <c r="AQ77" i="96" s="1"/>
  <c r="AI70" i="98"/>
  <c r="AN70" i="98"/>
  <c r="Z77" i="91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J44" i="104"/>
  <c r="AK44" i="104"/>
  <c r="AT44" i="104" s="1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R78" i="45"/>
  <c r="Y76" i="41"/>
  <c r="X76" i="41"/>
  <c r="Y71" i="48"/>
  <c r="X71" i="48"/>
  <c r="AH78" i="88"/>
  <c r="AQ78" i="88" s="1"/>
  <c r="AH74" i="51"/>
  <c r="AQ74" i="51" s="1"/>
  <c r="AI76" i="13"/>
  <c r="AN76" i="13"/>
  <c r="AX3" i="45" l="1"/>
  <c r="S3" i="45" s="1"/>
  <c r="AC3" i="45" s="1"/>
  <c r="AK5" i="104"/>
  <c r="AT5" i="104" s="1"/>
  <c r="Z75" i="18"/>
  <c r="AG75" i="18" s="1"/>
  <c r="AP75" i="18" s="1"/>
  <c r="AK79" i="104"/>
  <c r="AT79" i="104" s="1"/>
  <c r="AE69" i="90"/>
  <c r="W70" i="90"/>
  <c r="AG69" i="90"/>
  <c r="AP69" i="90" s="1"/>
  <c r="AF69" i="90"/>
  <c r="AO69" i="90" s="1"/>
  <c r="AF75" i="18"/>
  <c r="AO75" i="18" s="1"/>
  <c r="AE75" i="18"/>
  <c r="W76" i="18"/>
  <c r="AX79" i="20"/>
  <c r="S79" i="20" s="1"/>
  <c r="AC79" i="20" s="1"/>
  <c r="AF79" i="20"/>
  <c r="AO79" i="20" s="1"/>
  <c r="AO81" i="20" s="1"/>
  <c r="AE79" i="20"/>
  <c r="AG79" i="20"/>
  <c r="AP79" i="20" s="1"/>
  <c r="AP81" i="20" s="1"/>
  <c r="AS32" i="104"/>
  <c r="AL32" i="104"/>
  <c r="AU32" i="104" s="1"/>
  <c r="AS63" i="104"/>
  <c r="AL63" i="104"/>
  <c r="AU63" i="104" s="1"/>
  <c r="Y73" i="42"/>
  <c r="X73" i="42"/>
  <c r="Z73" i="42" s="1"/>
  <c r="AR77" i="95"/>
  <c r="AS20" i="104"/>
  <c r="AL20" i="104"/>
  <c r="AU20" i="104" s="1"/>
  <c r="AH71" i="48"/>
  <c r="AQ71" i="48" s="1"/>
  <c r="AS38" i="104"/>
  <c r="AL38" i="104"/>
  <c r="AU38" i="104" s="1"/>
  <c r="AS74" i="104"/>
  <c r="AL74" i="104"/>
  <c r="AU74" i="104" s="1"/>
  <c r="AS69" i="104"/>
  <c r="AL69" i="104"/>
  <c r="AU69" i="104" s="1"/>
  <c r="AR76" i="84"/>
  <c r="AK7" i="104"/>
  <c r="AT7" i="104" s="1"/>
  <c r="AJ7" i="104"/>
  <c r="AS44" i="104"/>
  <c r="AL44" i="104"/>
  <c r="AU44" i="104" s="1"/>
  <c r="AI72" i="42"/>
  <c r="AN72" i="42"/>
  <c r="AS57" i="104"/>
  <c r="AL57" i="104"/>
  <c r="AU57" i="104" s="1"/>
  <c r="AH78" i="95"/>
  <c r="AQ78" i="95" s="1"/>
  <c r="AF73" i="10"/>
  <c r="AO73" i="10" s="1"/>
  <c r="AE73" i="10"/>
  <c r="AG73" i="10"/>
  <c r="AP73" i="10" s="1"/>
  <c r="W74" i="10"/>
  <c r="AS28" i="104"/>
  <c r="AL28" i="104"/>
  <c r="AU28" i="104" s="1"/>
  <c r="AS46" i="104"/>
  <c r="AL46" i="104"/>
  <c r="AU46" i="104" s="1"/>
  <c r="AR78" i="20"/>
  <c r="AR70" i="48"/>
  <c r="AK4" i="104"/>
  <c r="AT4" i="104" s="1"/>
  <c r="AJ4" i="104"/>
  <c r="AS59" i="104"/>
  <c r="AL59" i="104"/>
  <c r="AU59" i="104" s="1"/>
  <c r="AK75" i="45"/>
  <c r="AT75" i="45" s="1"/>
  <c r="AJ75" i="45"/>
  <c r="AJ73" i="45"/>
  <c r="AK73" i="45"/>
  <c r="AT73" i="45" s="1"/>
  <c r="AJ67" i="45"/>
  <c r="AK67" i="45"/>
  <c r="AT67" i="45" s="1"/>
  <c r="AJ61" i="45"/>
  <c r="AK61" i="45"/>
  <c r="AT61" i="45" s="1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X30" i="45"/>
  <c r="S30" i="45" s="1"/>
  <c r="AC30" i="45" s="1"/>
  <c r="AB31" i="45" s="1"/>
  <c r="AX24" i="45"/>
  <c r="S24" i="45" s="1"/>
  <c r="AC24" i="45" s="1"/>
  <c r="AB25" i="45" s="1"/>
  <c r="AX18" i="45"/>
  <c r="S18" i="45" s="1"/>
  <c r="AC18" i="45" s="1"/>
  <c r="AB19" i="45" s="1"/>
  <c r="AX12" i="45"/>
  <c r="S12" i="45" s="1"/>
  <c r="AC12" i="45" s="1"/>
  <c r="AB13" i="45" s="1"/>
  <c r="AX5" i="45"/>
  <c r="S5" i="45" s="1"/>
  <c r="AC5" i="45" s="1"/>
  <c r="AB6" i="45" s="1"/>
  <c r="AI71" i="82"/>
  <c r="AN71" i="82"/>
  <c r="AI71" i="35"/>
  <c r="AN71" i="35"/>
  <c r="AI78" i="88"/>
  <c r="AN78" i="88"/>
  <c r="AJ6" i="104"/>
  <c r="AS25" i="104"/>
  <c r="AL25" i="104"/>
  <c r="AU25" i="104" s="1"/>
  <c r="AS61" i="104"/>
  <c r="AL61" i="104"/>
  <c r="AU61" i="104" s="1"/>
  <c r="AS75" i="104"/>
  <c r="AL75" i="104"/>
  <c r="AU75" i="104" s="1"/>
  <c r="AI77" i="96"/>
  <c r="AN77" i="96"/>
  <c r="AE78" i="95"/>
  <c r="AG78" i="95"/>
  <c r="AP78" i="95" s="1"/>
  <c r="W79" i="95"/>
  <c r="AF78" i="95"/>
  <c r="AO78" i="95" s="1"/>
  <c r="AS16" i="104"/>
  <c r="AL16" i="104"/>
  <c r="AU16" i="104" s="1"/>
  <c r="AS52" i="104"/>
  <c r="AL52" i="104"/>
  <c r="AU52" i="104" s="1"/>
  <c r="AS70" i="104"/>
  <c r="AL70" i="104"/>
  <c r="AU70" i="104" s="1"/>
  <c r="AF75" i="99"/>
  <c r="AO75" i="99" s="1"/>
  <c r="W76" i="99"/>
  <c r="AE75" i="99"/>
  <c r="AG75" i="99"/>
  <c r="AP75" i="99" s="1"/>
  <c r="Y76" i="87"/>
  <c r="X76" i="87"/>
  <c r="AH73" i="83"/>
  <c r="AQ73" i="83" s="1"/>
  <c r="AL3" i="104"/>
  <c r="AU3" i="104" s="1"/>
  <c r="AS3" i="104"/>
  <c r="AS23" i="104"/>
  <c r="AL23" i="104"/>
  <c r="AU23" i="104" s="1"/>
  <c r="AS41" i="104"/>
  <c r="AL41" i="104"/>
  <c r="AU41" i="104" s="1"/>
  <c r="AJ79" i="45"/>
  <c r="AS79" i="45" s="1"/>
  <c r="AK79" i="45"/>
  <c r="AT79" i="45" s="1"/>
  <c r="AJ72" i="45"/>
  <c r="AK72" i="45"/>
  <c r="AT72" i="45" s="1"/>
  <c r="AJ66" i="45"/>
  <c r="AK66" i="45"/>
  <c r="AT66" i="45" s="1"/>
  <c r="AJ60" i="45"/>
  <c r="AK60" i="45"/>
  <c r="AT60" i="45" s="1"/>
  <c r="AJ54" i="45"/>
  <c r="AK54" i="45"/>
  <c r="AT54" i="45" s="1"/>
  <c r="AK48" i="45"/>
  <c r="AT48" i="45" s="1"/>
  <c r="AJ48" i="45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K18" i="45"/>
  <c r="AT18" i="45" s="1"/>
  <c r="AJ18" i="45"/>
  <c r="AK12" i="45"/>
  <c r="AT12" i="45" s="1"/>
  <c r="AJ12" i="45"/>
  <c r="AB4" i="45"/>
  <c r="AJ3" i="45"/>
  <c r="AF77" i="13"/>
  <c r="AO77" i="13" s="1"/>
  <c r="AE77" i="13"/>
  <c r="W78" i="13"/>
  <c r="AG77" i="13"/>
  <c r="AP77" i="13" s="1"/>
  <c r="AS5" i="104"/>
  <c r="AL5" i="104"/>
  <c r="AU5" i="104" s="1"/>
  <c r="AS24" i="104"/>
  <c r="AL24" i="104"/>
  <c r="AU24" i="104" s="1"/>
  <c r="AS42" i="104"/>
  <c r="AL42" i="104"/>
  <c r="AU42" i="104" s="1"/>
  <c r="AS60" i="104"/>
  <c r="AL60" i="104"/>
  <c r="AU60" i="104" s="1"/>
  <c r="AS78" i="104"/>
  <c r="AL78" i="104"/>
  <c r="AU78" i="104" s="1"/>
  <c r="Y75" i="51"/>
  <c r="X75" i="51"/>
  <c r="AS12" i="104"/>
  <c r="AL12" i="104"/>
  <c r="AU12" i="104" s="1"/>
  <c r="AS31" i="104"/>
  <c r="AL31" i="104"/>
  <c r="AU31" i="104" s="1"/>
  <c r="Y78" i="96"/>
  <c r="Z78" i="96" s="1"/>
  <c r="X78" i="96"/>
  <c r="Y77" i="11"/>
  <c r="X77" i="11"/>
  <c r="AK8" i="104"/>
  <c r="AT8" i="104" s="1"/>
  <c r="AJ8" i="104"/>
  <c r="AS27" i="104"/>
  <c r="AL27" i="104"/>
  <c r="AU27" i="104" s="1"/>
  <c r="AS45" i="104"/>
  <c r="AL45" i="104"/>
  <c r="AU45" i="104" s="1"/>
  <c r="AS34" i="104"/>
  <c r="AL34" i="104"/>
  <c r="AU34" i="104" s="1"/>
  <c r="AI75" i="87"/>
  <c r="AN75" i="87"/>
  <c r="AI72" i="102"/>
  <c r="AN72" i="102"/>
  <c r="Z73" i="83"/>
  <c r="AL29" i="104"/>
  <c r="AU29" i="104" s="1"/>
  <c r="AS29" i="104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K53" i="45"/>
  <c r="AT53" i="45" s="1"/>
  <c r="AJ53" i="45"/>
  <c r="AK47" i="45"/>
  <c r="AT47" i="45" s="1"/>
  <c r="AJ47" i="45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J11" i="45"/>
  <c r="AK11" i="45"/>
  <c r="AT11" i="45" s="1"/>
  <c r="AK9" i="45"/>
  <c r="AT9" i="45" s="1"/>
  <c r="AJ9" i="45"/>
  <c r="AI71" i="85"/>
  <c r="AN71" i="85"/>
  <c r="AH69" i="90"/>
  <c r="AQ69" i="90" s="1"/>
  <c r="AS66" i="104"/>
  <c r="AL66" i="104"/>
  <c r="AU66" i="104" s="1"/>
  <c r="Y79" i="88"/>
  <c r="X79" i="88"/>
  <c r="AS49" i="104"/>
  <c r="AL49" i="104"/>
  <c r="AU49" i="104" s="1"/>
  <c r="AS67" i="104"/>
  <c r="AL67" i="104"/>
  <c r="AU67" i="104" s="1"/>
  <c r="AI79" i="45"/>
  <c r="AN79" i="45"/>
  <c r="AN81" i="45" s="1"/>
  <c r="AS14" i="104"/>
  <c r="AL14" i="104"/>
  <c r="AU14" i="104" s="1"/>
  <c r="AR70" i="98"/>
  <c r="AR74" i="18"/>
  <c r="AS56" i="104"/>
  <c r="AL56" i="104"/>
  <c r="AU56" i="104" s="1"/>
  <c r="W78" i="84"/>
  <c r="AG77" i="84"/>
  <c r="AP77" i="84" s="1"/>
  <c r="AE77" i="84"/>
  <c r="AF77" i="84"/>
  <c r="AO77" i="84" s="1"/>
  <c r="AR72" i="83"/>
  <c r="AS15" i="104"/>
  <c r="AL15" i="104"/>
  <c r="AU15" i="104" s="1"/>
  <c r="AL13" i="104"/>
  <c r="AU13" i="104" s="1"/>
  <c r="AS13" i="104"/>
  <c r="AS22" i="104"/>
  <c r="AL22" i="104"/>
  <c r="AU22" i="104" s="1"/>
  <c r="AI79" i="104"/>
  <c r="AN79" i="104"/>
  <c r="AN81" i="104" s="1"/>
  <c r="Y73" i="102"/>
  <c r="Z73" i="102" s="1"/>
  <c r="X73" i="102"/>
  <c r="AS10" i="104"/>
  <c r="AL10" i="104"/>
  <c r="AU10" i="104" s="1"/>
  <c r="AS47" i="104"/>
  <c r="AL47" i="104"/>
  <c r="AU47" i="104" s="1"/>
  <c r="AS65" i="104"/>
  <c r="AL65" i="104"/>
  <c r="AU65" i="104" s="1"/>
  <c r="AH71" i="98"/>
  <c r="AQ71" i="98" s="1"/>
  <c r="AK78" i="45"/>
  <c r="AT78" i="45" s="1"/>
  <c r="AJ78" i="45"/>
  <c r="AK70" i="45"/>
  <c r="AT70" i="45" s="1"/>
  <c r="AJ70" i="45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K28" i="45"/>
  <c r="AT28" i="45" s="1"/>
  <c r="AJ28" i="45"/>
  <c r="AK22" i="45"/>
  <c r="AT22" i="45" s="1"/>
  <c r="AJ22" i="45"/>
  <c r="AJ16" i="45"/>
  <c r="AK16" i="45"/>
  <c r="AT16" i="45" s="1"/>
  <c r="AK10" i="45"/>
  <c r="AT10" i="45" s="1"/>
  <c r="AJ10" i="45"/>
  <c r="AK5" i="45"/>
  <c r="AT5" i="45" s="1"/>
  <c r="AI69" i="50"/>
  <c r="AN69" i="50"/>
  <c r="AS11" i="104"/>
  <c r="AL11" i="104"/>
  <c r="AU11" i="104" s="1"/>
  <c r="AS30" i="104"/>
  <c r="AL30" i="104"/>
  <c r="AU30" i="104" s="1"/>
  <c r="AS48" i="104"/>
  <c r="AL48" i="104"/>
  <c r="AU48" i="104" s="1"/>
  <c r="Y72" i="82"/>
  <c r="X72" i="82"/>
  <c r="AI73" i="103"/>
  <c r="AN73" i="103"/>
  <c r="Y72" i="35"/>
  <c r="X72" i="35"/>
  <c r="AE78" i="54"/>
  <c r="AF78" i="54"/>
  <c r="AO78" i="54" s="1"/>
  <c r="AG78" i="54"/>
  <c r="AP78" i="54" s="1"/>
  <c r="W79" i="54"/>
  <c r="AI74" i="51"/>
  <c r="AN74" i="51"/>
  <c r="AS19" i="104"/>
  <c r="AL19" i="104"/>
  <c r="AU19" i="104" s="1"/>
  <c r="AS37" i="104"/>
  <c r="AL37" i="104"/>
  <c r="AU37" i="104" s="1"/>
  <c r="AF76" i="43"/>
  <c r="AO76" i="43" s="1"/>
  <c r="AG76" i="43"/>
  <c r="AP76" i="43" s="1"/>
  <c r="AE76" i="43"/>
  <c r="W77" i="43"/>
  <c r="AS50" i="104"/>
  <c r="AL50" i="104"/>
  <c r="AU50" i="104" s="1"/>
  <c r="AS33" i="104"/>
  <c r="AL33" i="104"/>
  <c r="AU33" i="104" s="1"/>
  <c r="X75" i="55"/>
  <c r="Y75" i="55"/>
  <c r="Y79" i="100"/>
  <c r="X79" i="100"/>
  <c r="AF76" i="16"/>
  <c r="AO76" i="16" s="1"/>
  <c r="AE76" i="16"/>
  <c r="AG76" i="16"/>
  <c r="AP76" i="16" s="1"/>
  <c r="W77" i="16"/>
  <c r="AS17" i="104"/>
  <c r="AL17" i="104"/>
  <c r="AU17" i="104" s="1"/>
  <c r="AS35" i="104"/>
  <c r="AL35" i="104"/>
  <c r="AU35" i="104" s="1"/>
  <c r="W72" i="98"/>
  <c r="AE71" i="98"/>
  <c r="AF71" i="98"/>
  <c r="AO71" i="98" s="1"/>
  <c r="AG71" i="98"/>
  <c r="AP71" i="98" s="1"/>
  <c r="AJ77" i="45"/>
  <c r="AK77" i="45"/>
  <c r="AT77" i="45" s="1"/>
  <c r="AK69" i="45"/>
  <c r="AT69" i="45" s="1"/>
  <c r="AJ69" i="45"/>
  <c r="AJ63" i="45"/>
  <c r="AK63" i="45"/>
  <c r="AT63" i="45" s="1"/>
  <c r="AK57" i="45"/>
  <c r="AT57" i="45" s="1"/>
  <c r="AJ57" i="45"/>
  <c r="AJ51" i="45"/>
  <c r="AK51" i="45"/>
  <c r="AT51" i="45" s="1"/>
  <c r="AK45" i="45"/>
  <c r="AT45" i="45" s="1"/>
  <c r="AJ45" i="45"/>
  <c r="AJ39" i="45"/>
  <c r="AK39" i="45"/>
  <c r="AT39" i="45" s="1"/>
  <c r="AK33" i="45"/>
  <c r="AT33" i="45" s="1"/>
  <c r="AJ33" i="45"/>
  <c r="AJ27" i="45"/>
  <c r="AK27" i="45"/>
  <c r="AT27" i="45" s="1"/>
  <c r="AK21" i="45"/>
  <c r="AT21" i="45" s="1"/>
  <c r="AJ21" i="45"/>
  <c r="AJ15" i="45"/>
  <c r="AK15" i="45"/>
  <c r="AT15" i="45" s="1"/>
  <c r="AK8" i="45"/>
  <c r="AT8" i="45" s="1"/>
  <c r="AJ8" i="45"/>
  <c r="Y72" i="85"/>
  <c r="X72" i="85"/>
  <c r="W75" i="49"/>
  <c r="AF74" i="49"/>
  <c r="AO74" i="49" s="1"/>
  <c r="AG74" i="49"/>
  <c r="AP74" i="49" s="1"/>
  <c r="AE74" i="49"/>
  <c r="Y70" i="50"/>
  <c r="X70" i="50"/>
  <c r="AS54" i="104"/>
  <c r="AL54" i="104"/>
  <c r="AU54" i="104" s="1"/>
  <c r="AS72" i="104"/>
  <c r="AL72" i="104"/>
  <c r="AU72" i="104" s="1"/>
  <c r="Y74" i="103"/>
  <c r="X74" i="103"/>
  <c r="AS55" i="104"/>
  <c r="AL55" i="104"/>
  <c r="AU55" i="104" s="1"/>
  <c r="AS73" i="104"/>
  <c r="AL73" i="104"/>
  <c r="AU73" i="104" s="1"/>
  <c r="AI76" i="11"/>
  <c r="AP76" i="11"/>
  <c r="AH76" i="41"/>
  <c r="AQ76" i="41" s="1"/>
  <c r="AS68" i="104"/>
  <c r="AL68" i="104"/>
  <c r="AU68" i="104" s="1"/>
  <c r="Z76" i="41"/>
  <c r="AF77" i="92"/>
  <c r="AO77" i="92" s="1"/>
  <c r="AG77" i="92"/>
  <c r="AP77" i="92" s="1"/>
  <c r="AE77" i="92"/>
  <c r="W78" i="92"/>
  <c r="AS51" i="104"/>
  <c r="AL51" i="104"/>
  <c r="AU51" i="104" s="1"/>
  <c r="AS40" i="104"/>
  <c r="AL40" i="104"/>
  <c r="AU40" i="104" s="1"/>
  <c r="AS58" i="104"/>
  <c r="AL58" i="104"/>
  <c r="AU58" i="104" s="1"/>
  <c r="AS77" i="104"/>
  <c r="AL77" i="104"/>
  <c r="AU77" i="104" s="1"/>
  <c r="AR76" i="13"/>
  <c r="Z71" i="48"/>
  <c r="AS26" i="104"/>
  <c r="AL26" i="104"/>
  <c r="AU26" i="104" s="1"/>
  <c r="AS62" i="104"/>
  <c r="AL62" i="104"/>
  <c r="AU62" i="104" s="1"/>
  <c r="AE77" i="91"/>
  <c r="AF77" i="91"/>
  <c r="AO77" i="91" s="1"/>
  <c r="W78" i="91"/>
  <c r="AG77" i="91"/>
  <c r="AP77" i="91" s="1"/>
  <c r="AH77" i="84"/>
  <c r="AQ77" i="84" s="1"/>
  <c r="AS21" i="104"/>
  <c r="AL21" i="104"/>
  <c r="AU21" i="104" s="1"/>
  <c r="AS39" i="104"/>
  <c r="AL39" i="104"/>
  <c r="AU39" i="104" s="1"/>
  <c r="AS76" i="104"/>
  <c r="AL76" i="104"/>
  <c r="AU76" i="104" s="1"/>
  <c r="AI74" i="55"/>
  <c r="AN74" i="55"/>
  <c r="W72" i="94"/>
  <c r="AG71" i="94"/>
  <c r="AP71" i="94" s="1"/>
  <c r="AE71" i="94"/>
  <c r="AF71" i="94"/>
  <c r="AO71" i="94" s="1"/>
  <c r="AH75" i="18"/>
  <c r="AQ75" i="18" s="1"/>
  <c r="AI78" i="100"/>
  <c r="AN78" i="100"/>
  <c r="AS9" i="104"/>
  <c r="AL9" i="104"/>
  <c r="AU9" i="104" s="1"/>
  <c r="AL64" i="104"/>
  <c r="AU64" i="104" s="1"/>
  <c r="AS64" i="104"/>
  <c r="AS53" i="104"/>
  <c r="AL53" i="104"/>
  <c r="AU53" i="104" s="1"/>
  <c r="AS71" i="104"/>
  <c r="AL71" i="104"/>
  <c r="AU71" i="10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K50" i="45"/>
  <c r="AT50" i="45" s="1"/>
  <c r="AJ50" i="45"/>
  <c r="AK44" i="45"/>
  <c r="AT44" i="45" s="1"/>
  <c r="AJ44" i="45"/>
  <c r="AJ38" i="45"/>
  <c r="AK38" i="45"/>
  <c r="AT38" i="45" s="1"/>
  <c r="AX31" i="45"/>
  <c r="S31" i="45" s="1"/>
  <c r="AC31" i="45" s="1"/>
  <c r="AB32" i="45" s="1"/>
  <c r="AX25" i="45"/>
  <c r="S25" i="45" s="1"/>
  <c r="AC25" i="45" s="1"/>
  <c r="AB26" i="45" s="1"/>
  <c r="AX19" i="45"/>
  <c r="S19" i="45" s="1"/>
  <c r="AC19" i="45" s="1"/>
  <c r="AB20" i="45" s="1"/>
  <c r="AX13" i="45"/>
  <c r="S13" i="45" s="1"/>
  <c r="AC13" i="45" s="1"/>
  <c r="AB14" i="45" s="1"/>
  <c r="AX6" i="45"/>
  <c r="S6" i="45" s="1"/>
  <c r="AC6" i="45" s="1"/>
  <c r="AB7" i="45" s="1"/>
  <c r="AH77" i="13"/>
  <c r="AQ77" i="13" s="1"/>
  <c r="AH79" i="20"/>
  <c r="AQ79" i="20" s="1"/>
  <c r="AQ81" i="20" s="1"/>
  <c r="AZ3" i="20"/>
  <c r="AX7" i="20" s="1"/>
  <c r="S7" i="20" s="1"/>
  <c r="AC7" i="20" s="1"/>
  <c r="AB8" i="20" s="1"/>
  <c r="AS18" i="104"/>
  <c r="AL18" i="104"/>
  <c r="AU18" i="104" s="1"/>
  <c r="AS36" i="104"/>
  <c r="AL36" i="104"/>
  <c r="AU36" i="104" s="1"/>
  <c r="AR68" i="90"/>
  <c r="AS43" i="104"/>
  <c r="AL43" i="104"/>
  <c r="AU43" i="104" s="1"/>
  <c r="AX57" i="20" l="1"/>
  <c r="S57" i="20" s="1"/>
  <c r="AC57" i="20" s="1"/>
  <c r="AB58" i="20" s="1"/>
  <c r="AX39" i="20"/>
  <c r="S39" i="20" s="1"/>
  <c r="AC39" i="20" s="1"/>
  <c r="AB40" i="20" s="1"/>
  <c r="AX56" i="20"/>
  <c r="S56" i="20" s="1"/>
  <c r="AC56" i="20" s="1"/>
  <c r="AB57" i="20" s="1"/>
  <c r="AX38" i="20"/>
  <c r="S38" i="20" s="1"/>
  <c r="AC38" i="20" s="1"/>
  <c r="AB39" i="20" s="1"/>
  <c r="Z70" i="50"/>
  <c r="AX64" i="20"/>
  <c r="S64" i="20" s="1"/>
  <c r="AC64" i="20" s="1"/>
  <c r="AB65" i="20" s="1"/>
  <c r="AK65" i="20" s="1"/>
  <c r="AT65" i="20" s="1"/>
  <c r="AX49" i="20"/>
  <c r="S49" i="20" s="1"/>
  <c r="AC49" i="20" s="1"/>
  <c r="AB50" i="20" s="1"/>
  <c r="AX69" i="20"/>
  <c r="S69" i="20" s="1"/>
  <c r="AC69" i="20" s="1"/>
  <c r="AB70" i="20" s="1"/>
  <c r="AX46" i="20"/>
  <c r="S46" i="20" s="1"/>
  <c r="AC46" i="20" s="1"/>
  <c r="AB47" i="20" s="1"/>
  <c r="AX28" i="20"/>
  <c r="S28" i="20" s="1"/>
  <c r="AC28" i="20" s="1"/>
  <c r="AB29" i="20" s="1"/>
  <c r="AX78" i="20"/>
  <c r="S78" i="20" s="1"/>
  <c r="AC78" i="20" s="1"/>
  <c r="AB79" i="20" s="1"/>
  <c r="AX68" i="20"/>
  <c r="S68" i="20" s="1"/>
  <c r="AC68" i="20" s="1"/>
  <c r="AB69" i="20" s="1"/>
  <c r="AK69" i="20" s="1"/>
  <c r="AT69" i="20" s="1"/>
  <c r="AX62" i="20"/>
  <c r="S62" i="20" s="1"/>
  <c r="AC62" i="20" s="1"/>
  <c r="AB63" i="20" s="1"/>
  <c r="AX55" i="20"/>
  <c r="S55" i="20" s="1"/>
  <c r="AC55" i="20" s="1"/>
  <c r="AB56" i="20" s="1"/>
  <c r="AX45" i="20"/>
  <c r="S45" i="20" s="1"/>
  <c r="AC45" i="20" s="1"/>
  <c r="AB46" i="20" s="1"/>
  <c r="AX37" i="20"/>
  <c r="S37" i="20" s="1"/>
  <c r="AC37" i="20" s="1"/>
  <c r="AB38" i="20" s="1"/>
  <c r="AX27" i="20"/>
  <c r="S27" i="20" s="1"/>
  <c r="AC27" i="20" s="1"/>
  <c r="AB28" i="20" s="1"/>
  <c r="Z79" i="100"/>
  <c r="AF79" i="100" s="1"/>
  <c r="AO79" i="100" s="1"/>
  <c r="AO81" i="100" s="1"/>
  <c r="AJ5" i="45"/>
  <c r="Z77" i="11"/>
  <c r="AX70" i="20"/>
  <c r="S70" i="20" s="1"/>
  <c r="AC70" i="20" s="1"/>
  <c r="AB71" i="20" s="1"/>
  <c r="AX31" i="20"/>
  <c r="S31" i="20" s="1"/>
  <c r="AC31" i="20" s="1"/>
  <c r="AB32" i="20" s="1"/>
  <c r="AX76" i="20"/>
  <c r="S76" i="20" s="1"/>
  <c r="AC76" i="20" s="1"/>
  <c r="AB77" i="20" s="1"/>
  <c r="AX73" i="20"/>
  <c r="S73" i="20" s="1"/>
  <c r="AC73" i="20" s="1"/>
  <c r="AB74" i="20" s="1"/>
  <c r="AJ74" i="20" s="1"/>
  <c r="AX61" i="20"/>
  <c r="S61" i="20" s="1"/>
  <c r="AC61" i="20" s="1"/>
  <c r="AB62" i="20" s="1"/>
  <c r="AX52" i="20"/>
  <c r="S52" i="20" s="1"/>
  <c r="AC52" i="20" s="1"/>
  <c r="AB53" i="20" s="1"/>
  <c r="AX44" i="20"/>
  <c r="S44" i="20" s="1"/>
  <c r="AC44" i="20" s="1"/>
  <c r="AB45" i="20" s="1"/>
  <c r="AX34" i="20"/>
  <c r="S34" i="20" s="1"/>
  <c r="AC34" i="20" s="1"/>
  <c r="AB35" i="20" s="1"/>
  <c r="AX22" i="20"/>
  <c r="S22" i="20" s="1"/>
  <c r="AC22" i="20" s="1"/>
  <c r="AB23" i="20" s="1"/>
  <c r="AX63" i="20"/>
  <c r="S63" i="20" s="1"/>
  <c r="AC63" i="20" s="1"/>
  <c r="AB64" i="20" s="1"/>
  <c r="AJ64" i="20" s="1"/>
  <c r="AX67" i="20"/>
  <c r="S67" i="20" s="1"/>
  <c r="AC67" i="20" s="1"/>
  <c r="AB68" i="20" s="1"/>
  <c r="AX77" i="20"/>
  <c r="S77" i="20" s="1"/>
  <c r="AC77" i="20" s="1"/>
  <c r="AB78" i="20" s="1"/>
  <c r="AX72" i="20"/>
  <c r="S72" i="20" s="1"/>
  <c r="AC72" i="20" s="1"/>
  <c r="AB73" i="20" s="1"/>
  <c r="AX66" i="20"/>
  <c r="S66" i="20" s="1"/>
  <c r="AC66" i="20" s="1"/>
  <c r="AB67" i="20" s="1"/>
  <c r="AX59" i="20"/>
  <c r="S59" i="20" s="1"/>
  <c r="AC59" i="20" s="1"/>
  <c r="AB60" i="20" s="1"/>
  <c r="AX51" i="20"/>
  <c r="S51" i="20" s="1"/>
  <c r="AC51" i="20" s="1"/>
  <c r="AB52" i="20" s="1"/>
  <c r="AK52" i="20" s="1"/>
  <c r="AT52" i="20" s="1"/>
  <c r="AX43" i="20"/>
  <c r="S43" i="20" s="1"/>
  <c r="AC43" i="20" s="1"/>
  <c r="AB44" i="20" s="1"/>
  <c r="AX33" i="20"/>
  <c r="S33" i="20" s="1"/>
  <c r="AC33" i="20" s="1"/>
  <c r="AB34" i="20" s="1"/>
  <c r="AX16" i="20"/>
  <c r="S16" i="20" s="1"/>
  <c r="AC16" i="20" s="1"/>
  <c r="AB17" i="20" s="1"/>
  <c r="Z75" i="55"/>
  <c r="AX74" i="20"/>
  <c r="S74" i="20" s="1"/>
  <c r="AC74" i="20" s="1"/>
  <c r="AB75" i="20" s="1"/>
  <c r="AX75" i="20"/>
  <c r="S75" i="20" s="1"/>
  <c r="AC75" i="20" s="1"/>
  <c r="AB76" i="20" s="1"/>
  <c r="AJ76" i="20" s="1"/>
  <c r="AX71" i="20"/>
  <c r="S71" i="20" s="1"/>
  <c r="AC71" i="20" s="1"/>
  <c r="AB72" i="20" s="1"/>
  <c r="AX65" i="20"/>
  <c r="S65" i="20" s="1"/>
  <c r="AC65" i="20" s="1"/>
  <c r="AB66" i="20" s="1"/>
  <c r="AX58" i="20"/>
  <c r="S58" i="20" s="1"/>
  <c r="AC58" i="20" s="1"/>
  <c r="AB59" i="20" s="1"/>
  <c r="AX50" i="20"/>
  <c r="S50" i="20" s="1"/>
  <c r="AC50" i="20" s="1"/>
  <c r="AB51" i="20" s="1"/>
  <c r="AX40" i="20"/>
  <c r="S40" i="20" s="1"/>
  <c r="AC40" i="20" s="1"/>
  <c r="AB41" i="20" s="1"/>
  <c r="AX32" i="20"/>
  <c r="S32" i="20" s="1"/>
  <c r="AC32" i="20" s="1"/>
  <c r="AB33" i="20" s="1"/>
  <c r="AJ33" i="20" s="1"/>
  <c r="AX10" i="20"/>
  <c r="S10" i="20" s="1"/>
  <c r="AC10" i="20" s="1"/>
  <c r="AB11" i="20" s="1"/>
  <c r="AK11" i="20" s="1"/>
  <c r="AT11" i="20" s="1"/>
  <c r="Z72" i="82"/>
  <c r="AF72" i="82"/>
  <c r="AO72" i="82" s="1"/>
  <c r="AE72" i="82"/>
  <c r="AG72" i="82"/>
  <c r="AP72" i="82" s="1"/>
  <c r="W73" i="82"/>
  <c r="W74" i="102"/>
  <c r="AF73" i="102"/>
  <c r="AO73" i="102" s="1"/>
  <c r="AE73" i="102"/>
  <c r="AG73" i="102"/>
  <c r="AP73" i="102" s="1"/>
  <c r="AF70" i="50"/>
  <c r="AO70" i="50" s="1"/>
  <c r="W71" i="50"/>
  <c r="AG70" i="50"/>
  <c r="AP70" i="50" s="1"/>
  <c r="AE70" i="50"/>
  <c r="AK29" i="20"/>
  <c r="AT29" i="20" s="1"/>
  <c r="AK23" i="20"/>
  <c r="AT23" i="20" s="1"/>
  <c r="AK17" i="20"/>
  <c r="AT17" i="20" s="1"/>
  <c r="AK8" i="20"/>
  <c r="AT8" i="20" s="1"/>
  <c r="AK32" i="45"/>
  <c r="AT32" i="45" s="1"/>
  <c r="AJ32" i="45"/>
  <c r="AS68" i="45"/>
  <c r="AL68" i="45"/>
  <c r="AU68" i="45" s="1"/>
  <c r="AR78" i="100"/>
  <c r="AR74" i="55"/>
  <c r="AH72" i="85"/>
  <c r="AQ72" i="85" s="1"/>
  <c r="AS15" i="45"/>
  <c r="AL15" i="45"/>
  <c r="AU15" i="45" s="1"/>
  <c r="AS51" i="45"/>
  <c r="AL51" i="45"/>
  <c r="AU51" i="45" s="1"/>
  <c r="AI71" i="98"/>
  <c r="AN71" i="98"/>
  <c r="AR74" i="51"/>
  <c r="Z72" i="35"/>
  <c r="AH72" i="35"/>
  <c r="AQ72" i="35" s="1"/>
  <c r="AS46" i="45"/>
  <c r="AL46" i="45"/>
  <c r="AU46" i="45" s="1"/>
  <c r="AS64" i="45"/>
  <c r="AL64" i="45"/>
  <c r="AU64" i="45" s="1"/>
  <c r="AH79" i="88"/>
  <c r="AQ79" i="88" s="1"/>
  <c r="AQ81" i="88" s="1"/>
  <c r="AZ3" i="88"/>
  <c r="AX72" i="88" s="1"/>
  <c r="S72" i="88" s="1"/>
  <c r="AC72" i="88" s="1"/>
  <c r="AB73" i="88" s="1"/>
  <c r="AX38" i="88"/>
  <c r="S38" i="88" s="1"/>
  <c r="AC38" i="88" s="1"/>
  <c r="AB39" i="88" s="1"/>
  <c r="AX44" i="88"/>
  <c r="S44" i="88" s="1"/>
  <c r="AC44" i="88" s="1"/>
  <c r="AB45" i="88" s="1"/>
  <c r="AX50" i="88"/>
  <c r="S50" i="88" s="1"/>
  <c r="AC50" i="88" s="1"/>
  <c r="AB51" i="88" s="1"/>
  <c r="AX56" i="88"/>
  <c r="S56" i="88" s="1"/>
  <c r="AC56" i="88" s="1"/>
  <c r="AB57" i="88" s="1"/>
  <c r="AX62" i="88"/>
  <c r="S62" i="88" s="1"/>
  <c r="AC62" i="88" s="1"/>
  <c r="AB63" i="88" s="1"/>
  <c r="AX68" i="88"/>
  <c r="S68" i="88" s="1"/>
  <c r="AC68" i="88" s="1"/>
  <c r="AB69" i="88" s="1"/>
  <c r="AX76" i="88"/>
  <c r="S76" i="88" s="1"/>
  <c r="AC76" i="88" s="1"/>
  <c r="AB77" i="88" s="1"/>
  <c r="AS9" i="45"/>
  <c r="AL9" i="45"/>
  <c r="AU9" i="45" s="1"/>
  <c r="AS41" i="45"/>
  <c r="AL41" i="45"/>
  <c r="AU41" i="45" s="1"/>
  <c r="AR72" i="102"/>
  <c r="AE77" i="11"/>
  <c r="AG77" i="11"/>
  <c r="AP77" i="11" s="1"/>
  <c r="AF77" i="11"/>
  <c r="AO77" i="11" s="1"/>
  <c r="W78" i="11"/>
  <c r="AI77" i="13"/>
  <c r="AN77" i="13"/>
  <c r="AS18" i="45"/>
  <c r="AL18" i="45"/>
  <c r="AU18" i="45" s="1"/>
  <c r="AS36" i="45"/>
  <c r="AL36" i="45"/>
  <c r="AU36" i="45" s="1"/>
  <c r="AS6" i="104"/>
  <c r="AL6" i="104"/>
  <c r="AU6" i="104" s="1"/>
  <c r="AR71" i="82"/>
  <c r="AS37" i="45"/>
  <c r="AL37" i="45"/>
  <c r="AU37" i="45" s="1"/>
  <c r="AS55" i="45"/>
  <c r="AL55" i="45"/>
  <c r="AU55" i="45" s="1"/>
  <c r="AL4" i="104"/>
  <c r="AU4" i="104" s="1"/>
  <c r="AS4" i="104"/>
  <c r="AK41" i="20"/>
  <c r="AT41" i="20" s="1"/>
  <c r="AK58" i="20"/>
  <c r="AT58" i="20" s="1"/>
  <c r="AJ58" i="20"/>
  <c r="AJ46" i="20"/>
  <c r="AK46" i="20"/>
  <c r="AT46" i="20" s="1"/>
  <c r="AJ40" i="20"/>
  <c r="AK40" i="20"/>
  <c r="AT40" i="20" s="1"/>
  <c r="AK34" i="20"/>
  <c r="AT34" i="20" s="1"/>
  <c r="AJ34" i="20"/>
  <c r="AK28" i="20"/>
  <c r="AT28" i="20" s="1"/>
  <c r="AJ28" i="20"/>
  <c r="AX21" i="20"/>
  <c r="S21" i="20" s="1"/>
  <c r="AC21" i="20" s="1"/>
  <c r="AB22" i="20" s="1"/>
  <c r="AX15" i="20"/>
  <c r="S15" i="20" s="1"/>
  <c r="AC15" i="20" s="1"/>
  <c r="AB16" i="20" s="1"/>
  <c r="AX9" i="20"/>
  <c r="S9" i="20" s="1"/>
  <c r="AC9" i="20" s="1"/>
  <c r="AB10" i="20" s="1"/>
  <c r="AX5" i="20"/>
  <c r="S5" i="20" s="1"/>
  <c r="AC5" i="20" s="1"/>
  <c r="AB6" i="20" s="1"/>
  <c r="AS56" i="45"/>
  <c r="AL56" i="45"/>
  <c r="AU56" i="45" s="1"/>
  <c r="AS74" i="45"/>
  <c r="AL74" i="45"/>
  <c r="AU74" i="45" s="1"/>
  <c r="AE76" i="41"/>
  <c r="AF76" i="41"/>
  <c r="AO76" i="41" s="1"/>
  <c r="AG76" i="41"/>
  <c r="AP76" i="41" s="1"/>
  <c r="W77" i="41"/>
  <c r="Z72" i="85"/>
  <c r="AS21" i="45"/>
  <c r="AL21" i="45"/>
  <c r="AU21" i="45" s="1"/>
  <c r="AS57" i="45"/>
  <c r="AL57" i="45"/>
  <c r="AU57" i="45" s="1"/>
  <c r="Y72" i="98"/>
  <c r="X72" i="98"/>
  <c r="Y77" i="16"/>
  <c r="X77" i="16"/>
  <c r="AS52" i="45"/>
  <c r="AL52" i="45"/>
  <c r="AU52" i="45" s="1"/>
  <c r="AS70" i="45"/>
  <c r="AL70" i="45"/>
  <c r="AU70" i="45" s="1"/>
  <c r="AI77" i="84"/>
  <c r="AN77" i="84"/>
  <c r="AR79" i="45"/>
  <c r="AR81" i="45" s="1"/>
  <c r="AL79" i="45"/>
  <c r="AU79" i="45" s="1"/>
  <c r="Z79" i="88"/>
  <c r="AS23" i="45"/>
  <c r="AL23" i="45"/>
  <c r="AU23" i="45" s="1"/>
  <c r="AS59" i="45"/>
  <c r="AL59" i="45"/>
  <c r="AU59" i="45" s="1"/>
  <c r="AS76" i="45"/>
  <c r="AL76" i="45"/>
  <c r="AU76" i="45" s="1"/>
  <c r="AS54" i="45"/>
  <c r="AL54" i="45"/>
  <c r="AU54" i="45" s="1"/>
  <c r="AS72" i="45"/>
  <c r="AL72" i="45"/>
  <c r="AU72" i="45" s="1"/>
  <c r="Y79" i="95"/>
  <c r="X79" i="95"/>
  <c r="AK6" i="45"/>
  <c r="AT6" i="45" s="1"/>
  <c r="AJ6" i="45"/>
  <c r="AS73" i="45"/>
  <c r="AL73" i="45"/>
  <c r="AU73" i="45" s="1"/>
  <c r="AT81" i="104"/>
  <c r="AI73" i="10"/>
  <c r="AN73" i="10"/>
  <c r="AK47" i="20"/>
  <c r="AT47" i="20" s="1"/>
  <c r="AJ70" i="20"/>
  <c r="AK70" i="20"/>
  <c r="AT70" i="20" s="1"/>
  <c r="AJ79" i="20"/>
  <c r="AS79" i="20" s="1"/>
  <c r="AK79" i="20"/>
  <c r="AT79" i="20" s="1"/>
  <c r="AK57" i="20"/>
  <c r="AT57" i="20" s="1"/>
  <c r="AJ57" i="20"/>
  <c r="AK51" i="20"/>
  <c r="AT51" i="20" s="1"/>
  <c r="AK45" i="20"/>
  <c r="AT45" i="20" s="1"/>
  <c r="AJ45" i="20"/>
  <c r="AK39" i="20"/>
  <c r="AT39" i="20" s="1"/>
  <c r="AJ39" i="20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AK7" i="45"/>
  <c r="AT7" i="45" s="1"/>
  <c r="AJ7" i="45"/>
  <c r="AS38" i="45"/>
  <c r="AL38" i="45"/>
  <c r="AU38" i="45" s="1"/>
  <c r="AI71" i="94"/>
  <c r="AN71" i="94"/>
  <c r="Y78" i="91"/>
  <c r="X78" i="91"/>
  <c r="AI74" i="49"/>
  <c r="AN74" i="49"/>
  <c r="AS39" i="45"/>
  <c r="AL39" i="45"/>
  <c r="AU39" i="45" s="1"/>
  <c r="AS77" i="45"/>
  <c r="AL77" i="45"/>
  <c r="AU77" i="45" s="1"/>
  <c r="AF75" i="55"/>
  <c r="AO75" i="55" s="1"/>
  <c r="AG75" i="55"/>
  <c r="AP75" i="55" s="1"/>
  <c r="W76" i="55"/>
  <c r="AE75" i="55"/>
  <c r="Y79" i="54"/>
  <c r="X79" i="54"/>
  <c r="AR69" i="50"/>
  <c r="AS16" i="45"/>
  <c r="AL16" i="45"/>
  <c r="AU16" i="45" s="1"/>
  <c r="AS34" i="45"/>
  <c r="AL34" i="45"/>
  <c r="AU34" i="45" s="1"/>
  <c r="AR79" i="104"/>
  <c r="AR81" i="104" s="1"/>
  <c r="AL79" i="104"/>
  <c r="AU79" i="104" s="1"/>
  <c r="AS47" i="45"/>
  <c r="AL47" i="45"/>
  <c r="AU47" i="45" s="1"/>
  <c r="AS65" i="45"/>
  <c r="AL65" i="45"/>
  <c r="AU65" i="45" s="1"/>
  <c r="AR75" i="87"/>
  <c r="AH78" i="96"/>
  <c r="AQ78" i="96" s="1"/>
  <c r="AS3" i="45"/>
  <c r="AL3" i="45"/>
  <c r="AU3" i="45" s="1"/>
  <c r="AS42" i="45"/>
  <c r="AL42" i="45"/>
  <c r="AU42" i="45" s="1"/>
  <c r="AI75" i="99"/>
  <c r="AN75" i="99"/>
  <c r="AR78" i="88"/>
  <c r="AK13" i="45"/>
  <c r="AT13" i="45" s="1"/>
  <c r="AJ13" i="45"/>
  <c r="AS75" i="45"/>
  <c r="AL75" i="45"/>
  <c r="AU75" i="45" s="1"/>
  <c r="AL7" i="104"/>
  <c r="AU7" i="104" s="1"/>
  <c r="AS7" i="104"/>
  <c r="AK75" i="20"/>
  <c r="AT75" i="20" s="1"/>
  <c r="AJ75" i="20"/>
  <c r="AK53" i="20"/>
  <c r="AT53" i="20" s="1"/>
  <c r="AJ77" i="20"/>
  <c r="AK77" i="20"/>
  <c r="AT77" i="20" s="1"/>
  <c r="AJ56" i="20"/>
  <c r="AK56" i="20"/>
  <c r="AT56" i="20" s="1"/>
  <c r="AJ44" i="20"/>
  <c r="AK44" i="20"/>
  <c r="AT44" i="20" s="1"/>
  <c r="AK38" i="20"/>
  <c r="AT38" i="20" s="1"/>
  <c r="AJ38" i="20"/>
  <c r="AK32" i="20"/>
  <c r="AT32" i="20" s="1"/>
  <c r="AX25" i="20"/>
  <c r="S25" i="20" s="1"/>
  <c r="AC25" i="20" s="1"/>
  <c r="AB26" i="20" s="1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J14" i="45"/>
  <c r="AK14" i="45"/>
  <c r="AT14" i="45" s="1"/>
  <c r="AS44" i="45"/>
  <c r="AL44" i="45"/>
  <c r="AU44" i="45" s="1"/>
  <c r="AS62" i="45"/>
  <c r="AL62" i="45"/>
  <c r="AU62" i="45" s="1"/>
  <c r="W72" i="48"/>
  <c r="AF71" i="48"/>
  <c r="AO71" i="48" s="1"/>
  <c r="AE71" i="48"/>
  <c r="AG71" i="48"/>
  <c r="AP71" i="48" s="1"/>
  <c r="Y78" i="92"/>
  <c r="X78" i="92"/>
  <c r="Z78" i="92" s="1"/>
  <c r="AH74" i="103"/>
  <c r="AQ74" i="103" s="1"/>
  <c r="AS8" i="45"/>
  <c r="AL8" i="45"/>
  <c r="AU8" i="45" s="1"/>
  <c r="AS45" i="45"/>
  <c r="AL45" i="45"/>
  <c r="AU45" i="45" s="1"/>
  <c r="AI76" i="16"/>
  <c r="AN76" i="16"/>
  <c r="AH75" i="55"/>
  <c r="AQ75" i="55" s="1"/>
  <c r="Y77" i="43"/>
  <c r="X77" i="43"/>
  <c r="AR73" i="103"/>
  <c r="AS5" i="45"/>
  <c r="AL5" i="45"/>
  <c r="AU5" i="45" s="1"/>
  <c r="AS22" i="45"/>
  <c r="AL22" i="45"/>
  <c r="AU22" i="45" s="1"/>
  <c r="AS58" i="45"/>
  <c r="AL58" i="45"/>
  <c r="AU58" i="45" s="1"/>
  <c r="AS78" i="45"/>
  <c r="AL78" i="45"/>
  <c r="AU78" i="45" s="1"/>
  <c r="Y78" i="84"/>
  <c r="X78" i="84"/>
  <c r="AS11" i="45"/>
  <c r="AL11" i="45"/>
  <c r="AU11" i="45" s="1"/>
  <c r="AS29" i="45"/>
  <c r="AL29" i="45"/>
  <c r="AU29" i="45" s="1"/>
  <c r="AS8" i="104"/>
  <c r="AL8" i="104"/>
  <c r="AU8" i="104" s="1"/>
  <c r="W79" i="96"/>
  <c r="AG78" i="96"/>
  <c r="AP78" i="96" s="1"/>
  <c r="AF78" i="96"/>
  <c r="AO78" i="96" s="1"/>
  <c r="AE78" i="96"/>
  <c r="Z75" i="51"/>
  <c r="AH75" i="51"/>
  <c r="AQ75" i="51" s="1"/>
  <c r="AK4" i="45"/>
  <c r="AT4" i="45" s="1"/>
  <c r="AJ4" i="45"/>
  <c r="AS24" i="45"/>
  <c r="AL24" i="45"/>
  <c r="AU24" i="45" s="1"/>
  <c r="AS60" i="45"/>
  <c r="AL60" i="45"/>
  <c r="AU60" i="45" s="1"/>
  <c r="AH76" i="87"/>
  <c r="AQ76" i="87" s="1"/>
  <c r="Y76" i="99"/>
  <c r="X76" i="99"/>
  <c r="AI78" i="95"/>
  <c r="AN78" i="95"/>
  <c r="AK19" i="45"/>
  <c r="AT19" i="45" s="1"/>
  <c r="AJ19" i="45"/>
  <c r="AS43" i="45"/>
  <c r="AL43" i="45"/>
  <c r="AU43" i="45" s="1"/>
  <c r="AS61" i="45"/>
  <c r="AL61" i="45"/>
  <c r="AU61" i="45" s="1"/>
  <c r="AH73" i="42"/>
  <c r="AQ73" i="42" s="1"/>
  <c r="Y76" i="18"/>
  <c r="X76" i="18"/>
  <c r="AK71" i="20"/>
  <c r="AT71" i="20" s="1"/>
  <c r="AJ71" i="20"/>
  <c r="AJ59" i="20"/>
  <c r="AK59" i="20"/>
  <c r="AT59" i="20" s="1"/>
  <c r="AK63" i="20"/>
  <c r="AT63" i="20" s="1"/>
  <c r="AJ62" i="20"/>
  <c r="AK62" i="20"/>
  <c r="AT62" i="20" s="1"/>
  <c r="AJ50" i="20"/>
  <c r="AK50" i="20"/>
  <c r="AT50" i="20" s="1"/>
  <c r="AK78" i="20"/>
  <c r="AT78" i="20" s="1"/>
  <c r="AJ78" i="20"/>
  <c r="AK73" i="20"/>
  <c r="AT73" i="20" s="1"/>
  <c r="AK67" i="20"/>
  <c r="AT67" i="20" s="1"/>
  <c r="AJ67" i="20"/>
  <c r="AX60" i="20"/>
  <c r="S60" i="20" s="1"/>
  <c r="AC60" i="20" s="1"/>
  <c r="AB61" i="20" s="1"/>
  <c r="AX54" i="20"/>
  <c r="S54" i="20" s="1"/>
  <c r="AC54" i="20" s="1"/>
  <c r="AB55" i="20" s="1"/>
  <c r="AX48" i="20"/>
  <c r="S48" i="20" s="1"/>
  <c r="AC48" i="20" s="1"/>
  <c r="AB49" i="20" s="1"/>
  <c r="AX42" i="20"/>
  <c r="S42" i="20" s="1"/>
  <c r="AC42" i="20" s="1"/>
  <c r="AB43" i="20" s="1"/>
  <c r="AX36" i="20"/>
  <c r="S36" i="20" s="1"/>
  <c r="AC36" i="20" s="1"/>
  <c r="AB37" i="20" s="1"/>
  <c r="AX30" i="20"/>
  <c r="S30" i="20" s="1"/>
  <c r="AC30" i="20" s="1"/>
  <c r="AB31" i="20" s="1"/>
  <c r="AX24" i="20"/>
  <c r="S24" i="20" s="1"/>
  <c r="AC24" i="20" s="1"/>
  <c r="AB25" i="20" s="1"/>
  <c r="AX18" i="20"/>
  <c r="S18" i="20" s="1"/>
  <c r="AC18" i="20" s="1"/>
  <c r="AB19" i="20" s="1"/>
  <c r="AX12" i="20"/>
  <c r="S12" i="20" s="1"/>
  <c r="AC12" i="20" s="1"/>
  <c r="AB13" i="20" s="1"/>
  <c r="AX3" i="20"/>
  <c r="S3" i="20" s="1"/>
  <c r="AC3" i="20" s="1"/>
  <c r="AK20" i="45"/>
  <c r="AT20" i="45" s="1"/>
  <c r="AJ20" i="45"/>
  <c r="Y72" i="94"/>
  <c r="Z72" i="94"/>
  <c r="X72" i="94"/>
  <c r="AI77" i="91"/>
  <c r="AN77" i="91"/>
  <c r="AI77" i="92"/>
  <c r="AN77" i="92"/>
  <c r="AR76" i="11"/>
  <c r="Z74" i="103"/>
  <c r="AH70" i="50"/>
  <c r="AQ70" i="50" s="1"/>
  <c r="AS27" i="45"/>
  <c r="AL27" i="45"/>
  <c r="AU27" i="45" s="1"/>
  <c r="AS63" i="45"/>
  <c r="AL63" i="45"/>
  <c r="AU63" i="45" s="1"/>
  <c r="AI76" i="43"/>
  <c r="AN76" i="43"/>
  <c r="AH72" i="82"/>
  <c r="AQ72" i="82" s="1"/>
  <c r="AS40" i="45"/>
  <c r="AL40" i="45"/>
  <c r="AU40" i="45" s="1"/>
  <c r="AH73" i="102"/>
  <c r="AQ73" i="102" s="1"/>
  <c r="AS17" i="45"/>
  <c r="AL17" i="45"/>
  <c r="AU17" i="45" s="1"/>
  <c r="AS35" i="45"/>
  <c r="AL35" i="45"/>
  <c r="AU35" i="45" s="1"/>
  <c r="AS53" i="45"/>
  <c r="AL53" i="45"/>
  <c r="AU53" i="45" s="1"/>
  <c r="AF73" i="83"/>
  <c r="AO73" i="83" s="1"/>
  <c r="AE73" i="83"/>
  <c r="AG73" i="83"/>
  <c r="AP73" i="83" s="1"/>
  <c r="W74" i="83"/>
  <c r="AL12" i="45"/>
  <c r="AU12" i="45" s="1"/>
  <c r="AS12" i="45"/>
  <c r="AS30" i="45"/>
  <c r="AL30" i="45"/>
  <c r="AU30" i="45" s="1"/>
  <c r="AS48" i="45"/>
  <c r="AL48" i="45"/>
  <c r="AU48" i="45" s="1"/>
  <c r="Z76" i="87"/>
  <c r="AR71" i="35"/>
  <c r="AJ25" i="45"/>
  <c r="AK25" i="45"/>
  <c r="AT25" i="45" s="1"/>
  <c r="AE73" i="42"/>
  <c r="AF73" i="42"/>
  <c r="AO73" i="42" s="1"/>
  <c r="W74" i="42"/>
  <c r="AG73" i="42"/>
  <c r="AP73" i="42" s="1"/>
  <c r="AI75" i="18"/>
  <c r="AN75" i="18"/>
  <c r="Y70" i="90"/>
  <c r="X70" i="90"/>
  <c r="AJ35" i="20"/>
  <c r="AK35" i="20"/>
  <c r="AT35" i="20" s="1"/>
  <c r="AK68" i="20"/>
  <c r="AT68" i="20" s="1"/>
  <c r="AK76" i="20"/>
  <c r="AT76" i="20" s="1"/>
  <c r="AK72" i="20"/>
  <c r="AT72" i="20" s="1"/>
  <c r="AJ72" i="20"/>
  <c r="AK66" i="20"/>
  <c r="AT66" i="20" s="1"/>
  <c r="AJ66" i="20"/>
  <c r="AJ60" i="20"/>
  <c r="AK60" i="20"/>
  <c r="AT60" i="20" s="1"/>
  <c r="AX53" i="20"/>
  <c r="S53" i="20" s="1"/>
  <c r="AC53" i="20" s="1"/>
  <c r="AB54" i="20" s="1"/>
  <c r="AX47" i="20"/>
  <c r="S47" i="20" s="1"/>
  <c r="AC47" i="20" s="1"/>
  <c r="AB48" i="20" s="1"/>
  <c r="AX41" i="20"/>
  <c r="S41" i="20" s="1"/>
  <c r="AC41" i="20" s="1"/>
  <c r="AB42" i="20" s="1"/>
  <c r="AX35" i="20"/>
  <c r="S35" i="20" s="1"/>
  <c r="AC35" i="20" s="1"/>
  <c r="AB36" i="20" s="1"/>
  <c r="AX29" i="20"/>
  <c r="S29" i="20" s="1"/>
  <c r="AC29" i="20" s="1"/>
  <c r="AB30" i="20" s="1"/>
  <c r="AX23" i="20"/>
  <c r="S23" i="20" s="1"/>
  <c r="AC23" i="20" s="1"/>
  <c r="AB24" i="20" s="1"/>
  <c r="AX17" i="20"/>
  <c r="S17" i="20" s="1"/>
  <c r="AC17" i="20" s="1"/>
  <c r="AB18" i="20" s="1"/>
  <c r="AX11" i="20"/>
  <c r="S11" i="20" s="1"/>
  <c r="AC11" i="20" s="1"/>
  <c r="AB12" i="20" s="1"/>
  <c r="AX4" i="20"/>
  <c r="S4" i="20" s="1"/>
  <c r="AC4" i="20" s="1"/>
  <c r="AB5" i="20" s="1"/>
  <c r="AK26" i="45"/>
  <c r="AT26" i="45" s="1"/>
  <c r="AJ26" i="45"/>
  <c r="AS50" i="45"/>
  <c r="AL50" i="45"/>
  <c r="AU50" i="45" s="1"/>
  <c r="Y75" i="49"/>
  <c r="X75" i="49"/>
  <c r="AS33" i="45"/>
  <c r="AL33" i="45"/>
  <c r="AU33" i="45" s="1"/>
  <c r="AS69" i="45"/>
  <c r="AL69" i="45"/>
  <c r="AU69" i="45" s="1"/>
  <c r="AH79" i="100"/>
  <c r="AQ79" i="100" s="1"/>
  <c r="AQ81" i="100" s="1"/>
  <c r="AZ3" i="100"/>
  <c r="AX3" i="100" s="1"/>
  <c r="S3" i="100" s="1"/>
  <c r="AC3" i="100" s="1"/>
  <c r="AX5" i="100"/>
  <c r="S5" i="100" s="1"/>
  <c r="AC5" i="100" s="1"/>
  <c r="AB6" i="100" s="1"/>
  <c r="AX6" i="100"/>
  <c r="S6" i="100" s="1"/>
  <c r="AC6" i="100" s="1"/>
  <c r="AB7" i="100" s="1"/>
  <c r="AX7" i="100"/>
  <c r="S7" i="100" s="1"/>
  <c r="AC7" i="100" s="1"/>
  <c r="AB8" i="100" s="1"/>
  <c r="AX10" i="100"/>
  <c r="S10" i="100" s="1"/>
  <c r="AC10" i="100" s="1"/>
  <c r="AB11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6" i="100"/>
  <c r="S76" i="100" s="1"/>
  <c r="AC76" i="100" s="1"/>
  <c r="AB77" i="100" s="1"/>
  <c r="AX77" i="100"/>
  <c r="S77" i="100" s="1"/>
  <c r="AC77" i="100" s="1"/>
  <c r="AB78" i="100" s="1"/>
  <c r="AX78" i="100"/>
  <c r="S78" i="100" s="1"/>
  <c r="AC78" i="100" s="1"/>
  <c r="AB79" i="100" s="1"/>
  <c r="AX74" i="100"/>
  <c r="S74" i="100" s="1"/>
  <c r="AC74" i="100" s="1"/>
  <c r="AB75" i="100" s="1"/>
  <c r="AX75" i="100"/>
  <c r="S75" i="100" s="1"/>
  <c r="AC75" i="100" s="1"/>
  <c r="AB76" i="100" s="1"/>
  <c r="AI78" i="54"/>
  <c r="AN78" i="54"/>
  <c r="AS10" i="45"/>
  <c r="AL10" i="45"/>
  <c r="AU10" i="45" s="1"/>
  <c r="AS28" i="45"/>
  <c r="AL28" i="45"/>
  <c r="AU28" i="45" s="1"/>
  <c r="AR71" i="85"/>
  <c r="AS71" i="45"/>
  <c r="AL71" i="45"/>
  <c r="AU71" i="45" s="1"/>
  <c r="AH77" i="11"/>
  <c r="AQ77" i="11" s="1"/>
  <c r="Y78" i="13"/>
  <c r="X78" i="13"/>
  <c r="AS66" i="45"/>
  <c r="AL66" i="45"/>
  <c r="AU66" i="45" s="1"/>
  <c r="AR77" i="96"/>
  <c r="AJ31" i="45"/>
  <c r="AK31" i="45"/>
  <c r="AT31" i="45" s="1"/>
  <c r="AS49" i="45"/>
  <c r="AL49" i="45"/>
  <c r="AU49" i="45" s="1"/>
  <c r="AS67" i="45"/>
  <c r="AL67" i="45"/>
  <c r="AU67" i="45" s="1"/>
  <c r="Y74" i="10"/>
  <c r="Z74" i="10" s="1"/>
  <c r="X74" i="10"/>
  <c r="AR72" i="42"/>
  <c r="AI79" i="20"/>
  <c r="AN79" i="20"/>
  <c r="AN81" i="20" s="1"/>
  <c r="AI69" i="90"/>
  <c r="AN69" i="90"/>
  <c r="AX20" i="88" l="1"/>
  <c r="S20" i="88" s="1"/>
  <c r="AC20" i="88" s="1"/>
  <c r="AB21" i="88" s="1"/>
  <c r="AG79" i="100"/>
  <c r="AP79" i="100" s="1"/>
  <c r="AP81" i="100" s="1"/>
  <c r="AJ63" i="20"/>
  <c r="AK74" i="20"/>
  <c r="AT74" i="20" s="1"/>
  <c r="AX78" i="88"/>
  <c r="S78" i="88" s="1"/>
  <c r="AC78" i="88" s="1"/>
  <c r="AB79" i="88" s="1"/>
  <c r="AX67" i="88"/>
  <c r="S67" i="88" s="1"/>
  <c r="AC67" i="88" s="1"/>
  <c r="AB68" i="88" s="1"/>
  <c r="AX61" i="88"/>
  <c r="S61" i="88" s="1"/>
  <c r="AC61" i="88" s="1"/>
  <c r="AB62" i="88" s="1"/>
  <c r="AX55" i="88"/>
  <c r="S55" i="88" s="1"/>
  <c r="AC55" i="88" s="1"/>
  <c r="AB56" i="88" s="1"/>
  <c r="AX49" i="88"/>
  <c r="S49" i="88" s="1"/>
  <c r="AC49" i="88" s="1"/>
  <c r="AB50" i="88" s="1"/>
  <c r="AX43" i="88"/>
  <c r="S43" i="88" s="1"/>
  <c r="AC43" i="88" s="1"/>
  <c r="AB44" i="88" s="1"/>
  <c r="AX37" i="88"/>
  <c r="S37" i="88" s="1"/>
  <c r="AC37" i="88" s="1"/>
  <c r="AB38" i="88" s="1"/>
  <c r="AK38" i="88" s="1"/>
  <c r="AT38" i="88" s="1"/>
  <c r="AX31" i="88"/>
  <c r="S31" i="88" s="1"/>
  <c r="AC31" i="88" s="1"/>
  <c r="AB32" i="88" s="1"/>
  <c r="AX25" i="88"/>
  <c r="S25" i="88" s="1"/>
  <c r="AC25" i="88" s="1"/>
  <c r="AB26" i="88" s="1"/>
  <c r="AX18" i="88"/>
  <c r="S18" i="88" s="1"/>
  <c r="AC18" i="88" s="1"/>
  <c r="AB19" i="88" s="1"/>
  <c r="AX4" i="88"/>
  <c r="S4" i="88" s="1"/>
  <c r="AC4" i="88" s="1"/>
  <c r="AB5" i="88" s="1"/>
  <c r="AX79" i="100"/>
  <c r="S79" i="100" s="1"/>
  <c r="AC79" i="100" s="1"/>
  <c r="AX17" i="100"/>
  <c r="S17" i="100" s="1"/>
  <c r="AC17" i="100" s="1"/>
  <c r="AB18" i="100" s="1"/>
  <c r="AK18" i="100" s="1"/>
  <c r="AT18" i="100" s="1"/>
  <c r="AX11" i="100"/>
  <c r="S11" i="100" s="1"/>
  <c r="AC11" i="100" s="1"/>
  <c r="AB12" i="100" s="1"/>
  <c r="AX4" i="100"/>
  <c r="S4" i="100" s="1"/>
  <c r="AC4" i="100" s="1"/>
  <c r="AB5" i="100" s="1"/>
  <c r="Z70" i="90"/>
  <c r="AK64" i="20"/>
  <c r="AT64" i="20" s="1"/>
  <c r="AX73" i="88"/>
  <c r="S73" i="88" s="1"/>
  <c r="AC73" i="88" s="1"/>
  <c r="AB74" i="88" s="1"/>
  <c r="AX66" i="88"/>
  <c r="S66" i="88" s="1"/>
  <c r="AC66" i="88" s="1"/>
  <c r="AB67" i="88" s="1"/>
  <c r="AK67" i="88" s="1"/>
  <c r="AT67" i="88" s="1"/>
  <c r="AX60" i="88"/>
  <c r="S60" i="88" s="1"/>
  <c r="AC60" i="88" s="1"/>
  <c r="AB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J31" i="88" s="1"/>
  <c r="AX24" i="88"/>
  <c r="S24" i="88" s="1"/>
  <c r="AC24" i="88" s="1"/>
  <c r="AB25" i="88" s="1"/>
  <c r="AX17" i="88"/>
  <c r="S17" i="88" s="1"/>
  <c r="AC17" i="88" s="1"/>
  <c r="AB18" i="88" s="1"/>
  <c r="AJ65" i="20"/>
  <c r="AX32" i="88"/>
  <c r="S32" i="88" s="1"/>
  <c r="AC32" i="88" s="1"/>
  <c r="AB33" i="88" s="1"/>
  <c r="Z75" i="49"/>
  <c r="AJ68" i="20"/>
  <c r="AU81" i="104"/>
  <c r="C11" i="104" s="1"/>
  <c r="F48" i="57" s="1"/>
  <c r="AX74" i="88"/>
  <c r="S74" i="88" s="1"/>
  <c r="AC74" i="88" s="1"/>
  <c r="AB75" i="88" s="1"/>
  <c r="AX71" i="88"/>
  <c r="S71" i="88" s="1"/>
  <c r="AC71" i="88" s="1"/>
  <c r="AB72" i="88" s="1"/>
  <c r="AX65" i="88"/>
  <c r="S65" i="88" s="1"/>
  <c r="AC65" i="88" s="1"/>
  <c r="AB66" i="88" s="1"/>
  <c r="AX59" i="88"/>
  <c r="S59" i="88" s="1"/>
  <c r="AC59" i="88" s="1"/>
  <c r="AB60" i="88" s="1"/>
  <c r="AX53" i="88"/>
  <c r="S53" i="88" s="1"/>
  <c r="AC53" i="88" s="1"/>
  <c r="AB54" i="88" s="1"/>
  <c r="AK54" i="88" s="1"/>
  <c r="AT54" i="88" s="1"/>
  <c r="AX47" i="88"/>
  <c r="S47" i="88" s="1"/>
  <c r="AC47" i="88" s="1"/>
  <c r="AB48" i="88" s="1"/>
  <c r="AX41" i="88"/>
  <c r="S41" i="88" s="1"/>
  <c r="AC41" i="88" s="1"/>
  <c r="AB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6" i="88"/>
  <c r="S16" i="88" s="1"/>
  <c r="AC16" i="88" s="1"/>
  <c r="AB17" i="88" s="1"/>
  <c r="AJ17" i="88" s="1"/>
  <c r="AX26" i="88"/>
  <c r="S26" i="88" s="1"/>
  <c r="AC26" i="88" s="1"/>
  <c r="AB27" i="88" s="1"/>
  <c r="AX9" i="100"/>
  <c r="S9" i="100" s="1"/>
  <c r="AC9" i="100" s="1"/>
  <c r="AB10" i="100" s="1"/>
  <c r="AJ69" i="20"/>
  <c r="AJ73" i="20"/>
  <c r="Z77" i="43"/>
  <c r="Z79" i="54"/>
  <c r="AE79" i="54" s="1"/>
  <c r="AK33" i="20"/>
  <c r="AT33" i="20" s="1"/>
  <c r="AJ52" i="20"/>
  <c r="AX75" i="88"/>
  <c r="S75" i="88" s="1"/>
  <c r="AC75" i="88" s="1"/>
  <c r="AB76" i="88" s="1"/>
  <c r="AX70" i="88"/>
  <c r="S70" i="88" s="1"/>
  <c r="AC70" i="88" s="1"/>
  <c r="AB71" i="88" s="1"/>
  <c r="AJ71" i="88" s="1"/>
  <c r="AX64" i="88"/>
  <c r="S64" i="88" s="1"/>
  <c r="AC64" i="88" s="1"/>
  <c r="AB65" i="88" s="1"/>
  <c r="AJ65" i="88" s="1"/>
  <c r="AX58" i="88"/>
  <c r="S58" i="88" s="1"/>
  <c r="AC58" i="88" s="1"/>
  <c r="AB59" i="88" s="1"/>
  <c r="AJ59" i="88" s="1"/>
  <c r="AX52" i="88"/>
  <c r="S52" i="88" s="1"/>
  <c r="AC52" i="88" s="1"/>
  <c r="AB53" i="88" s="1"/>
  <c r="AX46" i="88"/>
  <c r="S46" i="88" s="1"/>
  <c r="AC46" i="88" s="1"/>
  <c r="AB47" i="88" s="1"/>
  <c r="AX40" i="88"/>
  <c r="S40" i="88" s="1"/>
  <c r="AC40" i="88" s="1"/>
  <c r="AB41" i="88" s="1"/>
  <c r="AX34" i="88"/>
  <c r="S34" i="88" s="1"/>
  <c r="AC34" i="88" s="1"/>
  <c r="AB35" i="88" s="1"/>
  <c r="AK35" i="88" s="1"/>
  <c r="AT35" i="88" s="1"/>
  <c r="AX28" i="88"/>
  <c r="S28" i="88" s="1"/>
  <c r="AC28" i="88" s="1"/>
  <c r="AB29" i="88" s="1"/>
  <c r="AK29" i="88" s="1"/>
  <c r="AT29" i="88" s="1"/>
  <c r="AX22" i="88"/>
  <c r="S22" i="88" s="1"/>
  <c r="AC22" i="88" s="1"/>
  <c r="AB23" i="88" s="1"/>
  <c r="AJ23" i="88" s="1"/>
  <c r="AX12" i="88"/>
  <c r="S12" i="88" s="1"/>
  <c r="AC12" i="88" s="1"/>
  <c r="AB13" i="88" s="1"/>
  <c r="AE79" i="100"/>
  <c r="AJ32" i="20"/>
  <c r="AJ51" i="20"/>
  <c r="AX77" i="88"/>
  <c r="S77" i="88" s="1"/>
  <c r="AC77" i="88" s="1"/>
  <c r="AB78" i="88" s="1"/>
  <c r="AK78" i="88" s="1"/>
  <c r="AT78" i="88" s="1"/>
  <c r="AX69" i="88"/>
  <c r="S69" i="88" s="1"/>
  <c r="AC69" i="88" s="1"/>
  <c r="AB70" i="88" s="1"/>
  <c r="AJ70" i="88" s="1"/>
  <c r="AX63" i="88"/>
  <c r="S63" i="88" s="1"/>
  <c r="AC63" i="88" s="1"/>
  <c r="AB64" i="88" s="1"/>
  <c r="AX57" i="88"/>
  <c r="S57" i="88" s="1"/>
  <c r="AC57" i="88" s="1"/>
  <c r="AB58" i="88" s="1"/>
  <c r="AX51" i="88"/>
  <c r="S51" i="88" s="1"/>
  <c r="AC51" i="88" s="1"/>
  <c r="AB52" i="88" s="1"/>
  <c r="AX45" i="88"/>
  <c r="S45" i="88" s="1"/>
  <c r="AC45" i="88" s="1"/>
  <c r="AB46" i="88" s="1"/>
  <c r="AX39" i="88"/>
  <c r="S39" i="88" s="1"/>
  <c r="AC39" i="88" s="1"/>
  <c r="AB40" i="88" s="1"/>
  <c r="AJ40" i="88" s="1"/>
  <c r="AX33" i="88"/>
  <c r="S33" i="88" s="1"/>
  <c r="AC33" i="88" s="1"/>
  <c r="AB34" i="88" s="1"/>
  <c r="AJ34" i="88" s="1"/>
  <c r="AX27" i="88"/>
  <c r="S27" i="88" s="1"/>
  <c r="AC27" i="88" s="1"/>
  <c r="AB28" i="88" s="1"/>
  <c r="AX21" i="88"/>
  <c r="S21" i="88" s="1"/>
  <c r="AC21" i="88" s="1"/>
  <c r="AB22" i="88" s="1"/>
  <c r="AX11" i="88"/>
  <c r="S11" i="88" s="1"/>
  <c r="AC11" i="88" s="1"/>
  <c r="AB12" i="88" s="1"/>
  <c r="AX10" i="88"/>
  <c r="S10" i="88" s="1"/>
  <c r="AC10" i="88" s="1"/>
  <c r="AB11" i="88" s="1"/>
  <c r="AJ11" i="88" s="1"/>
  <c r="AX3" i="88"/>
  <c r="S3" i="88" s="1"/>
  <c r="AC3" i="88" s="1"/>
  <c r="AX8" i="100"/>
  <c r="S8" i="100" s="1"/>
  <c r="AC8" i="100" s="1"/>
  <c r="AB9" i="100" s="1"/>
  <c r="AJ9" i="100" s="1"/>
  <c r="AX15" i="88"/>
  <c r="S15" i="88" s="1"/>
  <c r="AC15" i="88" s="1"/>
  <c r="AB16" i="88" s="1"/>
  <c r="AX9" i="88"/>
  <c r="S9" i="88" s="1"/>
  <c r="AC9" i="88" s="1"/>
  <c r="AB10" i="88" s="1"/>
  <c r="AK10" i="88" s="1"/>
  <c r="AT10" i="88" s="1"/>
  <c r="Z77" i="16"/>
  <c r="AX14" i="88"/>
  <c r="S14" i="88" s="1"/>
  <c r="AC14" i="88" s="1"/>
  <c r="AB15" i="88" s="1"/>
  <c r="AK15" i="88" s="1"/>
  <c r="AT15" i="88" s="1"/>
  <c r="AX8" i="88"/>
  <c r="S8" i="88" s="1"/>
  <c r="AC8" i="88" s="1"/>
  <c r="AB9" i="88" s="1"/>
  <c r="AK9" i="88" s="1"/>
  <c r="AT9" i="88" s="1"/>
  <c r="AS81" i="104"/>
  <c r="AX19" i="88"/>
  <c r="S19" i="88" s="1"/>
  <c r="AC19" i="88" s="1"/>
  <c r="AB20" i="88" s="1"/>
  <c r="AX13" i="88"/>
  <c r="S13" i="88" s="1"/>
  <c r="AC13" i="88" s="1"/>
  <c r="AB14" i="88" s="1"/>
  <c r="AK14" i="88" s="1"/>
  <c r="AT14" i="88" s="1"/>
  <c r="AX7" i="88"/>
  <c r="S7" i="88" s="1"/>
  <c r="AC7" i="88" s="1"/>
  <c r="AB8" i="88" s="1"/>
  <c r="AG78" i="92"/>
  <c r="AP78" i="92" s="1"/>
  <c r="AF78" i="92"/>
  <c r="AO78" i="92" s="1"/>
  <c r="AE78" i="92"/>
  <c r="W79" i="92"/>
  <c r="W78" i="16"/>
  <c r="AE77" i="16"/>
  <c r="AF77" i="16"/>
  <c r="AO77" i="16" s="1"/>
  <c r="AG77" i="16"/>
  <c r="AP77" i="16" s="1"/>
  <c r="AF74" i="10"/>
  <c r="AO74" i="10" s="1"/>
  <c r="W75" i="10"/>
  <c r="AE74" i="10"/>
  <c r="AG74" i="10"/>
  <c r="AP74" i="10" s="1"/>
  <c r="AK77" i="100"/>
  <c r="AT77" i="100" s="1"/>
  <c r="AJ77" i="100"/>
  <c r="AJ63" i="100"/>
  <c r="AK63" i="100"/>
  <c r="AT63" i="100" s="1"/>
  <c r="AJ57" i="100"/>
  <c r="AK57" i="100"/>
  <c r="AT57" i="100" s="1"/>
  <c r="AK45" i="100"/>
  <c r="AT45" i="100" s="1"/>
  <c r="AJ45" i="100"/>
  <c r="AJ33" i="100"/>
  <c r="AK33" i="100"/>
  <c r="AT33" i="100" s="1"/>
  <c r="AK21" i="100"/>
  <c r="AT21" i="100" s="1"/>
  <c r="AJ21" i="100"/>
  <c r="AH74" i="10"/>
  <c r="AQ74" i="10" s="1"/>
  <c r="AR78" i="54"/>
  <c r="AK74" i="100"/>
  <c r="AT74" i="100" s="1"/>
  <c r="AJ74" i="100"/>
  <c r="AK68" i="100"/>
  <c r="AT68" i="100" s="1"/>
  <c r="AJ68" i="100"/>
  <c r="AJ62" i="100"/>
  <c r="AK62" i="100"/>
  <c r="AT62" i="100" s="1"/>
  <c r="AJ56" i="100"/>
  <c r="AK56" i="100"/>
  <c r="AT56" i="100" s="1"/>
  <c r="AK50" i="100"/>
  <c r="AT50" i="100" s="1"/>
  <c r="AJ50" i="100"/>
  <c r="AJ44" i="100"/>
  <c r="AK44" i="100"/>
  <c r="AT44" i="100" s="1"/>
  <c r="AK38" i="100"/>
  <c r="AT38" i="100" s="1"/>
  <c r="AJ38" i="100"/>
  <c r="AJ32" i="100"/>
  <c r="AK32" i="100"/>
  <c r="AT32" i="100" s="1"/>
  <c r="AK26" i="100"/>
  <c r="AT26" i="100" s="1"/>
  <c r="AJ26" i="100"/>
  <c r="AJ20" i="100"/>
  <c r="AK20" i="100"/>
  <c r="AT20" i="100" s="1"/>
  <c r="AJ14" i="100"/>
  <c r="AK14" i="100"/>
  <c r="AT14" i="100" s="1"/>
  <c r="AK8" i="100"/>
  <c r="AT8" i="100" s="1"/>
  <c r="AK12" i="20"/>
  <c r="AT12" i="20" s="1"/>
  <c r="AJ12" i="20"/>
  <c r="AJ48" i="20"/>
  <c r="AK48" i="20"/>
  <c r="AT48" i="20" s="1"/>
  <c r="AS72" i="20"/>
  <c r="AL72" i="20"/>
  <c r="AU72" i="20" s="1"/>
  <c r="AS69" i="20"/>
  <c r="AL69" i="20"/>
  <c r="AU69" i="20" s="1"/>
  <c r="AF76" i="87"/>
  <c r="AO76" i="87" s="1"/>
  <c r="AE76" i="87"/>
  <c r="W77" i="87"/>
  <c r="AG76" i="87"/>
  <c r="AP76" i="87" s="1"/>
  <c r="AH72" i="94"/>
  <c r="AQ72" i="94" s="1"/>
  <c r="AJ13" i="20"/>
  <c r="AK13" i="20"/>
  <c r="AT13" i="20" s="1"/>
  <c r="AK49" i="20"/>
  <c r="AT49" i="20" s="1"/>
  <c r="AJ49" i="20"/>
  <c r="AS62" i="20"/>
  <c r="AL62" i="20"/>
  <c r="AU62" i="20" s="1"/>
  <c r="AS59" i="20"/>
  <c r="AL59" i="20"/>
  <c r="AU59" i="20" s="1"/>
  <c r="AR78" i="95"/>
  <c r="Y72" i="48"/>
  <c r="X72" i="48"/>
  <c r="AS14" i="45"/>
  <c r="AL14" i="45"/>
  <c r="AU14" i="45" s="1"/>
  <c r="AS56" i="20"/>
  <c r="AL56" i="20"/>
  <c r="AU56" i="20" s="1"/>
  <c r="AJ53" i="20"/>
  <c r="AR75" i="99"/>
  <c r="AH79" i="54"/>
  <c r="AQ79" i="54" s="1"/>
  <c r="AQ81" i="54" s="1"/>
  <c r="AZ3" i="54"/>
  <c r="AX3" i="54" s="1"/>
  <c r="S3" i="54" s="1"/>
  <c r="AC3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7" i="54"/>
  <c r="S77" i="54" s="1"/>
  <c r="AC77" i="54" s="1"/>
  <c r="AB78" i="54" s="1"/>
  <c r="AX76" i="54"/>
  <c r="S76" i="54" s="1"/>
  <c r="AC76" i="54" s="1"/>
  <c r="AB77" i="54" s="1"/>
  <c r="AX78" i="54"/>
  <c r="S78" i="54" s="1"/>
  <c r="AC78" i="54" s="1"/>
  <c r="AB79" i="54" s="1"/>
  <c r="AR71" i="94"/>
  <c r="AJ15" i="20"/>
  <c r="AK15" i="20"/>
  <c r="AT15" i="20" s="1"/>
  <c r="AS6" i="45"/>
  <c r="AL6" i="45"/>
  <c r="AU6" i="45" s="1"/>
  <c r="AH77" i="16"/>
  <c r="AQ77" i="16" s="1"/>
  <c r="Y77" i="41"/>
  <c r="X77" i="41"/>
  <c r="AS28" i="20"/>
  <c r="AL28" i="20"/>
  <c r="AU28" i="20" s="1"/>
  <c r="AJ41" i="20"/>
  <c r="AJ76" i="88"/>
  <c r="AK76" i="88"/>
  <c r="AT76" i="88" s="1"/>
  <c r="AK71" i="88"/>
  <c r="AT71" i="88" s="1"/>
  <c r="AK65" i="88"/>
  <c r="AT65" i="88" s="1"/>
  <c r="AK59" i="88"/>
  <c r="AT59" i="88" s="1"/>
  <c r="AK53" i="88"/>
  <c r="AT53" i="88" s="1"/>
  <c r="AK47" i="88"/>
  <c r="AT47" i="88" s="1"/>
  <c r="AJ47" i="88"/>
  <c r="AJ41" i="88"/>
  <c r="AK41" i="88"/>
  <c r="AT41" i="88" s="1"/>
  <c r="AJ35" i="88"/>
  <c r="AJ29" i="88"/>
  <c r="AK23" i="88"/>
  <c r="AT23" i="88" s="1"/>
  <c r="AK11" i="88"/>
  <c r="AT11" i="88" s="1"/>
  <c r="AX5" i="88"/>
  <c r="S5" i="88" s="1"/>
  <c r="AC5" i="88" s="1"/>
  <c r="AB6" i="88" s="1"/>
  <c r="AJ11" i="20"/>
  <c r="Y71" i="50"/>
  <c r="X71" i="50"/>
  <c r="Y74" i="102"/>
  <c r="X74" i="102"/>
  <c r="AK61" i="100"/>
  <c r="AT61" i="100" s="1"/>
  <c r="AJ61" i="100"/>
  <c r="AJ55" i="100"/>
  <c r="AK55" i="100"/>
  <c r="AT55" i="100" s="1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J18" i="20"/>
  <c r="AK18" i="20"/>
  <c r="AT18" i="20" s="1"/>
  <c r="AK54" i="20"/>
  <c r="AT54" i="20" s="1"/>
  <c r="AJ54" i="20"/>
  <c r="AI73" i="42"/>
  <c r="AN73" i="42"/>
  <c r="AR76" i="43"/>
  <c r="W73" i="94"/>
  <c r="AG72" i="94"/>
  <c r="AP72" i="94" s="1"/>
  <c r="AE72" i="94"/>
  <c r="AF72" i="94"/>
  <c r="AO72" i="94" s="1"/>
  <c r="AJ19" i="20"/>
  <c r="AK19" i="20"/>
  <c r="AT19" i="20" s="1"/>
  <c r="AJ55" i="20"/>
  <c r="AK55" i="20"/>
  <c r="AT55" i="20" s="1"/>
  <c r="AS78" i="20"/>
  <c r="AL78" i="20"/>
  <c r="AU78" i="20" s="1"/>
  <c r="AS71" i="20"/>
  <c r="AL71" i="20"/>
  <c r="AU71" i="20" s="1"/>
  <c r="AH76" i="99"/>
  <c r="AQ76" i="99" s="1"/>
  <c r="AR76" i="16"/>
  <c r="AJ7" i="20"/>
  <c r="AK7" i="20"/>
  <c r="AT7" i="20" s="1"/>
  <c r="AS38" i="20"/>
  <c r="AL38" i="20"/>
  <c r="AU38" i="20" s="1"/>
  <c r="AS75" i="20"/>
  <c r="AL75" i="20"/>
  <c r="AU75" i="20" s="1"/>
  <c r="AS13" i="45"/>
  <c r="AL13" i="45"/>
  <c r="AU13" i="45" s="1"/>
  <c r="AX79" i="54"/>
  <c r="S79" i="54" s="1"/>
  <c r="AC79" i="54" s="1"/>
  <c r="AR74" i="49"/>
  <c r="AK21" i="20"/>
  <c r="AT21" i="20" s="1"/>
  <c r="AJ21" i="20"/>
  <c r="AS45" i="20"/>
  <c r="AL45" i="20"/>
  <c r="AU45" i="20" s="1"/>
  <c r="AR77" i="84"/>
  <c r="AS46" i="20"/>
  <c r="AL46" i="20"/>
  <c r="AU46" i="20" s="1"/>
  <c r="Y78" i="11"/>
  <c r="X78" i="11"/>
  <c r="AJ64" i="88"/>
  <c r="AK64" i="88"/>
  <c r="AT64" i="88" s="1"/>
  <c r="AK58" i="88"/>
  <c r="AT58" i="88" s="1"/>
  <c r="AJ52" i="88"/>
  <c r="AK52" i="88"/>
  <c r="AT52" i="88" s="1"/>
  <c r="AJ46" i="88"/>
  <c r="AK46" i="88"/>
  <c r="AT46" i="88" s="1"/>
  <c r="AJ28" i="88"/>
  <c r="AK28" i="88"/>
  <c r="AT28" i="88" s="1"/>
  <c r="AK22" i="88"/>
  <c r="AT22" i="88" s="1"/>
  <c r="AK16" i="88"/>
  <c r="AT16" i="88" s="1"/>
  <c r="AK5" i="88"/>
  <c r="AT5" i="88" s="1"/>
  <c r="AG72" i="35"/>
  <c r="AP72" i="35" s="1"/>
  <c r="W73" i="35"/>
  <c r="AF72" i="35"/>
  <c r="AO72" i="35" s="1"/>
  <c r="AE72" i="35"/>
  <c r="AS32" i="45"/>
  <c r="AL32" i="45"/>
  <c r="AU32" i="45" s="1"/>
  <c r="AJ17" i="20"/>
  <c r="AS65" i="20"/>
  <c r="AL65" i="20"/>
  <c r="AU65" i="20" s="1"/>
  <c r="AH78" i="13"/>
  <c r="AQ78" i="13" s="1"/>
  <c r="AJ66" i="100"/>
  <c r="AK66" i="100"/>
  <c r="AT66" i="100" s="1"/>
  <c r="AK54" i="100"/>
  <c r="AT54" i="100" s="1"/>
  <c r="AJ54" i="100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J12" i="100"/>
  <c r="AK12" i="100"/>
  <c r="AT12" i="100" s="1"/>
  <c r="AJ6" i="100"/>
  <c r="AK6" i="100"/>
  <c r="AT6" i="100" s="1"/>
  <c r="AJ24" i="20"/>
  <c r="AK24" i="20"/>
  <c r="AT24" i="20" s="1"/>
  <c r="AR75" i="18"/>
  <c r="Y74" i="83"/>
  <c r="Z74" i="83"/>
  <c r="X74" i="83"/>
  <c r="AK25" i="20"/>
  <c r="AT25" i="20" s="1"/>
  <c r="AJ25" i="20"/>
  <c r="AK61" i="20"/>
  <c r="AT61" i="20" s="1"/>
  <c r="AJ61" i="20"/>
  <c r="AS63" i="20"/>
  <c r="AL63" i="20"/>
  <c r="AU63" i="20" s="1"/>
  <c r="Z76" i="99"/>
  <c r="AL4" i="45"/>
  <c r="AU4" i="45" s="1"/>
  <c r="AS4" i="45"/>
  <c r="Y79" i="96"/>
  <c r="Z79" i="96"/>
  <c r="X79" i="96"/>
  <c r="AJ14" i="20"/>
  <c r="AK14" i="20"/>
  <c r="AT14" i="20" s="1"/>
  <c r="AS74" i="20"/>
  <c r="AL74" i="20"/>
  <c r="AU74" i="20" s="1"/>
  <c r="AH78" i="91"/>
  <c r="AQ78" i="91" s="1"/>
  <c r="AK27" i="20"/>
  <c r="AT27" i="20" s="1"/>
  <c r="AJ27" i="20"/>
  <c r="AR73" i="10"/>
  <c r="AH79" i="95"/>
  <c r="AQ79" i="95" s="1"/>
  <c r="AK6" i="20"/>
  <c r="AT6" i="20" s="1"/>
  <c r="AJ6" i="20"/>
  <c r="AS34" i="20"/>
  <c r="AL34" i="20"/>
  <c r="AU34" i="20" s="1"/>
  <c r="AS52" i="20"/>
  <c r="AL52" i="20"/>
  <c r="AU52" i="20" s="1"/>
  <c r="AJ77" i="88"/>
  <c r="AK77" i="88"/>
  <c r="AT77" i="88" s="1"/>
  <c r="AK69" i="88"/>
  <c r="AT69" i="88" s="1"/>
  <c r="AJ63" i="88"/>
  <c r="AK63" i="88"/>
  <c r="AT63" i="88" s="1"/>
  <c r="AK57" i="88"/>
  <c r="AT57" i="88" s="1"/>
  <c r="AJ57" i="88"/>
  <c r="AJ51" i="88"/>
  <c r="AK51" i="88"/>
  <c r="AT51" i="88" s="1"/>
  <c r="AK45" i="88"/>
  <c r="AT45" i="88" s="1"/>
  <c r="AJ45" i="88"/>
  <c r="AJ39" i="88"/>
  <c r="AK39" i="88"/>
  <c r="AT39" i="88" s="1"/>
  <c r="AK33" i="88"/>
  <c r="AT33" i="88" s="1"/>
  <c r="AJ27" i="88"/>
  <c r="AK27" i="88"/>
  <c r="AT27" i="88" s="1"/>
  <c r="AK21" i="88"/>
  <c r="AT21" i="88" s="1"/>
  <c r="AJ21" i="88"/>
  <c r="AJ15" i="88"/>
  <c r="AJ3" i="88"/>
  <c r="AB4" i="88"/>
  <c r="Y73" i="82"/>
  <c r="X73" i="82"/>
  <c r="AK76" i="100"/>
  <c r="AT76" i="100" s="1"/>
  <c r="AJ76" i="100"/>
  <c r="AS31" i="45"/>
  <c r="AL31" i="45"/>
  <c r="AU31" i="45" s="1"/>
  <c r="AK72" i="100"/>
  <c r="AT72" i="100" s="1"/>
  <c r="AJ72" i="100"/>
  <c r="AR79" i="20"/>
  <c r="AR81" i="20" s="1"/>
  <c r="AL79" i="20"/>
  <c r="AU79" i="20" s="1"/>
  <c r="AJ71" i="100"/>
  <c r="AK71" i="100"/>
  <c r="AT71" i="100" s="1"/>
  <c r="AJ59" i="100"/>
  <c r="AK59" i="100"/>
  <c r="AT59" i="100" s="1"/>
  <c r="AJ47" i="100"/>
  <c r="AK47" i="100"/>
  <c r="AT47" i="100" s="1"/>
  <c r="AK35" i="100"/>
  <c r="AT35" i="100" s="1"/>
  <c r="AJ35" i="100"/>
  <c r="AJ23" i="100"/>
  <c r="AK23" i="100"/>
  <c r="AT23" i="100" s="1"/>
  <c r="AK17" i="100"/>
  <c r="AT17" i="100" s="1"/>
  <c r="AJ11" i="100"/>
  <c r="AK11" i="100"/>
  <c r="AT11" i="100" s="1"/>
  <c r="AK5" i="100"/>
  <c r="AT5" i="100" s="1"/>
  <c r="AJ5" i="100"/>
  <c r="AS26" i="45"/>
  <c r="AL26" i="45"/>
  <c r="AU26" i="45" s="1"/>
  <c r="AK30" i="20"/>
  <c r="AT30" i="20" s="1"/>
  <c r="AJ30" i="20"/>
  <c r="AS60" i="20"/>
  <c r="AL60" i="20"/>
  <c r="AU60" i="20" s="1"/>
  <c r="AS76" i="20"/>
  <c r="AL76" i="20"/>
  <c r="AU76" i="20" s="1"/>
  <c r="AS35" i="20"/>
  <c r="AL35" i="20"/>
  <c r="AU35" i="20" s="1"/>
  <c r="AS25" i="45"/>
  <c r="AL25" i="45"/>
  <c r="AU25" i="45" s="1"/>
  <c r="AR77" i="92"/>
  <c r="AS20" i="45"/>
  <c r="AL20" i="45"/>
  <c r="AU20" i="45" s="1"/>
  <c r="AJ31" i="20"/>
  <c r="AK31" i="20"/>
  <c r="AT31" i="20" s="1"/>
  <c r="AS67" i="20"/>
  <c r="AL67" i="20"/>
  <c r="AU67" i="20" s="1"/>
  <c r="AH76" i="18"/>
  <c r="AQ76" i="18" s="1"/>
  <c r="AL19" i="45"/>
  <c r="AU19" i="45" s="1"/>
  <c r="AS19" i="45"/>
  <c r="AT81" i="45"/>
  <c r="AF75" i="51"/>
  <c r="AO75" i="51" s="1"/>
  <c r="AG75" i="51"/>
  <c r="AP75" i="51" s="1"/>
  <c r="W76" i="51"/>
  <c r="AE75" i="51"/>
  <c r="AH78" i="84"/>
  <c r="AQ78" i="84" s="1"/>
  <c r="AJ20" i="20"/>
  <c r="AK20" i="20"/>
  <c r="AT20" i="20" s="1"/>
  <c r="Z78" i="91"/>
  <c r="AS7" i="45"/>
  <c r="AL7" i="45"/>
  <c r="AU7" i="45" s="1"/>
  <c r="Z79" i="95"/>
  <c r="AX79" i="88"/>
  <c r="S79" i="88" s="1"/>
  <c r="AC79" i="88" s="1"/>
  <c r="AJ79" i="88" s="1"/>
  <c r="AS79" i="88" s="1"/>
  <c r="AF79" i="88"/>
  <c r="AO79" i="88" s="1"/>
  <c r="AO81" i="88" s="1"/>
  <c r="AE79" i="88"/>
  <c r="AG79" i="88"/>
  <c r="AP79" i="88" s="1"/>
  <c r="AP81" i="88" s="1"/>
  <c r="AH72" i="98"/>
  <c r="AQ72" i="98" s="1"/>
  <c r="AI76" i="41"/>
  <c r="AN76" i="41"/>
  <c r="AK10" i="20"/>
  <c r="AT10" i="20" s="1"/>
  <c r="AJ10" i="20"/>
  <c r="AJ68" i="88"/>
  <c r="AK68" i="88"/>
  <c r="AT68" i="88" s="1"/>
  <c r="AJ62" i="88"/>
  <c r="AK62" i="88"/>
  <c r="AT62" i="88" s="1"/>
  <c r="AK56" i="88"/>
  <c r="AT56" i="88" s="1"/>
  <c r="AJ56" i="88"/>
  <c r="AJ50" i="88"/>
  <c r="AK50" i="88"/>
  <c r="AT50" i="88" s="1"/>
  <c r="AK44" i="88"/>
  <c r="AT44" i="88" s="1"/>
  <c r="AJ44" i="88"/>
  <c r="AJ38" i="88"/>
  <c r="AJ32" i="88"/>
  <c r="AK32" i="88"/>
  <c r="AT32" i="88" s="1"/>
  <c r="AJ26" i="88"/>
  <c r="AK26" i="88"/>
  <c r="AT26" i="88" s="1"/>
  <c r="AJ20" i="88"/>
  <c r="AK20" i="88"/>
  <c r="AT20" i="88" s="1"/>
  <c r="AJ8" i="88"/>
  <c r="AK8" i="88"/>
  <c r="AT8" i="88" s="1"/>
  <c r="AR71" i="98"/>
  <c r="AJ8" i="20"/>
  <c r="AJ23" i="20"/>
  <c r="AR69" i="90"/>
  <c r="AJ73" i="100"/>
  <c r="AK73" i="100"/>
  <c r="AT73" i="100" s="1"/>
  <c r="AJ75" i="100"/>
  <c r="AK75" i="100"/>
  <c r="AT75" i="100" s="1"/>
  <c r="AK60" i="100"/>
  <c r="AT60" i="100" s="1"/>
  <c r="AJ60" i="100"/>
  <c r="Z78" i="13"/>
  <c r="AJ79" i="100"/>
  <c r="AS79" i="100" s="1"/>
  <c r="AK79" i="100"/>
  <c r="AT79" i="100" s="1"/>
  <c r="AJ65" i="100"/>
  <c r="AK65" i="100"/>
  <c r="AT65" i="100" s="1"/>
  <c r="AK53" i="100"/>
  <c r="AT53" i="100" s="1"/>
  <c r="AJ53" i="100"/>
  <c r="AJ41" i="100"/>
  <c r="AK41" i="100"/>
  <c r="AT41" i="100" s="1"/>
  <c r="AJ29" i="100"/>
  <c r="AK29" i="100"/>
  <c r="AT29" i="100" s="1"/>
  <c r="AJ78" i="100"/>
  <c r="AK78" i="100"/>
  <c r="AT78" i="100" s="1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K46" i="100"/>
  <c r="AT46" i="100" s="1"/>
  <c r="AJ46" i="100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K10" i="100"/>
  <c r="AT10" i="100" s="1"/>
  <c r="AJ10" i="100"/>
  <c r="AJ3" i="100"/>
  <c r="AB4" i="100"/>
  <c r="AH75" i="49"/>
  <c r="AQ75" i="49" s="1"/>
  <c r="AJ36" i="20"/>
  <c r="AK36" i="20"/>
  <c r="AT36" i="20" s="1"/>
  <c r="AS66" i="20"/>
  <c r="AL66" i="20"/>
  <c r="AU66" i="20" s="1"/>
  <c r="AH70" i="90"/>
  <c r="AQ70" i="90" s="1"/>
  <c r="AI73" i="83"/>
  <c r="AN73" i="83"/>
  <c r="AJ37" i="20"/>
  <c r="AK37" i="20"/>
  <c r="AT37" i="20" s="1"/>
  <c r="AS50" i="20"/>
  <c r="AL50" i="20"/>
  <c r="AU50" i="20" s="1"/>
  <c r="AS64" i="20"/>
  <c r="AL64" i="20"/>
  <c r="AU64" i="20" s="1"/>
  <c r="Z76" i="18"/>
  <c r="Z78" i="84"/>
  <c r="AH77" i="43"/>
  <c r="AQ77" i="43" s="1"/>
  <c r="AI71" i="48"/>
  <c r="AN71" i="48"/>
  <c r="AK26" i="20"/>
  <c r="AT26" i="20" s="1"/>
  <c r="AJ26" i="20"/>
  <c r="AS44" i="20"/>
  <c r="AL44" i="20"/>
  <c r="AU44" i="20" s="1"/>
  <c r="AS77" i="20"/>
  <c r="AL77" i="20"/>
  <c r="AU77" i="20" s="1"/>
  <c r="AI75" i="55"/>
  <c r="AN75" i="55"/>
  <c r="AS33" i="20"/>
  <c r="AL33" i="20"/>
  <c r="AU33" i="20" s="1"/>
  <c r="AS51" i="20"/>
  <c r="AL51" i="20"/>
  <c r="AU51" i="20" s="1"/>
  <c r="AS70" i="20"/>
  <c r="AL70" i="20"/>
  <c r="AU70" i="20" s="1"/>
  <c r="Z72" i="98"/>
  <c r="AG72" i="85"/>
  <c r="AP72" i="85" s="1"/>
  <c r="AF72" i="85"/>
  <c r="AO72" i="85" s="1"/>
  <c r="W73" i="85"/>
  <c r="AE72" i="85"/>
  <c r="AJ16" i="20"/>
  <c r="AK16" i="20"/>
  <c r="AT16" i="20" s="1"/>
  <c r="AS58" i="20"/>
  <c r="AL58" i="20"/>
  <c r="AU58" i="20" s="1"/>
  <c r="AI77" i="11"/>
  <c r="AR77" i="11" s="1"/>
  <c r="AN77" i="11"/>
  <c r="AJ74" i="88"/>
  <c r="AK74" i="88"/>
  <c r="AT74" i="88" s="1"/>
  <c r="AJ67" i="88"/>
  <c r="AK61" i="88"/>
  <c r="AT61" i="88" s="1"/>
  <c r="AJ61" i="88"/>
  <c r="AK55" i="88"/>
  <c r="AT55" i="88" s="1"/>
  <c r="AJ55" i="88"/>
  <c r="AJ49" i="88"/>
  <c r="AK49" i="88"/>
  <c r="AT49" i="88" s="1"/>
  <c r="AJ43" i="88"/>
  <c r="AK43" i="88"/>
  <c r="AT43" i="88" s="1"/>
  <c r="AK37" i="88"/>
  <c r="AT37" i="88" s="1"/>
  <c r="AK31" i="88"/>
  <c r="AT31" i="88" s="1"/>
  <c r="AK25" i="88"/>
  <c r="AT25" i="88" s="1"/>
  <c r="AJ25" i="88"/>
  <c r="AJ19" i="88"/>
  <c r="AK19" i="88"/>
  <c r="AT19" i="88" s="1"/>
  <c r="AK13" i="88"/>
  <c r="AT13" i="88" s="1"/>
  <c r="AX6" i="88"/>
  <c r="S6" i="88" s="1"/>
  <c r="AC6" i="88" s="1"/>
  <c r="AB7" i="88" s="1"/>
  <c r="AI79" i="100"/>
  <c r="AN79" i="100"/>
  <c r="AN81" i="100" s="1"/>
  <c r="AI70" i="50"/>
  <c r="AN70" i="50"/>
  <c r="AI73" i="102"/>
  <c r="AN73" i="102"/>
  <c r="AI72" i="82"/>
  <c r="AN72" i="82"/>
  <c r="AK67" i="100"/>
  <c r="AT67" i="100" s="1"/>
  <c r="AJ67" i="100"/>
  <c r="AJ69" i="100"/>
  <c r="AK69" i="100"/>
  <c r="AT69" i="100" s="1"/>
  <c r="AK51" i="100"/>
  <c r="AT51" i="100" s="1"/>
  <c r="AJ51" i="100"/>
  <c r="AJ39" i="100"/>
  <c r="AK39" i="100"/>
  <c r="AT39" i="100" s="1"/>
  <c r="AK27" i="100"/>
  <c r="AT27" i="100" s="1"/>
  <c r="AJ27" i="100"/>
  <c r="AJ15" i="100"/>
  <c r="AK15" i="100"/>
  <c r="AT15" i="100" s="1"/>
  <c r="W76" i="49"/>
  <c r="AG75" i="49"/>
  <c r="AP75" i="49" s="1"/>
  <c r="AF75" i="49"/>
  <c r="AO75" i="49" s="1"/>
  <c r="AE75" i="49"/>
  <c r="AK5" i="20"/>
  <c r="AT5" i="20" s="1"/>
  <c r="AJ5" i="20"/>
  <c r="AJ42" i="20"/>
  <c r="AK42" i="20"/>
  <c r="AT42" i="20" s="1"/>
  <c r="AS68" i="20"/>
  <c r="AL68" i="20"/>
  <c r="AU68" i="20" s="1"/>
  <c r="W71" i="90"/>
  <c r="AF70" i="90"/>
  <c r="AO70" i="90" s="1"/>
  <c r="AE70" i="90"/>
  <c r="AG70" i="90"/>
  <c r="AP70" i="90" s="1"/>
  <c r="Y74" i="42"/>
  <c r="X74" i="42"/>
  <c r="Z74" i="42" s="1"/>
  <c r="W75" i="103"/>
  <c r="AF74" i="103"/>
  <c r="AO74" i="103" s="1"/>
  <c r="AG74" i="103"/>
  <c r="AP74" i="103" s="1"/>
  <c r="AE74" i="103"/>
  <c r="AR77" i="91"/>
  <c r="AB4" i="20"/>
  <c r="AJ3" i="20"/>
  <c r="AJ43" i="20"/>
  <c r="AK43" i="20"/>
  <c r="AT43" i="20" s="1"/>
  <c r="AS73" i="20"/>
  <c r="AL73" i="20"/>
  <c r="AU73" i="20" s="1"/>
  <c r="AI78" i="96"/>
  <c r="AN78" i="96"/>
  <c r="AE77" i="43"/>
  <c r="W78" i="43"/>
  <c r="AF77" i="43"/>
  <c r="AO77" i="43" s="1"/>
  <c r="AG77" i="43"/>
  <c r="AP77" i="43" s="1"/>
  <c r="AH78" i="92"/>
  <c r="AQ78" i="92" s="1"/>
  <c r="AS32" i="20"/>
  <c r="AL32" i="20"/>
  <c r="AU32" i="20" s="1"/>
  <c r="Y76" i="55"/>
  <c r="X76" i="55"/>
  <c r="AJ9" i="20"/>
  <c r="AK9" i="20"/>
  <c r="AT9" i="20" s="1"/>
  <c r="AL39" i="20"/>
  <c r="AU39" i="20" s="1"/>
  <c r="AS39" i="20"/>
  <c r="AS57" i="20"/>
  <c r="AL57" i="20"/>
  <c r="AU57" i="20" s="1"/>
  <c r="AJ47" i="20"/>
  <c r="AJ22" i="20"/>
  <c r="AK22" i="20"/>
  <c r="AT22" i="20" s="1"/>
  <c r="AS40" i="20"/>
  <c r="AL40" i="20"/>
  <c r="AU40" i="20" s="1"/>
  <c r="AR77" i="13"/>
  <c r="AJ75" i="88"/>
  <c r="AK75" i="88"/>
  <c r="AT75" i="88" s="1"/>
  <c r="AJ72" i="88"/>
  <c r="AK72" i="88"/>
  <c r="AT72" i="88" s="1"/>
  <c r="AK66" i="88"/>
  <c r="AT66" i="88" s="1"/>
  <c r="AK60" i="88"/>
  <c r="AT60" i="88" s="1"/>
  <c r="AJ60" i="88"/>
  <c r="AJ54" i="88"/>
  <c r="AJ48" i="88"/>
  <c r="AK48" i="88"/>
  <c r="AT48" i="88" s="1"/>
  <c r="AK42" i="88"/>
  <c r="AT42" i="88" s="1"/>
  <c r="AJ42" i="88"/>
  <c r="AK36" i="88"/>
  <c r="AT36" i="88" s="1"/>
  <c r="AJ36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K73" i="88"/>
  <c r="AT73" i="88" s="1"/>
  <c r="AJ73" i="88"/>
  <c r="AJ29" i="20"/>
  <c r="AK9" i="100" l="1"/>
  <c r="AT9" i="100" s="1"/>
  <c r="AJ33" i="88"/>
  <c r="AJ69" i="88"/>
  <c r="AJ5" i="88"/>
  <c r="AG79" i="54"/>
  <c r="AP79" i="54" s="1"/>
  <c r="AP81" i="54" s="1"/>
  <c r="AK17" i="88"/>
  <c r="AT17" i="88" s="1"/>
  <c r="Z77" i="41"/>
  <c r="AK34" i="88"/>
  <c r="AT34" i="88" s="1"/>
  <c r="AK70" i="88"/>
  <c r="AT70" i="88" s="1"/>
  <c r="AJ8" i="100"/>
  <c r="AJ30" i="88"/>
  <c r="AJ66" i="88"/>
  <c r="AJ14" i="88"/>
  <c r="AJ18" i="100"/>
  <c r="AK40" i="88"/>
  <c r="AT40" i="88" s="1"/>
  <c r="AJ78" i="88"/>
  <c r="AF79" i="54"/>
  <c r="AO79" i="54" s="1"/>
  <c r="AO81" i="54" s="1"/>
  <c r="Z74" i="102"/>
  <c r="AS81" i="45"/>
  <c r="AX74" i="54"/>
  <c r="S74" i="54" s="1"/>
  <c r="AC74" i="54" s="1"/>
  <c r="AB75" i="54" s="1"/>
  <c r="AX70" i="54"/>
  <c r="S70" i="54" s="1"/>
  <c r="AC70" i="54" s="1"/>
  <c r="AB71" i="54" s="1"/>
  <c r="AX64" i="54"/>
  <c r="S64" i="54" s="1"/>
  <c r="AC64" i="54" s="1"/>
  <c r="AB65" i="54" s="1"/>
  <c r="AX58" i="54"/>
  <c r="S58" i="54" s="1"/>
  <c r="AC58" i="54" s="1"/>
  <c r="AB59" i="54" s="1"/>
  <c r="AX52" i="54"/>
  <c r="S52" i="54" s="1"/>
  <c r="AC52" i="54" s="1"/>
  <c r="AB53" i="54" s="1"/>
  <c r="AX46" i="54"/>
  <c r="S46" i="54" s="1"/>
  <c r="AC46" i="54" s="1"/>
  <c r="AB47" i="54" s="1"/>
  <c r="AX40" i="54"/>
  <c r="S40" i="54" s="1"/>
  <c r="AC40" i="54" s="1"/>
  <c r="AB41" i="54" s="1"/>
  <c r="AX34" i="54"/>
  <c r="S34" i="54" s="1"/>
  <c r="AC34" i="54" s="1"/>
  <c r="AB35" i="54" s="1"/>
  <c r="AX28" i="54"/>
  <c r="S28" i="54" s="1"/>
  <c r="AC28" i="54" s="1"/>
  <c r="AB29" i="54" s="1"/>
  <c r="AX22" i="54"/>
  <c r="S22" i="54" s="1"/>
  <c r="AC22" i="54" s="1"/>
  <c r="AB23" i="54" s="1"/>
  <c r="AX16" i="54"/>
  <c r="S16" i="54" s="1"/>
  <c r="AC16" i="54" s="1"/>
  <c r="AB17" i="54" s="1"/>
  <c r="AX4" i="54"/>
  <c r="S4" i="54" s="1"/>
  <c r="AC4" i="54" s="1"/>
  <c r="AB5" i="54" s="1"/>
  <c r="AU81" i="45"/>
  <c r="C11" i="45" s="1"/>
  <c r="AJ16" i="88"/>
  <c r="AJ37" i="88"/>
  <c r="AJ17" i="100"/>
  <c r="AJ22" i="88"/>
  <c r="AJ58" i="88"/>
  <c r="AJ53" i="88"/>
  <c r="AX75" i="54"/>
  <c r="S75" i="54" s="1"/>
  <c r="AC75" i="54" s="1"/>
  <c r="AB76" i="54" s="1"/>
  <c r="AX69" i="54"/>
  <c r="S69" i="54" s="1"/>
  <c r="AC69" i="54" s="1"/>
  <c r="AB70" i="54" s="1"/>
  <c r="AX63" i="54"/>
  <c r="S63" i="54" s="1"/>
  <c r="AC63" i="54" s="1"/>
  <c r="AB64" i="54" s="1"/>
  <c r="AX57" i="54"/>
  <c r="S57" i="54" s="1"/>
  <c r="AC57" i="54" s="1"/>
  <c r="AB58" i="54" s="1"/>
  <c r="AX51" i="54"/>
  <c r="S51" i="54" s="1"/>
  <c r="AC51" i="54" s="1"/>
  <c r="AB52" i="54" s="1"/>
  <c r="AX45" i="54"/>
  <c r="S45" i="54" s="1"/>
  <c r="AC45" i="54" s="1"/>
  <c r="AB46" i="54" s="1"/>
  <c r="AX39" i="54"/>
  <c r="S39" i="54" s="1"/>
  <c r="AC39" i="54" s="1"/>
  <c r="AB40" i="54" s="1"/>
  <c r="AX33" i="54"/>
  <c r="S33" i="54" s="1"/>
  <c r="AC33" i="54" s="1"/>
  <c r="AB34" i="54" s="1"/>
  <c r="AX27" i="54"/>
  <c r="S27" i="54" s="1"/>
  <c r="AC27" i="54" s="1"/>
  <c r="AB28" i="54" s="1"/>
  <c r="AX21" i="54"/>
  <c r="S21" i="54" s="1"/>
  <c r="AC21" i="54" s="1"/>
  <c r="AB22" i="54" s="1"/>
  <c r="AX15" i="54"/>
  <c r="S15" i="54" s="1"/>
  <c r="AC15" i="54" s="1"/>
  <c r="AB16" i="54" s="1"/>
  <c r="AX5" i="54"/>
  <c r="S5" i="54" s="1"/>
  <c r="AC5" i="54" s="1"/>
  <c r="AB6" i="54" s="1"/>
  <c r="AJ13" i="88"/>
  <c r="AJ10" i="88"/>
  <c r="AX14" i="54"/>
  <c r="S14" i="54" s="1"/>
  <c r="AC14" i="54" s="1"/>
  <c r="AB15" i="54" s="1"/>
  <c r="AX8" i="54"/>
  <c r="S8" i="54" s="1"/>
  <c r="AC8" i="54" s="1"/>
  <c r="AB9" i="54" s="1"/>
  <c r="AJ9" i="88"/>
  <c r="AX13" i="54"/>
  <c r="S13" i="54" s="1"/>
  <c r="AC13" i="54" s="1"/>
  <c r="AB14" i="54" s="1"/>
  <c r="AX7" i="54"/>
  <c r="S7" i="54" s="1"/>
  <c r="AC7" i="54" s="1"/>
  <c r="AB8" i="54" s="1"/>
  <c r="Z73" i="82"/>
  <c r="AX6" i="54"/>
  <c r="S6" i="54" s="1"/>
  <c r="AC6" i="54" s="1"/>
  <c r="AB7" i="54" s="1"/>
  <c r="AF74" i="42"/>
  <c r="AO74" i="42" s="1"/>
  <c r="W75" i="42"/>
  <c r="AE74" i="42"/>
  <c r="AG74" i="42"/>
  <c r="AP74" i="42" s="1"/>
  <c r="AF77" i="41"/>
  <c r="AO77" i="41" s="1"/>
  <c r="W78" i="41"/>
  <c r="AG77" i="41"/>
  <c r="AP77" i="41" s="1"/>
  <c r="AE77" i="41"/>
  <c r="AG73" i="82"/>
  <c r="AP73" i="82" s="1"/>
  <c r="W74" i="82"/>
  <c r="AF73" i="82"/>
  <c r="AO73" i="82" s="1"/>
  <c r="AE73" i="82"/>
  <c r="AS73" i="88"/>
  <c r="AL73" i="88"/>
  <c r="AU73" i="88" s="1"/>
  <c r="AS60" i="88"/>
  <c r="AL60" i="88"/>
  <c r="AU60" i="88" s="1"/>
  <c r="AS3" i="20"/>
  <c r="AL3" i="20"/>
  <c r="AU3" i="20" s="1"/>
  <c r="AI75" i="49"/>
  <c r="AN75" i="49"/>
  <c r="AS22" i="20"/>
  <c r="AL22" i="20"/>
  <c r="AU22" i="20" s="1"/>
  <c r="AR78" i="96"/>
  <c r="AS61" i="88"/>
  <c r="AL61" i="88"/>
  <c r="AU61" i="88" s="1"/>
  <c r="AS30" i="88"/>
  <c r="AL30" i="88"/>
  <c r="AU30" i="88" s="1"/>
  <c r="AS66" i="88"/>
  <c r="AL66" i="88"/>
  <c r="AU66" i="88" s="1"/>
  <c r="AH76" i="55"/>
  <c r="AQ76" i="55" s="1"/>
  <c r="AS5" i="20"/>
  <c r="AL5" i="20"/>
  <c r="AU5" i="20" s="1"/>
  <c r="Y76" i="49"/>
  <c r="X76" i="49"/>
  <c r="AS69" i="100"/>
  <c r="AL69" i="100"/>
  <c r="AU69" i="100" s="1"/>
  <c r="AR73" i="102"/>
  <c r="Y73" i="85"/>
  <c r="X73" i="85"/>
  <c r="Z73" i="85" s="1"/>
  <c r="AS36" i="88"/>
  <c r="AL36" i="88"/>
  <c r="AU36" i="88" s="1"/>
  <c r="Z76" i="55"/>
  <c r="Y78" i="43"/>
  <c r="X78" i="43"/>
  <c r="Y71" i="90"/>
  <c r="X71" i="90"/>
  <c r="AS9" i="100"/>
  <c r="AL9" i="100"/>
  <c r="AU9" i="100" s="1"/>
  <c r="AS67" i="100"/>
  <c r="AL67" i="100"/>
  <c r="AU67" i="100" s="1"/>
  <c r="AS13" i="88"/>
  <c r="AL13" i="88"/>
  <c r="AU13" i="88" s="1"/>
  <c r="AS31" i="88"/>
  <c r="AL31" i="88"/>
  <c r="AU31" i="88" s="1"/>
  <c r="AS49" i="88"/>
  <c r="AL49" i="88"/>
  <c r="AU49" i="88" s="1"/>
  <c r="AS16" i="100"/>
  <c r="AL16" i="100"/>
  <c r="AU16" i="100" s="1"/>
  <c r="AS34" i="100"/>
  <c r="AL34" i="100"/>
  <c r="AU34" i="100" s="1"/>
  <c r="AS70" i="100"/>
  <c r="AL70" i="100"/>
  <c r="AU70" i="100" s="1"/>
  <c r="AS41" i="100"/>
  <c r="AL41" i="100"/>
  <c r="AU41" i="100" s="1"/>
  <c r="AS56" i="88"/>
  <c r="AL56" i="88"/>
  <c r="AU56" i="88" s="1"/>
  <c r="AK79" i="88"/>
  <c r="AT79" i="88" s="1"/>
  <c r="AI79" i="88"/>
  <c r="AN79" i="88"/>
  <c r="AN81" i="88" s="1"/>
  <c r="AF78" i="91"/>
  <c r="AO78" i="91" s="1"/>
  <c r="AE78" i="91"/>
  <c r="AN78" i="91" s="1"/>
  <c r="W79" i="91"/>
  <c r="AG78" i="91"/>
  <c r="AS31" i="20"/>
  <c r="AL31" i="20"/>
  <c r="AU31" i="20" s="1"/>
  <c r="AS23" i="100"/>
  <c r="AL23" i="100"/>
  <c r="AU23" i="100" s="1"/>
  <c r="AS59" i="100"/>
  <c r="AL59" i="100"/>
  <c r="AU59" i="100" s="1"/>
  <c r="AS61" i="20"/>
  <c r="AL61" i="20"/>
  <c r="AU61" i="20" s="1"/>
  <c r="AS6" i="100"/>
  <c r="AL6" i="100"/>
  <c r="AU6" i="100" s="1"/>
  <c r="AS24" i="100"/>
  <c r="AL24" i="100"/>
  <c r="AU24" i="100" s="1"/>
  <c r="AS66" i="100"/>
  <c r="AL66" i="100"/>
  <c r="AU66" i="100" s="1"/>
  <c r="AI72" i="35"/>
  <c r="AN72" i="35"/>
  <c r="AS10" i="88"/>
  <c r="AL10" i="88"/>
  <c r="AU10" i="88" s="1"/>
  <c r="Z78" i="11"/>
  <c r="AH78" i="11"/>
  <c r="AQ78" i="11" s="1"/>
  <c r="AS55" i="20"/>
  <c r="AL55" i="20"/>
  <c r="AU55" i="20" s="1"/>
  <c r="AS54" i="20"/>
  <c r="AL54" i="20"/>
  <c r="AU54" i="20" s="1"/>
  <c r="AS31" i="100"/>
  <c r="AL31" i="100"/>
  <c r="AU31" i="100" s="1"/>
  <c r="AH74" i="102"/>
  <c r="AQ74" i="102" s="1"/>
  <c r="AS11" i="20"/>
  <c r="AL11" i="20"/>
  <c r="AU11" i="20" s="1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K38" i="54"/>
  <c r="AT38" i="54" s="1"/>
  <c r="AJ38" i="54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S12" i="20"/>
  <c r="AL12" i="20"/>
  <c r="AU12" i="20" s="1"/>
  <c r="AS38" i="100"/>
  <c r="AL38" i="100"/>
  <c r="AU38" i="100" s="1"/>
  <c r="AS74" i="100"/>
  <c r="AL74" i="100"/>
  <c r="AU74" i="100" s="1"/>
  <c r="AS33" i="100"/>
  <c r="AL33" i="100"/>
  <c r="AU33" i="100" s="1"/>
  <c r="AS63" i="100"/>
  <c r="AL63" i="100"/>
  <c r="AU63" i="100" s="1"/>
  <c r="Y75" i="10"/>
  <c r="X75" i="10"/>
  <c r="Y78" i="16"/>
  <c r="X78" i="16"/>
  <c r="Z78" i="16" s="1"/>
  <c r="AS54" i="88"/>
  <c r="AL54" i="88"/>
  <c r="AU54" i="88" s="1"/>
  <c r="AS39" i="100"/>
  <c r="AL39" i="100"/>
  <c r="AU39" i="100" s="1"/>
  <c r="AR70" i="50"/>
  <c r="AS37" i="88"/>
  <c r="AL37" i="88"/>
  <c r="AU37" i="88" s="1"/>
  <c r="AS55" i="88"/>
  <c r="AL55" i="88"/>
  <c r="AU55" i="88" s="1"/>
  <c r="AR71" i="48"/>
  <c r="W79" i="84"/>
  <c r="AG78" i="84"/>
  <c r="AP78" i="84" s="1"/>
  <c r="AF78" i="84"/>
  <c r="AO78" i="84" s="1"/>
  <c r="AE78" i="84"/>
  <c r="AS36" i="20"/>
  <c r="AL36" i="20"/>
  <c r="AU36" i="20" s="1"/>
  <c r="AK4" i="100"/>
  <c r="AT4" i="100" s="1"/>
  <c r="AT81" i="100" s="1"/>
  <c r="AJ4" i="100"/>
  <c r="AS53" i="100"/>
  <c r="AL53" i="100"/>
  <c r="AU53" i="100" s="1"/>
  <c r="AG78" i="13"/>
  <c r="AP78" i="13" s="1"/>
  <c r="AF78" i="13"/>
  <c r="AO78" i="13" s="1"/>
  <c r="AE78" i="13"/>
  <c r="W79" i="13"/>
  <c r="AS73" i="100"/>
  <c r="AL73" i="100"/>
  <c r="AU73" i="100" s="1"/>
  <c r="AS20" i="88"/>
  <c r="AL20" i="88"/>
  <c r="AU20" i="88" s="1"/>
  <c r="AS38" i="88"/>
  <c r="AL38" i="88"/>
  <c r="AU38" i="88" s="1"/>
  <c r="AS30" i="20"/>
  <c r="AL30" i="20"/>
  <c r="AU30" i="20" s="1"/>
  <c r="AL35" i="100"/>
  <c r="AU35" i="100" s="1"/>
  <c r="AS35" i="100"/>
  <c r="AS15" i="88"/>
  <c r="AL15" i="88"/>
  <c r="AU15" i="88" s="1"/>
  <c r="AS33" i="88"/>
  <c r="AL33" i="88"/>
  <c r="AU33" i="88" s="1"/>
  <c r="AS51" i="88"/>
  <c r="AL51" i="88"/>
  <c r="AU51" i="88" s="1"/>
  <c r="AS69" i="88"/>
  <c r="AL69" i="88"/>
  <c r="AU69" i="88" s="1"/>
  <c r="AS30" i="100"/>
  <c r="AL30" i="100"/>
  <c r="AU30" i="100" s="1"/>
  <c r="AS48" i="100"/>
  <c r="AL48" i="100"/>
  <c r="AU48" i="100" s="1"/>
  <c r="AS28" i="88"/>
  <c r="AL28" i="88"/>
  <c r="AU28" i="88" s="1"/>
  <c r="AS46" i="88"/>
  <c r="AL46" i="88"/>
  <c r="AU46" i="88" s="1"/>
  <c r="AS64" i="88"/>
  <c r="AL64" i="88"/>
  <c r="AU64" i="88" s="1"/>
  <c r="AI79" i="54"/>
  <c r="AN79" i="54"/>
  <c r="AN81" i="54" s="1"/>
  <c r="Y73" i="94"/>
  <c r="X73" i="94"/>
  <c r="AS13" i="100"/>
  <c r="AL13" i="100"/>
  <c r="AU13" i="100" s="1"/>
  <c r="AS49" i="100"/>
  <c r="AL49" i="100"/>
  <c r="AU49" i="100" s="1"/>
  <c r="AF74" i="102"/>
  <c r="AO74" i="102" s="1"/>
  <c r="AE74" i="102"/>
  <c r="AG74" i="102"/>
  <c r="AP74" i="102" s="1"/>
  <c r="W75" i="102"/>
  <c r="AK6" i="88"/>
  <c r="AT6" i="88" s="1"/>
  <c r="AJ6" i="88"/>
  <c r="AS23" i="88"/>
  <c r="AL23" i="88"/>
  <c r="AU23" i="88" s="1"/>
  <c r="AS41" i="88"/>
  <c r="AL41" i="88"/>
  <c r="AU41" i="88" s="1"/>
  <c r="AS59" i="88"/>
  <c r="AL59" i="88"/>
  <c r="AU59" i="88" s="1"/>
  <c r="AS76" i="88"/>
  <c r="AL76" i="88"/>
  <c r="AU76" i="88" s="1"/>
  <c r="AJ79" i="54"/>
  <c r="AS79" i="54" s="1"/>
  <c r="AK79" i="54"/>
  <c r="AT79" i="54" s="1"/>
  <c r="AJ73" i="54"/>
  <c r="AK73" i="54"/>
  <c r="AT73" i="54" s="1"/>
  <c r="AK67" i="54"/>
  <c r="AT67" i="54" s="1"/>
  <c r="AJ67" i="54"/>
  <c r="AJ61" i="54"/>
  <c r="AK61" i="54"/>
  <c r="AT61" i="54" s="1"/>
  <c r="AK55" i="54"/>
  <c r="AT55" i="54" s="1"/>
  <c r="AJ55" i="54"/>
  <c r="AJ49" i="54"/>
  <c r="AK49" i="54"/>
  <c r="AT49" i="54" s="1"/>
  <c r="AJ43" i="54"/>
  <c r="AK43" i="54"/>
  <c r="AT43" i="54" s="1"/>
  <c r="AJ37" i="54"/>
  <c r="AK37" i="54"/>
  <c r="AT37" i="54" s="1"/>
  <c r="AJ31" i="54"/>
  <c r="AK31" i="54"/>
  <c r="AT31" i="54" s="1"/>
  <c r="AK25" i="54"/>
  <c r="AT25" i="54" s="1"/>
  <c r="AJ25" i="54"/>
  <c r="AJ19" i="54"/>
  <c r="AK19" i="54"/>
  <c r="AT19" i="54" s="1"/>
  <c r="AK13" i="54"/>
  <c r="AT13" i="54" s="1"/>
  <c r="AJ13" i="54"/>
  <c r="AK7" i="54"/>
  <c r="AT7" i="54" s="1"/>
  <c r="AJ7" i="54"/>
  <c r="AH72" i="48"/>
  <c r="AQ72" i="48" s="1"/>
  <c r="AS13" i="20"/>
  <c r="AL13" i="20"/>
  <c r="AU13" i="20" s="1"/>
  <c r="AS20" i="100"/>
  <c r="AL20" i="100"/>
  <c r="AU20" i="100" s="1"/>
  <c r="AS56" i="100"/>
  <c r="AL56" i="100"/>
  <c r="AU56" i="100" s="1"/>
  <c r="AS45" i="100"/>
  <c r="AL45" i="100"/>
  <c r="AU45" i="100" s="1"/>
  <c r="AS77" i="100"/>
  <c r="AL77" i="100"/>
  <c r="AU77" i="100" s="1"/>
  <c r="AS29" i="20"/>
  <c r="AL29" i="20"/>
  <c r="AU29" i="20" s="1"/>
  <c r="AS72" i="88"/>
  <c r="AL72" i="88"/>
  <c r="AU72" i="88" s="1"/>
  <c r="AI77" i="43"/>
  <c r="AN77" i="43"/>
  <c r="AS42" i="88"/>
  <c r="AL42" i="88"/>
  <c r="AU42" i="88" s="1"/>
  <c r="AS74" i="88"/>
  <c r="AL74" i="88"/>
  <c r="AU74" i="88" s="1"/>
  <c r="AS16" i="20"/>
  <c r="AL16" i="20"/>
  <c r="AU16" i="20" s="1"/>
  <c r="AE72" i="98"/>
  <c r="AF72" i="98"/>
  <c r="AO72" i="98" s="1"/>
  <c r="AG72" i="98"/>
  <c r="AP72" i="98" s="1"/>
  <c r="W73" i="98"/>
  <c r="AF76" i="18"/>
  <c r="AO76" i="18" s="1"/>
  <c r="W77" i="18"/>
  <c r="AE76" i="18"/>
  <c r="AG76" i="18"/>
  <c r="AP76" i="18" s="1"/>
  <c r="AS37" i="20"/>
  <c r="AL37" i="20"/>
  <c r="AU37" i="20" s="1"/>
  <c r="AS3" i="100"/>
  <c r="AL3" i="100"/>
  <c r="AU3" i="100" s="1"/>
  <c r="AS22" i="100"/>
  <c r="AL22" i="100"/>
  <c r="AU22" i="100" s="1"/>
  <c r="AS40" i="100"/>
  <c r="AL40" i="100"/>
  <c r="AU40" i="100" s="1"/>
  <c r="AS58" i="100"/>
  <c r="AL58" i="100"/>
  <c r="AU58" i="100" s="1"/>
  <c r="AS78" i="100"/>
  <c r="AL78" i="100"/>
  <c r="AU78" i="100" s="1"/>
  <c r="AS60" i="100"/>
  <c r="AL60" i="100"/>
  <c r="AU60" i="100" s="1"/>
  <c r="AS44" i="88"/>
  <c r="AL44" i="88"/>
  <c r="AU44" i="88" s="1"/>
  <c r="AS10" i="20"/>
  <c r="AL10" i="20"/>
  <c r="AU10" i="20" s="1"/>
  <c r="AS20" i="20"/>
  <c r="AL20" i="20"/>
  <c r="AU20" i="20" s="1"/>
  <c r="AS11" i="100"/>
  <c r="AL11" i="100"/>
  <c r="AU11" i="100" s="1"/>
  <c r="AS71" i="100"/>
  <c r="AL71" i="100"/>
  <c r="AU71" i="100" s="1"/>
  <c r="AK4" i="88"/>
  <c r="AT4" i="88" s="1"/>
  <c r="AJ4" i="88"/>
  <c r="AS21" i="88"/>
  <c r="AL21" i="88"/>
  <c r="AU21" i="88" s="1"/>
  <c r="AS57" i="88"/>
  <c r="AL57" i="88"/>
  <c r="AU57" i="88" s="1"/>
  <c r="AS6" i="20"/>
  <c r="AL6" i="20"/>
  <c r="AU6" i="20" s="1"/>
  <c r="AS25" i="20"/>
  <c r="AL25" i="20"/>
  <c r="AU25" i="20" s="1"/>
  <c r="AS12" i="100"/>
  <c r="AL12" i="100"/>
  <c r="AU12" i="100" s="1"/>
  <c r="AS17" i="20"/>
  <c r="AL17" i="20"/>
  <c r="AU17" i="20" s="1"/>
  <c r="Y73" i="35"/>
  <c r="X73" i="35"/>
  <c r="Z73" i="35" s="1"/>
  <c r="AS21" i="20"/>
  <c r="AL21" i="20"/>
  <c r="AU21" i="20" s="1"/>
  <c r="AS19" i="20"/>
  <c r="AL19" i="20"/>
  <c r="AU19" i="20" s="1"/>
  <c r="AS37" i="100"/>
  <c r="AL37" i="100"/>
  <c r="AU37" i="100" s="1"/>
  <c r="AS29" i="88"/>
  <c r="AL29" i="88"/>
  <c r="AU29" i="88" s="1"/>
  <c r="AS47" i="88"/>
  <c r="AL47" i="88"/>
  <c r="AU47" i="88" s="1"/>
  <c r="AS41" i="20"/>
  <c r="AL41" i="20"/>
  <c r="AU41" i="20" s="1"/>
  <c r="AJ77" i="54"/>
  <c r="AK77" i="54"/>
  <c r="AT77" i="54" s="1"/>
  <c r="AK72" i="54"/>
  <c r="AT72" i="54" s="1"/>
  <c r="AJ72" i="54"/>
  <c r="AK66" i="54"/>
  <c r="AT66" i="54" s="1"/>
  <c r="AJ66" i="54"/>
  <c r="AK60" i="54"/>
  <c r="AT60" i="54" s="1"/>
  <c r="AJ60" i="54"/>
  <c r="AK54" i="54"/>
  <c r="AT54" i="54" s="1"/>
  <c r="AJ54" i="54"/>
  <c r="AK48" i="54"/>
  <c r="AT48" i="54" s="1"/>
  <c r="AJ48" i="54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K5" i="54"/>
  <c r="AT5" i="54" s="1"/>
  <c r="AJ5" i="54"/>
  <c r="AS53" i="20"/>
  <c r="AL53" i="20"/>
  <c r="AU53" i="20" s="1"/>
  <c r="Z72" i="48"/>
  <c r="AS8" i="100"/>
  <c r="AL8" i="100"/>
  <c r="AU8" i="100" s="1"/>
  <c r="AS26" i="100"/>
  <c r="AL26" i="100"/>
  <c r="AU26" i="100" s="1"/>
  <c r="Y79" i="92"/>
  <c r="X79" i="92"/>
  <c r="AI74" i="103"/>
  <c r="AN74" i="103"/>
  <c r="AR72" i="82"/>
  <c r="AS10" i="100"/>
  <c r="AL10" i="100"/>
  <c r="AU10" i="100" s="1"/>
  <c r="AS46" i="100"/>
  <c r="AL46" i="100"/>
  <c r="AU46" i="100" s="1"/>
  <c r="AS8" i="88"/>
  <c r="AL8" i="88"/>
  <c r="AU8" i="88" s="1"/>
  <c r="AS26" i="88"/>
  <c r="AL26" i="88"/>
  <c r="AU26" i="88" s="1"/>
  <c r="AS62" i="88"/>
  <c r="AL62" i="88"/>
  <c r="AU62" i="88" s="1"/>
  <c r="AE79" i="95"/>
  <c r="AG79" i="95"/>
  <c r="AP79" i="95" s="1"/>
  <c r="W80" i="95"/>
  <c r="AF79" i="95"/>
  <c r="AO79" i="95" s="1"/>
  <c r="AI75" i="51"/>
  <c r="AN75" i="51"/>
  <c r="AS76" i="100"/>
  <c r="AL76" i="100"/>
  <c r="AU76" i="100" s="1"/>
  <c r="AL3" i="88"/>
  <c r="AU3" i="88" s="1"/>
  <c r="AS3" i="88"/>
  <c r="AS39" i="88"/>
  <c r="AL39" i="88"/>
  <c r="AU39" i="88" s="1"/>
  <c r="AS77" i="88"/>
  <c r="AL77" i="88"/>
  <c r="AU77" i="88" s="1"/>
  <c r="AS14" i="20"/>
  <c r="AL14" i="20"/>
  <c r="AU14" i="20" s="1"/>
  <c r="AF76" i="99"/>
  <c r="AO76" i="99" s="1"/>
  <c r="AG76" i="99"/>
  <c r="AP76" i="99" s="1"/>
  <c r="AE76" i="99"/>
  <c r="W77" i="99"/>
  <c r="AS18" i="100"/>
  <c r="AL18" i="100"/>
  <c r="AU18" i="100" s="1"/>
  <c r="AS36" i="100"/>
  <c r="AL36" i="100"/>
  <c r="AU36" i="100" s="1"/>
  <c r="AS54" i="100"/>
  <c r="AL54" i="100"/>
  <c r="AU54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18" i="20"/>
  <c r="AL18" i="20"/>
  <c r="AU18" i="20" s="1"/>
  <c r="AS19" i="100"/>
  <c r="AL19" i="100"/>
  <c r="AU19" i="100" s="1"/>
  <c r="AS55" i="100"/>
  <c r="AL55" i="100"/>
  <c r="AU55" i="100" s="1"/>
  <c r="AH71" i="50"/>
  <c r="AQ71" i="50" s="1"/>
  <c r="AS11" i="88"/>
  <c r="AL11" i="88"/>
  <c r="AU11" i="88" s="1"/>
  <c r="AS65" i="88"/>
  <c r="AL65" i="88"/>
  <c r="AU65" i="88" s="1"/>
  <c r="AJ75" i="54"/>
  <c r="AK75" i="54"/>
  <c r="AT75" i="54" s="1"/>
  <c r="AK71" i="54"/>
  <c r="AT71" i="54" s="1"/>
  <c r="AJ71" i="54"/>
  <c r="AK65" i="54"/>
  <c r="AT65" i="54" s="1"/>
  <c r="AJ65" i="54"/>
  <c r="AJ59" i="54"/>
  <c r="AK59" i="54"/>
  <c r="AT59" i="54" s="1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J29" i="54"/>
  <c r="AK29" i="54"/>
  <c r="AT29" i="54" s="1"/>
  <c r="AJ23" i="54"/>
  <c r="AK23" i="54"/>
  <c r="AT23" i="54" s="1"/>
  <c r="AK17" i="54"/>
  <c r="AT17" i="54" s="1"/>
  <c r="AJ17" i="54"/>
  <c r="AK11" i="54"/>
  <c r="AT11" i="54" s="1"/>
  <c r="AJ11" i="54"/>
  <c r="AJ6" i="54"/>
  <c r="AK6" i="54"/>
  <c r="AT6" i="54" s="1"/>
  <c r="Y77" i="87"/>
  <c r="X77" i="87"/>
  <c r="AS44" i="100"/>
  <c r="AL44" i="100"/>
  <c r="AU44" i="100" s="1"/>
  <c r="AS62" i="100"/>
  <c r="AL62" i="100"/>
  <c r="AU62" i="100" s="1"/>
  <c r="AS21" i="100"/>
  <c r="AL21" i="100"/>
  <c r="AU21" i="100" s="1"/>
  <c r="AI78" i="92"/>
  <c r="AN78" i="92"/>
  <c r="AS51" i="100"/>
  <c r="AL51" i="100"/>
  <c r="AU51" i="100" s="1"/>
  <c r="AS19" i="88"/>
  <c r="AL19" i="88"/>
  <c r="AU19" i="88" s="1"/>
  <c r="AK4" i="20"/>
  <c r="AT4" i="20" s="1"/>
  <c r="AT81" i="20" s="1"/>
  <c r="AJ4" i="20"/>
  <c r="AS15" i="100"/>
  <c r="AL15" i="100"/>
  <c r="AU15" i="100" s="1"/>
  <c r="AR79" i="100"/>
  <c r="AR81" i="100" s="1"/>
  <c r="AL79" i="100"/>
  <c r="AU79" i="100" s="1"/>
  <c r="AS25" i="88"/>
  <c r="AL25" i="88"/>
  <c r="AU25" i="88" s="1"/>
  <c r="AS12" i="88"/>
  <c r="AL12" i="88"/>
  <c r="AU12" i="88" s="1"/>
  <c r="AL47" i="20"/>
  <c r="AU47" i="20" s="1"/>
  <c r="AS47" i="20"/>
  <c r="AS9" i="20"/>
  <c r="AL9" i="20"/>
  <c r="AU9" i="20" s="1"/>
  <c r="Y75" i="103"/>
  <c r="X75" i="103"/>
  <c r="AI70" i="90"/>
  <c r="AN70" i="90"/>
  <c r="AS42" i="20"/>
  <c r="AL42" i="20"/>
  <c r="AU42" i="20" s="1"/>
  <c r="AS27" i="100"/>
  <c r="AL27" i="100"/>
  <c r="AU27" i="100" s="1"/>
  <c r="AK7" i="88"/>
  <c r="AT7" i="88" s="1"/>
  <c r="AJ7" i="88"/>
  <c r="AS43" i="88"/>
  <c r="AL43" i="88"/>
  <c r="AU43" i="88" s="1"/>
  <c r="AI72" i="85"/>
  <c r="AN72" i="85"/>
  <c r="AR75" i="55"/>
  <c r="AS26" i="20"/>
  <c r="AL26" i="20"/>
  <c r="AU26" i="20" s="1"/>
  <c r="AR73" i="83"/>
  <c r="AS28" i="100"/>
  <c r="AL28" i="100"/>
  <c r="AU28" i="100" s="1"/>
  <c r="AS64" i="100"/>
  <c r="AL64" i="100"/>
  <c r="AU64" i="100" s="1"/>
  <c r="AS29" i="100"/>
  <c r="AL29" i="100"/>
  <c r="AU29" i="100" s="1"/>
  <c r="AS65" i="100"/>
  <c r="AL65" i="100"/>
  <c r="AU65" i="100" s="1"/>
  <c r="AS23" i="20"/>
  <c r="AL23" i="20"/>
  <c r="AU23" i="20" s="1"/>
  <c r="AS14" i="88"/>
  <c r="AL14" i="88"/>
  <c r="AU14" i="88" s="1"/>
  <c r="Y76" i="51"/>
  <c r="X76" i="51"/>
  <c r="Z76" i="51" s="1"/>
  <c r="AS17" i="100"/>
  <c r="AL17" i="100"/>
  <c r="AU17" i="100" s="1"/>
  <c r="AS47" i="100"/>
  <c r="AL47" i="100"/>
  <c r="AU47" i="100" s="1"/>
  <c r="AS45" i="88"/>
  <c r="AL45" i="88"/>
  <c r="AU45" i="88" s="1"/>
  <c r="AH79" i="96"/>
  <c r="AQ79" i="96" s="1"/>
  <c r="AQ81" i="96" s="1"/>
  <c r="AX4" i="96"/>
  <c r="S4" i="96" s="1"/>
  <c r="AC4" i="96" s="1"/>
  <c r="AB5" i="96" s="1"/>
  <c r="AZ3" i="96"/>
  <c r="AX76" i="96" s="1"/>
  <c r="S76" i="96" s="1"/>
  <c r="AC76" i="96" s="1"/>
  <c r="AB77" i="96" s="1"/>
  <c r="AX3" i="96"/>
  <c r="S3" i="96" s="1"/>
  <c r="AC3" i="96" s="1"/>
  <c r="AX9" i="96"/>
  <c r="S9" i="96" s="1"/>
  <c r="AC9" i="96" s="1"/>
  <c r="AB10" i="96" s="1"/>
  <c r="AX10" i="96"/>
  <c r="S10" i="96" s="1"/>
  <c r="AC10" i="96" s="1"/>
  <c r="AB11" i="96" s="1"/>
  <c r="AX11" i="96"/>
  <c r="S11" i="96" s="1"/>
  <c r="AC11" i="96" s="1"/>
  <c r="AB12" i="96" s="1"/>
  <c r="AX12" i="96"/>
  <c r="S12" i="96" s="1"/>
  <c r="AC12" i="96" s="1"/>
  <c r="AB13" i="96" s="1"/>
  <c r="AX15" i="96"/>
  <c r="S15" i="96" s="1"/>
  <c r="AC15" i="96" s="1"/>
  <c r="AB16" i="96" s="1"/>
  <c r="AX16" i="96"/>
  <c r="S16" i="96" s="1"/>
  <c r="AC16" i="96" s="1"/>
  <c r="AB17" i="96" s="1"/>
  <c r="AX17" i="96"/>
  <c r="S17" i="96" s="1"/>
  <c r="AC17" i="96" s="1"/>
  <c r="AB18" i="96" s="1"/>
  <c r="AX18" i="96"/>
  <c r="S18" i="96" s="1"/>
  <c r="AC18" i="96" s="1"/>
  <c r="AB19" i="96" s="1"/>
  <c r="AX19" i="96"/>
  <c r="S19" i="96" s="1"/>
  <c r="AC19" i="96" s="1"/>
  <c r="AB20" i="96" s="1"/>
  <c r="AX20" i="96"/>
  <c r="S20" i="96" s="1"/>
  <c r="AC20" i="96" s="1"/>
  <c r="AB21" i="96" s="1"/>
  <c r="AX21" i="96"/>
  <c r="S21" i="96" s="1"/>
  <c r="AC21" i="96" s="1"/>
  <c r="AB22" i="96" s="1"/>
  <c r="AX22" i="96"/>
  <c r="S22" i="96" s="1"/>
  <c r="AC22" i="96" s="1"/>
  <c r="AB23" i="96" s="1"/>
  <c r="AX23" i="96"/>
  <c r="S23" i="96" s="1"/>
  <c r="AC23" i="96" s="1"/>
  <c r="AB24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8" i="96"/>
  <c r="S78" i="96" s="1"/>
  <c r="AC78" i="96" s="1"/>
  <c r="AB79" i="96" s="1"/>
  <c r="AX77" i="96"/>
  <c r="S77" i="96" s="1"/>
  <c r="AC77" i="96" s="1"/>
  <c r="AB78" i="96" s="1"/>
  <c r="AX75" i="96"/>
  <c r="S75" i="96" s="1"/>
  <c r="AC75" i="96" s="1"/>
  <c r="AB76" i="96" s="1"/>
  <c r="AX74" i="96"/>
  <c r="S74" i="96" s="1"/>
  <c r="AC74" i="96" s="1"/>
  <c r="AB75" i="96" s="1"/>
  <c r="AH74" i="83"/>
  <c r="AQ74" i="83" s="1"/>
  <c r="AS24" i="20"/>
  <c r="AL24" i="20"/>
  <c r="AU24" i="20" s="1"/>
  <c r="AS5" i="88"/>
  <c r="AL5" i="88"/>
  <c r="AU5" i="88" s="1"/>
  <c r="AS78" i="88"/>
  <c r="AL78" i="88"/>
  <c r="AU78" i="88" s="1"/>
  <c r="AS25" i="100"/>
  <c r="AL25" i="100"/>
  <c r="AU25" i="100" s="1"/>
  <c r="AS61" i="100"/>
  <c r="AL61" i="100"/>
  <c r="AU61" i="100" s="1"/>
  <c r="Z71" i="50"/>
  <c r="AS17" i="88"/>
  <c r="AL17" i="88"/>
  <c r="AU17" i="88" s="1"/>
  <c r="AS53" i="88"/>
  <c r="AL53" i="88"/>
  <c r="AU53" i="88" s="1"/>
  <c r="AS71" i="88"/>
  <c r="AL71" i="88"/>
  <c r="AU71" i="88" s="1"/>
  <c r="AS15" i="20"/>
  <c r="AL15" i="20"/>
  <c r="AU15" i="20" s="1"/>
  <c r="AK76" i="54"/>
  <c r="AT76" i="54" s="1"/>
  <c r="AJ76" i="54"/>
  <c r="AK70" i="54"/>
  <c r="AT70" i="54" s="1"/>
  <c r="AJ70" i="54"/>
  <c r="AJ64" i="54"/>
  <c r="AK64" i="54"/>
  <c r="AT64" i="54" s="1"/>
  <c r="AK58" i="54"/>
  <c r="AT58" i="54" s="1"/>
  <c r="AJ58" i="54"/>
  <c r="AK52" i="54"/>
  <c r="AT52" i="54" s="1"/>
  <c r="AJ52" i="54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B4" i="54"/>
  <c r="AJ3" i="54"/>
  <c r="AS49" i="20"/>
  <c r="AL49" i="20"/>
  <c r="AU49" i="20" s="1"/>
  <c r="AI76" i="87"/>
  <c r="AN76" i="87"/>
  <c r="AS50" i="100"/>
  <c r="AL50" i="100"/>
  <c r="AU50" i="100" s="1"/>
  <c r="AS68" i="100"/>
  <c r="AL68" i="100"/>
  <c r="AU68" i="100" s="1"/>
  <c r="AS57" i="100"/>
  <c r="AL57" i="100"/>
  <c r="AU57" i="100" s="1"/>
  <c r="AS18" i="88"/>
  <c r="AL18" i="88"/>
  <c r="AU18" i="88" s="1"/>
  <c r="AS43" i="20"/>
  <c r="AL43" i="20"/>
  <c r="AU43" i="20" s="1"/>
  <c r="AS24" i="88"/>
  <c r="AL24" i="88"/>
  <c r="AU24" i="88" s="1"/>
  <c r="AS75" i="88"/>
  <c r="AL75" i="88"/>
  <c r="AU75" i="88" s="1"/>
  <c r="AS48" i="88"/>
  <c r="AL48" i="88"/>
  <c r="AU48" i="88" s="1"/>
  <c r="AH74" i="42"/>
  <c r="AQ74" i="42" s="1"/>
  <c r="AS67" i="88"/>
  <c r="AL67" i="88"/>
  <c r="AU67" i="88" s="1"/>
  <c r="AS52" i="100"/>
  <c r="AL52" i="100"/>
  <c r="AU52" i="100" s="1"/>
  <c r="AS75" i="100"/>
  <c r="AL75" i="100"/>
  <c r="AU75" i="100" s="1"/>
  <c r="AS8" i="20"/>
  <c r="AL8" i="20"/>
  <c r="AU8" i="20" s="1"/>
  <c r="AS32" i="88"/>
  <c r="AL32" i="88"/>
  <c r="AU32" i="88" s="1"/>
  <c r="AS50" i="88"/>
  <c r="AL50" i="88"/>
  <c r="AU50" i="88" s="1"/>
  <c r="AS68" i="88"/>
  <c r="AL68" i="88"/>
  <c r="AU68" i="88" s="1"/>
  <c r="AR76" i="41"/>
  <c r="AS5" i="100"/>
  <c r="AL5" i="100"/>
  <c r="AU5" i="100" s="1"/>
  <c r="AS72" i="100"/>
  <c r="AL72" i="100"/>
  <c r="AU72" i="100" s="1"/>
  <c r="AH73" i="82"/>
  <c r="AQ73" i="82" s="1"/>
  <c r="AS9" i="88"/>
  <c r="AL9" i="88"/>
  <c r="AU9" i="88" s="1"/>
  <c r="AS27" i="88"/>
  <c r="AL27" i="88"/>
  <c r="AU27" i="88" s="1"/>
  <c r="AS63" i="88"/>
  <c r="AL63" i="88"/>
  <c r="AU63" i="88" s="1"/>
  <c r="AS27" i="20"/>
  <c r="AL27" i="20"/>
  <c r="AU27" i="20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E74" i="83"/>
  <c r="AG74" i="83"/>
  <c r="AP74" i="83" s="1"/>
  <c r="W75" i="83"/>
  <c r="AF74" i="83"/>
  <c r="AO74" i="83" s="1"/>
  <c r="AS42" i="100"/>
  <c r="AL42" i="100"/>
  <c r="AU42" i="100" s="1"/>
  <c r="AS22" i="88"/>
  <c r="AL22" i="88"/>
  <c r="AU22" i="88" s="1"/>
  <c r="AS40" i="88"/>
  <c r="AL40" i="88"/>
  <c r="AU40" i="88" s="1"/>
  <c r="AS58" i="88"/>
  <c r="AL58" i="88"/>
  <c r="AU58" i="88" s="1"/>
  <c r="AS7" i="20"/>
  <c r="AL7" i="20"/>
  <c r="AU7" i="20" s="1"/>
  <c r="AI72" i="94"/>
  <c r="AN72" i="94"/>
  <c r="AR73" i="42"/>
  <c r="AS7" i="100"/>
  <c r="AL7" i="100"/>
  <c r="AU7" i="100" s="1"/>
  <c r="AS43" i="100"/>
  <c r="AL43" i="100"/>
  <c r="AU43" i="100" s="1"/>
  <c r="AS35" i="88"/>
  <c r="AL35" i="88"/>
  <c r="AU35" i="88" s="1"/>
  <c r="AH77" i="41"/>
  <c r="AQ77" i="41" s="1"/>
  <c r="AJ78" i="54"/>
  <c r="AK78" i="54"/>
  <c r="AT78" i="54" s="1"/>
  <c r="AK69" i="54"/>
  <c r="AT69" i="54" s="1"/>
  <c r="AJ69" i="54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K39" i="54"/>
  <c r="AT39" i="54" s="1"/>
  <c r="AJ39" i="54"/>
  <c r="AJ33" i="54"/>
  <c r="AK33" i="54"/>
  <c r="AT33" i="54" s="1"/>
  <c r="AJ27" i="54"/>
  <c r="AK27" i="54"/>
  <c r="AT27" i="54" s="1"/>
  <c r="AK21" i="54"/>
  <c r="AT21" i="54" s="1"/>
  <c r="AJ21" i="54"/>
  <c r="AJ15" i="54"/>
  <c r="AK15" i="54"/>
  <c r="AT15" i="54" s="1"/>
  <c r="AK9" i="54"/>
  <c r="AT9" i="54" s="1"/>
  <c r="AJ9" i="54"/>
  <c r="AS48" i="20"/>
  <c r="AL48" i="20"/>
  <c r="AU48" i="20" s="1"/>
  <c r="AS14" i="100"/>
  <c r="AL14" i="100"/>
  <c r="AU14" i="100" s="1"/>
  <c r="AS32" i="100"/>
  <c r="AL32" i="100"/>
  <c r="AU32" i="100" s="1"/>
  <c r="AI74" i="10"/>
  <c r="AN74" i="10"/>
  <c r="AI77" i="16"/>
  <c r="AN77" i="16"/>
  <c r="AX14" i="96" l="1"/>
  <c r="S14" i="96" s="1"/>
  <c r="AC14" i="96" s="1"/>
  <c r="AB15" i="96" s="1"/>
  <c r="AX8" i="96"/>
  <c r="S8" i="96" s="1"/>
  <c r="AC8" i="96" s="1"/>
  <c r="AB9" i="96" s="1"/>
  <c r="Z79" i="92"/>
  <c r="AX13" i="96"/>
  <c r="S13" i="96" s="1"/>
  <c r="AC13" i="96" s="1"/>
  <c r="AB14" i="96" s="1"/>
  <c r="AX6" i="96"/>
  <c r="S6" i="96" s="1"/>
  <c r="AC6" i="96" s="1"/>
  <c r="AB7" i="96" s="1"/>
  <c r="Z73" i="94"/>
  <c r="AE73" i="94" s="1"/>
  <c r="Z76" i="49"/>
  <c r="Z78" i="43"/>
  <c r="AX5" i="96"/>
  <c r="S5" i="96" s="1"/>
  <c r="AC5" i="96" s="1"/>
  <c r="AB6" i="96" s="1"/>
  <c r="AX7" i="96"/>
  <c r="S7" i="96" s="1"/>
  <c r="AC7" i="96" s="1"/>
  <c r="AB8" i="96" s="1"/>
  <c r="AF73" i="94"/>
  <c r="AO73" i="94" s="1"/>
  <c r="W74" i="94"/>
  <c r="AG73" i="94"/>
  <c r="AP73" i="94" s="1"/>
  <c r="AE76" i="49"/>
  <c r="AF76" i="49"/>
  <c r="AO76" i="49" s="1"/>
  <c r="AG76" i="49"/>
  <c r="AP76" i="49" s="1"/>
  <c r="W77" i="49"/>
  <c r="AS69" i="54"/>
  <c r="AL69" i="54"/>
  <c r="AU69" i="54" s="1"/>
  <c r="Y75" i="83"/>
  <c r="X75" i="83"/>
  <c r="AS40" i="54"/>
  <c r="AL40" i="54"/>
  <c r="AU40" i="54" s="1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J25" i="96"/>
  <c r="AK25" i="96"/>
  <c r="AT25" i="96" s="1"/>
  <c r="AJ19" i="96"/>
  <c r="AK19" i="96"/>
  <c r="AT19" i="96" s="1"/>
  <c r="AK13" i="96"/>
  <c r="AT13" i="96" s="1"/>
  <c r="AJ13" i="96"/>
  <c r="AJ7" i="96"/>
  <c r="AK7" i="96"/>
  <c r="AT7" i="96" s="1"/>
  <c r="AH76" i="51"/>
  <c r="AQ76" i="51" s="1"/>
  <c r="AS4" i="20"/>
  <c r="AL4" i="20"/>
  <c r="AU4" i="20" s="1"/>
  <c r="AS6" i="54"/>
  <c r="AL6" i="54"/>
  <c r="AU6" i="54" s="1"/>
  <c r="AS23" i="54"/>
  <c r="AL23" i="54"/>
  <c r="AU23" i="54" s="1"/>
  <c r="AS59" i="54"/>
  <c r="AL59" i="54"/>
  <c r="AU59" i="54" s="1"/>
  <c r="AS75" i="54"/>
  <c r="AL75" i="54"/>
  <c r="AU75" i="54" s="1"/>
  <c r="AH79" i="92"/>
  <c r="AQ79" i="92" s="1"/>
  <c r="AQ81" i="92" s="1"/>
  <c r="AZ3" i="92"/>
  <c r="AX13" i="92" s="1"/>
  <c r="S13" i="92" s="1"/>
  <c r="AC13" i="92" s="1"/>
  <c r="AB14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6" i="92"/>
  <c r="S76" i="92" s="1"/>
  <c r="AC76" i="92" s="1"/>
  <c r="AB77" i="92" s="1"/>
  <c r="AX74" i="92"/>
  <c r="S74" i="92" s="1"/>
  <c r="AC74" i="92" s="1"/>
  <c r="AB75" i="92" s="1"/>
  <c r="AS48" i="54"/>
  <c r="AL48" i="54"/>
  <c r="AU48" i="54" s="1"/>
  <c r="AS66" i="54"/>
  <c r="AL66" i="54"/>
  <c r="AU66" i="54" s="1"/>
  <c r="AH73" i="35"/>
  <c r="AQ73" i="35" s="1"/>
  <c r="AS7" i="54"/>
  <c r="AL7" i="54"/>
  <c r="AU7" i="54" s="1"/>
  <c r="AS25" i="54"/>
  <c r="AL25" i="54"/>
  <c r="AU25" i="54" s="1"/>
  <c r="AI78" i="84"/>
  <c r="AN78" i="84"/>
  <c r="AL20" i="54"/>
  <c r="AU20" i="54" s="1"/>
  <c r="AS20" i="54"/>
  <c r="AS38" i="54"/>
  <c r="AL38" i="54"/>
  <c r="AU38" i="54" s="1"/>
  <c r="AS56" i="54"/>
  <c r="AL56" i="54"/>
  <c r="AU56" i="54" s="1"/>
  <c r="AR72" i="35"/>
  <c r="Y74" i="82"/>
  <c r="X74" i="82"/>
  <c r="AS51" i="54"/>
  <c r="AL51" i="54"/>
  <c r="AU51" i="54" s="1"/>
  <c r="AJ72" i="96"/>
  <c r="AK72" i="96"/>
  <c r="AT72" i="96" s="1"/>
  <c r="AK60" i="96"/>
  <c r="AT60" i="96" s="1"/>
  <c r="AJ60" i="96"/>
  <c r="AK54" i="96"/>
  <c r="AT54" i="96" s="1"/>
  <c r="AJ54" i="96"/>
  <c r="AJ48" i="96"/>
  <c r="AK48" i="96"/>
  <c r="AT48" i="96" s="1"/>
  <c r="AK42" i="96"/>
  <c r="AT42" i="96" s="1"/>
  <c r="AJ42" i="96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J18" i="96"/>
  <c r="AJ12" i="96"/>
  <c r="AK12" i="96"/>
  <c r="AT12" i="96" s="1"/>
  <c r="AJ3" i="96"/>
  <c r="AB4" i="96"/>
  <c r="AF76" i="51"/>
  <c r="AO76" i="51" s="1"/>
  <c r="W77" i="51"/>
  <c r="AG76" i="51"/>
  <c r="AP76" i="51" s="1"/>
  <c r="AE76" i="51"/>
  <c r="AS7" i="88"/>
  <c r="AL7" i="88"/>
  <c r="AU7" i="88" s="1"/>
  <c r="AR78" i="92"/>
  <c r="AS11" i="54"/>
  <c r="AL11" i="54"/>
  <c r="AU11" i="54" s="1"/>
  <c r="AS65" i="54"/>
  <c r="AL65" i="54"/>
  <c r="AU65" i="54" s="1"/>
  <c r="Y77" i="99"/>
  <c r="X77" i="99"/>
  <c r="Y80" i="95"/>
  <c r="X80" i="95"/>
  <c r="AX79" i="92"/>
  <c r="S79" i="92" s="1"/>
  <c r="AC79" i="92" s="1"/>
  <c r="AE79" i="92"/>
  <c r="AG79" i="92"/>
  <c r="AP79" i="92" s="1"/>
  <c r="AP81" i="92" s="1"/>
  <c r="AF79" i="92"/>
  <c r="AO79" i="92" s="1"/>
  <c r="AO81" i="92" s="1"/>
  <c r="AE72" i="48"/>
  <c r="AG72" i="48"/>
  <c r="AP72" i="48" s="1"/>
  <c r="W73" i="48"/>
  <c r="AF72" i="48"/>
  <c r="AO72" i="48" s="1"/>
  <c r="AS12" i="54"/>
  <c r="AL12" i="54"/>
  <c r="AU12" i="54" s="1"/>
  <c r="AS30" i="54"/>
  <c r="AL30" i="54"/>
  <c r="AU30" i="54" s="1"/>
  <c r="AG73" i="35"/>
  <c r="AP73" i="35" s="1"/>
  <c r="AE73" i="35"/>
  <c r="W74" i="35"/>
  <c r="AF73" i="35"/>
  <c r="AO73" i="35" s="1"/>
  <c r="AI76" i="18"/>
  <c r="AN76" i="18"/>
  <c r="AS43" i="54"/>
  <c r="AL43" i="54"/>
  <c r="AU43" i="54" s="1"/>
  <c r="AS61" i="54"/>
  <c r="AL61" i="54"/>
  <c r="AU61" i="54" s="1"/>
  <c r="Y75" i="102"/>
  <c r="Z75" i="102" s="1"/>
  <c r="X75" i="102"/>
  <c r="AR79" i="54"/>
  <c r="AR81" i="54" s="1"/>
  <c r="AL79" i="54"/>
  <c r="AU79" i="54" s="1"/>
  <c r="Y79" i="13"/>
  <c r="X79" i="13"/>
  <c r="AL4" i="100"/>
  <c r="AU4" i="100" s="1"/>
  <c r="AU81" i="100" s="1"/>
  <c r="C11" i="100" s="1"/>
  <c r="F44" i="57" s="1"/>
  <c r="AS4" i="100"/>
  <c r="AH75" i="10"/>
  <c r="AQ75" i="10" s="1"/>
  <c r="AS74" i="54"/>
  <c r="AL74" i="54"/>
  <c r="AU74" i="54" s="1"/>
  <c r="AH71" i="90"/>
  <c r="AQ71" i="90" s="1"/>
  <c r="AF76" i="55"/>
  <c r="AO76" i="55" s="1"/>
  <c r="AG76" i="55"/>
  <c r="AP76" i="55" s="1"/>
  <c r="W77" i="55"/>
  <c r="AE76" i="55"/>
  <c r="AS33" i="54"/>
  <c r="AL33" i="54"/>
  <c r="AU33" i="54" s="1"/>
  <c r="AS46" i="54"/>
  <c r="AL46" i="54"/>
  <c r="AU46" i="54" s="1"/>
  <c r="AJ66" i="96"/>
  <c r="AK66" i="96"/>
  <c r="AT66" i="96" s="1"/>
  <c r="AR74" i="10"/>
  <c r="AS57" i="54"/>
  <c r="AL57" i="54"/>
  <c r="AU57" i="54" s="1"/>
  <c r="AS78" i="54"/>
  <c r="AL78" i="54"/>
  <c r="AU78" i="54" s="1"/>
  <c r="AI74" i="83"/>
  <c r="AN74" i="83"/>
  <c r="AR76" i="87"/>
  <c r="AS10" i="54"/>
  <c r="AL10" i="54"/>
  <c r="AU10" i="54" s="1"/>
  <c r="AS28" i="54"/>
  <c r="AL28" i="54"/>
  <c r="AU28" i="54" s="1"/>
  <c r="AS64" i="54"/>
  <c r="AL64" i="54"/>
  <c r="AU64" i="54" s="1"/>
  <c r="AJ76" i="96"/>
  <c r="AK76" i="96"/>
  <c r="AT76" i="96" s="1"/>
  <c r="AK71" i="96"/>
  <c r="AT71" i="96" s="1"/>
  <c r="AJ71" i="96"/>
  <c r="AK65" i="96"/>
  <c r="AT65" i="96" s="1"/>
  <c r="AJ65" i="96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K35" i="96"/>
  <c r="AT35" i="96" s="1"/>
  <c r="AJ35" i="96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11" i="96"/>
  <c r="AK77" i="96"/>
  <c r="AT77" i="96" s="1"/>
  <c r="AJ77" i="96"/>
  <c r="AR70" i="90"/>
  <c r="AH77" i="87"/>
  <c r="AQ77" i="87" s="1"/>
  <c r="AS29" i="54"/>
  <c r="AL29" i="54"/>
  <c r="AU29" i="54" s="1"/>
  <c r="AS47" i="54"/>
  <c r="AL47" i="54"/>
  <c r="AU47" i="54" s="1"/>
  <c r="AI76" i="99"/>
  <c r="AR76" i="99" s="1"/>
  <c r="AN76" i="99"/>
  <c r="AS54" i="54"/>
  <c r="AL54" i="54"/>
  <c r="AU54" i="54" s="1"/>
  <c r="AS72" i="54"/>
  <c r="AL72" i="54"/>
  <c r="AU72" i="54" s="1"/>
  <c r="AS81" i="100"/>
  <c r="Y77" i="18"/>
  <c r="X77" i="18"/>
  <c r="AI72" i="98"/>
  <c r="AN72" i="98"/>
  <c r="AS13" i="54"/>
  <c r="AL13" i="54"/>
  <c r="AU13" i="54" s="1"/>
  <c r="AS67" i="54"/>
  <c r="AL67" i="54"/>
  <c r="AU67" i="54" s="1"/>
  <c r="AI78" i="13"/>
  <c r="AN78" i="13"/>
  <c r="Z75" i="10"/>
  <c r="AS8" i="54"/>
  <c r="AL8" i="54"/>
  <c r="AU8" i="54" s="1"/>
  <c r="AS26" i="54"/>
  <c r="AL26" i="54"/>
  <c r="AU26" i="54" s="1"/>
  <c r="AE78" i="11"/>
  <c r="AF78" i="11"/>
  <c r="AO78" i="11" s="1"/>
  <c r="W79" i="11"/>
  <c r="AG78" i="11"/>
  <c r="AP78" i="11" s="1"/>
  <c r="Z71" i="90"/>
  <c r="AR75" i="49"/>
  <c r="AR72" i="94"/>
  <c r="AR77" i="16"/>
  <c r="AS15" i="54"/>
  <c r="AL15" i="54"/>
  <c r="AU15" i="54" s="1"/>
  <c r="AK4" i="54"/>
  <c r="AT4" i="54" s="1"/>
  <c r="AT81" i="54" s="1"/>
  <c r="AJ4" i="54"/>
  <c r="AS21" i="54"/>
  <c r="AL21" i="54"/>
  <c r="AU21" i="54" s="1"/>
  <c r="AJ75" i="96"/>
  <c r="AK75" i="96"/>
  <c r="AT75" i="96" s="1"/>
  <c r="AS9" i="54"/>
  <c r="AL9" i="54"/>
  <c r="AU9" i="54" s="1"/>
  <c r="AS45" i="54"/>
  <c r="AL45" i="54"/>
  <c r="AU45" i="54" s="1"/>
  <c r="AS52" i="54"/>
  <c r="AL52" i="54"/>
  <c r="AU52" i="54" s="1"/>
  <c r="AS70" i="54"/>
  <c r="AL70" i="54"/>
  <c r="AU70" i="54" s="1"/>
  <c r="W72" i="50"/>
  <c r="AE71" i="50"/>
  <c r="AG71" i="50"/>
  <c r="AP71" i="50" s="1"/>
  <c r="AF71" i="50"/>
  <c r="AO71" i="50" s="1"/>
  <c r="AK78" i="96"/>
  <c r="AT78" i="96" s="1"/>
  <c r="AJ78" i="96"/>
  <c r="AJ70" i="96"/>
  <c r="AK70" i="96"/>
  <c r="AT70" i="96" s="1"/>
  <c r="AJ64" i="96"/>
  <c r="AK64" i="96"/>
  <c r="AT64" i="96" s="1"/>
  <c r="AK58" i="96"/>
  <c r="AT58" i="96" s="1"/>
  <c r="AJ58" i="96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J34" i="96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J6" i="96"/>
  <c r="AK6" i="96"/>
  <c r="AT6" i="96" s="1"/>
  <c r="AH75" i="103"/>
  <c r="AQ75" i="103" s="1"/>
  <c r="Z77" i="87"/>
  <c r="AS17" i="54"/>
  <c r="AL17" i="54"/>
  <c r="AU17" i="54" s="1"/>
  <c r="AS35" i="54"/>
  <c r="AL35" i="54"/>
  <c r="AU35" i="54" s="1"/>
  <c r="AS53" i="54"/>
  <c r="AL53" i="54"/>
  <c r="AU53" i="54" s="1"/>
  <c r="AS71" i="54"/>
  <c r="AL71" i="54"/>
  <c r="AU71" i="54" s="1"/>
  <c r="AI79" i="95"/>
  <c r="AN79" i="95"/>
  <c r="AS18" i="54"/>
  <c r="AL18" i="54"/>
  <c r="AU18" i="54" s="1"/>
  <c r="AS36" i="54"/>
  <c r="AL36" i="54"/>
  <c r="AU36" i="54" s="1"/>
  <c r="AL4" i="88"/>
  <c r="AU4" i="88" s="1"/>
  <c r="AS4" i="88"/>
  <c r="AS31" i="54"/>
  <c r="AL31" i="54"/>
  <c r="AU31" i="54" s="1"/>
  <c r="AS49" i="54"/>
  <c r="AL49" i="54"/>
  <c r="AU49" i="54" s="1"/>
  <c r="AI74" i="102"/>
  <c r="AN74" i="102"/>
  <c r="AH73" i="94"/>
  <c r="AQ73" i="94" s="1"/>
  <c r="Y79" i="84"/>
  <c r="X79" i="84"/>
  <c r="AS44" i="54"/>
  <c r="AL44" i="54"/>
  <c r="AU44" i="54" s="1"/>
  <c r="AS62" i="54"/>
  <c r="AL62" i="54"/>
  <c r="AU62" i="54" s="1"/>
  <c r="AR79" i="88"/>
  <c r="AR81" i="88" s="1"/>
  <c r="AL79" i="88"/>
  <c r="AU79" i="88" s="1"/>
  <c r="AU81" i="20"/>
  <c r="C11" i="20" s="1"/>
  <c r="AI77" i="41"/>
  <c r="AN77" i="41"/>
  <c r="AI74" i="42"/>
  <c r="AN74" i="42"/>
  <c r="AS39" i="54"/>
  <c r="AL39" i="54"/>
  <c r="AU39" i="54" s="1"/>
  <c r="AS27" i="54"/>
  <c r="AL27" i="54"/>
  <c r="AU27" i="54" s="1"/>
  <c r="AS63" i="54"/>
  <c r="AL63" i="54"/>
  <c r="AU63" i="54" s="1"/>
  <c r="AI79" i="96"/>
  <c r="AN79" i="96"/>
  <c r="AN81" i="96" s="1"/>
  <c r="AS16" i="54"/>
  <c r="AL16" i="54"/>
  <c r="AU16" i="54" s="1"/>
  <c r="AS34" i="54"/>
  <c r="AL34" i="54"/>
  <c r="AU34" i="54" s="1"/>
  <c r="AJ79" i="96"/>
  <c r="AS79" i="96" s="1"/>
  <c r="AK79" i="96"/>
  <c r="AT79" i="96" s="1"/>
  <c r="AK69" i="96"/>
  <c r="AT69" i="96" s="1"/>
  <c r="AJ69" i="96"/>
  <c r="AK63" i="96"/>
  <c r="AT63" i="96" s="1"/>
  <c r="AJ63" i="96"/>
  <c r="AJ57" i="96"/>
  <c r="AK57" i="96"/>
  <c r="AT57" i="96" s="1"/>
  <c r="AJ51" i="96"/>
  <c r="AK51" i="96"/>
  <c r="AT51" i="96" s="1"/>
  <c r="AK45" i="96"/>
  <c r="AT45" i="96" s="1"/>
  <c r="AJ45" i="96"/>
  <c r="AJ39" i="96"/>
  <c r="AK39" i="96"/>
  <c r="AT39" i="96" s="1"/>
  <c r="AK33" i="96"/>
  <c r="AT33" i="96" s="1"/>
  <c r="AJ33" i="96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J9" i="96"/>
  <c r="AJ5" i="96"/>
  <c r="AK5" i="96"/>
  <c r="AT5" i="96" s="1"/>
  <c r="AR72" i="85"/>
  <c r="Z75" i="103"/>
  <c r="AR75" i="51"/>
  <c r="AS5" i="54"/>
  <c r="AL5" i="54"/>
  <c r="AU5" i="54" s="1"/>
  <c r="AS24" i="54"/>
  <c r="AL24" i="54"/>
  <c r="AU24" i="54" s="1"/>
  <c r="AS42" i="54"/>
  <c r="AL42" i="54"/>
  <c r="AU42" i="54" s="1"/>
  <c r="AS60" i="54"/>
  <c r="AL60" i="54"/>
  <c r="AU60" i="54" s="1"/>
  <c r="AT81" i="88"/>
  <c r="AR77" i="43"/>
  <c r="AS55" i="54"/>
  <c r="AL55" i="54"/>
  <c r="AU55" i="54" s="1"/>
  <c r="AS6" i="88"/>
  <c r="AL6" i="88"/>
  <c r="AU6" i="88" s="1"/>
  <c r="AH78" i="16"/>
  <c r="AQ78" i="16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8" i="91"/>
  <c r="AP78" i="91"/>
  <c r="AH78" i="43"/>
  <c r="AQ78" i="43" s="1"/>
  <c r="AH73" i="85"/>
  <c r="AQ73" i="85" s="1"/>
  <c r="AS81" i="20"/>
  <c r="AI73" i="82"/>
  <c r="AR73" i="82" s="1"/>
  <c r="AN73" i="82"/>
  <c r="Y75" i="42"/>
  <c r="X75" i="42"/>
  <c r="Z75" i="42" s="1"/>
  <c r="AS3" i="54"/>
  <c r="AL3" i="54"/>
  <c r="AU3" i="54" s="1"/>
  <c r="AS22" i="54"/>
  <c r="AL22" i="54"/>
  <c r="AU22" i="54" s="1"/>
  <c r="AS58" i="54"/>
  <c r="AL58" i="54"/>
  <c r="AU58" i="54" s="1"/>
  <c r="AS76" i="54"/>
  <c r="AL76" i="54"/>
  <c r="AU76" i="54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K32" i="96"/>
  <c r="AT32" i="96" s="1"/>
  <c r="AJ32" i="96"/>
  <c r="AJ26" i="96"/>
  <c r="AK26" i="96"/>
  <c r="AT26" i="96" s="1"/>
  <c r="AK20" i="96"/>
  <c r="AT20" i="96" s="1"/>
  <c r="AJ20" i="96"/>
  <c r="AJ14" i="96"/>
  <c r="AK14" i="96"/>
  <c r="AT14" i="96" s="1"/>
  <c r="AK8" i="96"/>
  <c r="AT8" i="96" s="1"/>
  <c r="AJ8" i="96"/>
  <c r="AS41" i="54"/>
  <c r="AL41" i="54"/>
  <c r="AU41" i="54" s="1"/>
  <c r="AR74" i="103"/>
  <c r="AS77" i="54"/>
  <c r="AL77" i="54"/>
  <c r="AU77" i="54" s="1"/>
  <c r="Y73" i="98"/>
  <c r="X73" i="98"/>
  <c r="AS19" i="54"/>
  <c r="AL19" i="54"/>
  <c r="AU19" i="54" s="1"/>
  <c r="AS37" i="54"/>
  <c r="AL37" i="54"/>
  <c r="AU37" i="54" s="1"/>
  <c r="AS73" i="54"/>
  <c r="AL73" i="54"/>
  <c r="AU73" i="54" s="1"/>
  <c r="AE78" i="16"/>
  <c r="W79" i="16"/>
  <c r="AG78" i="16"/>
  <c r="AP78" i="16" s="1"/>
  <c r="AF78" i="16"/>
  <c r="AO78" i="16" s="1"/>
  <c r="X79" i="91"/>
  <c r="Y79" i="91"/>
  <c r="AE78" i="43"/>
  <c r="W79" i="43"/>
  <c r="AG78" i="43"/>
  <c r="AP78" i="43" s="1"/>
  <c r="AF78" i="43"/>
  <c r="AO78" i="43" s="1"/>
  <c r="W74" i="85"/>
  <c r="AG73" i="85"/>
  <c r="AP73" i="85" s="1"/>
  <c r="AF73" i="85"/>
  <c r="AO73" i="85" s="1"/>
  <c r="AE73" i="85"/>
  <c r="AH76" i="49"/>
  <c r="AQ76" i="49" s="1"/>
  <c r="Y78" i="41"/>
  <c r="X78" i="41"/>
  <c r="Z79" i="13" l="1"/>
  <c r="Z73" i="98"/>
  <c r="AX4" i="92"/>
  <c r="S4" i="92" s="1"/>
  <c r="AC4" i="92" s="1"/>
  <c r="AB5" i="92" s="1"/>
  <c r="AX3" i="92"/>
  <c r="S3" i="92" s="1"/>
  <c r="AC3" i="92" s="1"/>
  <c r="AX9" i="92"/>
  <c r="S9" i="92" s="1"/>
  <c r="AC9" i="92" s="1"/>
  <c r="AB10" i="92" s="1"/>
  <c r="Z77" i="99"/>
  <c r="AE77" i="99" s="1"/>
  <c r="AX8" i="92"/>
  <c r="S8" i="92" s="1"/>
  <c r="AC8" i="92" s="1"/>
  <c r="AB9" i="92" s="1"/>
  <c r="AX7" i="92"/>
  <c r="S7" i="92" s="1"/>
  <c r="AC7" i="92" s="1"/>
  <c r="AB8" i="92" s="1"/>
  <c r="AG73" i="98"/>
  <c r="AP73" i="98" s="1"/>
  <c r="AF73" i="98"/>
  <c r="AO73" i="98" s="1"/>
  <c r="AE73" i="98"/>
  <c r="W74" i="98"/>
  <c r="AX79" i="13"/>
  <c r="S79" i="13" s="1"/>
  <c r="AC79" i="13" s="1"/>
  <c r="AE79" i="13"/>
  <c r="AF79" i="13"/>
  <c r="AO79" i="13" s="1"/>
  <c r="AO81" i="13" s="1"/>
  <c r="AG79" i="13"/>
  <c r="AP79" i="13" s="1"/>
  <c r="AP81" i="13" s="1"/>
  <c r="AI73" i="85"/>
  <c r="AN73" i="85"/>
  <c r="AS20" i="96"/>
  <c r="AL20" i="96"/>
  <c r="AU20" i="96" s="1"/>
  <c r="AS16" i="96"/>
  <c r="AL16" i="96"/>
  <c r="AU16" i="96" s="1"/>
  <c r="AS52" i="96"/>
  <c r="AL52" i="96"/>
  <c r="AU52" i="96" s="1"/>
  <c r="AS70" i="96"/>
  <c r="AL70" i="96"/>
  <c r="AU70" i="96" s="1"/>
  <c r="AI71" i="50"/>
  <c r="AN71" i="50"/>
  <c r="AF71" i="90"/>
  <c r="AO71" i="90" s="1"/>
  <c r="W72" i="90"/>
  <c r="AG71" i="90"/>
  <c r="AP71" i="90" s="1"/>
  <c r="AE71" i="90"/>
  <c r="AR78" i="13"/>
  <c r="AR72" i="98"/>
  <c r="AS11" i="96"/>
  <c r="AL11" i="96"/>
  <c r="AU11" i="96" s="1"/>
  <c r="AS65" i="96"/>
  <c r="AL65" i="96"/>
  <c r="AU65" i="96" s="1"/>
  <c r="Y77" i="55"/>
  <c r="X77" i="55"/>
  <c r="Z77" i="55" s="1"/>
  <c r="AR76" i="18"/>
  <c r="AI79" i="92"/>
  <c r="AN79" i="92"/>
  <c r="AN81" i="92" s="1"/>
  <c r="AS12" i="96"/>
  <c r="AL12" i="96"/>
  <c r="AU12" i="96" s="1"/>
  <c r="AS30" i="96"/>
  <c r="AL30" i="96"/>
  <c r="AU30" i="96" s="1"/>
  <c r="AS48" i="96"/>
  <c r="AL48" i="96"/>
  <c r="AU48" i="96" s="1"/>
  <c r="AS72" i="96"/>
  <c r="AL72" i="96"/>
  <c r="AU72" i="96" s="1"/>
  <c r="AJ77" i="92"/>
  <c r="AK77" i="92"/>
  <c r="AT77" i="92" s="1"/>
  <c r="AJ72" i="92"/>
  <c r="AK72" i="92"/>
  <c r="AT72" i="92" s="1"/>
  <c r="AJ66" i="92"/>
  <c r="AK66" i="92"/>
  <c r="AT66" i="92" s="1"/>
  <c r="AJ60" i="92"/>
  <c r="AK60" i="92"/>
  <c r="AT60" i="92" s="1"/>
  <c r="AK54" i="92"/>
  <c r="AT54" i="92" s="1"/>
  <c r="AJ54" i="92"/>
  <c r="AJ48" i="92"/>
  <c r="AK48" i="92"/>
  <c r="AT48" i="92" s="1"/>
  <c r="AJ42" i="92"/>
  <c r="AK42" i="92"/>
  <c r="AT42" i="92" s="1"/>
  <c r="AJ36" i="92"/>
  <c r="AK36" i="92"/>
  <c r="AT36" i="92" s="1"/>
  <c r="AK30" i="92"/>
  <c r="AT30" i="92" s="1"/>
  <c r="AJ30" i="92"/>
  <c r="AJ24" i="92"/>
  <c r="AK24" i="92"/>
  <c r="AT24" i="92" s="1"/>
  <c r="AJ18" i="92"/>
  <c r="AK18" i="92"/>
  <c r="AT18" i="92" s="1"/>
  <c r="AK11" i="92"/>
  <c r="AT11" i="92" s="1"/>
  <c r="AJ11" i="92"/>
  <c r="AK14" i="92"/>
  <c r="AT14" i="92" s="1"/>
  <c r="AJ14" i="92"/>
  <c r="AS19" i="96"/>
  <c r="AL19" i="96"/>
  <c r="AU19" i="96" s="1"/>
  <c r="AS37" i="96"/>
  <c r="AL37" i="96"/>
  <c r="AU37" i="96" s="1"/>
  <c r="AS55" i="96"/>
  <c r="AL55" i="96"/>
  <c r="AU55" i="96" s="1"/>
  <c r="AS73" i="96"/>
  <c r="AL73" i="96"/>
  <c r="AU73" i="96" s="1"/>
  <c r="AI76" i="49"/>
  <c r="AN76" i="49"/>
  <c r="W76" i="42"/>
  <c r="AG75" i="42"/>
  <c r="AP75" i="42" s="1"/>
  <c r="AF75" i="42"/>
  <c r="AO75" i="42" s="1"/>
  <c r="AE75" i="42"/>
  <c r="AS38" i="96"/>
  <c r="AL38" i="96"/>
  <c r="AU38" i="96" s="1"/>
  <c r="AS56" i="96"/>
  <c r="AL56" i="96"/>
  <c r="AU56" i="96" s="1"/>
  <c r="AS74" i="96"/>
  <c r="AL74" i="96"/>
  <c r="AU74" i="96" s="1"/>
  <c r="AS5" i="96"/>
  <c r="AL5" i="96"/>
  <c r="AU5" i="96" s="1"/>
  <c r="AS21" i="96"/>
  <c r="AL21" i="96"/>
  <c r="AU21" i="96" s="1"/>
  <c r="AS39" i="96"/>
  <c r="AL39" i="96"/>
  <c r="AU39" i="96" s="1"/>
  <c r="AS57" i="96"/>
  <c r="AL57" i="96"/>
  <c r="AU57" i="96" s="1"/>
  <c r="AR79" i="96"/>
  <c r="AR81" i="96" s="1"/>
  <c r="AL79" i="96"/>
  <c r="AU79" i="96" s="1"/>
  <c r="AH79" i="84"/>
  <c r="AQ79" i="84" s="1"/>
  <c r="AQ81" i="84" s="1"/>
  <c r="AX3" i="84"/>
  <c r="S3" i="84" s="1"/>
  <c r="AC3" i="84" s="1"/>
  <c r="AX5" i="84"/>
  <c r="S5" i="84" s="1"/>
  <c r="AC5" i="84" s="1"/>
  <c r="AB6" i="84" s="1"/>
  <c r="AZ3" i="84"/>
  <c r="AX7" i="84" s="1"/>
  <c r="S7" i="84" s="1"/>
  <c r="AC7" i="84" s="1"/>
  <c r="AB8" i="84" s="1"/>
  <c r="AX9" i="84"/>
  <c r="S9" i="84" s="1"/>
  <c r="AC9" i="84" s="1"/>
  <c r="AB10" i="84" s="1"/>
  <c r="AX10" i="84"/>
  <c r="S10" i="84" s="1"/>
  <c r="AC10" i="84" s="1"/>
  <c r="AB11" i="84" s="1"/>
  <c r="AX11" i="84"/>
  <c r="S11" i="84" s="1"/>
  <c r="AC11" i="84" s="1"/>
  <c r="AB12" i="84" s="1"/>
  <c r="AX12" i="84"/>
  <c r="S12" i="84" s="1"/>
  <c r="AC12" i="84" s="1"/>
  <c r="AB13" i="84" s="1"/>
  <c r="AX13" i="84"/>
  <c r="S13" i="84" s="1"/>
  <c r="AC13" i="84" s="1"/>
  <c r="AB14" i="84" s="1"/>
  <c r="AX14" i="84"/>
  <c r="S14" i="84" s="1"/>
  <c r="AC14" i="84" s="1"/>
  <c r="AB15" i="84" s="1"/>
  <c r="AX15" i="84"/>
  <c r="S15" i="84" s="1"/>
  <c r="AC15" i="84" s="1"/>
  <c r="AB16" i="84" s="1"/>
  <c r="AX16" i="84"/>
  <c r="S16" i="84" s="1"/>
  <c r="AC16" i="84" s="1"/>
  <c r="AB17" i="84" s="1"/>
  <c r="AX17" i="84"/>
  <c r="S17" i="84" s="1"/>
  <c r="AC17" i="84" s="1"/>
  <c r="AB18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2" i="84"/>
  <c r="S22" i="84" s="1"/>
  <c r="AC22" i="84" s="1"/>
  <c r="AB23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8" i="84"/>
  <c r="S28" i="84" s="1"/>
  <c r="AC28" i="84" s="1"/>
  <c r="AB29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6" i="84"/>
  <c r="S76" i="84" s="1"/>
  <c r="AC76" i="84" s="1"/>
  <c r="AB77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W78" i="87"/>
  <c r="AF77" i="87"/>
  <c r="AO77" i="87" s="1"/>
  <c r="AG77" i="87"/>
  <c r="AP77" i="87" s="1"/>
  <c r="AE77" i="87"/>
  <c r="AS58" i="96"/>
  <c r="AL58" i="96"/>
  <c r="AU58" i="96" s="1"/>
  <c r="AS78" i="96"/>
  <c r="AL78" i="96"/>
  <c r="AU78" i="96" s="1"/>
  <c r="Y72" i="50"/>
  <c r="X72" i="50"/>
  <c r="AH77" i="18"/>
  <c r="AQ77" i="18" s="1"/>
  <c r="AS29" i="96"/>
  <c r="AL29" i="96"/>
  <c r="AU29" i="96" s="1"/>
  <c r="AS47" i="96"/>
  <c r="AL47" i="96"/>
  <c r="AU47" i="96" s="1"/>
  <c r="Y73" i="48"/>
  <c r="Z73" i="48" s="1"/>
  <c r="X73" i="48"/>
  <c r="Y77" i="51"/>
  <c r="X77" i="51"/>
  <c r="AS18" i="96"/>
  <c r="AL18" i="96"/>
  <c r="AU18" i="96" s="1"/>
  <c r="AS54" i="96"/>
  <c r="AL54" i="96"/>
  <c r="AU54" i="96" s="1"/>
  <c r="AJ79" i="92"/>
  <c r="AS79" i="92" s="1"/>
  <c r="AK79" i="92"/>
  <c r="AT79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K29" i="92"/>
  <c r="AT29" i="92" s="1"/>
  <c r="AJ29" i="92"/>
  <c r="AK23" i="92"/>
  <c r="AT23" i="92" s="1"/>
  <c r="AJ23" i="92"/>
  <c r="AJ17" i="92"/>
  <c r="AK17" i="92"/>
  <c r="AT17" i="92" s="1"/>
  <c r="AK10" i="92"/>
  <c r="AT10" i="92" s="1"/>
  <c r="AJ10" i="92"/>
  <c r="AK5" i="92"/>
  <c r="AT5" i="92" s="1"/>
  <c r="AH79" i="91"/>
  <c r="AQ79" i="91" s="1"/>
  <c r="AH73" i="98"/>
  <c r="AQ73" i="98" s="1"/>
  <c r="AS68" i="96"/>
  <c r="AL68" i="96"/>
  <c r="AU68" i="96" s="1"/>
  <c r="AI78" i="43"/>
  <c r="AN78" i="43"/>
  <c r="AS8" i="96"/>
  <c r="AL8" i="96"/>
  <c r="AU8" i="96" s="1"/>
  <c r="AS44" i="96"/>
  <c r="AL44" i="96"/>
  <c r="AU44" i="96" s="1"/>
  <c r="AR78" i="91"/>
  <c r="AS9" i="96"/>
  <c r="AL9" i="96"/>
  <c r="AU9" i="96" s="1"/>
  <c r="AS27" i="96"/>
  <c r="AL27" i="96"/>
  <c r="AU27" i="96" s="1"/>
  <c r="AS45" i="96"/>
  <c r="AL45" i="96"/>
  <c r="AU45" i="96" s="1"/>
  <c r="AS63" i="96"/>
  <c r="AL63" i="96"/>
  <c r="AU63" i="96" s="1"/>
  <c r="Z79" i="84"/>
  <c r="AS6" i="96"/>
  <c r="AL6" i="96"/>
  <c r="AU6" i="96" s="1"/>
  <c r="AS22" i="96"/>
  <c r="AL22" i="96"/>
  <c r="AU22" i="96" s="1"/>
  <c r="AS40" i="96"/>
  <c r="AL40" i="96"/>
  <c r="AU40" i="96" s="1"/>
  <c r="AL4" i="54"/>
  <c r="AU4" i="54" s="1"/>
  <c r="AU81" i="54" s="1"/>
  <c r="C11" i="54" s="1"/>
  <c r="AS4" i="54"/>
  <c r="AS81" i="54" s="1"/>
  <c r="Z77" i="18"/>
  <c r="AS35" i="96"/>
  <c r="AL35" i="96"/>
  <c r="AU35" i="96" s="1"/>
  <c r="AS71" i="96"/>
  <c r="AL71" i="96"/>
  <c r="AU71" i="96" s="1"/>
  <c r="AH80" i="95"/>
  <c r="AQ80" i="95" s="1"/>
  <c r="AS36" i="96"/>
  <c r="AL36" i="96"/>
  <c r="AU36" i="96" s="1"/>
  <c r="AK76" i="92"/>
  <c r="AT76" i="92" s="1"/>
  <c r="AJ76" i="92"/>
  <c r="AJ70" i="92"/>
  <c r="AK70" i="92"/>
  <c r="AT70" i="92" s="1"/>
  <c r="AJ64" i="92"/>
  <c r="AK64" i="92"/>
  <c r="AT64" i="92" s="1"/>
  <c r="AK58" i="92"/>
  <c r="AT58" i="92" s="1"/>
  <c r="AJ58" i="92"/>
  <c r="AJ52" i="92"/>
  <c r="AK52" i="92"/>
  <c r="AT52" i="92" s="1"/>
  <c r="AK46" i="92"/>
  <c r="AT46" i="92" s="1"/>
  <c r="AJ46" i="92"/>
  <c r="AJ40" i="92"/>
  <c r="AK40" i="92"/>
  <c r="AT40" i="92" s="1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K9" i="92"/>
  <c r="AT9" i="92" s="1"/>
  <c r="AJ9" i="92"/>
  <c r="AJ3" i="92"/>
  <c r="AB4" i="92"/>
  <c r="AS7" i="96"/>
  <c r="AL7" i="96"/>
  <c r="AU7" i="96" s="1"/>
  <c r="AS25" i="96"/>
  <c r="AL25" i="96"/>
  <c r="AU25" i="96" s="1"/>
  <c r="AS43" i="96"/>
  <c r="AL43" i="96"/>
  <c r="AU43" i="96" s="1"/>
  <c r="AS61" i="96"/>
  <c r="AL61" i="96"/>
  <c r="AU61" i="96" s="1"/>
  <c r="Y79" i="43"/>
  <c r="X79" i="43"/>
  <c r="AH78" i="41"/>
  <c r="AQ78" i="41" s="1"/>
  <c r="Y79" i="16"/>
  <c r="X79" i="16"/>
  <c r="AS26" i="96"/>
  <c r="AL26" i="96"/>
  <c r="AU26" i="96" s="1"/>
  <c r="AS62" i="96"/>
  <c r="AL62" i="96"/>
  <c r="AU62" i="96" s="1"/>
  <c r="AE75" i="103"/>
  <c r="AF75" i="103"/>
  <c r="AO75" i="103" s="1"/>
  <c r="AG75" i="103"/>
  <c r="AP75" i="103" s="1"/>
  <c r="W76" i="103"/>
  <c r="AR74" i="42"/>
  <c r="AS81" i="88"/>
  <c r="Y79" i="11"/>
  <c r="X79" i="11"/>
  <c r="Z79" i="11" s="1"/>
  <c r="AS17" i="96"/>
  <c r="AL17" i="96"/>
  <c r="AU17" i="96" s="1"/>
  <c r="AS53" i="96"/>
  <c r="AL53" i="96"/>
  <c r="AU53" i="96" s="1"/>
  <c r="AR74" i="83"/>
  <c r="AI72" i="48"/>
  <c r="AN72" i="48"/>
  <c r="Z80" i="95"/>
  <c r="AK4" i="96"/>
  <c r="AT4" i="96" s="1"/>
  <c r="AT81" i="96" s="1"/>
  <c r="AJ4" i="96"/>
  <c r="AS42" i="96"/>
  <c r="AL42" i="96"/>
  <c r="AU42" i="96" s="1"/>
  <c r="AS60" i="96"/>
  <c r="AL60" i="96"/>
  <c r="AU60" i="96" s="1"/>
  <c r="AH74" i="82"/>
  <c r="AQ74" i="82" s="1"/>
  <c r="AR78" i="84"/>
  <c r="AK78" i="92"/>
  <c r="AT78" i="92" s="1"/>
  <c r="AJ78" i="92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AS13" i="96"/>
  <c r="AL13" i="96"/>
  <c r="AU13" i="96" s="1"/>
  <c r="AS31" i="96"/>
  <c r="AL31" i="96"/>
  <c r="AU31" i="96" s="1"/>
  <c r="AS67" i="96"/>
  <c r="AL67" i="96"/>
  <c r="AU67" i="96" s="1"/>
  <c r="AH75" i="83"/>
  <c r="AQ75" i="83" s="1"/>
  <c r="Y77" i="49"/>
  <c r="X77" i="49"/>
  <c r="AI73" i="94"/>
  <c r="AN73" i="94"/>
  <c r="AS14" i="96"/>
  <c r="AL14" i="96"/>
  <c r="AU14" i="96" s="1"/>
  <c r="Y74" i="85"/>
  <c r="X74" i="85"/>
  <c r="Z79" i="91"/>
  <c r="Z78" i="41"/>
  <c r="AI78" i="16"/>
  <c r="AN78" i="16"/>
  <c r="AS32" i="96"/>
  <c r="AL32" i="96"/>
  <c r="AU32" i="96" s="1"/>
  <c r="AH75" i="42"/>
  <c r="AQ75" i="42" s="1"/>
  <c r="AS33" i="96"/>
  <c r="AL33" i="96"/>
  <c r="AU33" i="96" s="1"/>
  <c r="AS69" i="96"/>
  <c r="AL69" i="96"/>
  <c r="AU69" i="96" s="1"/>
  <c r="AR74" i="102"/>
  <c r="AU81" i="88"/>
  <c r="C11" i="88" s="1"/>
  <c r="F32" i="57" s="1"/>
  <c r="AR79" i="95"/>
  <c r="AS10" i="96"/>
  <c r="AL10" i="96"/>
  <c r="AU10" i="96" s="1"/>
  <c r="AS28" i="96"/>
  <c r="AL28" i="96"/>
  <c r="AU28" i="96" s="1"/>
  <c r="AS46" i="96"/>
  <c r="AL46" i="96"/>
  <c r="AU46" i="96" s="1"/>
  <c r="AS64" i="96"/>
  <c r="AL64" i="96"/>
  <c r="AU64" i="96" s="1"/>
  <c r="W76" i="10"/>
  <c r="AF75" i="10"/>
  <c r="AO75" i="10" s="1"/>
  <c r="AE75" i="10"/>
  <c r="AG75" i="10"/>
  <c r="AP75" i="10" s="1"/>
  <c r="AS77" i="96"/>
  <c r="AL77" i="96"/>
  <c r="AU77" i="96" s="1"/>
  <c r="AH75" i="102"/>
  <c r="AQ75" i="102" s="1"/>
  <c r="Y74" i="35"/>
  <c r="X74" i="35"/>
  <c r="AL3" i="96"/>
  <c r="AU3" i="96" s="1"/>
  <c r="AS3" i="96"/>
  <c r="AS24" i="96"/>
  <c r="AL24" i="96"/>
  <c r="AU24" i="96" s="1"/>
  <c r="Z74" i="82"/>
  <c r="AJ74" i="92"/>
  <c r="AK74" i="92"/>
  <c r="AT74" i="92" s="1"/>
  <c r="AK68" i="92"/>
  <c r="AT68" i="92" s="1"/>
  <c r="AJ68" i="92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X6" i="92"/>
  <c r="S6" i="92" s="1"/>
  <c r="AC6" i="92" s="1"/>
  <c r="AB7" i="92" s="1"/>
  <c r="AS49" i="96"/>
  <c r="AL49" i="96"/>
  <c r="AU49" i="96" s="1"/>
  <c r="Z75" i="83"/>
  <c r="Y74" i="94"/>
  <c r="X74" i="94"/>
  <c r="Z74" i="94" s="1"/>
  <c r="AS50" i="96"/>
  <c r="AL50" i="96"/>
  <c r="AU50" i="96" s="1"/>
  <c r="AS15" i="96"/>
  <c r="AL15" i="96"/>
  <c r="AU15" i="96" s="1"/>
  <c r="AS51" i="96"/>
  <c r="AL51" i="96"/>
  <c r="AU51" i="96" s="1"/>
  <c r="AR77" i="41"/>
  <c r="AS34" i="96"/>
  <c r="AL34" i="96"/>
  <c r="AU34" i="96" s="1"/>
  <c r="AS75" i="96"/>
  <c r="AL75" i="96"/>
  <c r="AU75" i="96" s="1"/>
  <c r="AI78" i="11"/>
  <c r="AN78" i="11"/>
  <c r="AS23" i="96"/>
  <c r="AL23" i="96"/>
  <c r="AU23" i="96" s="1"/>
  <c r="AS41" i="96"/>
  <c r="AL41" i="96"/>
  <c r="AU41" i="96" s="1"/>
  <c r="AS59" i="96"/>
  <c r="AL59" i="96"/>
  <c r="AU59" i="96" s="1"/>
  <c r="AS76" i="96"/>
  <c r="AL76" i="96"/>
  <c r="AU76" i="96" s="1"/>
  <c r="AS66" i="96"/>
  <c r="AL66" i="96"/>
  <c r="AU66" i="96" s="1"/>
  <c r="AI76" i="55"/>
  <c r="AN76" i="55"/>
  <c r="AH79" i="13"/>
  <c r="AQ79" i="13" s="1"/>
  <c r="AQ81" i="13" s="1"/>
  <c r="AZ3" i="13"/>
  <c r="AX71" i="13" s="1"/>
  <c r="S71" i="13" s="1"/>
  <c r="AC71" i="13" s="1"/>
  <c r="AB72" i="13" s="1"/>
  <c r="AX12" i="13"/>
  <c r="S12" i="13" s="1"/>
  <c r="AC12" i="13" s="1"/>
  <c r="AB13" i="13" s="1"/>
  <c r="AX13" i="13"/>
  <c r="S13" i="13" s="1"/>
  <c r="AC13" i="13" s="1"/>
  <c r="AB14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9" i="13"/>
  <c r="S29" i="13" s="1"/>
  <c r="AC29" i="13" s="1"/>
  <c r="AB30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5" i="13"/>
  <c r="S75" i="13" s="1"/>
  <c r="AC75" i="13" s="1"/>
  <c r="AB76" i="13" s="1"/>
  <c r="AX77" i="13"/>
  <c r="S77" i="13" s="1"/>
  <c r="AC77" i="13" s="1"/>
  <c r="AB78" i="13" s="1"/>
  <c r="AX74" i="13"/>
  <c r="S74" i="13" s="1"/>
  <c r="AC74" i="13" s="1"/>
  <c r="AB75" i="13" s="1"/>
  <c r="AX76" i="13"/>
  <c r="S76" i="13" s="1"/>
  <c r="AC76" i="13" s="1"/>
  <c r="AB77" i="13" s="1"/>
  <c r="AX78" i="13"/>
  <c r="S78" i="13" s="1"/>
  <c r="AC78" i="13" s="1"/>
  <c r="AB79" i="13" s="1"/>
  <c r="AF75" i="102"/>
  <c r="AO75" i="102" s="1"/>
  <c r="W76" i="102"/>
  <c r="AE75" i="102"/>
  <c r="AG75" i="102"/>
  <c r="AP75" i="102" s="1"/>
  <c r="AI73" i="35"/>
  <c r="AN73" i="35"/>
  <c r="AH77" i="99"/>
  <c r="AQ77" i="99" s="1"/>
  <c r="AI76" i="51"/>
  <c r="AN76" i="51"/>
  <c r="AJ75" i="92"/>
  <c r="AK75" i="92"/>
  <c r="AT75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K49" i="92"/>
  <c r="AT49" i="92" s="1"/>
  <c r="AJ49" i="92"/>
  <c r="AJ43" i="92"/>
  <c r="AK43" i="92"/>
  <c r="AT43" i="92" s="1"/>
  <c r="AK37" i="92"/>
  <c r="AT37" i="92" s="1"/>
  <c r="AJ37" i="92"/>
  <c r="AJ31" i="92"/>
  <c r="AK31" i="92"/>
  <c r="AT31" i="92" s="1"/>
  <c r="AK25" i="92"/>
  <c r="AT25" i="92" s="1"/>
  <c r="AJ25" i="92"/>
  <c r="AJ19" i="92"/>
  <c r="AK19" i="92"/>
  <c r="AT19" i="92" s="1"/>
  <c r="AK12" i="92"/>
  <c r="AT12" i="92" s="1"/>
  <c r="AJ12" i="92"/>
  <c r="AX5" i="92"/>
  <c r="S5" i="92" s="1"/>
  <c r="AC5" i="92" s="1"/>
  <c r="AB6" i="92" s="1"/>
  <c r="Z72" i="50" l="1"/>
  <c r="AG77" i="99"/>
  <c r="AP77" i="99" s="1"/>
  <c r="AF77" i="99"/>
  <c r="AO77" i="99" s="1"/>
  <c r="AX30" i="13"/>
  <c r="S30" i="13" s="1"/>
  <c r="AC30" i="13" s="1"/>
  <c r="AB31" i="13" s="1"/>
  <c r="AX21" i="13"/>
  <c r="S21" i="13" s="1"/>
  <c r="AC21" i="13" s="1"/>
  <c r="AB22" i="13" s="1"/>
  <c r="AX11" i="13"/>
  <c r="S11" i="13" s="1"/>
  <c r="AC11" i="13" s="1"/>
  <c r="AB12" i="13" s="1"/>
  <c r="AJ12" i="13" s="1"/>
  <c r="AX8" i="84"/>
  <c r="S8" i="84" s="1"/>
  <c r="AC8" i="84" s="1"/>
  <c r="AB9" i="84" s="1"/>
  <c r="AX9" i="13"/>
  <c r="S9" i="13" s="1"/>
  <c r="AC9" i="13" s="1"/>
  <c r="AB10" i="13" s="1"/>
  <c r="AX6" i="84"/>
  <c r="S6" i="84" s="1"/>
  <c r="AC6" i="84" s="1"/>
  <c r="AB7" i="84" s="1"/>
  <c r="Z79" i="43"/>
  <c r="AX4" i="84"/>
  <c r="S4" i="84" s="1"/>
  <c r="AC4" i="84" s="1"/>
  <c r="AB5" i="84" s="1"/>
  <c r="W78" i="99"/>
  <c r="X78" i="99" s="1"/>
  <c r="Z77" i="49"/>
  <c r="AX23" i="13"/>
  <c r="S23" i="13" s="1"/>
  <c r="AC23" i="13" s="1"/>
  <c r="AB24" i="13" s="1"/>
  <c r="AX17" i="13"/>
  <c r="S17" i="13" s="1"/>
  <c r="AC17" i="13" s="1"/>
  <c r="AB18" i="13" s="1"/>
  <c r="AX7" i="13"/>
  <c r="S7" i="13" s="1"/>
  <c r="AC7" i="13" s="1"/>
  <c r="AB8" i="13" s="1"/>
  <c r="AX28" i="13"/>
  <c r="S28" i="13" s="1"/>
  <c r="AC28" i="13" s="1"/>
  <c r="AB29" i="13" s="1"/>
  <c r="AX22" i="13"/>
  <c r="S22" i="13" s="1"/>
  <c r="AC22" i="13" s="1"/>
  <c r="AB23" i="13" s="1"/>
  <c r="AJ23" i="13" s="1"/>
  <c r="AX15" i="13"/>
  <c r="S15" i="13" s="1"/>
  <c r="AC15" i="13" s="1"/>
  <c r="AB16" i="13" s="1"/>
  <c r="AX6" i="13"/>
  <c r="S6" i="13" s="1"/>
  <c r="AC6" i="13" s="1"/>
  <c r="AB7" i="13" s="1"/>
  <c r="AX5" i="13"/>
  <c r="S5" i="13" s="1"/>
  <c r="AC5" i="13" s="1"/>
  <c r="AB6" i="13" s="1"/>
  <c r="AS25" i="92"/>
  <c r="AL25" i="92"/>
  <c r="AU25" i="92" s="1"/>
  <c r="AJ52" i="13"/>
  <c r="AK52" i="13"/>
  <c r="AT52" i="13" s="1"/>
  <c r="AJ6" i="92"/>
  <c r="AK6" i="92"/>
  <c r="AT6" i="92" s="1"/>
  <c r="AS43" i="92"/>
  <c r="AL43" i="92"/>
  <c r="AU43" i="92" s="1"/>
  <c r="AS75" i="92"/>
  <c r="AL75" i="92"/>
  <c r="AU75" i="92" s="1"/>
  <c r="AI75" i="102"/>
  <c r="AN75" i="102"/>
  <c r="AJ78" i="13"/>
  <c r="AK78" i="13"/>
  <c r="AT78" i="13" s="1"/>
  <c r="AJ69" i="13"/>
  <c r="AK69" i="13"/>
  <c r="AT69" i="13" s="1"/>
  <c r="AK63" i="13"/>
  <c r="AT63" i="13" s="1"/>
  <c r="AJ63" i="13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J27" i="13"/>
  <c r="AK27" i="13"/>
  <c r="AT27" i="13" s="1"/>
  <c r="AJ21" i="13"/>
  <c r="AK21" i="13"/>
  <c r="AT21" i="13" s="1"/>
  <c r="AX14" i="13"/>
  <c r="S14" i="13" s="1"/>
  <c r="AC14" i="13" s="1"/>
  <c r="AB15" i="13" s="1"/>
  <c r="AX8" i="13"/>
  <c r="S8" i="13" s="1"/>
  <c r="AC8" i="13" s="1"/>
  <c r="AB9" i="13" s="1"/>
  <c r="AX3" i="13"/>
  <c r="S3" i="13" s="1"/>
  <c r="AC3" i="13" s="1"/>
  <c r="AS13" i="92"/>
  <c r="AL13" i="92"/>
  <c r="AU13" i="92" s="1"/>
  <c r="AS32" i="92"/>
  <c r="AL32" i="92"/>
  <c r="AU32" i="92" s="1"/>
  <c r="AS50" i="92"/>
  <c r="AL50" i="92"/>
  <c r="AU50" i="92" s="1"/>
  <c r="AR78" i="16"/>
  <c r="AS28" i="92"/>
  <c r="AL28" i="92"/>
  <c r="AU28" i="92" s="1"/>
  <c r="AS64" i="92"/>
  <c r="AL64" i="92"/>
  <c r="AU64" i="92" s="1"/>
  <c r="AR78" i="43"/>
  <c r="AS17" i="92"/>
  <c r="AL17" i="92"/>
  <c r="AU17" i="92" s="1"/>
  <c r="AS35" i="92"/>
  <c r="AL35" i="92"/>
  <c r="AU35" i="92" s="1"/>
  <c r="AS71" i="92"/>
  <c r="AL71" i="92"/>
  <c r="AU71" i="92" s="1"/>
  <c r="AI77" i="87"/>
  <c r="AN77" i="87"/>
  <c r="AK76" i="84"/>
  <c r="AT76" i="84" s="1"/>
  <c r="AJ76" i="84"/>
  <c r="AJ71" i="84"/>
  <c r="AK71" i="84"/>
  <c r="AT71" i="84" s="1"/>
  <c r="AJ65" i="84"/>
  <c r="AK65" i="84"/>
  <c r="AT65" i="84" s="1"/>
  <c r="AK59" i="84"/>
  <c r="AT59" i="84" s="1"/>
  <c r="AJ59" i="84"/>
  <c r="AJ53" i="84"/>
  <c r="AK53" i="84"/>
  <c r="AT53" i="84" s="1"/>
  <c r="AJ47" i="84"/>
  <c r="AK47" i="84"/>
  <c r="AT47" i="84" s="1"/>
  <c r="AK41" i="84"/>
  <c r="AT41" i="84" s="1"/>
  <c r="AJ41" i="84"/>
  <c r="AK35" i="84"/>
  <c r="AT35" i="84" s="1"/>
  <c r="AJ35" i="84"/>
  <c r="AJ29" i="84"/>
  <c r="AK29" i="84"/>
  <c r="AT29" i="84" s="1"/>
  <c r="AK23" i="84"/>
  <c r="AT23" i="84" s="1"/>
  <c r="AJ23" i="84"/>
  <c r="AK17" i="84"/>
  <c r="AT17" i="84" s="1"/>
  <c r="AJ17" i="84"/>
  <c r="AJ11" i="84"/>
  <c r="AK11" i="84"/>
  <c r="AT11" i="84" s="1"/>
  <c r="AJ6" i="84"/>
  <c r="AK6" i="84"/>
  <c r="AT6" i="84" s="1"/>
  <c r="AS11" i="92"/>
  <c r="AL11" i="92"/>
  <c r="AU11" i="92" s="1"/>
  <c r="AS30" i="92"/>
  <c r="AL30" i="92"/>
  <c r="AU30" i="92" s="1"/>
  <c r="AH77" i="55"/>
  <c r="AQ77" i="55" s="1"/>
  <c r="AI71" i="90"/>
  <c r="AN71" i="90"/>
  <c r="AI77" i="99"/>
  <c r="AN77" i="99"/>
  <c r="AJ64" i="13"/>
  <c r="AK64" i="13"/>
  <c r="AT64" i="13" s="1"/>
  <c r="AS49" i="92"/>
  <c r="AL49" i="92"/>
  <c r="AU49" i="92" s="1"/>
  <c r="AS67" i="92"/>
  <c r="AL67" i="92"/>
  <c r="AU67" i="92" s="1"/>
  <c r="Y76" i="102"/>
  <c r="X76" i="102"/>
  <c r="AJ76" i="13"/>
  <c r="AK76" i="13"/>
  <c r="AT76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K38" i="13"/>
  <c r="AT38" i="13" s="1"/>
  <c r="AJ38" i="13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K8" i="13"/>
  <c r="AT8" i="13" s="1"/>
  <c r="AJ8" i="13"/>
  <c r="AE75" i="83"/>
  <c r="AF75" i="83"/>
  <c r="AO75" i="83" s="1"/>
  <c r="AG75" i="83"/>
  <c r="AP75" i="83" s="1"/>
  <c r="W76" i="83"/>
  <c r="AG78" i="41"/>
  <c r="AP78" i="41" s="1"/>
  <c r="W79" i="41"/>
  <c r="AE78" i="41"/>
  <c r="AF78" i="41"/>
  <c r="AO78" i="41" s="1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W81" i="95"/>
  <c r="AF80" i="95"/>
  <c r="AO80" i="95" s="1"/>
  <c r="AE80" i="95"/>
  <c r="AG80" i="95"/>
  <c r="AP80" i="95" s="1"/>
  <c r="AS34" i="92"/>
  <c r="AL34" i="92"/>
  <c r="AU34" i="92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S23" i="92"/>
  <c r="AL23" i="92"/>
  <c r="AU23" i="92" s="1"/>
  <c r="AH77" i="51"/>
  <c r="AQ77" i="51" s="1"/>
  <c r="AK77" i="84"/>
  <c r="AT77" i="84" s="1"/>
  <c r="AJ77" i="84"/>
  <c r="AJ70" i="84"/>
  <c r="AK70" i="84"/>
  <c r="AT70" i="84" s="1"/>
  <c r="AJ64" i="84"/>
  <c r="AK64" i="84"/>
  <c r="AT64" i="84" s="1"/>
  <c r="AK58" i="84"/>
  <c r="AT58" i="84" s="1"/>
  <c r="AJ58" i="84"/>
  <c r="AJ52" i="84"/>
  <c r="AK52" i="84"/>
  <c r="AT52" i="84" s="1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J10" i="84"/>
  <c r="AK10" i="84"/>
  <c r="AT10" i="84" s="1"/>
  <c r="AJ3" i="84"/>
  <c r="AB4" i="84"/>
  <c r="AR76" i="49"/>
  <c r="AS48" i="92"/>
  <c r="AL48" i="92"/>
  <c r="AU48" i="92" s="1"/>
  <c r="AS66" i="92"/>
  <c r="AL66" i="92"/>
  <c r="AU66" i="92" s="1"/>
  <c r="W78" i="55"/>
  <c r="AF77" i="55"/>
  <c r="AO77" i="55" s="1"/>
  <c r="AE77" i="55"/>
  <c r="AG77" i="55"/>
  <c r="AP77" i="55" s="1"/>
  <c r="AR76" i="51"/>
  <c r="AK74" i="13"/>
  <c r="AT74" i="13" s="1"/>
  <c r="AJ74" i="13"/>
  <c r="AK67" i="13"/>
  <c r="AT67" i="13" s="1"/>
  <c r="AJ67" i="13"/>
  <c r="AK61" i="13"/>
  <c r="AT61" i="13" s="1"/>
  <c r="AJ61" i="13"/>
  <c r="AJ55" i="13"/>
  <c r="AK55" i="13"/>
  <c r="AT55" i="13" s="1"/>
  <c r="AJ49" i="13"/>
  <c r="AK49" i="13"/>
  <c r="AT49" i="13" s="1"/>
  <c r="AK43" i="13"/>
  <c r="AT43" i="13" s="1"/>
  <c r="AJ43" i="13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J7" i="13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H74" i="35"/>
  <c r="AQ74" i="35" s="1"/>
  <c r="AI75" i="10"/>
  <c r="AN75" i="10"/>
  <c r="AF79" i="91"/>
  <c r="AO79" i="91" s="1"/>
  <c r="AE79" i="91"/>
  <c r="W80" i="91"/>
  <c r="AG79" i="91"/>
  <c r="AP79" i="91" s="1"/>
  <c r="AI75" i="103"/>
  <c r="AN75" i="103"/>
  <c r="AH79" i="16"/>
  <c r="AQ79" i="16" s="1"/>
  <c r="AS16" i="92"/>
  <c r="AL16" i="92"/>
  <c r="AU16" i="92" s="1"/>
  <c r="AS52" i="92"/>
  <c r="AL52" i="92"/>
  <c r="AU52" i="92" s="1"/>
  <c r="AS70" i="92"/>
  <c r="AL70" i="92"/>
  <c r="AU70" i="92" s="1"/>
  <c r="AJ5" i="92"/>
  <c r="AS41" i="92"/>
  <c r="AL41" i="92"/>
  <c r="AU41" i="92" s="1"/>
  <c r="AS59" i="92"/>
  <c r="AL59" i="92"/>
  <c r="AU59" i="92" s="1"/>
  <c r="Z77" i="51"/>
  <c r="AJ75" i="84"/>
  <c r="AK75" i="84"/>
  <c r="AT75" i="84" s="1"/>
  <c r="AJ69" i="84"/>
  <c r="AK69" i="84"/>
  <c r="AT69" i="84" s="1"/>
  <c r="AK63" i="84"/>
  <c r="AT63" i="84" s="1"/>
  <c r="AJ63" i="84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K9" i="84"/>
  <c r="AT9" i="84" s="1"/>
  <c r="AJ9" i="84"/>
  <c r="AI75" i="42"/>
  <c r="AN75" i="42"/>
  <c r="AS54" i="92"/>
  <c r="AL54" i="92"/>
  <c r="AU54" i="92" s="1"/>
  <c r="Y72" i="90"/>
  <c r="X72" i="90"/>
  <c r="Y74" i="98"/>
  <c r="X74" i="98"/>
  <c r="Z74" i="98" s="1"/>
  <c r="AS61" i="92"/>
  <c r="AL61" i="92"/>
  <c r="AU61" i="92" s="1"/>
  <c r="AK58" i="13"/>
  <c r="AT58" i="13" s="1"/>
  <c r="AJ58" i="13"/>
  <c r="AS37" i="92"/>
  <c r="AL37" i="92"/>
  <c r="AU37" i="92" s="1"/>
  <c r="AJ79" i="13"/>
  <c r="AS79" i="13" s="1"/>
  <c r="AK79" i="13"/>
  <c r="AT79" i="13" s="1"/>
  <c r="AJ73" i="13"/>
  <c r="AK73" i="13"/>
  <c r="AT73" i="13" s="1"/>
  <c r="AK66" i="13"/>
  <c r="AT66" i="13" s="1"/>
  <c r="AJ66" i="13"/>
  <c r="AJ60" i="13"/>
  <c r="AK60" i="13"/>
  <c r="AT60" i="13" s="1"/>
  <c r="AJ54" i="13"/>
  <c r="AK54" i="13"/>
  <c r="AT54" i="13" s="1"/>
  <c r="AK48" i="13"/>
  <c r="AT48" i="13" s="1"/>
  <c r="AJ48" i="13"/>
  <c r="AK42" i="13"/>
  <c r="AT42" i="13" s="1"/>
  <c r="AJ42" i="13"/>
  <c r="AJ36" i="13"/>
  <c r="AK36" i="13"/>
  <c r="AT36" i="13" s="1"/>
  <c r="AJ30" i="13"/>
  <c r="AK30" i="13"/>
  <c r="AT30" i="13" s="1"/>
  <c r="AK24" i="13"/>
  <c r="AT24" i="13" s="1"/>
  <c r="AJ24" i="13"/>
  <c r="AJ18" i="13"/>
  <c r="AK18" i="13"/>
  <c r="AT18" i="13" s="1"/>
  <c r="AK12" i="13"/>
  <c r="AT12" i="13" s="1"/>
  <c r="AK72" i="13"/>
  <c r="AT72" i="13" s="1"/>
  <c r="AJ72" i="13"/>
  <c r="AR76" i="55"/>
  <c r="AR78" i="11"/>
  <c r="AG74" i="82"/>
  <c r="AP74" i="82" s="1"/>
  <c r="W75" i="82"/>
  <c r="AF74" i="82"/>
  <c r="AO74" i="82" s="1"/>
  <c r="AE74" i="82"/>
  <c r="Z74" i="35"/>
  <c r="AH74" i="85"/>
  <c r="AQ74" i="85" s="1"/>
  <c r="AR73" i="94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2" i="48"/>
  <c r="Z79" i="16"/>
  <c r="AK4" i="92"/>
  <c r="AT4" i="92" s="1"/>
  <c r="AJ4" i="92"/>
  <c r="AS22" i="92"/>
  <c r="AL22" i="92"/>
  <c r="AU22" i="92" s="1"/>
  <c r="AS58" i="92"/>
  <c r="AL58" i="92"/>
  <c r="AU58" i="92" s="1"/>
  <c r="AS76" i="92"/>
  <c r="AL76" i="92"/>
  <c r="AU76" i="92" s="1"/>
  <c r="AS10" i="92"/>
  <c r="AL10" i="92"/>
  <c r="AU10" i="92" s="1"/>
  <c r="AS29" i="92"/>
  <c r="AL29" i="92"/>
  <c r="AU29" i="92" s="1"/>
  <c r="Y78" i="87"/>
  <c r="X78" i="87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K32" i="84"/>
  <c r="AT32" i="84" s="1"/>
  <c r="AJ32" i="84"/>
  <c r="AK26" i="84"/>
  <c r="AT26" i="84" s="1"/>
  <c r="AJ26" i="84"/>
  <c r="AJ20" i="84"/>
  <c r="AK20" i="84"/>
  <c r="AT20" i="84" s="1"/>
  <c r="AK14" i="84"/>
  <c r="AT14" i="84" s="1"/>
  <c r="AJ14" i="84"/>
  <c r="AJ7" i="84"/>
  <c r="AK7" i="84"/>
  <c r="AT7" i="84" s="1"/>
  <c r="AS18" i="92"/>
  <c r="AL18" i="92"/>
  <c r="AU18" i="92" s="1"/>
  <c r="AS36" i="92"/>
  <c r="AL36" i="92"/>
  <c r="AU36" i="92" s="1"/>
  <c r="AS72" i="92"/>
  <c r="AL72" i="92"/>
  <c r="AU72" i="92" s="1"/>
  <c r="AR79" i="92"/>
  <c r="AR81" i="92" s="1"/>
  <c r="AL79" i="92"/>
  <c r="AU79" i="92" s="1"/>
  <c r="AR73" i="85"/>
  <c r="AI73" i="98"/>
  <c r="AN73" i="98"/>
  <c r="AK70" i="13"/>
  <c r="AT70" i="13" s="1"/>
  <c r="AJ70" i="13"/>
  <c r="AS12" i="92"/>
  <c r="AL12" i="92"/>
  <c r="AU12" i="92" s="1"/>
  <c r="AS31" i="92"/>
  <c r="AL31" i="92"/>
  <c r="AU31" i="92" s="1"/>
  <c r="AR73" i="35"/>
  <c r="AS19" i="92"/>
  <c r="AL19" i="92"/>
  <c r="AU19" i="92" s="1"/>
  <c r="AS55" i="92"/>
  <c r="AL55" i="92"/>
  <c r="AU55" i="92" s="1"/>
  <c r="AS73" i="92"/>
  <c r="AL73" i="92"/>
  <c r="AU73" i="92" s="1"/>
  <c r="AJ77" i="13"/>
  <c r="AK77" i="13"/>
  <c r="AT77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K35" i="13"/>
  <c r="AT35" i="13" s="1"/>
  <c r="AJ35" i="13"/>
  <c r="AJ29" i="13"/>
  <c r="AK29" i="13"/>
  <c r="AT29" i="13" s="1"/>
  <c r="AK23" i="13"/>
  <c r="AT23" i="13" s="1"/>
  <c r="AX16" i="13"/>
  <c r="S16" i="13" s="1"/>
  <c r="AC16" i="13" s="1"/>
  <c r="AB17" i="13" s="1"/>
  <c r="AX10" i="13"/>
  <c r="S10" i="13" s="1"/>
  <c r="AC10" i="13" s="1"/>
  <c r="AB11" i="13" s="1"/>
  <c r="AX4" i="13"/>
  <c r="S4" i="13" s="1"/>
  <c r="AC4" i="13" s="1"/>
  <c r="AB5" i="13" s="1"/>
  <c r="AH74" i="94"/>
  <c r="AQ74" i="94" s="1"/>
  <c r="AJ7" i="92"/>
  <c r="AK7" i="92"/>
  <c r="AT7" i="92" s="1"/>
  <c r="AS26" i="92"/>
  <c r="AL26" i="92"/>
  <c r="AU26" i="92" s="1"/>
  <c r="AS44" i="92"/>
  <c r="AL44" i="92"/>
  <c r="AU44" i="92" s="1"/>
  <c r="AS62" i="92"/>
  <c r="AL62" i="92"/>
  <c r="AU62" i="92" s="1"/>
  <c r="Y76" i="10"/>
  <c r="X76" i="10"/>
  <c r="Z74" i="85"/>
  <c r="AH77" i="49"/>
  <c r="AQ77" i="49" s="1"/>
  <c r="AS78" i="92"/>
  <c r="AL78" i="92"/>
  <c r="AU78" i="92" s="1"/>
  <c r="AH79" i="11"/>
  <c r="AQ79" i="11" s="1"/>
  <c r="AH79" i="43"/>
  <c r="AQ79" i="43" s="1"/>
  <c r="AL3" i="92"/>
  <c r="AU3" i="92" s="1"/>
  <c r="AS3" i="92"/>
  <c r="AS40" i="92"/>
  <c r="AL40" i="92"/>
  <c r="AU40" i="92" s="1"/>
  <c r="AG77" i="18"/>
  <c r="AP77" i="18" s="1"/>
  <c r="AE77" i="18"/>
  <c r="AF77" i="18"/>
  <c r="AO77" i="18" s="1"/>
  <c r="W78" i="18"/>
  <c r="AS47" i="92"/>
  <c r="AL47" i="92"/>
  <c r="AU47" i="92" s="1"/>
  <c r="AS65" i="92"/>
  <c r="AL65" i="92"/>
  <c r="AU65" i="92" s="1"/>
  <c r="AH73" i="48"/>
  <c r="AQ73" i="48" s="1"/>
  <c r="AH72" i="50"/>
  <c r="AQ72" i="50" s="1"/>
  <c r="AJ79" i="84"/>
  <c r="AS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J5" i="84"/>
  <c r="AK5" i="84"/>
  <c r="AT5" i="84" s="1"/>
  <c r="AS14" i="92"/>
  <c r="AL14" i="92"/>
  <c r="AU14" i="92" s="1"/>
  <c r="AJ75" i="13"/>
  <c r="AK75" i="13"/>
  <c r="AT75" i="13" s="1"/>
  <c r="AK46" i="13"/>
  <c r="AT46" i="13" s="1"/>
  <c r="AJ46" i="13"/>
  <c r="AK40" i="13"/>
  <c r="AT40" i="13" s="1"/>
  <c r="AJ40" i="13"/>
  <c r="AK34" i="13"/>
  <c r="AT34" i="13" s="1"/>
  <c r="AJ34" i="13"/>
  <c r="AJ28" i="13"/>
  <c r="AK28" i="13"/>
  <c r="AT28" i="13" s="1"/>
  <c r="AK22" i="13"/>
  <c r="AT22" i="13" s="1"/>
  <c r="AK16" i="13"/>
  <c r="AT16" i="13" s="1"/>
  <c r="AK10" i="13"/>
  <c r="AT10" i="13" s="1"/>
  <c r="AJ10" i="13"/>
  <c r="AK6" i="13"/>
  <c r="AT6" i="13" s="1"/>
  <c r="AJ6" i="13"/>
  <c r="W75" i="94"/>
  <c r="AE74" i="94"/>
  <c r="AG74" i="94"/>
  <c r="AP74" i="94" s="1"/>
  <c r="AF74" i="94"/>
  <c r="AO74" i="94" s="1"/>
  <c r="AS68" i="92"/>
  <c r="AL68" i="92"/>
  <c r="AU68" i="92" s="1"/>
  <c r="AF77" i="49"/>
  <c r="AO77" i="49" s="1"/>
  <c r="AG77" i="49"/>
  <c r="AP77" i="49" s="1"/>
  <c r="W78" i="49"/>
  <c r="AE77" i="49"/>
  <c r="AS21" i="92"/>
  <c r="AL21" i="92"/>
  <c r="AU21" i="92" s="1"/>
  <c r="AS39" i="92"/>
  <c r="AL39" i="92"/>
  <c r="AU39" i="92" s="1"/>
  <c r="AS57" i="92"/>
  <c r="AL57" i="92"/>
  <c r="AU57" i="92" s="1"/>
  <c r="AS4" i="96"/>
  <c r="AS81" i="96" s="1"/>
  <c r="AL4" i="96"/>
  <c r="AU4" i="96" s="1"/>
  <c r="AU81" i="96" s="1"/>
  <c r="C11" i="96" s="1"/>
  <c r="F40" i="57" s="1"/>
  <c r="AE79" i="11"/>
  <c r="W80" i="11"/>
  <c r="AG79" i="11"/>
  <c r="AP79" i="11" s="1"/>
  <c r="AF79" i="11"/>
  <c r="AO79" i="11" s="1"/>
  <c r="Y76" i="103"/>
  <c r="X76" i="103"/>
  <c r="AF79" i="43"/>
  <c r="AO79" i="43" s="1"/>
  <c r="AE79" i="43"/>
  <c r="AG79" i="43"/>
  <c r="AP79" i="43" s="1"/>
  <c r="W80" i="43"/>
  <c r="AS9" i="92"/>
  <c r="AL9" i="92"/>
  <c r="AU9" i="92" s="1"/>
  <c r="AS46" i="92"/>
  <c r="AL46" i="92"/>
  <c r="AU46" i="92" s="1"/>
  <c r="AS53" i="92"/>
  <c r="AL53" i="92"/>
  <c r="AU53" i="92" s="1"/>
  <c r="AE73" i="48"/>
  <c r="AF73" i="48"/>
  <c r="AO73" i="48" s="1"/>
  <c r="W74" i="48"/>
  <c r="AG73" i="48"/>
  <c r="AP73" i="48" s="1"/>
  <c r="AF72" i="50"/>
  <c r="AO72" i="50" s="1"/>
  <c r="AG72" i="50"/>
  <c r="AP72" i="50" s="1"/>
  <c r="W73" i="50"/>
  <c r="AE72" i="50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J54" i="84"/>
  <c r="AK54" i="84"/>
  <c r="AT54" i="84" s="1"/>
  <c r="AJ48" i="84"/>
  <c r="AK48" i="84"/>
  <c r="AT48" i="84" s="1"/>
  <c r="AJ42" i="84"/>
  <c r="AK42" i="84"/>
  <c r="AT42" i="84" s="1"/>
  <c r="AK36" i="84"/>
  <c r="AT36" i="84" s="1"/>
  <c r="AJ36" i="84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AJ8" i="84"/>
  <c r="Y76" i="42"/>
  <c r="X76" i="42"/>
  <c r="AS24" i="92"/>
  <c r="AL24" i="92"/>
  <c r="AU24" i="92" s="1"/>
  <c r="AS42" i="92"/>
  <c r="AL42" i="92"/>
  <c r="AU42" i="92" s="1"/>
  <c r="AS60" i="92"/>
  <c r="AL60" i="92"/>
  <c r="AU60" i="92" s="1"/>
  <c r="AS77" i="92"/>
  <c r="AL77" i="92"/>
  <c r="AU77" i="92" s="1"/>
  <c r="AR71" i="50"/>
  <c r="AI79" i="13"/>
  <c r="AN79" i="13"/>
  <c r="AN81" i="13" s="1"/>
  <c r="Y78" i="99" l="1"/>
  <c r="AJ22" i="13"/>
  <c r="AJ14" i="13"/>
  <c r="AK79" i="84"/>
  <c r="AT79" i="84" s="1"/>
  <c r="Z78" i="99"/>
  <c r="AE78" i="99" s="1"/>
  <c r="AE74" i="98"/>
  <c r="AF74" i="98"/>
  <c r="AO74" i="98" s="1"/>
  <c r="AG74" i="98"/>
  <c r="AP74" i="98" s="1"/>
  <c r="W75" i="98"/>
  <c r="W79" i="99"/>
  <c r="AF78" i="99"/>
  <c r="AO78" i="99" s="1"/>
  <c r="Y74" i="48"/>
  <c r="X74" i="48"/>
  <c r="AS6" i="13"/>
  <c r="AL6" i="13"/>
  <c r="AU6" i="13" s="1"/>
  <c r="Z76" i="42"/>
  <c r="AH76" i="42"/>
  <c r="AQ76" i="42" s="1"/>
  <c r="Y73" i="50"/>
  <c r="X73" i="50"/>
  <c r="Z73" i="50" s="1"/>
  <c r="AS54" i="84"/>
  <c r="AL54" i="84"/>
  <c r="AU54" i="84" s="1"/>
  <c r="AI73" i="48"/>
  <c r="AN73" i="48"/>
  <c r="AH76" i="103"/>
  <c r="AQ76" i="103" s="1"/>
  <c r="Y78" i="49"/>
  <c r="X78" i="49"/>
  <c r="Z78" i="49" s="1"/>
  <c r="AR79" i="13"/>
  <c r="AR81" i="13" s="1"/>
  <c r="AL79" i="13"/>
  <c r="AU79" i="13" s="1"/>
  <c r="AS12" i="84"/>
  <c r="AL12" i="84"/>
  <c r="AU12" i="84" s="1"/>
  <c r="AS66" i="84"/>
  <c r="AL66" i="84"/>
  <c r="AU66" i="84" s="1"/>
  <c r="Y75" i="94"/>
  <c r="X75" i="94"/>
  <c r="AJ16" i="13"/>
  <c r="AS75" i="13"/>
  <c r="AL75" i="13"/>
  <c r="AU75" i="13" s="1"/>
  <c r="AS13" i="84"/>
  <c r="AL13" i="84"/>
  <c r="AU13" i="84" s="1"/>
  <c r="AS47" i="13"/>
  <c r="AL47" i="13"/>
  <c r="AU47" i="13" s="1"/>
  <c r="AS70" i="13"/>
  <c r="AL70" i="13"/>
  <c r="AU70" i="13" s="1"/>
  <c r="AS56" i="84"/>
  <c r="AL56" i="84"/>
  <c r="AU56" i="84" s="1"/>
  <c r="AS74" i="84"/>
  <c r="AL74" i="84"/>
  <c r="AU74" i="84" s="1"/>
  <c r="AS12" i="13"/>
  <c r="AL12" i="13"/>
  <c r="AU12" i="13" s="1"/>
  <c r="AS30" i="13"/>
  <c r="AL30" i="13"/>
  <c r="AU30" i="13" s="1"/>
  <c r="AS33" i="84"/>
  <c r="AL33" i="84"/>
  <c r="AU33" i="84" s="1"/>
  <c r="AS69" i="84"/>
  <c r="AL69" i="84"/>
  <c r="AU69" i="84" s="1"/>
  <c r="Y80" i="91"/>
  <c r="X80" i="91"/>
  <c r="AS7" i="13"/>
  <c r="AL7" i="13"/>
  <c r="AU7" i="13" s="1"/>
  <c r="AS43" i="13"/>
  <c r="AL43" i="13"/>
  <c r="AU43" i="13" s="1"/>
  <c r="AS61" i="13"/>
  <c r="AL61" i="13"/>
  <c r="AU61" i="13" s="1"/>
  <c r="Y78" i="55"/>
  <c r="X78" i="55"/>
  <c r="Z78" i="55" s="1"/>
  <c r="AS52" i="84"/>
  <c r="AL52" i="84"/>
  <c r="AU52" i="84" s="1"/>
  <c r="AS70" i="84"/>
  <c r="AL70" i="84"/>
  <c r="AU70" i="84" s="1"/>
  <c r="AI79" i="84"/>
  <c r="AP79" i="84"/>
  <c r="AP81" i="84" s="1"/>
  <c r="AI80" i="95"/>
  <c r="AR80" i="95" s="1"/>
  <c r="AN80" i="95"/>
  <c r="AS68" i="13"/>
  <c r="AL68" i="13"/>
  <c r="AU68" i="13" s="1"/>
  <c r="AS53" i="84"/>
  <c r="AL53" i="84"/>
  <c r="AU53" i="84" s="1"/>
  <c r="AS71" i="84"/>
  <c r="AL71" i="84"/>
  <c r="AU71" i="84" s="1"/>
  <c r="AS63" i="13"/>
  <c r="AL63" i="13"/>
  <c r="AU63" i="13" s="1"/>
  <c r="AS40" i="13"/>
  <c r="AL40" i="13"/>
  <c r="AU40" i="13" s="1"/>
  <c r="AS73" i="84"/>
  <c r="AL73" i="84"/>
  <c r="AU73" i="84" s="1"/>
  <c r="AS7" i="92"/>
  <c r="AL7" i="92"/>
  <c r="AU7" i="92" s="1"/>
  <c r="AK5" i="13"/>
  <c r="AT5" i="13" s="1"/>
  <c r="AJ5" i="13"/>
  <c r="AS29" i="13"/>
  <c r="AL29" i="13"/>
  <c r="AU29" i="13" s="1"/>
  <c r="AS65" i="13"/>
  <c r="AL65" i="13"/>
  <c r="AU65" i="13" s="1"/>
  <c r="AS20" i="84"/>
  <c r="AL20" i="84"/>
  <c r="AU20" i="84" s="1"/>
  <c r="AS38" i="84"/>
  <c r="AL38" i="84"/>
  <c r="AU38" i="84" s="1"/>
  <c r="AI74" i="82"/>
  <c r="AN74" i="82"/>
  <c r="AS58" i="13"/>
  <c r="AL58" i="13"/>
  <c r="AU58" i="13" s="1"/>
  <c r="AS39" i="84"/>
  <c r="AL39" i="84"/>
  <c r="AU39" i="84" s="1"/>
  <c r="AI79" i="91"/>
  <c r="AN79" i="91"/>
  <c r="AS25" i="13"/>
  <c r="AL25" i="13"/>
  <c r="AU25" i="13" s="1"/>
  <c r="AJ4" i="84"/>
  <c r="AK4" i="84"/>
  <c r="AT4" i="84" s="1"/>
  <c r="AT81" i="84" s="1"/>
  <c r="AS58" i="84"/>
  <c r="AL58" i="84"/>
  <c r="AU58" i="84" s="1"/>
  <c r="AS77" i="84"/>
  <c r="AL77" i="84"/>
  <c r="AU77" i="84" s="1"/>
  <c r="AI78" i="41"/>
  <c r="AN78" i="41"/>
  <c r="AS38" i="13"/>
  <c r="AL38" i="13"/>
  <c r="AU38" i="13" s="1"/>
  <c r="AR77" i="99"/>
  <c r="AS23" i="84"/>
  <c r="AL23" i="84"/>
  <c r="AU23" i="84" s="1"/>
  <c r="AS41" i="84"/>
  <c r="AL41" i="84"/>
  <c r="AU41" i="84" s="1"/>
  <c r="AS59" i="84"/>
  <c r="AL59" i="84"/>
  <c r="AU59" i="84" s="1"/>
  <c r="AS76" i="84"/>
  <c r="AL76" i="84"/>
  <c r="AU76" i="84" s="1"/>
  <c r="AJ3" i="13"/>
  <c r="AB4" i="13"/>
  <c r="AS27" i="13"/>
  <c r="AL27" i="13"/>
  <c r="AU27" i="13" s="1"/>
  <c r="AS45" i="13"/>
  <c r="AL45" i="13"/>
  <c r="AU45" i="13" s="1"/>
  <c r="AR75" i="102"/>
  <c r="AS6" i="92"/>
  <c r="AL6" i="92"/>
  <c r="AU6" i="92" s="1"/>
  <c r="AS36" i="84"/>
  <c r="AL36" i="84"/>
  <c r="AU36" i="84" s="1"/>
  <c r="AI77" i="49"/>
  <c r="AN77" i="49"/>
  <c r="AS19" i="84"/>
  <c r="AL19" i="84"/>
  <c r="AU19" i="84" s="1"/>
  <c r="AS37" i="84"/>
  <c r="AL37" i="84"/>
  <c r="AU37" i="84" s="1"/>
  <c r="AS55" i="84"/>
  <c r="AL55" i="84"/>
  <c r="AU55" i="84" s="1"/>
  <c r="Y78" i="18"/>
  <c r="Z78" i="18" s="1"/>
  <c r="X78" i="18"/>
  <c r="AE74" i="85"/>
  <c r="W75" i="85"/>
  <c r="AG74" i="85"/>
  <c r="AP74" i="85" s="1"/>
  <c r="AF74" i="85"/>
  <c r="AO74" i="85" s="1"/>
  <c r="AK11" i="13"/>
  <c r="AT11" i="13" s="1"/>
  <c r="AJ11" i="13"/>
  <c r="AS35" i="13"/>
  <c r="AL35" i="13"/>
  <c r="AU35" i="13" s="1"/>
  <c r="AS26" i="84"/>
  <c r="AL26" i="84"/>
  <c r="AU26" i="84" s="1"/>
  <c r="AS62" i="84"/>
  <c r="AL62" i="84"/>
  <c r="AU62" i="84" s="1"/>
  <c r="AH78" i="87"/>
  <c r="AQ78" i="87" s="1"/>
  <c r="AS18" i="13"/>
  <c r="AL18" i="13"/>
  <c r="AU18" i="13" s="1"/>
  <c r="AS36" i="13"/>
  <c r="AL36" i="13"/>
  <c r="AU36" i="13" s="1"/>
  <c r="AS54" i="13"/>
  <c r="AL54" i="13"/>
  <c r="AU54" i="13" s="1"/>
  <c r="AS73" i="13"/>
  <c r="AL73" i="13"/>
  <c r="AU73" i="13" s="1"/>
  <c r="AH72" i="90"/>
  <c r="AQ72" i="90" s="1"/>
  <c r="AR75" i="42"/>
  <c r="AS21" i="84"/>
  <c r="AL21" i="84"/>
  <c r="AU21" i="84" s="1"/>
  <c r="AS57" i="84"/>
  <c r="AL57" i="84"/>
  <c r="AU57" i="84" s="1"/>
  <c r="AS75" i="84"/>
  <c r="AL75" i="84"/>
  <c r="AU75" i="84" s="1"/>
  <c r="AS5" i="92"/>
  <c r="AL5" i="92"/>
  <c r="AU5" i="92" s="1"/>
  <c r="AS13" i="13"/>
  <c r="AL13" i="13"/>
  <c r="AU13" i="13" s="1"/>
  <c r="AS31" i="13"/>
  <c r="AL31" i="13"/>
  <c r="AU31" i="13" s="1"/>
  <c r="AS67" i="13"/>
  <c r="AL67" i="13"/>
  <c r="AU67" i="13" s="1"/>
  <c r="AL3" i="84"/>
  <c r="AU3" i="84" s="1"/>
  <c r="AS3" i="84"/>
  <c r="AS22" i="84"/>
  <c r="AL22" i="84"/>
  <c r="AU22" i="84" s="1"/>
  <c r="AS40" i="84"/>
  <c r="AL40" i="84"/>
  <c r="AU40" i="84" s="1"/>
  <c r="Y81" i="95"/>
  <c r="Z81" i="95" s="1"/>
  <c r="X81" i="95"/>
  <c r="Y79" i="41"/>
  <c r="Z79" i="41" s="1"/>
  <c r="X79" i="41"/>
  <c r="AI75" i="83"/>
  <c r="AN75" i="83"/>
  <c r="AS20" i="13"/>
  <c r="AL20" i="13"/>
  <c r="AU20" i="13" s="1"/>
  <c r="AS56" i="13"/>
  <c r="AL56" i="13"/>
  <c r="AU56" i="13" s="1"/>
  <c r="AS76" i="13"/>
  <c r="AL76" i="13"/>
  <c r="AU76" i="13" s="1"/>
  <c r="AS6" i="84"/>
  <c r="AL6" i="84"/>
  <c r="AU6" i="84" s="1"/>
  <c r="AJ9" i="13"/>
  <c r="AK9" i="13"/>
  <c r="AT9" i="13" s="1"/>
  <c r="AS33" i="13"/>
  <c r="AL33" i="13"/>
  <c r="AU33" i="13" s="1"/>
  <c r="AS51" i="13"/>
  <c r="AL51" i="13"/>
  <c r="AU51" i="13" s="1"/>
  <c r="AH78" i="99"/>
  <c r="AQ78" i="99" s="1"/>
  <c r="AS48" i="84"/>
  <c r="AL48" i="84"/>
  <c r="AU48" i="84" s="1"/>
  <c r="AI79" i="43"/>
  <c r="AN79" i="43"/>
  <c r="AH76" i="10"/>
  <c r="AQ76" i="10" s="1"/>
  <c r="AJ17" i="13"/>
  <c r="AK17" i="13"/>
  <c r="AT17" i="13" s="1"/>
  <c r="AS53" i="13"/>
  <c r="AL53" i="13"/>
  <c r="AU53" i="13" s="1"/>
  <c r="AS71" i="13"/>
  <c r="AL71" i="13"/>
  <c r="AU71" i="13" s="1"/>
  <c r="AR73" i="98"/>
  <c r="AS7" i="84"/>
  <c r="AL7" i="84"/>
  <c r="AU7" i="84" s="1"/>
  <c r="AS44" i="84"/>
  <c r="AL44" i="84"/>
  <c r="AU44" i="84" s="1"/>
  <c r="Z78" i="87"/>
  <c r="AS4" i="92"/>
  <c r="AL4" i="92"/>
  <c r="AU4" i="92" s="1"/>
  <c r="Y75" i="82"/>
  <c r="Z75" i="82" s="1"/>
  <c r="X75" i="82"/>
  <c r="AS72" i="13"/>
  <c r="AL72" i="13"/>
  <c r="AU72" i="13" s="1"/>
  <c r="AS24" i="13"/>
  <c r="AL24" i="13"/>
  <c r="AU24" i="13" s="1"/>
  <c r="AS42" i="13"/>
  <c r="AL42" i="13"/>
  <c r="AU42" i="13" s="1"/>
  <c r="Z72" i="90"/>
  <c r="AS9" i="84"/>
  <c r="AL9" i="84"/>
  <c r="AU9" i="84" s="1"/>
  <c r="AS27" i="84"/>
  <c r="AL27" i="84"/>
  <c r="AU27" i="84" s="1"/>
  <c r="AS63" i="84"/>
  <c r="AL63" i="84"/>
  <c r="AU63" i="84" s="1"/>
  <c r="AE77" i="51"/>
  <c r="W78" i="51"/>
  <c r="AG77" i="51"/>
  <c r="AP77" i="51" s="1"/>
  <c r="AF77" i="51"/>
  <c r="AO77" i="51" s="1"/>
  <c r="AR75" i="103"/>
  <c r="AS49" i="13"/>
  <c r="AL49" i="13"/>
  <c r="AU49" i="13" s="1"/>
  <c r="AS8" i="13"/>
  <c r="AL8" i="13"/>
  <c r="AU8" i="13" s="1"/>
  <c r="AH76" i="102"/>
  <c r="AQ76" i="102" s="1"/>
  <c r="AR71" i="90"/>
  <c r="AJ15" i="13"/>
  <c r="AK15" i="13"/>
  <c r="AT15" i="13" s="1"/>
  <c r="AS69" i="13"/>
  <c r="AL69" i="13"/>
  <c r="AU69" i="13" s="1"/>
  <c r="AS52" i="13"/>
  <c r="AL52" i="13"/>
  <c r="AU52" i="13" s="1"/>
  <c r="AS30" i="84"/>
  <c r="AL30" i="84"/>
  <c r="AU30" i="84" s="1"/>
  <c r="AI72" i="50"/>
  <c r="AN72" i="50"/>
  <c r="AS18" i="84"/>
  <c r="AL18" i="84"/>
  <c r="AU18" i="84" s="1"/>
  <c r="AS72" i="84"/>
  <c r="AL72" i="84"/>
  <c r="AU72" i="84" s="1"/>
  <c r="Y80" i="11"/>
  <c r="X80" i="11"/>
  <c r="Z80" i="11" s="1"/>
  <c r="AS10" i="13"/>
  <c r="AL10" i="13"/>
  <c r="AU10" i="13" s="1"/>
  <c r="AS46" i="13"/>
  <c r="AL46" i="13"/>
  <c r="AU46" i="13" s="1"/>
  <c r="AS8" i="84"/>
  <c r="AL8" i="84"/>
  <c r="AU8" i="84" s="1"/>
  <c r="AS78" i="84"/>
  <c r="AL78" i="84"/>
  <c r="AU78" i="84" s="1"/>
  <c r="Z76" i="103"/>
  <c r="AI79" i="11"/>
  <c r="AN79" i="11"/>
  <c r="AS28" i="13"/>
  <c r="AL28" i="13"/>
  <c r="AU28" i="13" s="1"/>
  <c r="AS5" i="84"/>
  <c r="AL5" i="84"/>
  <c r="AU5" i="84" s="1"/>
  <c r="AS25" i="84"/>
  <c r="AL25" i="84"/>
  <c r="AU25" i="84" s="1"/>
  <c r="AS43" i="84"/>
  <c r="AL43" i="84"/>
  <c r="AU43" i="84" s="1"/>
  <c r="AS61" i="84"/>
  <c r="AL61" i="84"/>
  <c r="AU61" i="84" s="1"/>
  <c r="AI77" i="18"/>
  <c r="AN77" i="18"/>
  <c r="Z76" i="10"/>
  <c r="AS23" i="13"/>
  <c r="AL23" i="13"/>
  <c r="AU23" i="13" s="1"/>
  <c r="AS41" i="13"/>
  <c r="AL41" i="13"/>
  <c r="AU41" i="13" s="1"/>
  <c r="AS14" i="84"/>
  <c r="AL14" i="84"/>
  <c r="AU14" i="84" s="1"/>
  <c r="AS32" i="84"/>
  <c r="AL32" i="84"/>
  <c r="AU32" i="84" s="1"/>
  <c r="AS68" i="84"/>
  <c r="AL68" i="84"/>
  <c r="AU68" i="84" s="1"/>
  <c r="AT81" i="92"/>
  <c r="AS60" i="13"/>
  <c r="AL60" i="13"/>
  <c r="AU60" i="13" s="1"/>
  <c r="AS45" i="84"/>
  <c r="AL45" i="84"/>
  <c r="AU45" i="84" s="1"/>
  <c r="AR75" i="10"/>
  <c r="AS19" i="13"/>
  <c r="AL19" i="13"/>
  <c r="AU19" i="13" s="1"/>
  <c r="AS37" i="13"/>
  <c r="AL37" i="13"/>
  <c r="AU37" i="13" s="1"/>
  <c r="AS74" i="13"/>
  <c r="AL74" i="13"/>
  <c r="AU74" i="13" s="1"/>
  <c r="AI77" i="55"/>
  <c r="AN77" i="55"/>
  <c r="AS10" i="84"/>
  <c r="AL10" i="84"/>
  <c r="AU10" i="84" s="1"/>
  <c r="AS28" i="84"/>
  <c r="AL28" i="84"/>
  <c r="AU28" i="84" s="1"/>
  <c r="AS46" i="84"/>
  <c r="AL46" i="84"/>
  <c r="AU46" i="84" s="1"/>
  <c r="AS64" i="84"/>
  <c r="AL64" i="84"/>
  <c r="AU64" i="84" s="1"/>
  <c r="AS26" i="13"/>
  <c r="AL26" i="13"/>
  <c r="AU26" i="13" s="1"/>
  <c r="AS44" i="13"/>
  <c r="AL44" i="13"/>
  <c r="AU44" i="13" s="1"/>
  <c r="AS62" i="13"/>
  <c r="AL62" i="13"/>
  <c r="AU62" i="13" s="1"/>
  <c r="Z76" i="102"/>
  <c r="AS11" i="84"/>
  <c r="AL11" i="84"/>
  <c r="AU11" i="84" s="1"/>
  <c r="AS29" i="84"/>
  <c r="AL29" i="84"/>
  <c r="AU29" i="84" s="1"/>
  <c r="AS47" i="84"/>
  <c r="AL47" i="84"/>
  <c r="AU47" i="84" s="1"/>
  <c r="AS65" i="84"/>
  <c r="AL65" i="84"/>
  <c r="AU65" i="84" s="1"/>
  <c r="AR77" i="87"/>
  <c r="AS39" i="13"/>
  <c r="AL39" i="13"/>
  <c r="AU39" i="13" s="1"/>
  <c r="AS22" i="13"/>
  <c r="AL22" i="13"/>
  <c r="AU22" i="13" s="1"/>
  <c r="AS24" i="84"/>
  <c r="AL24" i="84"/>
  <c r="AU24" i="84" s="1"/>
  <c r="AS42" i="84"/>
  <c r="AL42" i="84"/>
  <c r="AU42" i="84" s="1"/>
  <c r="AS60" i="84"/>
  <c r="AL60" i="84"/>
  <c r="AU60" i="84" s="1"/>
  <c r="Y80" i="43"/>
  <c r="X80" i="43"/>
  <c r="AI74" i="94"/>
  <c r="AN74" i="94"/>
  <c r="AS34" i="13"/>
  <c r="AL34" i="13"/>
  <c r="AU34" i="13" s="1"/>
  <c r="AS31" i="84"/>
  <c r="AL31" i="84"/>
  <c r="AU31" i="84" s="1"/>
  <c r="AS49" i="84"/>
  <c r="AL49" i="84"/>
  <c r="AU49" i="84" s="1"/>
  <c r="AS67" i="84"/>
  <c r="AL67" i="84"/>
  <c r="AU67" i="84" s="1"/>
  <c r="AS59" i="13"/>
  <c r="AL59" i="13"/>
  <c r="AU59" i="13" s="1"/>
  <c r="AS77" i="13"/>
  <c r="AL77" i="13"/>
  <c r="AU77" i="13" s="1"/>
  <c r="AS50" i="84"/>
  <c r="AL50" i="84"/>
  <c r="AU50" i="84" s="1"/>
  <c r="AF79" i="16"/>
  <c r="AO79" i="16" s="1"/>
  <c r="AG79" i="16"/>
  <c r="AP79" i="16" s="1"/>
  <c r="AE79" i="16"/>
  <c r="W80" i="16"/>
  <c r="AG74" i="35"/>
  <c r="AP74" i="35" s="1"/>
  <c r="AE74" i="35"/>
  <c r="W75" i="35"/>
  <c r="AF74" i="35"/>
  <c r="AO74" i="35" s="1"/>
  <c r="AS48" i="13"/>
  <c r="AL48" i="13"/>
  <c r="AU48" i="13" s="1"/>
  <c r="AS66" i="13"/>
  <c r="AL66" i="13"/>
  <c r="AU66" i="13" s="1"/>
  <c r="AH74" i="98"/>
  <c r="AQ74" i="98" s="1"/>
  <c r="AS15" i="84"/>
  <c r="AL15" i="84"/>
  <c r="AU15" i="84" s="1"/>
  <c r="AS51" i="84"/>
  <c r="AL51" i="84"/>
  <c r="AU51" i="84" s="1"/>
  <c r="AS55" i="13"/>
  <c r="AL55" i="13"/>
  <c r="AU55" i="13" s="1"/>
  <c r="AS16" i="84"/>
  <c r="AL16" i="84"/>
  <c r="AU16" i="84" s="1"/>
  <c r="AS34" i="84"/>
  <c r="AL34" i="84"/>
  <c r="AU34" i="84" s="1"/>
  <c r="Y76" i="83"/>
  <c r="Z76" i="83" s="1"/>
  <c r="X76" i="83"/>
  <c r="AL14" i="13"/>
  <c r="AU14" i="13" s="1"/>
  <c r="AS14" i="13"/>
  <c r="AS32" i="13"/>
  <c r="AL32" i="13"/>
  <c r="AU32" i="13" s="1"/>
  <c r="AS50" i="13"/>
  <c r="AL50" i="13"/>
  <c r="AU50" i="13" s="1"/>
  <c r="AS64" i="13"/>
  <c r="AL64" i="13"/>
  <c r="AU64" i="13" s="1"/>
  <c r="AS17" i="84"/>
  <c r="AL17" i="84"/>
  <c r="AU17" i="84" s="1"/>
  <c r="AS35" i="84"/>
  <c r="AL35" i="84"/>
  <c r="AU35" i="84" s="1"/>
  <c r="AS21" i="13"/>
  <c r="AL21" i="13"/>
  <c r="AU21" i="13" s="1"/>
  <c r="AS57" i="13"/>
  <c r="AL57" i="13"/>
  <c r="AU57" i="13" s="1"/>
  <c r="AS78" i="13"/>
  <c r="AL78" i="13"/>
  <c r="AU78" i="13" s="1"/>
  <c r="AG78" i="99" l="1"/>
  <c r="AP78" i="99" s="1"/>
  <c r="Z80" i="43"/>
  <c r="Z74" i="48"/>
  <c r="AE74" i="48" s="1"/>
  <c r="AG74" i="48"/>
  <c r="AP74" i="48" s="1"/>
  <c r="W75" i="48"/>
  <c r="W82" i="95"/>
  <c r="AF81" i="95"/>
  <c r="AO81" i="95" s="1"/>
  <c r="AG81" i="95"/>
  <c r="AP81" i="95" s="1"/>
  <c r="AE81" i="95"/>
  <c r="AG78" i="18"/>
  <c r="AP78" i="18" s="1"/>
  <c r="W79" i="18"/>
  <c r="AE78" i="18"/>
  <c r="AF78" i="18"/>
  <c r="AO78" i="18" s="1"/>
  <c r="AR77" i="55"/>
  <c r="W77" i="10"/>
  <c r="AE76" i="10"/>
  <c r="AG76" i="10"/>
  <c r="AP76" i="10" s="1"/>
  <c r="AF76" i="10"/>
  <c r="AO76" i="10" s="1"/>
  <c r="AH80" i="11"/>
  <c r="AQ80" i="11" s="1"/>
  <c r="AH75" i="82"/>
  <c r="AQ75" i="82" s="1"/>
  <c r="AR79" i="43"/>
  <c r="AH79" i="41"/>
  <c r="AQ79" i="41" s="1"/>
  <c r="AS5" i="13"/>
  <c r="AL5" i="13"/>
  <c r="AU5" i="13" s="1"/>
  <c r="AH78" i="55"/>
  <c r="AQ78" i="55" s="1"/>
  <c r="AH78" i="49"/>
  <c r="AQ78" i="49" s="1"/>
  <c r="AH73" i="50"/>
  <c r="AQ73" i="50" s="1"/>
  <c r="W76" i="82"/>
  <c r="AG75" i="82"/>
  <c r="AP75" i="82" s="1"/>
  <c r="AF75" i="82"/>
  <c r="AO75" i="82" s="1"/>
  <c r="AE75" i="82"/>
  <c r="AS9" i="13"/>
  <c r="AL9" i="13"/>
  <c r="AU9" i="13" s="1"/>
  <c r="AG79" i="41"/>
  <c r="AP79" i="41" s="1"/>
  <c r="AE79" i="41"/>
  <c r="W80" i="41"/>
  <c r="AF79" i="41"/>
  <c r="AO79" i="41" s="1"/>
  <c r="AR79" i="84"/>
  <c r="AR81" i="84" s="1"/>
  <c r="AL79" i="84"/>
  <c r="AU79" i="84" s="1"/>
  <c r="AE78" i="55"/>
  <c r="AF78" i="55"/>
  <c r="AO78" i="55" s="1"/>
  <c r="AG78" i="55"/>
  <c r="AP78" i="55" s="1"/>
  <c r="W79" i="55"/>
  <c r="AE78" i="49"/>
  <c r="AF78" i="49"/>
  <c r="AO78" i="49" s="1"/>
  <c r="AG78" i="49"/>
  <c r="AP78" i="49" s="1"/>
  <c r="W79" i="49"/>
  <c r="AF73" i="50"/>
  <c r="AO73" i="50" s="1"/>
  <c r="AG73" i="50"/>
  <c r="AP73" i="50" s="1"/>
  <c r="AE73" i="50"/>
  <c r="W74" i="50"/>
  <c r="AJ4" i="13"/>
  <c r="AK4" i="13"/>
  <c r="AT4" i="13" s="1"/>
  <c r="AT81" i="13" s="1"/>
  <c r="AS16" i="13"/>
  <c r="AL16" i="13"/>
  <c r="AU16" i="13" s="1"/>
  <c r="AE76" i="42"/>
  <c r="AF76" i="42"/>
  <c r="AO76" i="42" s="1"/>
  <c r="W77" i="42"/>
  <c r="AG76" i="42"/>
  <c r="AP76" i="42" s="1"/>
  <c r="Y75" i="98"/>
  <c r="X75" i="98"/>
  <c r="W81" i="11"/>
  <c r="AF80" i="11"/>
  <c r="AO80" i="11" s="1"/>
  <c r="AG80" i="11"/>
  <c r="AP80" i="11" s="1"/>
  <c r="AE80" i="11"/>
  <c r="AI79" i="16"/>
  <c r="AN79" i="16"/>
  <c r="AR74" i="94"/>
  <c r="AF76" i="102"/>
  <c r="AO76" i="102" s="1"/>
  <c r="AE76" i="102"/>
  <c r="W77" i="102"/>
  <c r="AG76" i="102"/>
  <c r="AP76" i="102" s="1"/>
  <c r="AR79" i="11"/>
  <c r="AR72" i="50"/>
  <c r="AH76" i="83"/>
  <c r="AQ76" i="83" s="1"/>
  <c r="Y75" i="35"/>
  <c r="X75" i="35"/>
  <c r="AH80" i="43"/>
  <c r="AQ80" i="43" s="1"/>
  <c r="AF76" i="103"/>
  <c r="AO76" i="103" s="1"/>
  <c r="AE76" i="103"/>
  <c r="W77" i="103"/>
  <c r="AG76" i="103"/>
  <c r="AP76" i="103" s="1"/>
  <c r="Y78" i="51"/>
  <c r="X78" i="51"/>
  <c r="AU81" i="92"/>
  <c r="C11" i="92" s="1"/>
  <c r="F36" i="57" s="1"/>
  <c r="AH81" i="95"/>
  <c r="AQ81" i="95" s="1"/>
  <c r="Y75" i="85"/>
  <c r="X75" i="85"/>
  <c r="AR77" i="49"/>
  <c r="AL3" i="13"/>
  <c r="AU3" i="13" s="1"/>
  <c r="AS3" i="13"/>
  <c r="AR79" i="91"/>
  <c r="AR74" i="82"/>
  <c r="AH80" i="91"/>
  <c r="AQ80" i="91" s="1"/>
  <c r="AH75" i="94"/>
  <c r="AQ75" i="94" s="1"/>
  <c r="AR73" i="48"/>
  <c r="AI78" i="99"/>
  <c r="AN78" i="99"/>
  <c r="Y80" i="16"/>
  <c r="X80" i="16"/>
  <c r="Z80" i="16" s="1"/>
  <c r="AR77" i="18"/>
  <c r="AE76" i="83"/>
  <c r="AG76" i="83"/>
  <c r="AP76" i="83" s="1"/>
  <c r="W77" i="83"/>
  <c r="AF76" i="83"/>
  <c r="AO76" i="83" s="1"/>
  <c r="AI74" i="35"/>
  <c r="AN74" i="35"/>
  <c r="AF80" i="43"/>
  <c r="AO80" i="43" s="1"/>
  <c r="AE80" i="43"/>
  <c r="W81" i="43"/>
  <c r="AG80" i="43"/>
  <c r="AP80" i="43" s="1"/>
  <c r="AS15" i="13"/>
  <c r="AL15" i="13"/>
  <c r="AU15" i="13" s="1"/>
  <c r="AI77" i="51"/>
  <c r="AN77" i="51"/>
  <c r="AS81" i="92"/>
  <c r="AS11" i="13"/>
  <c r="AL11" i="13"/>
  <c r="AU11" i="13" s="1"/>
  <c r="AI74" i="85"/>
  <c r="AN74" i="85"/>
  <c r="Z80" i="91"/>
  <c r="Z75" i="94"/>
  <c r="AE72" i="90"/>
  <c r="W73" i="90"/>
  <c r="AG72" i="90"/>
  <c r="AP72" i="90" s="1"/>
  <c r="AF72" i="90"/>
  <c r="AO72" i="90" s="1"/>
  <c r="AF78" i="87"/>
  <c r="AO78" i="87" s="1"/>
  <c r="W79" i="87"/>
  <c r="AE78" i="87"/>
  <c r="AG78" i="87"/>
  <c r="AP78" i="87" s="1"/>
  <c r="AS17" i="13"/>
  <c r="AL17" i="13"/>
  <c r="AU17" i="13" s="1"/>
  <c r="AR75" i="83"/>
  <c r="AH78" i="18"/>
  <c r="AQ78" i="18" s="1"/>
  <c r="AR78" i="41"/>
  <c r="AS4" i="84"/>
  <c r="AS81" i="84" s="1"/>
  <c r="AL4" i="84"/>
  <c r="AU4" i="84" s="1"/>
  <c r="AU81" i="84" s="1"/>
  <c r="C11" i="84" s="1"/>
  <c r="F28" i="57" s="1"/>
  <c r="AH74" i="48"/>
  <c r="AQ74" i="48" s="1"/>
  <c r="Y79" i="99"/>
  <c r="X79" i="99"/>
  <c r="AI74" i="98"/>
  <c r="AN74" i="98"/>
  <c r="AF74" i="48" l="1"/>
  <c r="AO74" i="48" s="1"/>
  <c r="Z75" i="98"/>
  <c r="W76" i="98" s="1"/>
  <c r="AF75" i="98"/>
  <c r="AO75" i="98" s="1"/>
  <c r="AG75" i="98"/>
  <c r="AP75" i="98" s="1"/>
  <c r="AE75" i="98"/>
  <c r="AR77" i="51"/>
  <c r="AI80" i="43"/>
  <c r="AN80" i="43"/>
  <c r="Y77" i="83"/>
  <c r="X77" i="83"/>
  <c r="Z77" i="83" s="1"/>
  <c r="AF80" i="16"/>
  <c r="AO80" i="16" s="1"/>
  <c r="AE80" i="16"/>
  <c r="AG80" i="16"/>
  <c r="AP80" i="16" s="1"/>
  <c r="W81" i="16"/>
  <c r="AH75" i="85"/>
  <c r="AQ75" i="85" s="1"/>
  <c r="AI76" i="102"/>
  <c r="AN76" i="102"/>
  <c r="AI76" i="42"/>
  <c r="AN76" i="42"/>
  <c r="Y74" i="50"/>
  <c r="X74" i="50"/>
  <c r="Y80" i="41"/>
  <c r="X80" i="41"/>
  <c r="AI75" i="82"/>
  <c r="AN75" i="82"/>
  <c r="Y77" i="10"/>
  <c r="X77" i="10"/>
  <c r="Y79" i="18"/>
  <c r="X79" i="18"/>
  <c r="Y82" i="95"/>
  <c r="Z82" i="95" s="1"/>
  <c r="X82" i="95"/>
  <c r="AR74" i="85"/>
  <c r="Z75" i="85"/>
  <c r="AI80" i="11"/>
  <c r="AN80" i="11"/>
  <c r="AI73" i="50"/>
  <c r="AN73" i="50"/>
  <c r="AI78" i="55"/>
  <c r="AN78" i="55"/>
  <c r="AI79" i="41"/>
  <c r="AR79" i="41" s="1"/>
  <c r="AN79" i="41"/>
  <c r="AR74" i="98"/>
  <c r="AI78" i="87"/>
  <c r="AN78" i="87"/>
  <c r="Y73" i="90"/>
  <c r="X73" i="90"/>
  <c r="AI76" i="83"/>
  <c r="AN76" i="83"/>
  <c r="Y77" i="103"/>
  <c r="X77" i="103"/>
  <c r="AI78" i="49"/>
  <c r="AN78" i="49"/>
  <c r="Y75" i="48"/>
  <c r="X75" i="48"/>
  <c r="Z75" i="48" s="1"/>
  <c r="AI72" i="90"/>
  <c r="AN72" i="90"/>
  <c r="AH78" i="51"/>
  <c r="AQ78" i="51" s="1"/>
  <c r="AI76" i="103"/>
  <c r="AN76" i="103"/>
  <c r="AH75" i="35"/>
  <c r="AQ75" i="35" s="1"/>
  <c r="Y76" i="82"/>
  <c r="X76" i="82"/>
  <c r="Z76" i="82" s="1"/>
  <c r="AI81" i="95"/>
  <c r="AN81" i="95"/>
  <c r="AH79" i="99"/>
  <c r="AQ79" i="99" s="1"/>
  <c r="Y79" i="87"/>
  <c r="X79" i="87"/>
  <c r="AR74" i="35"/>
  <c r="AR78" i="99"/>
  <c r="Z79" i="99"/>
  <c r="W76" i="94"/>
  <c r="AF75" i="94"/>
  <c r="AO75" i="94" s="1"/>
  <c r="AG75" i="94"/>
  <c r="AP75" i="94" s="1"/>
  <c r="AE75" i="94"/>
  <c r="Z78" i="51"/>
  <c r="Z75" i="35"/>
  <c r="Y81" i="11"/>
  <c r="X81" i="11"/>
  <c r="Z81" i="11" s="1"/>
  <c r="Y77" i="42"/>
  <c r="X77" i="42"/>
  <c r="AS4" i="13"/>
  <c r="AS81" i="13" s="1"/>
  <c r="AL4" i="13"/>
  <c r="AU4" i="13" s="1"/>
  <c r="AU81" i="13" s="1"/>
  <c r="C11" i="13" s="1"/>
  <c r="Y79" i="55"/>
  <c r="X79" i="55"/>
  <c r="W81" i="91"/>
  <c r="AE80" i="91"/>
  <c r="AN80" i="91" s="1"/>
  <c r="AF80" i="91"/>
  <c r="AG80" i="91"/>
  <c r="AP80" i="91" s="1"/>
  <c r="Y81" i="43"/>
  <c r="X81" i="43"/>
  <c r="AH80" i="16"/>
  <c r="AQ80" i="16" s="1"/>
  <c r="Y77" i="102"/>
  <c r="X77" i="102"/>
  <c r="AR79" i="16"/>
  <c r="AH75" i="98"/>
  <c r="AQ75" i="98" s="1"/>
  <c r="Y79" i="49"/>
  <c r="X79" i="49"/>
  <c r="AI76" i="10"/>
  <c r="AN76" i="10"/>
  <c r="AI78" i="18"/>
  <c r="AN78" i="18"/>
  <c r="AI74" i="48"/>
  <c r="AN74" i="48"/>
  <c r="Z79" i="49" l="1"/>
  <c r="Z79" i="87"/>
  <c r="Z73" i="90"/>
  <c r="AG73" i="90" s="1"/>
  <c r="AP73" i="90" s="1"/>
  <c r="Z77" i="10"/>
  <c r="Z77" i="103"/>
  <c r="W78" i="103" s="1"/>
  <c r="Z77" i="102"/>
  <c r="W78" i="102" s="1"/>
  <c r="AE82" i="95"/>
  <c r="W83" i="95"/>
  <c r="AF82" i="95"/>
  <c r="AO82" i="95" s="1"/>
  <c r="AG82" i="95"/>
  <c r="AP82" i="95" s="1"/>
  <c r="W82" i="11"/>
  <c r="AF81" i="11"/>
  <c r="AO81" i="11" s="1"/>
  <c r="AG81" i="11"/>
  <c r="AP81" i="11" s="1"/>
  <c r="AE81" i="11"/>
  <c r="AF73" i="90"/>
  <c r="AO73" i="90" s="1"/>
  <c r="AE73" i="90"/>
  <c r="W74" i="90"/>
  <c r="AE77" i="10"/>
  <c r="W78" i="10"/>
  <c r="AF77" i="10"/>
  <c r="AO77" i="10" s="1"/>
  <c r="AG77" i="10"/>
  <c r="AP77" i="10" s="1"/>
  <c r="AF77" i="103"/>
  <c r="AO77" i="103" s="1"/>
  <c r="AR78" i="18"/>
  <c r="AR76" i="10"/>
  <c r="AI80" i="91"/>
  <c r="AO80" i="91"/>
  <c r="AH76" i="82"/>
  <c r="AQ76" i="82" s="1"/>
  <c r="AH75" i="48"/>
  <c r="AQ75" i="48" s="1"/>
  <c r="AH77" i="83"/>
  <c r="AQ77" i="83" s="1"/>
  <c r="AH81" i="43"/>
  <c r="AQ81" i="43" s="1"/>
  <c r="W77" i="82"/>
  <c r="AE76" i="82"/>
  <c r="AF76" i="82"/>
  <c r="AO76" i="82" s="1"/>
  <c r="AG76" i="82"/>
  <c r="AP76" i="82" s="1"/>
  <c r="AE75" i="48"/>
  <c r="AF75" i="48"/>
  <c r="AO75" i="48" s="1"/>
  <c r="AG75" i="48"/>
  <c r="AP75" i="48" s="1"/>
  <c r="W76" i="48"/>
  <c r="AR80" i="11"/>
  <c r="AH74" i="50"/>
  <c r="AQ74" i="50" s="1"/>
  <c r="AR76" i="102"/>
  <c r="AF77" i="83"/>
  <c r="AO77" i="83" s="1"/>
  <c r="AG77" i="83"/>
  <c r="AP77" i="83" s="1"/>
  <c r="W78" i="83"/>
  <c r="AE77" i="83"/>
  <c r="W80" i="49"/>
  <c r="AE79" i="49"/>
  <c r="AF79" i="49"/>
  <c r="AO79" i="49" s="1"/>
  <c r="AG79" i="49"/>
  <c r="AP79" i="49" s="1"/>
  <c r="Z81" i="43"/>
  <c r="Y81" i="91"/>
  <c r="X81" i="91"/>
  <c r="Z81" i="91" s="1"/>
  <c r="AH77" i="42"/>
  <c r="AQ77" i="42" s="1"/>
  <c r="AG75" i="35"/>
  <c r="AP75" i="35" s="1"/>
  <c r="W76" i="35"/>
  <c r="AF75" i="35"/>
  <c r="AO75" i="35" s="1"/>
  <c r="AE75" i="35"/>
  <c r="Y76" i="94"/>
  <c r="X76" i="94"/>
  <c r="AH79" i="87"/>
  <c r="AQ79" i="87" s="1"/>
  <c r="AE75" i="85"/>
  <c r="AG75" i="85"/>
  <c r="AP75" i="85" s="1"/>
  <c r="W76" i="85"/>
  <c r="AF75" i="85"/>
  <c r="AO75" i="85" s="1"/>
  <c r="AH79" i="18"/>
  <c r="AQ79" i="18" s="1"/>
  <c r="Z74" i="50"/>
  <c r="Y81" i="16"/>
  <c r="Z81" i="16"/>
  <c r="X81" i="16"/>
  <c r="AI75" i="98"/>
  <c r="AN75" i="98"/>
  <c r="AH79" i="55"/>
  <c r="AQ79" i="55" s="1"/>
  <c r="Z77" i="42"/>
  <c r="AG78" i="51"/>
  <c r="AP78" i="51" s="1"/>
  <c r="AE78" i="51"/>
  <c r="AF78" i="51"/>
  <c r="AO78" i="51" s="1"/>
  <c r="W79" i="51"/>
  <c r="AE79" i="99"/>
  <c r="AG79" i="99"/>
  <c r="AP79" i="99" s="1"/>
  <c r="AF79" i="99"/>
  <c r="AO79" i="99" s="1"/>
  <c r="W80" i="99"/>
  <c r="AF79" i="87"/>
  <c r="AO79" i="87" s="1"/>
  <c r="AG79" i="87"/>
  <c r="AP79" i="87" s="1"/>
  <c r="W80" i="87"/>
  <c r="AE79" i="87"/>
  <c r="AR76" i="103"/>
  <c r="AR78" i="87"/>
  <c r="AR78" i="55"/>
  <c r="Z79" i="18"/>
  <c r="AR75" i="82"/>
  <c r="AR74" i="48"/>
  <c r="Z79" i="55"/>
  <c r="AR78" i="49"/>
  <c r="AR76" i="83"/>
  <c r="AH80" i="41"/>
  <c r="AQ80" i="41" s="1"/>
  <c r="AI80" i="16"/>
  <c r="AR80" i="16" s="1"/>
  <c r="AN80" i="16"/>
  <c r="AR80" i="43"/>
  <c r="AH79" i="49"/>
  <c r="AQ79" i="49" s="1"/>
  <c r="AH77" i="102"/>
  <c r="AQ77" i="102" s="1"/>
  <c r="AH81" i="11"/>
  <c r="AQ81" i="11" s="1"/>
  <c r="AI75" i="94"/>
  <c r="AN75" i="94"/>
  <c r="AR81" i="95"/>
  <c r="AR72" i="90"/>
  <c r="AH77" i="103"/>
  <c r="AQ77" i="103" s="1"/>
  <c r="AH73" i="90"/>
  <c r="AQ73" i="90" s="1"/>
  <c r="AR73" i="50"/>
  <c r="AH82" i="95"/>
  <c r="AQ82" i="95" s="1"/>
  <c r="AH77" i="10"/>
  <c r="AQ77" i="10" s="1"/>
  <c r="Z80" i="41"/>
  <c r="AR76" i="42"/>
  <c r="Y76" i="98"/>
  <c r="X76" i="98"/>
  <c r="AG77" i="103" l="1"/>
  <c r="AP77" i="103" s="1"/>
  <c r="AE77" i="103"/>
  <c r="AF77" i="102"/>
  <c r="AO77" i="102" s="1"/>
  <c r="AE77" i="102"/>
  <c r="AG77" i="102"/>
  <c r="AP77" i="102" s="1"/>
  <c r="Z76" i="98"/>
  <c r="AG76" i="98" s="1"/>
  <c r="AP76" i="98" s="1"/>
  <c r="W80" i="18"/>
  <c r="AF79" i="18"/>
  <c r="AO79" i="18" s="1"/>
  <c r="AG79" i="18"/>
  <c r="AP79" i="18" s="1"/>
  <c r="AE79" i="18"/>
  <c r="Y79" i="51"/>
  <c r="X79" i="51"/>
  <c r="AH81" i="16"/>
  <c r="AQ81" i="16" s="1"/>
  <c r="AI77" i="83"/>
  <c r="AN77" i="83"/>
  <c r="Y74" i="90"/>
  <c r="X74" i="90"/>
  <c r="AI82" i="95"/>
  <c r="AN82" i="95"/>
  <c r="AE79" i="55"/>
  <c r="AF79" i="55"/>
  <c r="AO79" i="55" s="1"/>
  <c r="AG79" i="55"/>
  <c r="AP79" i="55" s="1"/>
  <c r="W80" i="55"/>
  <c r="X80" i="99"/>
  <c r="Y80" i="99"/>
  <c r="Z80" i="99" s="1"/>
  <c r="AF81" i="16"/>
  <c r="AO81" i="16" s="1"/>
  <c r="W82" i="16"/>
  <c r="AG81" i="16"/>
  <c r="AP81" i="16" s="1"/>
  <c r="AE81" i="16"/>
  <c r="AI75" i="85"/>
  <c r="AN75" i="85"/>
  <c r="AH76" i="94"/>
  <c r="AQ76" i="94" s="1"/>
  <c r="X76" i="35"/>
  <c r="Y76" i="35"/>
  <c r="Z76" i="35" s="1"/>
  <c r="Y78" i="83"/>
  <c r="X78" i="83"/>
  <c r="AR80" i="91"/>
  <c r="AI73" i="90"/>
  <c r="AN73" i="90"/>
  <c r="Y82" i="11"/>
  <c r="X82" i="11"/>
  <c r="AH76" i="98"/>
  <c r="AQ76" i="98" s="1"/>
  <c r="AR75" i="94"/>
  <c r="AI79" i="87"/>
  <c r="AN79" i="87"/>
  <c r="AI78" i="51"/>
  <c r="AN78" i="51"/>
  <c r="Z76" i="94"/>
  <c r="AH81" i="91"/>
  <c r="AQ81" i="91" s="1"/>
  <c r="Y76" i="48"/>
  <c r="X76" i="48"/>
  <c r="Z76" i="48" s="1"/>
  <c r="AI77" i="103"/>
  <c r="AN77" i="103"/>
  <c r="Y78" i="10"/>
  <c r="X78" i="10"/>
  <c r="Y80" i="87"/>
  <c r="X80" i="87"/>
  <c r="AF74" i="50"/>
  <c r="AO74" i="50" s="1"/>
  <c r="AE74" i="50"/>
  <c r="W75" i="50"/>
  <c r="AG74" i="50"/>
  <c r="AP74" i="50" s="1"/>
  <c r="W82" i="91"/>
  <c r="AG81" i="91"/>
  <c r="AP81" i="91" s="1"/>
  <c r="AF81" i="91"/>
  <c r="AO81" i="91" s="1"/>
  <c r="AE81" i="91"/>
  <c r="AI79" i="49"/>
  <c r="AN79" i="49"/>
  <c r="AI76" i="82"/>
  <c r="AN76" i="82"/>
  <c r="AI77" i="10"/>
  <c r="AN77" i="10"/>
  <c r="X78" i="102"/>
  <c r="Y78" i="102"/>
  <c r="AG80" i="41"/>
  <c r="AP80" i="41" s="1"/>
  <c r="W81" i="41"/>
  <c r="AE80" i="41"/>
  <c r="AF80" i="41"/>
  <c r="AO80" i="41" s="1"/>
  <c r="AI79" i="99"/>
  <c r="AN79" i="99"/>
  <c r="AE77" i="42"/>
  <c r="AF77" i="42"/>
  <c r="AO77" i="42" s="1"/>
  <c r="AG77" i="42"/>
  <c r="AP77" i="42" s="1"/>
  <c r="W78" i="42"/>
  <c r="Y80" i="49"/>
  <c r="X80" i="49"/>
  <c r="Y77" i="82"/>
  <c r="X77" i="82"/>
  <c r="Y78" i="103"/>
  <c r="X78" i="103"/>
  <c r="AI81" i="11"/>
  <c r="AN81" i="11"/>
  <c r="AI77" i="102"/>
  <c r="AN77" i="102"/>
  <c r="AR75" i="98"/>
  <c r="Y76" i="85"/>
  <c r="X76" i="85"/>
  <c r="AI75" i="35"/>
  <c r="AN75" i="35"/>
  <c r="AG81" i="43"/>
  <c r="AP81" i="43" s="1"/>
  <c r="W82" i="43"/>
  <c r="AE81" i="43"/>
  <c r="AF81" i="43"/>
  <c r="AO81" i="43" s="1"/>
  <c r="AI75" i="48"/>
  <c r="AN75" i="48"/>
  <c r="Y83" i="95"/>
  <c r="X83" i="95"/>
  <c r="W77" i="98" l="1"/>
  <c r="Z79" i="51"/>
  <c r="AG79" i="51" s="1"/>
  <c r="AF76" i="98"/>
  <c r="AO76" i="98" s="1"/>
  <c r="Z83" i="95"/>
  <c r="AG83" i="95" s="1"/>
  <c r="AP83" i="95" s="1"/>
  <c r="Z80" i="87"/>
  <c r="W81" i="87" s="1"/>
  <c r="AE76" i="98"/>
  <c r="AI76" i="98" s="1"/>
  <c r="Z77" i="82"/>
  <c r="Z76" i="85"/>
  <c r="W77" i="85" s="1"/>
  <c r="Z78" i="83"/>
  <c r="AF78" i="83" s="1"/>
  <c r="AO78" i="83" s="1"/>
  <c r="AX79" i="51"/>
  <c r="S79" i="51" s="1"/>
  <c r="AC79" i="51" s="1"/>
  <c r="AF79" i="51"/>
  <c r="AO79" i="51" s="1"/>
  <c r="AO81" i="51" s="1"/>
  <c r="AE79" i="51"/>
  <c r="AN79" i="51" s="1"/>
  <c r="AN81" i="51" s="1"/>
  <c r="AE76" i="85"/>
  <c r="AF76" i="85"/>
  <c r="AO76" i="85" s="1"/>
  <c r="AF83" i="95"/>
  <c r="AO83" i="95" s="1"/>
  <c r="W84" i="95"/>
  <c r="AE83" i="95"/>
  <c r="AG76" i="48"/>
  <c r="AP76" i="48" s="1"/>
  <c r="AF76" i="48"/>
  <c r="AO76" i="48" s="1"/>
  <c r="AE76" i="48"/>
  <c r="W77" i="48"/>
  <c r="AE77" i="82"/>
  <c r="W78" i="82"/>
  <c r="AG77" i="82"/>
  <c r="AP77" i="82" s="1"/>
  <c r="AF77" i="82"/>
  <c r="AO77" i="82" s="1"/>
  <c r="AE80" i="87"/>
  <c r="AG80" i="87"/>
  <c r="AP80" i="87" s="1"/>
  <c r="AH78" i="102"/>
  <c r="AQ78" i="102" s="1"/>
  <c r="AR79" i="49"/>
  <c r="AR77" i="103"/>
  <c r="AI81" i="16"/>
  <c r="AN81" i="16"/>
  <c r="AR82" i="95"/>
  <c r="Y80" i="18"/>
  <c r="X80" i="18"/>
  <c r="AH78" i="103"/>
  <c r="AQ78" i="103" s="1"/>
  <c r="AR79" i="87"/>
  <c r="AR73" i="90"/>
  <c r="AF76" i="35"/>
  <c r="AO76" i="35" s="1"/>
  <c r="W77" i="35"/>
  <c r="AE76" i="35"/>
  <c r="AG76" i="35"/>
  <c r="AP76" i="35" s="1"/>
  <c r="Y80" i="55"/>
  <c r="X80" i="55"/>
  <c r="Z80" i="55" s="1"/>
  <c r="AH74" i="90"/>
  <c r="AQ74" i="90" s="1"/>
  <c r="AH80" i="49"/>
  <c r="AQ80" i="49" s="1"/>
  <c r="AI80" i="41"/>
  <c r="AN80" i="41"/>
  <c r="AR75" i="48"/>
  <c r="Z78" i="103"/>
  <c r="Z80" i="49"/>
  <c r="AI77" i="42"/>
  <c r="AN77" i="42"/>
  <c r="Y81" i="41"/>
  <c r="X81" i="41"/>
  <c r="AR77" i="10"/>
  <c r="AI81" i="91"/>
  <c r="AN81" i="91"/>
  <c r="Y75" i="50"/>
  <c r="X75" i="50"/>
  <c r="AH78" i="10"/>
  <c r="AQ78" i="10" s="1"/>
  <c r="Y82" i="16"/>
  <c r="X82" i="16"/>
  <c r="Z74" i="90"/>
  <c r="AR81" i="11"/>
  <c r="AH76" i="48"/>
  <c r="AQ76" i="48" s="1"/>
  <c r="AR75" i="35"/>
  <c r="AI74" i="50"/>
  <c r="AN74" i="50"/>
  <c r="Z78" i="10"/>
  <c r="AG76" i="94"/>
  <c r="AP76" i="94" s="1"/>
  <c r="AF76" i="94"/>
  <c r="AO76" i="94" s="1"/>
  <c r="AE76" i="94"/>
  <c r="W77" i="94"/>
  <c r="AH82" i="11"/>
  <c r="AQ82" i="11" s="1"/>
  <c r="AH76" i="35"/>
  <c r="AQ76" i="35" s="1"/>
  <c r="AI79" i="18"/>
  <c r="AN79" i="18"/>
  <c r="Y77" i="98"/>
  <c r="X77" i="98"/>
  <c r="Y82" i="43"/>
  <c r="X82" i="43"/>
  <c r="Z82" i="43" s="1"/>
  <c r="AH83" i="95"/>
  <c r="AQ83" i="95" s="1"/>
  <c r="AH76" i="85"/>
  <c r="AQ76" i="85" s="1"/>
  <c r="AR77" i="102"/>
  <c r="AH77" i="82"/>
  <c r="AQ77" i="82" s="1"/>
  <c r="AR79" i="99"/>
  <c r="Z78" i="102"/>
  <c r="AR76" i="82"/>
  <c r="Z82" i="11"/>
  <c r="AH78" i="83"/>
  <c r="AQ78" i="83" s="1"/>
  <c r="AR75" i="85"/>
  <c r="AF80" i="99"/>
  <c r="AO80" i="99" s="1"/>
  <c r="AE80" i="99"/>
  <c r="AN80" i="99" s="1"/>
  <c r="AG80" i="99"/>
  <c r="W81" i="99"/>
  <c r="AI79" i="55"/>
  <c r="AN79" i="55"/>
  <c r="AI81" i="43"/>
  <c r="AN81" i="43"/>
  <c r="Y78" i="42"/>
  <c r="Z78" i="42" s="1"/>
  <c r="X78" i="42"/>
  <c r="Y82" i="91"/>
  <c r="X82" i="91"/>
  <c r="AH80" i="87"/>
  <c r="AQ80" i="87" s="1"/>
  <c r="AR78" i="51"/>
  <c r="AH80" i="99"/>
  <c r="AQ80" i="99" s="1"/>
  <c r="AR77" i="83"/>
  <c r="AH79" i="51"/>
  <c r="AQ79" i="51" s="1"/>
  <c r="AQ81" i="51" s="1"/>
  <c r="AZ3" i="51"/>
  <c r="AX8" i="51" s="1"/>
  <c r="S8" i="51" s="1"/>
  <c r="AC8" i="51" s="1"/>
  <c r="AB9" i="51" s="1"/>
  <c r="AX36" i="51"/>
  <c r="S36" i="51" s="1"/>
  <c r="AC36" i="51" s="1"/>
  <c r="AB37" i="51" s="1"/>
  <c r="AX42" i="51"/>
  <c r="S42" i="51" s="1"/>
  <c r="AC42" i="51" s="1"/>
  <c r="AB43" i="51" s="1"/>
  <c r="AX48" i="51"/>
  <c r="S48" i="51" s="1"/>
  <c r="AC48" i="51" s="1"/>
  <c r="AB49" i="51" s="1"/>
  <c r="AX54" i="51"/>
  <c r="S54" i="51" s="1"/>
  <c r="AC54" i="51" s="1"/>
  <c r="AB55" i="51" s="1"/>
  <c r="AX60" i="51"/>
  <c r="S60" i="51" s="1"/>
  <c r="AC60" i="51" s="1"/>
  <c r="AB61" i="51" s="1"/>
  <c r="AX66" i="51"/>
  <c r="S66" i="51" s="1"/>
  <c r="AC66" i="51" s="1"/>
  <c r="AB67" i="51" s="1"/>
  <c r="AX72" i="51"/>
  <c r="S72" i="51" s="1"/>
  <c r="AC72" i="51" s="1"/>
  <c r="AB73" i="51" s="1"/>
  <c r="AX78" i="51"/>
  <c r="S78" i="51" s="1"/>
  <c r="AC78" i="51" s="1"/>
  <c r="AB79" i="51" s="1"/>
  <c r="AX12" i="51" l="1"/>
  <c r="S12" i="51" s="1"/>
  <c r="AC12" i="51" s="1"/>
  <c r="AB13" i="51" s="1"/>
  <c r="AX71" i="51"/>
  <c r="S71" i="51" s="1"/>
  <c r="AC71" i="51" s="1"/>
  <c r="AB72" i="51" s="1"/>
  <c r="AX47" i="51"/>
  <c r="S47" i="51" s="1"/>
  <c r="AC47" i="51" s="1"/>
  <c r="AB48" i="51" s="1"/>
  <c r="AX35" i="51"/>
  <c r="S35" i="51" s="1"/>
  <c r="AC35" i="51" s="1"/>
  <c r="AB36" i="51" s="1"/>
  <c r="AX29" i="51"/>
  <c r="S29" i="51" s="1"/>
  <c r="AC29" i="51" s="1"/>
  <c r="AB30" i="51" s="1"/>
  <c r="AX23" i="51"/>
  <c r="S23" i="51" s="1"/>
  <c r="AC23" i="51" s="1"/>
  <c r="AB24" i="51" s="1"/>
  <c r="AK24" i="51" s="1"/>
  <c r="AT24" i="51" s="1"/>
  <c r="AX17" i="51"/>
  <c r="S17" i="51" s="1"/>
  <c r="AC17" i="51" s="1"/>
  <c r="AB18" i="51" s="1"/>
  <c r="AX11" i="51"/>
  <c r="S11" i="51" s="1"/>
  <c r="AC11" i="51" s="1"/>
  <c r="AB12" i="51" s="1"/>
  <c r="AX65" i="51"/>
  <c r="S65" i="51" s="1"/>
  <c r="AC65" i="51" s="1"/>
  <c r="AB66" i="51" s="1"/>
  <c r="AX41" i="51"/>
  <c r="S41" i="51" s="1"/>
  <c r="AC41" i="51" s="1"/>
  <c r="AB42" i="51" s="1"/>
  <c r="AX76" i="51"/>
  <c r="S76" i="51" s="1"/>
  <c r="AC76" i="51" s="1"/>
  <c r="AB77" i="51" s="1"/>
  <c r="AX70" i="51"/>
  <c r="S70" i="51" s="1"/>
  <c r="AC70" i="51" s="1"/>
  <c r="AB71" i="51" s="1"/>
  <c r="AJ71" i="51" s="1"/>
  <c r="AX64" i="51"/>
  <c r="S64" i="51" s="1"/>
  <c r="AC64" i="51" s="1"/>
  <c r="AB65" i="51" s="1"/>
  <c r="AX58" i="51"/>
  <c r="S58" i="51" s="1"/>
  <c r="AC58" i="51" s="1"/>
  <c r="AB59" i="51" s="1"/>
  <c r="AX52" i="51"/>
  <c r="S52" i="51" s="1"/>
  <c r="AC52" i="51" s="1"/>
  <c r="AB53" i="51" s="1"/>
  <c r="AX46" i="51"/>
  <c r="S46" i="51" s="1"/>
  <c r="AC46" i="51" s="1"/>
  <c r="AB47" i="51" s="1"/>
  <c r="AX40" i="51"/>
  <c r="S40" i="51" s="1"/>
  <c r="AC40" i="51" s="1"/>
  <c r="AB41" i="51" s="1"/>
  <c r="AX34" i="51"/>
  <c r="S34" i="51" s="1"/>
  <c r="AC34" i="51" s="1"/>
  <c r="AB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9" i="51"/>
  <c r="S9" i="51" s="1"/>
  <c r="AC9" i="51" s="1"/>
  <c r="AB10" i="51" s="1"/>
  <c r="AF80" i="87"/>
  <c r="AO80" i="87" s="1"/>
  <c r="AX30" i="51"/>
  <c r="S30" i="51" s="1"/>
  <c r="AC30" i="51" s="1"/>
  <c r="AB31" i="51" s="1"/>
  <c r="AK31" i="51" s="1"/>
  <c r="AT31" i="51" s="1"/>
  <c r="AX53" i="51"/>
  <c r="S53" i="51" s="1"/>
  <c r="AC53" i="51" s="1"/>
  <c r="AB54" i="51" s="1"/>
  <c r="AX77" i="51"/>
  <c r="S77" i="51" s="1"/>
  <c r="AC77" i="51" s="1"/>
  <c r="AB78" i="51" s="1"/>
  <c r="AX69" i="51"/>
  <c r="S69" i="51" s="1"/>
  <c r="AC69" i="51" s="1"/>
  <c r="AB70" i="51" s="1"/>
  <c r="AX63" i="51"/>
  <c r="S63" i="51" s="1"/>
  <c r="AC63" i="51" s="1"/>
  <c r="AB64" i="51" s="1"/>
  <c r="AX57" i="51"/>
  <c r="S57" i="51" s="1"/>
  <c r="AC57" i="51" s="1"/>
  <c r="AB58" i="51" s="1"/>
  <c r="AX51" i="51"/>
  <c r="S51" i="51" s="1"/>
  <c r="AC51" i="51" s="1"/>
  <c r="AB52" i="51" s="1"/>
  <c r="AJ52" i="51" s="1"/>
  <c r="AX45" i="51"/>
  <c r="S45" i="51" s="1"/>
  <c r="AC45" i="51" s="1"/>
  <c r="AB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J16" i="51" s="1"/>
  <c r="AX5" i="51"/>
  <c r="S5" i="51" s="1"/>
  <c r="AC5" i="51" s="1"/>
  <c r="AB6" i="51" s="1"/>
  <c r="AK6" i="51" s="1"/>
  <c r="AT6" i="51" s="1"/>
  <c r="AX24" i="51"/>
  <c r="S24" i="51" s="1"/>
  <c r="AC24" i="51" s="1"/>
  <c r="AB25" i="51" s="1"/>
  <c r="AX74" i="51"/>
  <c r="S74" i="51" s="1"/>
  <c r="AC74" i="51" s="1"/>
  <c r="AB75" i="51" s="1"/>
  <c r="AX59" i="51"/>
  <c r="S59" i="51" s="1"/>
  <c r="AC59" i="51" s="1"/>
  <c r="AB60" i="51" s="1"/>
  <c r="AN76" i="98"/>
  <c r="AX75" i="51"/>
  <c r="S75" i="51" s="1"/>
  <c r="AC75" i="51" s="1"/>
  <c r="AB76" i="51" s="1"/>
  <c r="AK76" i="51" s="1"/>
  <c r="AT76" i="51" s="1"/>
  <c r="AX68" i="51"/>
  <c r="S68" i="51" s="1"/>
  <c r="AC68" i="51" s="1"/>
  <c r="AB69" i="51" s="1"/>
  <c r="AJ69" i="51" s="1"/>
  <c r="AX62" i="51"/>
  <c r="S62" i="51" s="1"/>
  <c r="AC62" i="51" s="1"/>
  <c r="AB63" i="51" s="1"/>
  <c r="AX56" i="51"/>
  <c r="S56" i="51" s="1"/>
  <c r="AC56" i="51" s="1"/>
  <c r="AB57" i="51" s="1"/>
  <c r="AX50" i="51"/>
  <c r="S50" i="51" s="1"/>
  <c r="AC50" i="51" s="1"/>
  <c r="AB51" i="51" s="1"/>
  <c r="AX44" i="51"/>
  <c r="S44" i="51" s="1"/>
  <c r="AC44" i="51" s="1"/>
  <c r="AB45" i="51" s="1"/>
  <c r="AX38" i="51"/>
  <c r="S38" i="51" s="1"/>
  <c r="AC38" i="51" s="1"/>
  <c r="AB39" i="51" s="1"/>
  <c r="AX32" i="51"/>
  <c r="S32" i="51" s="1"/>
  <c r="AC32" i="51" s="1"/>
  <c r="AB33" i="51" s="1"/>
  <c r="AK33" i="51" s="1"/>
  <c r="AT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3" i="51"/>
  <c r="S3" i="51" s="1"/>
  <c r="AC3" i="51" s="1"/>
  <c r="AX18" i="51"/>
  <c r="S18" i="51" s="1"/>
  <c r="AC18" i="51" s="1"/>
  <c r="AB19" i="51" s="1"/>
  <c r="AK19" i="51" s="1"/>
  <c r="AT19" i="51" s="1"/>
  <c r="AX73" i="51"/>
  <c r="S73" i="51" s="1"/>
  <c r="AC73" i="51" s="1"/>
  <c r="AB74" i="51" s="1"/>
  <c r="AJ74" i="51" s="1"/>
  <c r="AX67" i="51"/>
  <c r="S67" i="51" s="1"/>
  <c r="AC67" i="51" s="1"/>
  <c r="AB68" i="51" s="1"/>
  <c r="AX61" i="51"/>
  <c r="S61" i="51" s="1"/>
  <c r="AC61" i="51" s="1"/>
  <c r="AB62" i="51" s="1"/>
  <c r="AX55" i="51"/>
  <c r="S55" i="51" s="1"/>
  <c r="AC55" i="51" s="1"/>
  <c r="AB56" i="51" s="1"/>
  <c r="AJ56" i="51" s="1"/>
  <c r="AX49" i="51"/>
  <c r="S49" i="51" s="1"/>
  <c r="AC49" i="51" s="1"/>
  <c r="AB50" i="51" s="1"/>
  <c r="AX43" i="51"/>
  <c r="S43" i="51" s="1"/>
  <c r="AC43" i="51" s="1"/>
  <c r="AB44" i="51" s="1"/>
  <c r="AK44" i="51" s="1"/>
  <c r="AT44" i="51" s="1"/>
  <c r="AX37" i="51"/>
  <c r="S37" i="51" s="1"/>
  <c r="AC37" i="51" s="1"/>
  <c r="AB38" i="51" s="1"/>
  <c r="AK38" i="51" s="1"/>
  <c r="AT38" i="51" s="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J20" i="51" s="1"/>
  <c r="AX13" i="51"/>
  <c r="S13" i="51" s="1"/>
  <c r="AC13" i="51" s="1"/>
  <c r="AB14" i="51" s="1"/>
  <c r="AX4" i="51"/>
  <c r="S4" i="51" s="1"/>
  <c r="AC4" i="51" s="1"/>
  <c r="AB5" i="51" s="1"/>
  <c r="AK5" i="51" s="1"/>
  <c r="AT5" i="51" s="1"/>
  <c r="Z82" i="16"/>
  <c r="AE82" i="16" s="1"/>
  <c r="AG76" i="85"/>
  <c r="AP76" i="85" s="1"/>
  <c r="W79" i="83"/>
  <c r="AE78" i="83"/>
  <c r="AX10" i="51"/>
  <c r="S10" i="51" s="1"/>
  <c r="AC10" i="51" s="1"/>
  <c r="AB11" i="51" s="1"/>
  <c r="AK11" i="51" s="1"/>
  <c r="AT11" i="51" s="1"/>
  <c r="AG78" i="83"/>
  <c r="AP78" i="83" s="1"/>
  <c r="AE78" i="42"/>
  <c r="AF78" i="42"/>
  <c r="AO78" i="42" s="1"/>
  <c r="W79" i="42"/>
  <c r="AG78" i="42"/>
  <c r="AP78" i="42" s="1"/>
  <c r="AF82" i="43"/>
  <c r="AO82" i="43" s="1"/>
  <c r="AG82" i="43"/>
  <c r="AP82" i="43" s="1"/>
  <c r="W83" i="43"/>
  <c r="AE82" i="43"/>
  <c r="AG80" i="55"/>
  <c r="AP80" i="55" s="1"/>
  <c r="W81" i="55"/>
  <c r="AE80" i="55"/>
  <c r="AF80" i="55"/>
  <c r="AO80" i="55" s="1"/>
  <c r="AG82" i="16"/>
  <c r="AP82" i="16" s="1"/>
  <c r="AK73" i="51"/>
  <c r="AT73" i="51" s="1"/>
  <c r="AJ73" i="51"/>
  <c r="AJ77" i="51"/>
  <c r="AK77" i="51"/>
  <c r="AT77" i="51" s="1"/>
  <c r="AJ78" i="51"/>
  <c r="AK78" i="51"/>
  <c r="AT78" i="51" s="1"/>
  <c r="AJ76" i="51"/>
  <c r="AR76" i="98"/>
  <c r="AJ68" i="51"/>
  <c r="AK68" i="51"/>
  <c r="AT68" i="51" s="1"/>
  <c r="AJ62" i="51"/>
  <c r="AK62" i="51"/>
  <c r="AT62" i="51" s="1"/>
  <c r="AJ50" i="51"/>
  <c r="AK50" i="51"/>
  <c r="AT50" i="51" s="1"/>
  <c r="AJ44" i="51"/>
  <c r="AK32" i="51"/>
  <c r="AT32" i="51" s="1"/>
  <c r="AJ32" i="51"/>
  <c r="AK26" i="51"/>
  <c r="AT26" i="51" s="1"/>
  <c r="AJ26" i="51"/>
  <c r="AK14" i="51"/>
  <c r="AT14" i="51" s="1"/>
  <c r="AJ14" i="51"/>
  <c r="AX6" i="51"/>
  <c r="S6" i="51" s="1"/>
  <c r="AC6" i="51" s="1"/>
  <c r="AB7" i="51" s="1"/>
  <c r="W83" i="11"/>
  <c r="AE82" i="11"/>
  <c r="AG82" i="11"/>
  <c r="AP82" i="11" s="1"/>
  <c r="AF82" i="11"/>
  <c r="AO82" i="11" s="1"/>
  <c r="AR79" i="18"/>
  <c r="Y77" i="94"/>
  <c r="X77" i="94"/>
  <c r="AR74" i="50"/>
  <c r="AR77" i="42"/>
  <c r="AR80" i="41"/>
  <c r="AI76" i="85"/>
  <c r="AN76" i="85"/>
  <c r="AK67" i="51"/>
  <c r="AT67" i="51" s="1"/>
  <c r="AJ67" i="51"/>
  <c r="AK61" i="51"/>
  <c r="AT61" i="51" s="1"/>
  <c r="AJ61" i="51"/>
  <c r="AJ55" i="51"/>
  <c r="AK55" i="51"/>
  <c r="AT55" i="51" s="1"/>
  <c r="AK49" i="51"/>
  <c r="AT49" i="51" s="1"/>
  <c r="AK43" i="51"/>
  <c r="AT43" i="51" s="1"/>
  <c r="AJ37" i="51"/>
  <c r="AK37" i="51"/>
  <c r="AT37" i="51" s="1"/>
  <c r="AJ25" i="51"/>
  <c r="AK25" i="51"/>
  <c r="AT25" i="51" s="1"/>
  <c r="AJ19" i="51"/>
  <c r="AK13" i="51"/>
  <c r="AT13" i="51" s="1"/>
  <c r="Y81" i="99"/>
  <c r="X81" i="99"/>
  <c r="Z81" i="99" s="1"/>
  <c r="AI76" i="94"/>
  <c r="AN76" i="94"/>
  <c r="AH75" i="50"/>
  <c r="AQ75" i="50" s="1"/>
  <c r="W81" i="49"/>
  <c r="AG80" i="49"/>
  <c r="AP80" i="49" s="1"/>
  <c r="AF80" i="49"/>
  <c r="AO80" i="49" s="1"/>
  <c r="AE80" i="49"/>
  <c r="Y77" i="48"/>
  <c r="X77" i="48"/>
  <c r="AI83" i="95"/>
  <c r="AN83" i="95"/>
  <c r="AJ75" i="51"/>
  <c r="AK75" i="51"/>
  <c r="AT75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K30" i="51"/>
  <c r="AT30" i="51" s="1"/>
  <c r="AJ18" i="51"/>
  <c r="AK18" i="51"/>
  <c r="AT18" i="51" s="1"/>
  <c r="AJ12" i="51"/>
  <c r="AK12" i="51"/>
  <c r="AT12" i="51" s="1"/>
  <c r="AJ3" i="51"/>
  <c r="AB4" i="51"/>
  <c r="AH82" i="91"/>
  <c r="AQ82" i="91" s="1"/>
  <c r="AI80" i="99"/>
  <c r="AP80" i="99"/>
  <c r="AH77" i="98"/>
  <c r="AQ77" i="98" s="1"/>
  <c r="Z75" i="50"/>
  <c r="AH81" i="41"/>
  <c r="AQ81" i="41" s="1"/>
  <c r="AF78" i="103"/>
  <c r="AO78" i="103" s="1"/>
  <c r="AG78" i="103"/>
  <c r="AP78" i="103" s="1"/>
  <c r="AE78" i="103"/>
  <c r="W79" i="103"/>
  <c r="AI76" i="48"/>
  <c r="AN76" i="48"/>
  <c r="Y84" i="95"/>
  <c r="X84" i="95"/>
  <c r="Y77" i="85"/>
  <c r="X77" i="85"/>
  <c r="Y79" i="83"/>
  <c r="X79" i="83"/>
  <c r="AJ79" i="51"/>
  <c r="AS79" i="51" s="1"/>
  <c r="AK79" i="51"/>
  <c r="AT79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J41" i="51"/>
  <c r="AK41" i="51"/>
  <c r="AT41" i="51" s="1"/>
  <c r="AJ35" i="51"/>
  <c r="AK35" i="51"/>
  <c r="AT35" i="51" s="1"/>
  <c r="AJ29" i="51"/>
  <c r="AK29" i="51"/>
  <c r="AT29" i="51" s="1"/>
  <c r="AK23" i="51"/>
  <c r="AT23" i="51" s="1"/>
  <c r="AJ17" i="51"/>
  <c r="AK17" i="51"/>
  <c r="AT17" i="51" s="1"/>
  <c r="Z82" i="91"/>
  <c r="AR81" i="43"/>
  <c r="AG78" i="102"/>
  <c r="AP78" i="102" s="1"/>
  <c r="AF78" i="102"/>
  <c r="AO78" i="102" s="1"/>
  <c r="W79" i="102"/>
  <c r="AE78" i="102"/>
  <c r="Z77" i="98"/>
  <c r="Z81" i="41"/>
  <c r="Y81" i="87"/>
  <c r="X81" i="87"/>
  <c r="AI79" i="51"/>
  <c r="AP79" i="51"/>
  <c r="AP81" i="51" s="1"/>
  <c r="AI78" i="83"/>
  <c r="AN78" i="83"/>
  <c r="AJ72" i="51"/>
  <c r="AK72" i="51"/>
  <c r="AT72" i="51" s="1"/>
  <c r="AK70" i="51"/>
  <c r="AT70" i="51" s="1"/>
  <c r="AK58" i="51"/>
  <c r="AT58" i="51" s="1"/>
  <c r="AJ58" i="51"/>
  <c r="AJ46" i="51"/>
  <c r="AK46" i="51"/>
  <c r="AT46" i="51" s="1"/>
  <c r="AJ40" i="51"/>
  <c r="AK40" i="51"/>
  <c r="AT40" i="51" s="1"/>
  <c r="AK34" i="51"/>
  <c r="AT34" i="51" s="1"/>
  <c r="AJ28" i="51"/>
  <c r="AK28" i="51"/>
  <c r="AT28" i="51" s="1"/>
  <c r="AK22" i="51"/>
  <c r="AT22" i="51" s="1"/>
  <c r="AJ22" i="51"/>
  <c r="AJ10" i="51"/>
  <c r="AK10" i="51"/>
  <c r="AT10" i="51" s="1"/>
  <c r="AK9" i="51"/>
  <c r="AT9" i="51" s="1"/>
  <c r="AJ9" i="51"/>
  <c r="AE78" i="10"/>
  <c r="AF78" i="10"/>
  <c r="AO78" i="10" s="1"/>
  <c r="W79" i="10"/>
  <c r="AG78" i="10"/>
  <c r="AP78" i="10" s="1"/>
  <c r="AG74" i="90"/>
  <c r="AP74" i="90" s="1"/>
  <c r="AF74" i="90"/>
  <c r="AO74" i="90" s="1"/>
  <c r="AE74" i="90"/>
  <c r="W75" i="90"/>
  <c r="AI76" i="35"/>
  <c r="AR76" i="35" s="1"/>
  <c r="AN76" i="35"/>
  <c r="AH80" i="18"/>
  <c r="AQ80" i="18" s="1"/>
  <c r="AR81" i="16"/>
  <c r="Y78" i="82"/>
  <c r="X78" i="82"/>
  <c r="Z78" i="82" s="1"/>
  <c r="AJ64" i="51"/>
  <c r="AK64" i="51"/>
  <c r="AT64" i="51" s="1"/>
  <c r="AK69" i="51"/>
  <c r="AT69" i="51" s="1"/>
  <c r="AK63" i="51"/>
  <c r="AT63" i="51" s="1"/>
  <c r="AJ63" i="51"/>
  <c r="AJ57" i="51"/>
  <c r="AK57" i="51"/>
  <c r="AT57" i="51" s="1"/>
  <c r="AK51" i="51"/>
  <c r="AT51" i="51" s="1"/>
  <c r="AK45" i="51"/>
  <c r="AT45" i="51" s="1"/>
  <c r="AJ45" i="51"/>
  <c r="AK39" i="51"/>
  <c r="AT39" i="51" s="1"/>
  <c r="AJ39" i="51"/>
  <c r="AK27" i="51"/>
  <c r="AT27" i="51" s="1"/>
  <c r="AJ27" i="51"/>
  <c r="AJ21" i="51"/>
  <c r="AK21" i="51"/>
  <c r="AT21" i="51" s="1"/>
  <c r="AK15" i="51"/>
  <c r="AT15" i="51" s="1"/>
  <c r="AX7" i="51"/>
  <c r="S7" i="51" s="1"/>
  <c r="AC7" i="51" s="1"/>
  <c r="AB8" i="51" s="1"/>
  <c r="AH78" i="42"/>
  <c r="AQ78" i="42" s="1"/>
  <c r="AR79" i="55"/>
  <c r="AH82" i="43"/>
  <c r="AQ82" i="43" s="1"/>
  <c r="AH82" i="16"/>
  <c r="AQ82" i="16" s="1"/>
  <c r="AR81" i="91"/>
  <c r="AH80" i="55"/>
  <c r="AQ80" i="55" s="1"/>
  <c r="Y77" i="35"/>
  <c r="X77" i="35"/>
  <c r="Z80" i="18"/>
  <c r="AI80" i="87"/>
  <c r="AN80" i="87"/>
  <c r="AI77" i="82"/>
  <c r="AN77" i="82"/>
  <c r="AK71" i="51" l="1"/>
  <c r="AT71" i="51" s="1"/>
  <c r="AJ70" i="51"/>
  <c r="AJ24" i="51"/>
  <c r="AJ5" i="51"/>
  <c r="W83" i="16"/>
  <c r="X83" i="16" s="1"/>
  <c r="AJ23" i="51"/>
  <c r="AJ15" i="51"/>
  <c r="AJ33" i="51"/>
  <c r="AK16" i="51"/>
  <c r="AT16" i="51" s="1"/>
  <c r="AK52" i="51"/>
  <c r="AT52" i="51" s="1"/>
  <c r="AJ11" i="51"/>
  <c r="AL11" i="51" s="1"/>
  <c r="AU11" i="51" s="1"/>
  <c r="AJ43" i="51"/>
  <c r="AK20" i="51"/>
  <c r="AT20" i="51" s="1"/>
  <c r="AJ38" i="51"/>
  <c r="AK56" i="51"/>
  <c r="AT56" i="51" s="1"/>
  <c r="AK74" i="51"/>
  <c r="AT74" i="51" s="1"/>
  <c r="AF82" i="16"/>
  <c r="AO82" i="16" s="1"/>
  <c r="AJ51" i="51"/>
  <c r="AJ34" i="51"/>
  <c r="AJ30" i="51"/>
  <c r="AJ13" i="51"/>
  <c r="AJ31" i="51"/>
  <c r="AJ49" i="51"/>
  <c r="AS49" i="51" s="1"/>
  <c r="AJ6" i="51"/>
  <c r="Z77" i="85"/>
  <c r="Z77" i="35"/>
  <c r="AF77" i="35" s="1"/>
  <c r="AO77" i="35" s="1"/>
  <c r="W78" i="35"/>
  <c r="W78" i="85"/>
  <c r="AG77" i="85"/>
  <c r="AP77" i="85" s="1"/>
  <c r="AE77" i="85"/>
  <c r="AF77" i="85"/>
  <c r="AO77" i="85" s="1"/>
  <c r="W81" i="18"/>
  <c r="AE80" i="18"/>
  <c r="AN80" i="18" s="1"/>
  <c r="AF80" i="18"/>
  <c r="AO80" i="18" s="1"/>
  <c r="AG80" i="18"/>
  <c r="AR80" i="87"/>
  <c r="AS15" i="51"/>
  <c r="AL15" i="51"/>
  <c r="AU15" i="51" s="1"/>
  <c r="AS33" i="51"/>
  <c r="AL33" i="51"/>
  <c r="AU33" i="51" s="1"/>
  <c r="AH78" i="82"/>
  <c r="AQ78" i="82" s="1"/>
  <c r="AS70" i="51"/>
  <c r="AL70" i="51"/>
  <c r="AU70" i="51" s="1"/>
  <c r="AE77" i="98"/>
  <c r="AG77" i="98"/>
  <c r="AP77" i="98" s="1"/>
  <c r="AF77" i="98"/>
  <c r="AO77" i="98" s="1"/>
  <c r="W78" i="98"/>
  <c r="AS29" i="51"/>
  <c r="AL29" i="51"/>
  <c r="AU29" i="51" s="1"/>
  <c r="AS47" i="51"/>
  <c r="AL47" i="51"/>
  <c r="AU47" i="51" s="1"/>
  <c r="AS65" i="51"/>
  <c r="AL65" i="51"/>
  <c r="AU65" i="51" s="1"/>
  <c r="AH77" i="85"/>
  <c r="AQ77" i="85" s="1"/>
  <c r="W76" i="50"/>
  <c r="AE75" i="50"/>
  <c r="AF75" i="50"/>
  <c r="AO75" i="50" s="1"/>
  <c r="AG75" i="50"/>
  <c r="AP75" i="50" s="1"/>
  <c r="AS18" i="51"/>
  <c r="AL18" i="51"/>
  <c r="AU18" i="51" s="1"/>
  <c r="AS75" i="51"/>
  <c r="AL75" i="51"/>
  <c r="AU75" i="51" s="1"/>
  <c r="AH81" i="99"/>
  <c r="AQ81" i="99" s="1"/>
  <c r="Y83" i="11"/>
  <c r="X83" i="11"/>
  <c r="Z83" i="11" s="1"/>
  <c r="AS26" i="51"/>
  <c r="AL26" i="51"/>
  <c r="AU26" i="51" s="1"/>
  <c r="Y81" i="55"/>
  <c r="X81" i="55"/>
  <c r="AS51" i="51"/>
  <c r="AL51" i="51"/>
  <c r="AU51" i="51" s="1"/>
  <c r="AS69" i="51"/>
  <c r="AL69" i="51"/>
  <c r="AU69" i="51" s="1"/>
  <c r="AE78" i="82"/>
  <c r="W79" i="82"/>
  <c r="AG78" i="82"/>
  <c r="AP78" i="82" s="1"/>
  <c r="AF78" i="82"/>
  <c r="AO78" i="82" s="1"/>
  <c r="Y75" i="90"/>
  <c r="Z75" i="90" s="1"/>
  <c r="X75" i="90"/>
  <c r="Y79" i="10"/>
  <c r="X79" i="10"/>
  <c r="AS10" i="51"/>
  <c r="AL10" i="51"/>
  <c r="AU10" i="51" s="1"/>
  <c r="AS28" i="51"/>
  <c r="AL28" i="51"/>
  <c r="AU28" i="51" s="1"/>
  <c r="AS46" i="51"/>
  <c r="AL46" i="51"/>
  <c r="AU46" i="51" s="1"/>
  <c r="AR79" i="51"/>
  <c r="AR81" i="51" s="1"/>
  <c r="AL79" i="51"/>
  <c r="AU79" i="51" s="1"/>
  <c r="AR76" i="48"/>
  <c r="AR80" i="99"/>
  <c r="AK4" i="51"/>
  <c r="AT4" i="51" s="1"/>
  <c r="AJ4" i="51"/>
  <c r="AS24" i="51"/>
  <c r="AL24" i="51"/>
  <c r="AU24" i="51" s="1"/>
  <c r="AI80" i="49"/>
  <c r="AN80" i="49"/>
  <c r="AE81" i="99"/>
  <c r="AG81" i="99"/>
  <c r="AP81" i="99" s="1"/>
  <c r="W82" i="99"/>
  <c r="AF81" i="99"/>
  <c r="AO81" i="99" s="1"/>
  <c r="AS19" i="51"/>
  <c r="AL19" i="51"/>
  <c r="AU19" i="51" s="1"/>
  <c r="AK7" i="51"/>
  <c r="AT7" i="51" s="1"/>
  <c r="AJ7" i="51"/>
  <c r="AS44" i="51"/>
  <c r="AL44" i="51"/>
  <c r="AU44" i="51" s="1"/>
  <c r="AS62" i="51"/>
  <c r="AL62" i="51"/>
  <c r="AU62" i="51" s="1"/>
  <c r="AS77" i="51"/>
  <c r="AL77" i="51"/>
  <c r="AU77" i="51" s="1"/>
  <c r="AN82" i="16"/>
  <c r="AI74" i="90"/>
  <c r="AN74" i="90"/>
  <c r="AH81" i="87"/>
  <c r="AQ81" i="87" s="1"/>
  <c r="AI78" i="102"/>
  <c r="AN78" i="102"/>
  <c r="W83" i="91"/>
  <c r="AG82" i="91"/>
  <c r="AP82" i="91" s="1"/>
  <c r="AF82" i="91"/>
  <c r="AO82" i="91" s="1"/>
  <c r="AE82" i="91"/>
  <c r="AS17" i="51"/>
  <c r="AL17" i="51"/>
  <c r="AU17" i="51" s="1"/>
  <c r="AS35" i="51"/>
  <c r="AL35" i="51"/>
  <c r="AU35" i="51" s="1"/>
  <c r="AS53" i="51"/>
  <c r="AL53" i="51"/>
  <c r="AU53" i="51" s="1"/>
  <c r="AS3" i="51"/>
  <c r="AL3" i="51"/>
  <c r="AU3" i="51" s="1"/>
  <c r="AS42" i="51"/>
  <c r="AL42" i="51"/>
  <c r="AU42" i="51" s="1"/>
  <c r="AS60" i="51"/>
  <c r="AL60" i="51"/>
  <c r="AU60" i="51" s="1"/>
  <c r="AR83" i="95"/>
  <c r="AS37" i="51"/>
  <c r="AL37" i="51"/>
  <c r="AU37" i="51" s="1"/>
  <c r="AS55" i="51"/>
  <c r="AL55" i="51"/>
  <c r="AU55" i="51" s="1"/>
  <c r="AR76" i="85"/>
  <c r="AS14" i="51"/>
  <c r="AL14" i="51"/>
  <c r="AU14" i="51" s="1"/>
  <c r="AS32" i="51"/>
  <c r="AL32" i="51"/>
  <c r="AU32" i="51" s="1"/>
  <c r="AS76" i="51"/>
  <c r="AL76" i="51"/>
  <c r="AU76" i="51" s="1"/>
  <c r="AS73" i="51"/>
  <c r="AL73" i="51"/>
  <c r="AU73" i="51" s="1"/>
  <c r="AS57" i="51"/>
  <c r="AL57" i="51"/>
  <c r="AU57" i="51" s="1"/>
  <c r="AI78" i="10"/>
  <c r="AN78" i="10"/>
  <c r="Z81" i="87"/>
  <c r="AH79" i="83"/>
  <c r="AQ79" i="83" s="1"/>
  <c r="AH84" i="95"/>
  <c r="AQ84" i="95" s="1"/>
  <c r="X79" i="103"/>
  <c r="Y79" i="103"/>
  <c r="AH77" i="48"/>
  <c r="AQ77" i="48" s="1"/>
  <c r="AS6" i="51"/>
  <c r="AL6" i="51"/>
  <c r="AU6" i="51" s="1"/>
  <c r="AS61" i="51"/>
  <c r="AL61" i="51"/>
  <c r="AU61" i="51" s="1"/>
  <c r="AH77" i="94"/>
  <c r="AQ77" i="94" s="1"/>
  <c r="AS50" i="51"/>
  <c r="AL50" i="51"/>
  <c r="AU50" i="51" s="1"/>
  <c r="AS68" i="51"/>
  <c r="AL68" i="51"/>
  <c r="AU68" i="51" s="1"/>
  <c r="AI82" i="43"/>
  <c r="AN82" i="43"/>
  <c r="Y79" i="42"/>
  <c r="X79" i="42"/>
  <c r="Z79" i="42" s="1"/>
  <c r="AH77" i="35"/>
  <c r="AQ77" i="35" s="1"/>
  <c r="AS39" i="51"/>
  <c r="AL39" i="51"/>
  <c r="AU39" i="51" s="1"/>
  <c r="AS21" i="51"/>
  <c r="AL21" i="51"/>
  <c r="AU21" i="51" s="1"/>
  <c r="AS64" i="51"/>
  <c r="AL64" i="51"/>
  <c r="AU64" i="51" s="1"/>
  <c r="AS16" i="51"/>
  <c r="AL16" i="51"/>
  <c r="AU16" i="51" s="1"/>
  <c r="AS34" i="51"/>
  <c r="AL34" i="51"/>
  <c r="AU34" i="51" s="1"/>
  <c r="AS52" i="51"/>
  <c r="AL52" i="51"/>
  <c r="AU52" i="51" s="1"/>
  <c r="AS72" i="51"/>
  <c r="AL72" i="51"/>
  <c r="AU72" i="51" s="1"/>
  <c r="Y79" i="102"/>
  <c r="X79" i="102"/>
  <c r="AR77" i="82"/>
  <c r="AS27" i="51"/>
  <c r="AL27" i="51"/>
  <c r="AU27" i="51" s="1"/>
  <c r="AS45" i="51"/>
  <c r="AL45" i="51"/>
  <c r="AU45" i="51" s="1"/>
  <c r="AS63" i="51"/>
  <c r="AL63" i="51"/>
  <c r="AU63" i="51" s="1"/>
  <c r="AS9" i="51"/>
  <c r="AL9" i="51"/>
  <c r="AU9" i="51" s="1"/>
  <c r="AS22" i="51"/>
  <c r="AL22" i="51"/>
  <c r="AU22" i="51" s="1"/>
  <c r="AS58" i="51"/>
  <c r="AL58" i="51"/>
  <c r="AU58" i="51" s="1"/>
  <c r="AS5" i="51"/>
  <c r="AL5" i="51"/>
  <c r="AU5" i="51" s="1"/>
  <c r="AS23" i="51"/>
  <c r="AL23" i="51"/>
  <c r="AU23" i="51" s="1"/>
  <c r="AS41" i="51"/>
  <c r="AL41" i="51"/>
  <c r="AU41" i="51" s="1"/>
  <c r="AS59" i="51"/>
  <c r="AL59" i="51"/>
  <c r="AU59" i="51" s="1"/>
  <c r="Z79" i="83"/>
  <c r="Z84" i="95"/>
  <c r="AI78" i="103"/>
  <c r="AN78" i="103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Z77" i="48"/>
  <c r="Y81" i="49"/>
  <c r="X81" i="49"/>
  <c r="AS25" i="51"/>
  <c r="AL25" i="51"/>
  <c r="AU25" i="51" s="1"/>
  <c r="AS43" i="51"/>
  <c r="AL43" i="51"/>
  <c r="AU43" i="51" s="1"/>
  <c r="Z77" i="94"/>
  <c r="AS38" i="51"/>
  <c r="AL38" i="51"/>
  <c r="AU38" i="51" s="1"/>
  <c r="Y83" i="43"/>
  <c r="X83" i="43"/>
  <c r="AK8" i="51"/>
  <c r="AT8" i="51" s="1"/>
  <c r="AJ8" i="51"/>
  <c r="AS71" i="51"/>
  <c r="AL71" i="51"/>
  <c r="AU71" i="51" s="1"/>
  <c r="AS40" i="51"/>
  <c r="AL40" i="51"/>
  <c r="AU40" i="51" s="1"/>
  <c r="AR78" i="83"/>
  <c r="AE81" i="41"/>
  <c r="AG81" i="41"/>
  <c r="AP81" i="41" s="1"/>
  <c r="AF81" i="41"/>
  <c r="AO81" i="41" s="1"/>
  <c r="W82" i="41"/>
  <c r="AS11" i="51"/>
  <c r="AS36" i="51"/>
  <c r="AL36" i="51"/>
  <c r="AU36" i="51" s="1"/>
  <c r="AS54" i="51"/>
  <c r="AL54" i="51"/>
  <c r="AU54" i="51" s="1"/>
  <c r="AR76" i="94"/>
  <c r="AS13" i="51"/>
  <c r="AL13" i="51"/>
  <c r="AU13" i="51" s="1"/>
  <c r="AS31" i="51"/>
  <c r="AL31" i="51"/>
  <c r="AU31" i="51" s="1"/>
  <c r="AL49" i="51"/>
  <c r="AU49" i="51" s="1"/>
  <c r="AS67" i="51"/>
  <c r="AL67" i="51"/>
  <c r="AU67" i="51" s="1"/>
  <c r="AI82" i="11"/>
  <c r="AN82" i="11"/>
  <c r="AS20" i="51"/>
  <c r="AL20" i="51"/>
  <c r="AU20" i="51" s="1"/>
  <c r="AS56" i="51"/>
  <c r="AL56" i="51"/>
  <c r="AU56" i="51" s="1"/>
  <c r="AS74" i="51"/>
  <c r="AL74" i="51"/>
  <c r="AU74" i="51" s="1"/>
  <c r="AS78" i="51"/>
  <c r="AL78" i="51"/>
  <c r="AU78" i="51" s="1"/>
  <c r="AI80" i="55"/>
  <c r="AN80" i="55"/>
  <c r="AI78" i="42"/>
  <c r="AN78" i="42"/>
  <c r="Y83" i="16" l="1"/>
  <c r="AI82" i="16"/>
  <c r="Z81" i="55"/>
  <c r="AE77" i="35"/>
  <c r="AG77" i="35"/>
  <c r="AP77" i="35" s="1"/>
  <c r="Z81" i="49"/>
  <c r="AG81" i="49" s="1"/>
  <c r="W80" i="42"/>
  <c r="AG79" i="42"/>
  <c r="AP79" i="42" s="1"/>
  <c r="AF79" i="42"/>
  <c r="AO79" i="42" s="1"/>
  <c r="AE79" i="42"/>
  <c r="AE83" i="11"/>
  <c r="AF83" i="11"/>
  <c r="AO83" i="11" s="1"/>
  <c r="W84" i="11"/>
  <c r="AG83" i="11"/>
  <c r="AP83" i="11" s="1"/>
  <c r="AH83" i="16"/>
  <c r="AQ83" i="16" s="1"/>
  <c r="AR80" i="55"/>
  <c r="AE77" i="94"/>
  <c r="AG77" i="94"/>
  <c r="AP77" i="94" s="1"/>
  <c r="W78" i="94"/>
  <c r="AF77" i="94"/>
  <c r="AO77" i="94" s="1"/>
  <c r="AR78" i="103"/>
  <c r="AH79" i="103"/>
  <c r="AQ79" i="103" s="1"/>
  <c r="Y83" i="91"/>
  <c r="X83" i="91"/>
  <c r="AS7" i="51"/>
  <c r="AL7" i="51"/>
  <c r="AU7" i="51" s="1"/>
  <c r="Y82" i="99"/>
  <c r="X82" i="99"/>
  <c r="AH75" i="90"/>
  <c r="AQ75" i="90" s="1"/>
  <c r="Y79" i="82"/>
  <c r="X79" i="82"/>
  <c r="AH81" i="55"/>
  <c r="AQ81" i="55" s="1"/>
  <c r="Y78" i="85"/>
  <c r="X78" i="85"/>
  <c r="Y82" i="41"/>
  <c r="X82" i="41"/>
  <c r="AH83" i="43"/>
  <c r="AQ83" i="43" s="1"/>
  <c r="AE84" i="95"/>
  <c r="AN84" i="95" s="1"/>
  <c r="AF84" i="95"/>
  <c r="AO84" i="95" s="1"/>
  <c r="AG84" i="95"/>
  <c r="W85" i="95"/>
  <c r="AH79" i="102"/>
  <c r="AQ79" i="102" s="1"/>
  <c r="AR78" i="10"/>
  <c r="AL4" i="51"/>
  <c r="AU4" i="51" s="1"/>
  <c r="AS4" i="51"/>
  <c r="W76" i="90"/>
  <c r="AF75" i="90"/>
  <c r="AO75" i="90" s="1"/>
  <c r="AE75" i="90"/>
  <c r="AG75" i="90"/>
  <c r="AP75" i="90" s="1"/>
  <c r="AI78" i="82"/>
  <c r="AN78" i="82"/>
  <c r="AE81" i="55"/>
  <c r="AG81" i="55"/>
  <c r="AP81" i="55" s="1"/>
  <c r="AF81" i="55"/>
  <c r="AO81" i="55" s="1"/>
  <c r="W82" i="55"/>
  <c r="AI77" i="98"/>
  <c r="AN77" i="98"/>
  <c r="Y81" i="18"/>
  <c r="Z81" i="18" s="1"/>
  <c r="X81" i="18"/>
  <c r="AF77" i="48"/>
  <c r="AO77" i="48" s="1"/>
  <c r="AG77" i="48"/>
  <c r="AP77" i="48" s="1"/>
  <c r="W78" i="48"/>
  <c r="AE77" i="48"/>
  <c r="W80" i="83"/>
  <c r="AG79" i="83"/>
  <c r="AP79" i="83" s="1"/>
  <c r="AF79" i="83"/>
  <c r="AO79" i="83" s="1"/>
  <c r="AE79" i="83"/>
  <c r="Z79" i="102"/>
  <c r="AR78" i="102"/>
  <c r="AI81" i="99"/>
  <c r="AN81" i="99"/>
  <c r="AT81" i="51"/>
  <c r="AI75" i="50"/>
  <c r="AN75" i="50"/>
  <c r="AR82" i="43"/>
  <c r="AI82" i="91"/>
  <c r="AN82" i="91"/>
  <c r="AR74" i="90"/>
  <c r="AH79" i="10"/>
  <c r="AQ79" i="10" s="1"/>
  <c r="Y76" i="50"/>
  <c r="X76" i="50"/>
  <c r="AI77" i="35"/>
  <c r="AN77" i="35"/>
  <c r="AR82" i="11"/>
  <c r="Z83" i="16"/>
  <c r="AR78" i="42"/>
  <c r="AI81" i="41"/>
  <c r="AR81" i="41" s="1"/>
  <c r="AN81" i="41"/>
  <c r="Z79" i="103"/>
  <c r="AR80" i="49"/>
  <c r="Z79" i="10"/>
  <c r="Y78" i="98"/>
  <c r="X78" i="98"/>
  <c r="AI80" i="18"/>
  <c r="AP80" i="18"/>
  <c r="AI77" i="85"/>
  <c r="AN77" i="85"/>
  <c r="Y78" i="35"/>
  <c r="X78" i="35"/>
  <c r="Z83" i="43"/>
  <c r="AS8" i="51"/>
  <c r="AL8" i="51"/>
  <c r="AU8" i="51" s="1"/>
  <c r="AH81" i="49"/>
  <c r="AQ81" i="49" s="1"/>
  <c r="AH79" i="42"/>
  <c r="AQ79" i="42" s="1"/>
  <c r="AG81" i="87"/>
  <c r="AP81" i="87" s="1"/>
  <c r="AE81" i="87"/>
  <c r="AF81" i="87"/>
  <c r="AO81" i="87" s="1"/>
  <c r="W82" i="87"/>
  <c r="AR82" i="16"/>
  <c r="AH83" i="11"/>
  <c r="AQ83" i="11" s="1"/>
  <c r="Z82" i="99" l="1"/>
  <c r="AF81" i="49"/>
  <c r="AO81" i="49" s="1"/>
  <c r="AE81" i="49"/>
  <c r="AN81" i="49" s="1"/>
  <c r="Z83" i="91"/>
  <c r="Z78" i="35"/>
  <c r="AG78" i="35" s="1"/>
  <c r="AP78" i="35" s="1"/>
  <c r="W82" i="49"/>
  <c r="Z78" i="98"/>
  <c r="Z82" i="41"/>
  <c r="AG82" i="41" s="1"/>
  <c r="AE81" i="18"/>
  <c r="W82" i="18"/>
  <c r="AF81" i="18"/>
  <c r="AO81" i="18" s="1"/>
  <c r="AG81" i="18"/>
  <c r="AP81" i="18" s="1"/>
  <c r="AG83" i="91"/>
  <c r="AP83" i="91" s="1"/>
  <c r="AE83" i="91"/>
  <c r="AF83" i="91"/>
  <c r="AO83" i="91" s="1"/>
  <c r="W84" i="91"/>
  <c r="AE78" i="98"/>
  <c r="AF78" i="98"/>
  <c r="AO78" i="98" s="1"/>
  <c r="W79" i="98"/>
  <c r="AG78" i="98"/>
  <c r="AP78" i="98" s="1"/>
  <c r="AR75" i="50"/>
  <c r="AF79" i="102"/>
  <c r="AO79" i="102" s="1"/>
  <c r="AE79" i="102"/>
  <c r="W80" i="102"/>
  <c r="AG79" i="102"/>
  <c r="AP79" i="102" s="1"/>
  <c r="AH82" i="99"/>
  <c r="AQ82" i="99" s="1"/>
  <c r="AI81" i="49"/>
  <c r="AP81" i="49"/>
  <c r="AI83" i="11"/>
  <c r="AN83" i="11"/>
  <c r="AI77" i="48"/>
  <c r="AN77" i="48"/>
  <c r="AI75" i="90"/>
  <c r="AN75" i="90"/>
  <c r="W83" i="99"/>
  <c r="AF82" i="99"/>
  <c r="AO82" i="99" s="1"/>
  <c r="AE82" i="99"/>
  <c r="AG82" i="99"/>
  <c r="AP82" i="99" s="1"/>
  <c r="AI77" i="94"/>
  <c r="AN77" i="94"/>
  <c r="AR77" i="85"/>
  <c r="AE79" i="10"/>
  <c r="AF79" i="10"/>
  <c r="AO79" i="10" s="1"/>
  <c r="W80" i="10"/>
  <c r="AG79" i="10"/>
  <c r="AP79" i="10" s="1"/>
  <c r="AR77" i="35"/>
  <c r="AR82" i="91"/>
  <c r="AI79" i="83"/>
  <c r="AN79" i="83"/>
  <c r="Y78" i="48"/>
  <c r="X78" i="48"/>
  <c r="AI81" i="55"/>
  <c r="AN81" i="55"/>
  <c r="X85" i="95"/>
  <c r="Y85" i="95"/>
  <c r="AH78" i="85"/>
  <c r="AQ78" i="85" s="1"/>
  <c r="AI79" i="42"/>
  <c r="AR79" i="42" s="1"/>
  <c r="AN79" i="42"/>
  <c r="AI81" i="87"/>
  <c r="AN81" i="87"/>
  <c r="AR81" i="99"/>
  <c r="AR77" i="98"/>
  <c r="Y76" i="90"/>
  <c r="X76" i="90"/>
  <c r="AI84" i="95"/>
  <c r="AP84" i="95"/>
  <c r="Z78" i="85"/>
  <c r="AG83" i="43"/>
  <c r="AP83" i="43" s="1"/>
  <c r="W84" i="43"/>
  <c r="AE83" i="43"/>
  <c r="AF83" i="43"/>
  <c r="AO83" i="43" s="1"/>
  <c r="AH76" i="50"/>
  <c r="AQ76" i="50" s="1"/>
  <c r="AH78" i="35"/>
  <c r="AQ78" i="35" s="1"/>
  <c r="AR80" i="18"/>
  <c r="AF83" i="16"/>
  <c r="AO83" i="16" s="1"/>
  <c r="W84" i="16"/>
  <c r="AG83" i="16"/>
  <c r="AE83" i="16"/>
  <c r="AN83" i="16" s="1"/>
  <c r="Z76" i="50"/>
  <c r="AR78" i="82"/>
  <c r="AS81" i="51"/>
  <c r="AH79" i="82"/>
  <c r="AQ79" i="82" s="1"/>
  <c r="Y84" i="11"/>
  <c r="X84" i="11"/>
  <c r="Z84" i="11" s="1"/>
  <c r="Y82" i="87"/>
  <c r="X82" i="87"/>
  <c r="AH78" i="98"/>
  <c r="AQ78" i="98" s="1"/>
  <c r="AF79" i="103"/>
  <c r="AO79" i="103" s="1"/>
  <c r="AE79" i="103"/>
  <c r="W80" i="103"/>
  <c r="AG79" i="103"/>
  <c r="AP79" i="103" s="1"/>
  <c r="Y80" i="83"/>
  <c r="X80" i="83"/>
  <c r="Z80" i="83" s="1"/>
  <c r="AH81" i="18"/>
  <c r="AQ81" i="18" s="1"/>
  <c r="Y82" i="55"/>
  <c r="Z82" i="55"/>
  <c r="X82" i="55"/>
  <c r="AU81" i="51"/>
  <c r="C11" i="51" s="1"/>
  <c r="AH82" i="41"/>
  <c r="AQ82" i="41" s="1"/>
  <c r="Z79" i="82"/>
  <c r="AH83" i="91"/>
  <c r="AQ83" i="91" s="1"/>
  <c r="Y78" i="94"/>
  <c r="X78" i="94"/>
  <c r="Y82" i="49"/>
  <c r="X82" i="49"/>
  <c r="Z82" i="49" s="1"/>
  <c r="Y80" i="42"/>
  <c r="X80" i="42"/>
  <c r="AF78" i="35" l="1"/>
  <c r="AO78" i="35" s="1"/>
  <c r="W79" i="35"/>
  <c r="AF82" i="41"/>
  <c r="AO82" i="41" s="1"/>
  <c r="AE78" i="35"/>
  <c r="AI78" i="35" s="1"/>
  <c r="W83" i="41"/>
  <c r="Y83" i="41" s="1"/>
  <c r="AE82" i="41"/>
  <c r="AN82" i="41" s="1"/>
  <c r="AH80" i="42"/>
  <c r="AQ80" i="42" s="1"/>
  <c r="AH78" i="94"/>
  <c r="AQ78" i="94" s="1"/>
  <c r="Z80" i="42"/>
  <c r="AH82" i="49"/>
  <c r="AQ82" i="49" s="1"/>
  <c r="AH82" i="55"/>
  <c r="AQ82" i="55" s="1"/>
  <c r="AH84" i="11"/>
  <c r="AQ84" i="11" s="1"/>
  <c r="AR84" i="95"/>
  <c r="AI82" i="99"/>
  <c r="AN82" i="99"/>
  <c r="AR77" i="48"/>
  <c r="Y80" i="102"/>
  <c r="X80" i="102"/>
  <c r="AN78" i="35"/>
  <c r="AI83" i="91"/>
  <c r="AN83" i="91"/>
  <c r="AI81" i="18"/>
  <c r="AN81" i="18"/>
  <c r="AE82" i="55"/>
  <c r="AF82" i="55"/>
  <c r="AO82" i="55" s="1"/>
  <c r="AG82" i="55"/>
  <c r="AP82" i="55" s="1"/>
  <c r="W83" i="55"/>
  <c r="Y80" i="103"/>
  <c r="Z80" i="103" s="1"/>
  <c r="X80" i="103"/>
  <c r="W85" i="11"/>
  <c r="AG84" i="11"/>
  <c r="AP84" i="11" s="1"/>
  <c r="AF84" i="11"/>
  <c r="AO84" i="11" s="1"/>
  <c r="AE84" i="11"/>
  <c r="AI83" i="43"/>
  <c r="AN83" i="43"/>
  <c r="AH76" i="90"/>
  <c r="AQ76" i="90" s="1"/>
  <c r="AH85" i="95"/>
  <c r="AQ85" i="95" s="1"/>
  <c r="AI79" i="102"/>
  <c r="AN79" i="102"/>
  <c r="Y79" i="98"/>
  <c r="X79" i="98"/>
  <c r="AF82" i="49"/>
  <c r="AO82" i="49" s="1"/>
  <c r="AG82" i="49"/>
  <c r="AP82" i="49" s="1"/>
  <c r="W83" i="49"/>
  <c r="AE82" i="49"/>
  <c r="AH80" i="83"/>
  <c r="AQ80" i="83" s="1"/>
  <c r="AI79" i="103"/>
  <c r="AN79" i="103"/>
  <c r="AI83" i="16"/>
  <c r="AP83" i="16"/>
  <c r="Y84" i="43"/>
  <c r="X84" i="43"/>
  <c r="Z84" i="43" s="1"/>
  <c r="Z76" i="90"/>
  <c r="AR79" i="83"/>
  <c r="Y83" i="99"/>
  <c r="Z83" i="99" s="1"/>
  <c r="X83" i="99"/>
  <c r="AR83" i="11"/>
  <c r="W81" i="83"/>
  <c r="AF80" i="83"/>
  <c r="AO80" i="83" s="1"/>
  <c r="AG80" i="83"/>
  <c r="AP80" i="83" s="1"/>
  <c r="AE80" i="83"/>
  <c r="AH82" i="87"/>
  <c r="AQ82" i="87" s="1"/>
  <c r="Y84" i="16"/>
  <c r="X84" i="16"/>
  <c r="AR81" i="87"/>
  <c r="AR81" i="55"/>
  <c r="Y80" i="10"/>
  <c r="X80" i="10"/>
  <c r="AR77" i="94"/>
  <c r="AI78" i="98"/>
  <c r="AN78" i="98"/>
  <c r="AI82" i="41"/>
  <c r="AP82" i="41"/>
  <c r="Z82" i="87"/>
  <c r="AF78" i="85"/>
  <c r="AO78" i="85" s="1"/>
  <c r="W79" i="85"/>
  <c r="AG78" i="85"/>
  <c r="AP78" i="85" s="1"/>
  <c r="AE78" i="85"/>
  <c r="AH78" i="48"/>
  <c r="AQ78" i="48" s="1"/>
  <c r="AR75" i="90"/>
  <c r="AR81" i="49"/>
  <c r="Y84" i="91"/>
  <c r="X84" i="91"/>
  <c r="Z78" i="94"/>
  <c r="AG79" i="82"/>
  <c r="AP79" i="82" s="1"/>
  <c r="W80" i="82"/>
  <c r="AE79" i="82"/>
  <c r="AF79" i="82"/>
  <c r="AO79" i="82" s="1"/>
  <c r="AF76" i="50"/>
  <c r="AO76" i="50" s="1"/>
  <c r="AE76" i="50"/>
  <c r="AN76" i="50" s="1"/>
  <c r="AG76" i="50"/>
  <c r="W77" i="50"/>
  <c r="Z85" i="95"/>
  <c r="Z78" i="48"/>
  <c r="AI79" i="10"/>
  <c r="AN79" i="10"/>
  <c r="Y79" i="35"/>
  <c r="X79" i="35"/>
  <c r="Z79" i="35" s="1"/>
  <c r="Y82" i="18"/>
  <c r="X82" i="18"/>
  <c r="X83" i="41" l="1"/>
  <c r="Z83" i="41"/>
  <c r="AF83" i="41" s="1"/>
  <c r="AO83" i="41" s="1"/>
  <c r="Z84" i="16"/>
  <c r="AE84" i="16" s="1"/>
  <c r="Z79" i="98"/>
  <c r="AG79" i="98" s="1"/>
  <c r="AP79" i="98" s="1"/>
  <c r="AF79" i="98"/>
  <c r="AO79" i="98" s="1"/>
  <c r="W80" i="98"/>
  <c r="AF80" i="103"/>
  <c r="AO80" i="103" s="1"/>
  <c r="W81" i="103"/>
  <c r="AG80" i="103"/>
  <c r="AP80" i="103" s="1"/>
  <c r="AE80" i="103"/>
  <c r="AF84" i="16"/>
  <c r="AO84" i="16" s="1"/>
  <c r="AG84" i="16"/>
  <c r="AP84" i="16" s="1"/>
  <c r="W85" i="16"/>
  <c r="W84" i="41"/>
  <c r="AE83" i="41"/>
  <c r="W80" i="35"/>
  <c r="AF79" i="35"/>
  <c r="AO79" i="35" s="1"/>
  <c r="AG79" i="35"/>
  <c r="AP79" i="35" s="1"/>
  <c r="AE79" i="35"/>
  <c r="AE85" i="95"/>
  <c r="AG85" i="95"/>
  <c r="AP85" i="95" s="1"/>
  <c r="AF85" i="95"/>
  <c r="AO85" i="95" s="1"/>
  <c r="W86" i="95"/>
  <c r="AG80" i="42"/>
  <c r="AP80" i="42" s="1"/>
  <c r="AE80" i="42"/>
  <c r="AF80" i="42"/>
  <c r="AO80" i="42" s="1"/>
  <c r="W81" i="42"/>
  <c r="AE78" i="48"/>
  <c r="AG78" i="48"/>
  <c r="AP78" i="48" s="1"/>
  <c r="AF78" i="48"/>
  <c r="AO78" i="48" s="1"/>
  <c r="W79" i="48"/>
  <c r="W79" i="94"/>
  <c r="AE78" i="94"/>
  <c r="AF78" i="94"/>
  <c r="AO78" i="94" s="1"/>
  <c r="AG78" i="94"/>
  <c r="AP78" i="94" s="1"/>
  <c r="AR83" i="16"/>
  <c r="AI82" i="55"/>
  <c r="AN82" i="55"/>
  <c r="AR78" i="35"/>
  <c r="AR78" i="98"/>
  <c r="AF76" i="90"/>
  <c r="AO76" i="90" s="1"/>
  <c r="AE76" i="90"/>
  <c r="W77" i="90"/>
  <c r="AG76" i="90"/>
  <c r="AP76" i="90" s="1"/>
  <c r="AI84" i="11"/>
  <c r="AN84" i="11"/>
  <c r="AH80" i="102"/>
  <c r="AQ80" i="102" s="1"/>
  <c r="AI80" i="83"/>
  <c r="AN80" i="83"/>
  <c r="AH83" i="99"/>
  <c r="AQ83" i="99" s="1"/>
  <c r="AH84" i="43"/>
  <c r="AQ84" i="43" s="1"/>
  <c r="AR79" i="103"/>
  <c r="AR81" i="18"/>
  <c r="Z80" i="102"/>
  <c r="Y79" i="85"/>
  <c r="X79" i="85"/>
  <c r="AH79" i="98"/>
  <c r="AQ79" i="98" s="1"/>
  <c r="AR82" i="99"/>
  <c r="AE83" i="99"/>
  <c r="AN83" i="99" s="1"/>
  <c r="W84" i="99"/>
  <c r="AF83" i="99"/>
  <c r="AO83" i="99" s="1"/>
  <c r="AG83" i="99"/>
  <c r="AG84" i="43"/>
  <c r="AP84" i="43" s="1"/>
  <c r="AE84" i="43"/>
  <c r="W85" i="43"/>
  <c r="AF84" i="43"/>
  <c r="AO84" i="43" s="1"/>
  <c r="AI82" i="49"/>
  <c r="AN82" i="49"/>
  <c r="Y83" i="55"/>
  <c r="X83" i="55"/>
  <c r="AH79" i="35"/>
  <c r="AQ79" i="35" s="1"/>
  <c r="AH83" i="41"/>
  <c r="AQ83" i="41" s="1"/>
  <c r="AI79" i="82"/>
  <c r="AN79" i="82"/>
  <c r="AH80" i="10"/>
  <c r="AQ80" i="10" s="1"/>
  <c r="Y83" i="49"/>
  <c r="X83" i="49"/>
  <c r="Y85" i="11"/>
  <c r="X85" i="11"/>
  <c r="AR83" i="91"/>
  <c r="Y77" i="50"/>
  <c r="X77" i="50"/>
  <c r="AF82" i="87"/>
  <c r="AO82" i="87" s="1"/>
  <c r="AG82" i="87"/>
  <c r="AP82" i="87" s="1"/>
  <c r="W83" i="87"/>
  <c r="AE82" i="87"/>
  <c r="AH82" i="18"/>
  <c r="AQ82" i="18" s="1"/>
  <c r="AI76" i="50"/>
  <c r="AP76" i="50"/>
  <c r="Y80" i="82"/>
  <c r="Z80" i="82" s="1"/>
  <c r="X80" i="82"/>
  <c r="AH84" i="91"/>
  <c r="AQ84" i="91" s="1"/>
  <c r="Z82" i="18"/>
  <c r="AR79" i="10"/>
  <c r="Z84" i="91"/>
  <c r="AI78" i="85"/>
  <c r="AN78" i="85"/>
  <c r="AR82" i="41"/>
  <c r="Z80" i="10"/>
  <c r="AH84" i="16"/>
  <c r="AQ84" i="16" s="1"/>
  <c r="Y81" i="83"/>
  <c r="X81" i="83"/>
  <c r="AR79" i="102"/>
  <c r="AR83" i="43"/>
  <c r="AH80" i="103"/>
  <c r="AQ80" i="103" s="1"/>
  <c r="Z79" i="85" l="1"/>
  <c r="AG83" i="41"/>
  <c r="AP83" i="41" s="1"/>
  <c r="Z77" i="50"/>
  <c r="AG77" i="50" s="1"/>
  <c r="Z83" i="55"/>
  <c r="Z85" i="11"/>
  <c r="AG85" i="11" s="1"/>
  <c r="AP85" i="11" s="1"/>
  <c r="AE79" i="98"/>
  <c r="AN79" i="98" s="1"/>
  <c r="Z83" i="49"/>
  <c r="AF83" i="49" s="1"/>
  <c r="AO83" i="49" s="1"/>
  <c r="AG83" i="49"/>
  <c r="AP83" i="49" s="1"/>
  <c r="AE83" i="49"/>
  <c r="AF77" i="50"/>
  <c r="AO77" i="50" s="1"/>
  <c r="AE77" i="50"/>
  <c r="AN77" i="50" s="1"/>
  <c r="W78" i="50"/>
  <c r="W81" i="82"/>
  <c r="AE80" i="82"/>
  <c r="AG80" i="82"/>
  <c r="AP80" i="82" s="1"/>
  <c r="AF80" i="82"/>
  <c r="AO80" i="82" s="1"/>
  <c r="AE79" i="85"/>
  <c r="AF79" i="85"/>
  <c r="AO79" i="85" s="1"/>
  <c r="AG79" i="85"/>
  <c r="AP79" i="85" s="1"/>
  <c r="W80" i="85"/>
  <c r="AE85" i="11"/>
  <c r="AF85" i="11"/>
  <c r="AO85" i="11" s="1"/>
  <c r="AH81" i="83"/>
  <c r="AQ81" i="83" s="1"/>
  <c r="AG82" i="18"/>
  <c r="AP82" i="18" s="1"/>
  <c r="AE82" i="18"/>
  <c r="AF82" i="18"/>
  <c r="AO82" i="18" s="1"/>
  <c r="W83" i="18"/>
  <c r="AH80" i="82"/>
  <c r="AQ80" i="82" s="1"/>
  <c r="Y83" i="87"/>
  <c r="Z83" i="87" s="1"/>
  <c r="X83" i="87"/>
  <c r="AI83" i="99"/>
  <c r="AP83" i="99"/>
  <c r="AR80" i="83"/>
  <c r="AR82" i="55"/>
  <c r="AI78" i="94"/>
  <c r="AN78" i="94"/>
  <c r="AI78" i="48"/>
  <c r="AN78" i="48"/>
  <c r="AI79" i="35"/>
  <c r="AN79" i="35"/>
  <c r="Y84" i="41"/>
  <c r="X84" i="41"/>
  <c r="AH83" i="55"/>
  <c r="AQ83" i="55" s="1"/>
  <c r="AR84" i="11"/>
  <c r="Y79" i="94"/>
  <c r="X79" i="94"/>
  <c r="X86" i="95"/>
  <c r="Z86" i="95" s="1"/>
  <c r="Y86" i="95"/>
  <c r="AR79" i="82"/>
  <c r="AF83" i="55"/>
  <c r="AO83" i="55" s="1"/>
  <c r="AG83" i="55"/>
  <c r="AP83" i="55" s="1"/>
  <c r="W84" i="55"/>
  <c r="AE83" i="55"/>
  <c r="Y85" i="43"/>
  <c r="X85" i="43"/>
  <c r="Y84" i="99"/>
  <c r="X84" i="99"/>
  <c r="AF80" i="102"/>
  <c r="AO80" i="102" s="1"/>
  <c r="AE80" i="102"/>
  <c r="W81" i="102"/>
  <c r="AG80" i="102"/>
  <c r="AP80" i="102" s="1"/>
  <c r="Y81" i="42"/>
  <c r="X81" i="42"/>
  <c r="Z81" i="83"/>
  <c r="AI84" i="43"/>
  <c r="AN84" i="43"/>
  <c r="Y79" i="48"/>
  <c r="X79" i="48"/>
  <c r="Y80" i="35"/>
  <c r="X80" i="35"/>
  <c r="AI80" i="103"/>
  <c r="AN80" i="103"/>
  <c r="Y80" i="98"/>
  <c r="X80" i="98"/>
  <c r="Z80" i="98" s="1"/>
  <c r="W85" i="91"/>
  <c r="AG84" i="91"/>
  <c r="AP84" i="91" s="1"/>
  <c r="AF84" i="91"/>
  <c r="AO84" i="91" s="1"/>
  <c r="AE84" i="91"/>
  <c r="W81" i="10"/>
  <c r="AG80" i="10"/>
  <c r="AP80" i="10" s="1"/>
  <c r="AF80" i="10"/>
  <c r="AO80" i="10" s="1"/>
  <c r="AE80" i="10"/>
  <c r="AR76" i="50"/>
  <c r="Y77" i="90"/>
  <c r="X77" i="90"/>
  <c r="AI80" i="42"/>
  <c r="AN80" i="42"/>
  <c r="AI85" i="95"/>
  <c r="AN85" i="95"/>
  <c r="Y85" i="16"/>
  <c r="X85" i="16"/>
  <c r="AR78" i="85"/>
  <c r="AH85" i="11"/>
  <c r="AQ85" i="11" s="1"/>
  <c r="AH77" i="50"/>
  <c r="AQ77" i="50" s="1"/>
  <c r="AI82" i="87"/>
  <c r="AN82" i="87"/>
  <c r="AH83" i="49"/>
  <c r="AQ83" i="49" s="1"/>
  <c r="AR82" i="49"/>
  <c r="AH79" i="85"/>
  <c r="AQ79" i="85" s="1"/>
  <c r="AI76" i="90"/>
  <c r="AN76" i="90"/>
  <c r="AI83" i="41"/>
  <c r="AN83" i="41"/>
  <c r="AI84" i="16"/>
  <c r="AR84" i="16" s="1"/>
  <c r="AN84" i="16"/>
  <c r="Y81" i="103"/>
  <c r="X81" i="103"/>
  <c r="Z81" i="42" l="1"/>
  <c r="W86" i="11"/>
  <c r="Z84" i="99"/>
  <c r="AI79" i="98"/>
  <c r="W84" i="49"/>
  <c r="Z79" i="94"/>
  <c r="W80" i="94" s="1"/>
  <c r="Z85" i="16"/>
  <c r="AE85" i="16" s="1"/>
  <c r="Z81" i="103"/>
  <c r="Z77" i="90"/>
  <c r="AF77" i="90" s="1"/>
  <c r="AO77" i="90" s="1"/>
  <c r="Z79" i="48"/>
  <c r="W80" i="48" s="1"/>
  <c r="AG83" i="87"/>
  <c r="AP83" i="87" s="1"/>
  <c r="W84" i="87"/>
  <c r="AE83" i="87"/>
  <c r="AF83" i="87"/>
  <c r="AO83" i="87" s="1"/>
  <c r="W78" i="90"/>
  <c r="AG77" i="90"/>
  <c r="AP77" i="90" s="1"/>
  <c r="AF86" i="95"/>
  <c r="AO86" i="95" s="1"/>
  <c r="AE86" i="95"/>
  <c r="AG86" i="95"/>
  <c r="AP86" i="95" s="1"/>
  <c r="W87" i="95"/>
  <c r="W86" i="16"/>
  <c r="AF85" i="16"/>
  <c r="AO85" i="16" s="1"/>
  <c r="AG85" i="16"/>
  <c r="AP85" i="16" s="1"/>
  <c r="W82" i="103"/>
  <c r="AG81" i="103"/>
  <c r="AP81" i="103" s="1"/>
  <c r="AF81" i="103"/>
  <c r="AO81" i="103" s="1"/>
  <c r="AE81" i="103"/>
  <c r="AE81" i="42"/>
  <c r="AF81" i="42"/>
  <c r="AO81" i="42" s="1"/>
  <c r="AG81" i="42"/>
  <c r="AP81" i="42" s="1"/>
  <c r="W82" i="42"/>
  <c r="AR83" i="41"/>
  <c r="AR80" i="103"/>
  <c r="AH84" i="99"/>
  <c r="AQ84" i="99" s="1"/>
  <c r="AR79" i="35"/>
  <c r="AI80" i="82"/>
  <c r="AN80" i="82"/>
  <c r="Y85" i="91"/>
  <c r="X85" i="91"/>
  <c r="AH80" i="35"/>
  <c r="AQ80" i="35" s="1"/>
  <c r="W85" i="99"/>
  <c r="AE84" i="99"/>
  <c r="AG84" i="99"/>
  <c r="AP84" i="99" s="1"/>
  <c r="AF84" i="99"/>
  <c r="AO84" i="99" s="1"/>
  <c r="AI83" i="55"/>
  <c r="AN83" i="55"/>
  <c r="Y81" i="82"/>
  <c r="X81" i="82"/>
  <c r="AR85" i="95"/>
  <c r="Y81" i="10"/>
  <c r="X81" i="10"/>
  <c r="AH80" i="98"/>
  <c r="AQ80" i="98" s="1"/>
  <c r="Z80" i="35"/>
  <c r="AR84" i="43"/>
  <c r="Y84" i="55"/>
  <c r="X84" i="55"/>
  <c r="AH84" i="41"/>
  <c r="AQ84" i="41" s="1"/>
  <c r="AR78" i="48"/>
  <c r="Y83" i="18"/>
  <c r="X83" i="18"/>
  <c r="AI85" i="11"/>
  <c r="AN85" i="11"/>
  <c r="AI79" i="85"/>
  <c r="AN79" i="85"/>
  <c r="W81" i="98"/>
  <c r="AE80" i="98"/>
  <c r="AF80" i="98"/>
  <c r="AO80" i="98" s="1"/>
  <c r="AG80" i="98"/>
  <c r="AP80" i="98" s="1"/>
  <c r="W82" i="83"/>
  <c r="AF81" i="83"/>
  <c r="AO81" i="83" s="1"/>
  <c r="AE81" i="83"/>
  <c r="AG81" i="83"/>
  <c r="AP81" i="83" s="1"/>
  <c r="Y81" i="102"/>
  <c r="X81" i="102"/>
  <c r="AH85" i="43"/>
  <c r="AQ85" i="43" s="1"/>
  <c r="AH86" i="95"/>
  <c r="AQ86" i="95" s="1"/>
  <c r="Z84" i="41"/>
  <c r="Y86" i="11"/>
  <c r="X86" i="11"/>
  <c r="AI77" i="50"/>
  <c r="AP77" i="50"/>
  <c r="Y84" i="49"/>
  <c r="X84" i="49"/>
  <c r="AR82" i="87"/>
  <c r="AR79" i="98"/>
  <c r="AH85" i="16"/>
  <c r="AQ85" i="16" s="1"/>
  <c r="AR80" i="42"/>
  <c r="AI84" i="91"/>
  <c r="AN84" i="91"/>
  <c r="AH79" i="48"/>
  <c r="AQ79" i="48" s="1"/>
  <c r="AH81" i="42"/>
  <c r="AQ81" i="42" s="1"/>
  <c r="AI80" i="102"/>
  <c r="AN80" i="102"/>
  <c r="Z85" i="43"/>
  <c r="AH79" i="94"/>
  <c r="AQ79" i="94" s="1"/>
  <c r="AR78" i="94"/>
  <c r="AR83" i="99"/>
  <c r="AI82" i="18"/>
  <c r="AR82" i="18" s="1"/>
  <c r="AN82" i="18"/>
  <c r="Y78" i="50"/>
  <c r="X78" i="50"/>
  <c r="Z78" i="50" s="1"/>
  <c r="AI83" i="49"/>
  <c r="AN83" i="49"/>
  <c r="AR76" i="90"/>
  <c r="AH81" i="103"/>
  <c r="AQ81" i="103" s="1"/>
  <c r="AH77" i="90"/>
  <c r="AQ77" i="90" s="1"/>
  <c r="AI80" i="10"/>
  <c r="AN80" i="10"/>
  <c r="AH83" i="87"/>
  <c r="AQ83" i="87" s="1"/>
  <c r="Y80" i="85"/>
  <c r="X80" i="85"/>
  <c r="AG79" i="94" l="1"/>
  <c r="AP79" i="94" s="1"/>
  <c r="AE79" i="94"/>
  <c r="Z84" i="55"/>
  <c r="W85" i="55" s="1"/>
  <c r="AF79" i="94"/>
  <c r="AO79" i="94" s="1"/>
  <c r="Z85" i="91"/>
  <c r="AG85" i="91" s="1"/>
  <c r="AP85" i="91" s="1"/>
  <c r="AE77" i="90"/>
  <c r="AN77" i="90" s="1"/>
  <c r="AG79" i="48"/>
  <c r="AF79" i="48"/>
  <c r="AO79" i="48" s="1"/>
  <c r="AE79" i="48"/>
  <c r="AN79" i="48" s="1"/>
  <c r="AE84" i="55"/>
  <c r="AG84" i="55"/>
  <c r="AP84" i="55" s="1"/>
  <c r="AF84" i="55"/>
  <c r="AO84" i="55" s="1"/>
  <c r="AR83" i="49"/>
  <c r="W86" i="43"/>
  <c r="AG85" i="43"/>
  <c r="AP85" i="43" s="1"/>
  <c r="AE85" i="43"/>
  <c r="AF85" i="43"/>
  <c r="AO85" i="43" s="1"/>
  <c r="AR77" i="50"/>
  <c r="Y85" i="99"/>
  <c r="X85" i="99"/>
  <c r="AH85" i="91"/>
  <c r="AQ85" i="91" s="1"/>
  <c r="AI79" i="94"/>
  <c r="AR79" i="94" s="1"/>
  <c r="AN79" i="94"/>
  <c r="Y82" i="103"/>
  <c r="X82" i="103"/>
  <c r="Y87" i="95"/>
  <c r="X87" i="95"/>
  <c r="Z87" i="95" s="1"/>
  <c r="Y78" i="90"/>
  <c r="X78" i="90"/>
  <c r="AR80" i="10"/>
  <c r="AH86" i="11"/>
  <c r="AQ86" i="11" s="1"/>
  <c r="AR85" i="11"/>
  <c r="AR83" i="55"/>
  <c r="W86" i="91"/>
  <c r="AI81" i="42"/>
  <c r="AN81" i="42"/>
  <c r="AI77" i="90"/>
  <c r="AR80" i="102"/>
  <c r="AR84" i="91"/>
  <c r="AH84" i="49"/>
  <c r="AQ84" i="49" s="1"/>
  <c r="Z86" i="11"/>
  <c r="AI81" i="83"/>
  <c r="AN81" i="83"/>
  <c r="AI80" i="98"/>
  <c r="AN80" i="98"/>
  <c r="Z83" i="18"/>
  <c r="AH83" i="18"/>
  <c r="AQ83" i="18" s="1"/>
  <c r="Y80" i="94"/>
  <c r="X80" i="94"/>
  <c r="AI85" i="16"/>
  <c r="AN85" i="16"/>
  <c r="AI86" i="95"/>
  <c r="AN86" i="95"/>
  <c r="AI79" i="48"/>
  <c r="AP79" i="48"/>
  <c r="Z84" i="49"/>
  <c r="AH81" i="102"/>
  <c r="AQ81" i="102" s="1"/>
  <c r="Y81" i="98"/>
  <c r="X81" i="98"/>
  <c r="AH81" i="82"/>
  <c r="AQ81" i="82" s="1"/>
  <c r="AI81" i="103"/>
  <c r="AN81" i="103"/>
  <c r="AH78" i="50"/>
  <c r="AQ78" i="50" s="1"/>
  <c r="AE84" i="41"/>
  <c r="AF84" i="41"/>
  <c r="AO84" i="41" s="1"/>
  <c r="AG84" i="41"/>
  <c r="AP84" i="41" s="1"/>
  <c r="W85" i="41"/>
  <c r="Z81" i="102"/>
  <c r="Y82" i="83"/>
  <c r="X82" i="83"/>
  <c r="AE80" i="35"/>
  <c r="AF80" i="35"/>
  <c r="AO80" i="35" s="1"/>
  <c r="W81" i="35"/>
  <c r="AG80" i="35"/>
  <c r="AP80" i="35" s="1"/>
  <c r="AH81" i="10"/>
  <c r="AQ81" i="10" s="1"/>
  <c r="Z81" i="82"/>
  <c r="AR80" i="82"/>
  <c r="Y82" i="42"/>
  <c r="Z82" i="42" s="1"/>
  <c r="X82" i="42"/>
  <c r="Y86" i="16"/>
  <c r="X86" i="16"/>
  <c r="Z86" i="16" s="1"/>
  <c r="AI83" i="87"/>
  <c r="AN83" i="87"/>
  <c r="AH80" i="85"/>
  <c r="AQ80" i="85" s="1"/>
  <c r="Z80" i="85"/>
  <c r="AG78" i="50"/>
  <c r="AP78" i="50" s="1"/>
  <c r="AF78" i="50"/>
  <c r="AO78" i="50" s="1"/>
  <c r="AE78" i="50"/>
  <c r="W79" i="50"/>
  <c r="AR79" i="85"/>
  <c r="AH84" i="55"/>
  <c r="AQ84" i="55" s="1"/>
  <c r="Z81" i="10"/>
  <c r="AI84" i="99"/>
  <c r="AN84" i="99"/>
  <c r="Y84" i="87"/>
  <c r="X84" i="87"/>
  <c r="Y80" i="48"/>
  <c r="X80" i="48"/>
  <c r="Z81" i="98" l="1"/>
  <c r="AE85" i="91"/>
  <c r="AF85" i="91"/>
  <c r="AO85" i="91" s="1"/>
  <c r="AE86" i="16"/>
  <c r="W87" i="16"/>
  <c r="AF86" i="16"/>
  <c r="AO86" i="16" s="1"/>
  <c r="AG86" i="16"/>
  <c r="AP86" i="16" s="1"/>
  <c r="W83" i="42"/>
  <c r="AE82" i="42"/>
  <c r="AF82" i="42"/>
  <c r="AO82" i="42" s="1"/>
  <c r="AG82" i="42"/>
  <c r="AP82" i="42" s="1"/>
  <c r="W82" i="98"/>
  <c r="AE81" i="98"/>
  <c r="AN81" i="98" s="1"/>
  <c r="AG81" i="98"/>
  <c r="AF81" i="98"/>
  <c r="AO81" i="98" s="1"/>
  <c r="Z84" i="87"/>
  <c r="AH84" i="87"/>
  <c r="AQ84" i="87" s="1"/>
  <c r="AR80" i="98"/>
  <c r="AN85" i="91"/>
  <c r="AH87" i="95"/>
  <c r="AQ87" i="95" s="1"/>
  <c r="AI80" i="35"/>
  <c r="AN80" i="35"/>
  <c r="Y85" i="41"/>
  <c r="X85" i="41"/>
  <c r="AG84" i="49"/>
  <c r="AP84" i="49" s="1"/>
  <c r="W85" i="49"/>
  <c r="AF84" i="49"/>
  <c r="AO84" i="49" s="1"/>
  <c r="AE84" i="49"/>
  <c r="AR85" i="16"/>
  <c r="AF87" i="95"/>
  <c r="AO87" i="95" s="1"/>
  <c r="AE87" i="95"/>
  <c r="W88" i="95"/>
  <c r="AG87" i="95"/>
  <c r="AP87" i="95" s="1"/>
  <c r="AH85" i="99"/>
  <c r="AQ85" i="99" s="1"/>
  <c r="AI78" i="50"/>
  <c r="AN78" i="50"/>
  <c r="AH82" i="83"/>
  <c r="AQ82" i="83" s="1"/>
  <c r="AH80" i="94"/>
  <c r="AQ80" i="94" s="1"/>
  <c r="AR81" i="83"/>
  <c r="AR77" i="90"/>
  <c r="Z85" i="99"/>
  <c r="AI85" i="43"/>
  <c r="AN85" i="43"/>
  <c r="Y85" i="55"/>
  <c r="X85" i="55"/>
  <c r="AR83" i="87"/>
  <c r="Y79" i="50"/>
  <c r="X79" i="50"/>
  <c r="AR84" i="99"/>
  <c r="AR79" i="48"/>
  <c r="Z80" i="94"/>
  <c r="AG86" i="11"/>
  <c r="AP86" i="11" s="1"/>
  <c r="AF86" i="11"/>
  <c r="AO86" i="11" s="1"/>
  <c r="AE86" i="11"/>
  <c r="W87" i="11"/>
  <c r="Y86" i="91"/>
  <c r="X86" i="91"/>
  <c r="Z86" i="91" s="1"/>
  <c r="AH78" i="90"/>
  <c r="AQ78" i="90" s="1"/>
  <c r="AH82" i="103"/>
  <c r="AQ82" i="103" s="1"/>
  <c r="AH80" i="48"/>
  <c r="AQ80" i="48" s="1"/>
  <c r="W82" i="82"/>
  <c r="AG81" i="82"/>
  <c r="AP81" i="82" s="1"/>
  <c r="AF81" i="82"/>
  <c r="AO81" i="82" s="1"/>
  <c r="AE81" i="82"/>
  <c r="Z82" i="83"/>
  <c r="Z80" i="48"/>
  <c r="AG81" i="10"/>
  <c r="AP81" i="10" s="1"/>
  <c r="W82" i="10"/>
  <c r="AF81" i="10"/>
  <c r="AO81" i="10" s="1"/>
  <c r="AE81" i="10"/>
  <c r="AH82" i="42"/>
  <c r="AQ82" i="42" s="1"/>
  <c r="AI84" i="41"/>
  <c r="AN84" i="41"/>
  <c r="AF83" i="18"/>
  <c r="AO83" i="18" s="1"/>
  <c r="AG83" i="18"/>
  <c r="AP83" i="18" s="1"/>
  <c r="AE83" i="18"/>
  <c r="W84" i="18"/>
  <c r="AR81" i="42"/>
  <c r="Z78" i="90"/>
  <c r="Z82" i="103"/>
  <c r="Y86" i="43"/>
  <c r="X86" i="43"/>
  <c r="Z86" i="43" s="1"/>
  <c r="AH86" i="16"/>
  <c r="AQ86" i="16" s="1"/>
  <c r="W81" i="85"/>
  <c r="AF80" i="85"/>
  <c r="AO80" i="85" s="1"/>
  <c r="AG80" i="85"/>
  <c r="AP80" i="85" s="1"/>
  <c r="AE80" i="85"/>
  <c r="Y81" i="35"/>
  <c r="X81" i="35"/>
  <c r="W82" i="102"/>
  <c r="AE81" i="102"/>
  <c r="AN81" i="102" s="1"/>
  <c r="AF81" i="102"/>
  <c r="AO81" i="102" s="1"/>
  <c r="AG81" i="102"/>
  <c r="AR81" i="103"/>
  <c r="AH81" i="98"/>
  <c r="AQ81" i="98" s="1"/>
  <c r="AR86" i="95"/>
  <c r="AI84" i="55"/>
  <c r="AN84" i="55"/>
  <c r="Z81" i="35" l="1"/>
  <c r="Z85" i="55"/>
  <c r="AI85" i="91"/>
  <c r="Y82" i="102"/>
  <c r="X82" i="102"/>
  <c r="AR84" i="55"/>
  <c r="AI80" i="85"/>
  <c r="AN80" i="85"/>
  <c r="W79" i="90"/>
  <c r="AE78" i="90"/>
  <c r="AG78" i="90"/>
  <c r="AP78" i="90" s="1"/>
  <c r="AF78" i="90"/>
  <c r="AO78" i="90" s="1"/>
  <c r="Y82" i="10"/>
  <c r="X82" i="10"/>
  <c r="AH86" i="91"/>
  <c r="AQ86" i="91" s="1"/>
  <c r="AH85" i="55"/>
  <c r="AQ85" i="55" s="1"/>
  <c r="AI87" i="95"/>
  <c r="AN87" i="95"/>
  <c r="AR80" i="35"/>
  <c r="Y83" i="42"/>
  <c r="Z83" i="42" s="1"/>
  <c r="X83" i="42"/>
  <c r="AE86" i="91"/>
  <c r="W87" i="91"/>
  <c r="AG86" i="91"/>
  <c r="AP86" i="91" s="1"/>
  <c r="AF86" i="91"/>
  <c r="AO86" i="91" s="1"/>
  <c r="AH79" i="50"/>
  <c r="AQ79" i="50" s="1"/>
  <c r="AF85" i="55"/>
  <c r="AO85" i="55" s="1"/>
  <c r="AE85" i="55"/>
  <c r="AG85" i="55"/>
  <c r="AP85" i="55" s="1"/>
  <c r="W86" i="55"/>
  <c r="Y85" i="49"/>
  <c r="X85" i="49"/>
  <c r="AR85" i="91"/>
  <c r="Y82" i="98"/>
  <c r="X82" i="98"/>
  <c r="Z82" i="98" s="1"/>
  <c r="AH81" i="35"/>
  <c r="AQ81" i="35" s="1"/>
  <c r="AH86" i="43"/>
  <c r="AQ86" i="43" s="1"/>
  <c r="W81" i="48"/>
  <c r="AG80" i="48"/>
  <c r="AP80" i="48" s="1"/>
  <c r="AF80" i="48"/>
  <c r="AO80" i="48" s="1"/>
  <c r="AE80" i="48"/>
  <c r="Y82" i="82"/>
  <c r="X82" i="82"/>
  <c r="AE80" i="94"/>
  <c r="W81" i="94"/>
  <c r="AG80" i="94"/>
  <c r="AP80" i="94" s="1"/>
  <c r="AF80" i="94"/>
  <c r="AO80" i="94" s="1"/>
  <c r="Z79" i="50"/>
  <c r="AG84" i="87"/>
  <c r="AP84" i="87" s="1"/>
  <c r="AE84" i="87"/>
  <c r="W85" i="87"/>
  <c r="AF84" i="87"/>
  <c r="AO84" i="87" s="1"/>
  <c r="Y81" i="85"/>
  <c r="X81" i="85"/>
  <c r="AR84" i="41"/>
  <c r="AG82" i="83"/>
  <c r="AP82" i="83" s="1"/>
  <c r="AE82" i="83"/>
  <c r="W83" i="83"/>
  <c r="AF82" i="83"/>
  <c r="AO82" i="83" s="1"/>
  <c r="AR78" i="50"/>
  <c r="Z85" i="41"/>
  <c r="AH85" i="41"/>
  <c r="AQ85" i="41" s="1"/>
  <c r="AF81" i="35"/>
  <c r="AO81" i="35" s="1"/>
  <c r="AE81" i="35"/>
  <c r="AG81" i="35"/>
  <c r="AP81" i="35" s="1"/>
  <c r="W82" i="35"/>
  <c r="AE86" i="43"/>
  <c r="AF86" i="43"/>
  <c r="AO86" i="43" s="1"/>
  <c r="AG86" i="43"/>
  <c r="AP86" i="43" s="1"/>
  <c r="W87" i="43"/>
  <c r="AI81" i="102"/>
  <c r="AP81" i="102"/>
  <c r="Y84" i="18"/>
  <c r="X84" i="18"/>
  <c r="AI81" i="10"/>
  <c r="AN81" i="10"/>
  <c r="Y87" i="11"/>
  <c r="X87" i="11"/>
  <c r="AR85" i="43"/>
  <c r="Y87" i="16"/>
  <c r="X87" i="16"/>
  <c r="W83" i="103"/>
  <c r="AG82" i="103"/>
  <c r="AP82" i="103" s="1"/>
  <c r="AF82" i="103"/>
  <c r="AO82" i="103" s="1"/>
  <c r="AE82" i="103"/>
  <c r="AI83" i="18"/>
  <c r="AN83" i="18"/>
  <c r="AI81" i="82"/>
  <c r="AN81" i="82"/>
  <c r="AI86" i="11"/>
  <c r="AN86" i="11"/>
  <c r="AG85" i="99"/>
  <c r="AP85" i="99" s="1"/>
  <c r="W86" i="99"/>
  <c r="AE85" i="99"/>
  <c r="AF85" i="99"/>
  <c r="AO85" i="99" s="1"/>
  <c r="Y88" i="95"/>
  <c r="X88" i="95"/>
  <c r="Z88" i="95" s="1"/>
  <c r="AI84" i="49"/>
  <c r="AN84" i="49"/>
  <c r="AI81" i="98"/>
  <c r="AP81" i="98"/>
  <c r="AI82" i="42"/>
  <c r="AN82" i="42"/>
  <c r="AI86" i="16"/>
  <c r="AN86" i="16"/>
  <c r="Z87" i="16" l="1"/>
  <c r="Z82" i="82"/>
  <c r="Z85" i="49"/>
  <c r="AG85" i="49" s="1"/>
  <c r="AP85" i="49" s="1"/>
  <c r="Z87" i="11"/>
  <c r="AG82" i="82"/>
  <c r="AP82" i="82" s="1"/>
  <c r="W83" i="82"/>
  <c r="AF82" i="82"/>
  <c r="AO82" i="82" s="1"/>
  <c r="AE82" i="82"/>
  <c r="AF85" i="49"/>
  <c r="AO85" i="49" s="1"/>
  <c r="AE85" i="49"/>
  <c r="W86" i="49"/>
  <c r="AE83" i="42"/>
  <c r="AG83" i="42"/>
  <c r="AP83" i="42" s="1"/>
  <c r="AF83" i="42"/>
  <c r="AO83" i="42" s="1"/>
  <c r="W84" i="42"/>
  <c r="AE87" i="11"/>
  <c r="AF87" i="11"/>
  <c r="AO87" i="11" s="1"/>
  <c r="W88" i="11"/>
  <c r="AG87" i="11"/>
  <c r="AP87" i="11" s="1"/>
  <c r="AG87" i="16"/>
  <c r="AP87" i="16" s="1"/>
  <c r="AE87" i="16"/>
  <c r="AF87" i="16"/>
  <c r="AO87" i="16" s="1"/>
  <c r="W88" i="16"/>
  <c r="Y81" i="48"/>
  <c r="X81" i="48"/>
  <c r="AG82" i="98"/>
  <c r="AP82" i="98" s="1"/>
  <c r="W83" i="98"/>
  <c r="AE82" i="98"/>
  <c r="AF82" i="98"/>
  <c r="AO82" i="98" s="1"/>
  <c r="AR80" i="85"/>
  <c r="AR82" i="42"/>
  <c r="AR83" i="18"/>
  <c r="AI82" i="103"/>
  <c r="AN82" i="103"/>
  <c r="AR81" i="102"/>
  <c r="AR86" i="11"/>
  <c r="Y82" i="35"/>
  <c r="Z82" i="35"/>
  <c r="X82" i="35"/>
  <c r="Y85" i="87"/>
  <c r="X85" i="87"/>
  <c r="Y86" i="55"/>
  <c r="X86" i="55"/>
  <c r="Y87" i="91"/>
  <c r="X87" i="91"/>
  <c r="AG88" i="95"/>
  <c r="AP88" i="95" s="1"/>
  <c r="W89" i="95"/>
  <c r="AF88" i="95"/>
  <c r="AO88" i="95" s="1"/>
  <c r="AE88" i="95"/>
  <c r="Y81" i="94"/>
  <c r="X81" i="94"/>
  <c r="AI86" i="91"/>
  <c r="AN86" i="91"/>
  <c r="AH82" i="10"/>
  <c r="AQ82" i="10" s="1"/>
  <c r="AI78" i="90"/>
  <c r="AN78" i="90"/>
  <c r="AH82" i="102"/>
  <c r="AQ82" i="102" s="1"/>
  <c r="AR81" i="10"/>
  <c r="AH84" i="18"/>
  <c r="AQ84" i="18" s="1"/>
  <c r="Y87" i="43"/>
  <c r="X87" i="43"/>
  <c r="AH81" i="85"/>
  <c r="AQ81" i="85" s="1"/>
  <c r="AI84" i="87"/>
  <c r="AN84" i="87"/>
  <c r="AI80" i="48"/>
  <c r="AN80" i="48"/>
  <c r="AR86" i="16"/>
  <c r="AR84" i="49"/>
  <c r="AI85" i="99"/>
  <c r="AN85" i="99"/>
  <c r="AR81" i="82"/>
  <c r="Y83" i="103"/>
  <c r="X83" i="103"/>
  <c r="AH87" i="11"/>
  <c r="AQ87" i="11" s="1"/>
  <c r="Z84" i="18"/>
  <c r="AI81" i="35"/>
  <c r="AN81" i="35"/>
  <c r="Y83" i="83"/>
  <c r="X83" i="83"/>
  <c r="Z81" i="85"/>
  <c r="AI80" i="94"/>
  <c r="AN80" i="94"/>
  <c r="AH85" i="49"/>
  <c r="AQ85" i="49" s="1"/>
  <c r="AI85" i="55"/>
  <c r="AN85" i="55"/>
  <c r="AH83" i="42"/>
  <c r="AQ83" i="42" s="1"/>
  <c r="AR87" i="95"/>
  <c r="Z82" i="10"/>
  <c r="Y79" i="90"/>
  <c r="X79" i="90"/>
  <c r="Z82" i="102"/>
  <c r="AI86" i="43"/>
  <c r="AN86" i="43"/>
  <c r="AR81" i="98"/>
  <c r="AH88" i="95"/>
  <c r="AQ88" i="95" s="1"/>
  <c r="Y86" i="99"/>
  <c r="X86" i="99"/>
  <c r="AH87" i="16"/>
  <c r="AQ87" i="16" s="1"/>
  <c r="AG85" i="41"/>
  <c r="AP85" i="41" s="1"/>
  <c r="AE85" i="41"/>
  <c r="AF85" i="41"/>
  <c r="AO85" i="41" s="1"/>
  <c r="W86" i="41"/>
  <c r="AI82" i="83"/>
  <c r="AN82" i="83"/>
  <c r="W80" i="50"/>
  <c r="AG79" i="50"/>
  <c r="AP79" i="50" s="1"/>
  <c r="AE79" i="50"/>
  <c r="AF79" i="50"/>
  <c r="AO79" i="50" s="1"/>
  <c r="AH82" i="82"/>
  <c r="AQ82" i="82" s="1"/>
  <c r="AH82" i="98"/>
  <c r="AQ82" i="98" s="1"/>
  <c r="Z83" i="83" l="1"/>
  <c r="Z86" i="55"/>
  <c r="Z81" i="48"/>
  <c r="Z83" i="103"/>
  <c r="AF83" i="103" s="1"/>
  <c r="AO83" i="103" s="1"/>
  <c r="AE83" i="103"/>
  <c r="W84" i="103"/>
  <c r="AI79" i="50"/>
  <c r="AN79" i="50"/>
  <c r="Y86" i="41"/>
  <c r="X86" i="41"/>
  <c r="AF82" i="10"/>
  <c r="AO82" i="10" s="1"/>
  <c r="W83" i="10"/>
  <c r="AG82" i="10"/>
  <c r="AP82" i="10" s="1"/>
  <c r="AE82" i="10"/>
  <c r="AH83" i="83"/>
  <c r="AQ83" i="83" s="1"/>
  <c r="AR86" i="91"/>
  <c r="AH86" i="55"/>
  <c r="AQ86" i="55" s="1"/>
  <c r="AH82" i="35"/>
  <c r="AQ82" i="35" s="1"/>
  <c r="Y83" i="98"/>
  <c r="X83" i="98"/>
  <c r="Y88" i="16"/>
  <c r="X88" i="16"/>
  <c r="Y88" i="11"/>
  <c r="X88" i="11"/>
  <c r="AR86" i="43"/>
  <c r="AF83" i="83"/>
  <c r="AO83" i="83" s="1"/>
  <c r="AG83" i="83"/>
  <c r="AP83" i="83" s="1"/>
  <c r="W84" i="83"/>
  <c r="AE83" i="83"/>
  <c r="AR84" i="87"/>
  <c r="AH87" i="43"/>
  <c r="AQ87" i="43" s="1"/>
  <c r="AH81" i="94"/>
  <c r="AQ81" i="94" s="1"/>
  <c r="Y89" i="95"/>
  <c r="X89" i="95"/>
  <c r="AG86" i="55"/>
  <c r="AP86" i="55" s="1"/>
  <c r="AF86" i="55"/>
  <c r="AO86" i="55" s="1"/>
  <c r="W87" i="55"/>
  <c r="AE86" i="55"/>
  <c r="AE82" i="35"/>
  <c r="W83" i="35"/>
  <c r="AG82" i="35"/>
  <c r="AP82" i="35" s="1"/>
  <c r="AF82" i="35"/>
  <c r="AO82" i="35" s="1"/>
  <c r="AI83" i="42"/>
  <c r="AN83" i="42"/>
  <c r="AI85" i="41"/>
  <c r="AR85" i="41" s="1"/>
  <c r="AN85" i="41"/>
  <c r="AH86" i="99"/>
  <c r="AQ86" i="99" s="1"/>
  <c r="W83" i="102"/>
  <c r="AF82" i="102"/>
  <c r="AO82" i="102" s="1"/>
  <c r="AG82" i="102"/>
  <c r="AE82" i="102"/>
  <c r="AN82" i="102" s="1"/>
  <c r="Z87" i="43"/>
  <c r="Z81" i="94"/>
  <c r="AR82" i="103"/>
  <c r="AH81" i="48"/>
  <c r="AQ81" i="48" s="1"/>
  <c r="AI87" i="16"/>
  <c r="AN87" i="16"/>
  <c r="AI87" i="11"/>
  <c r="AN87" i="11"/>
  <c r="AI82" i="82"/>
  <c r="AN82" i="82"/>
  <c r="AR85" i="55"/>
  <c r="AH87" i="91"/>
  <c r="AQ87" i="91" s="1"/>
  <c r="AH85" i="87"/>
  <c r="AQ85" i="87" s="1"/>
  <c r="W82" i="48"/>
  <c r="AF81" i="48"/>
  <c r="AO81" i="48" s="1"/>
  <c r="AE81" i="48"/>
  <c r="AG81" i="48"/>
  <c r="AP81" i="48" s="1"/>
  <c r="Y86" i="49"/>
  <c r="X86" i="49"/>
  <c r="Y80" i="50"/>
  <c r="X80" i="50"/>
  <c r="Z86" i="99"/>
  <c r="AH79" i="90"/>
  <c r="AQ79" i="90" s="1"/>
  <c r="AR82" i="83"/>
  <c r="Z79" i="90"/>
  <c r="AR80" i="94"/>
  <c r="AR81" i="35"/>
  <c r="Z87" i="91"/>
  <c r="Z85" i="87"/>
  <c r="Y84" i="42"/>
  <c r="X84" i="42"/>
  <c r="Z84" i="42" s="1"/>
  <c r="AI85" i="49"/>
  <c r="AN85" i="49"/>
  <c r="Y83" i="82"/>
  <c r="X83" i="82"/>
  <c r="AF81" i="85"/>
  <c r="AO81" i="85" s="1"/>
  <c r="W82" i="85"/>
  <c r="AG81" i="85"/>
  <c r="AP81" i="85" s="1"/>
  <c r="AE81" i="85"/>
  <c r="W85" i="18"/>
  <c r="AF84" i="18"/>
  <c r="AO84" i="18" s="1"/>
  <c r="AG84" i="18"/>
  <c r="AP84" i="18" s="1"/>
  <c r="AE84" i="18"/>
  <c r="AH83" i="103"/>
  <c r="AQ83" i="103" s="1"/>
  <c r="AR85" i="99"/>
  <c r="AR80" i="48"/>
  <c r="AR78" i="90"/>
  <c r="AI88" i="95"/>
  <c r="AN88" i="95"/>
  <c r="AI82" i="98"/>
  <c r="AN82" i="98"/>
  <c r="AG83" i="103" l="1"/>
  <c r="AP83" i="103" s="1"/>
  <c r="Z86" i="49"/>
  <c r="Z88" i="16"/>
  <c r="AF88" i="16" s="1"/>
  <c r="AO88" i="16" s="1"/>
  <c r="AE84" i="42"/>
  <c r="AG84" i="42"/>
  <c r="AP84" i="42" s="1"/>
  <c r="AF84" i="42"/>
  <c r="AO84" i="42" s="1"/>
  <c r="W85" i="42"/>
  <c r="AG86" i="49"/>
  <c r="AP86" i="49" s="1"/>
  <c r="AE86" i="49"/>
  <c r="AF86" i="49"/>
  <c r="AO86" i="49" s="1"/>
  <c r="W87" i="49"/>
  <c r="W89" i="16"/>
  <c r="AG88" i="16"/>
  <c r="AP88" i="16" s="1"/>
  <c r="AE88" i="16"/>
  <c r="AI84" i="18"/>
  <c r="AN84" i="18"/>
  <c r="AF87" i="91"/>
  <c r="AO87" i="91" s="1"/>
  <c r="AG87" i="91"/>
  <c r="AP87" i="91" s="1"/>
  <c r="W88" i="91"/>
  <c r="AE87" i="91"/>
  <c r="Y82" i="48"/>
  <c r="X82" i="48"/>
  <c r="Y87" i="55"/>
  <c r="X87" i="55"/>
  <c r="Y83" i="10"/>
  <c r="Z83" i="10" s="1"/>
  <c r="X83" i="10"/>
  <c r="AR79" i="50"/>
  <c r="W87" i="99"/>
  <c r="AE86" i="99"/>
  <c r="AG86" i="99"/>
  <c r="AP86" i="99" s="1"/>
  <c r="AF86" i="99"/>
  <c r="AO86" i="99" s="1"/>
  <c r="AR82" i="82"/>
  <c r="AF81" i="94"/>
  <c r="AO81" i="94" s="1"/>
  <c r="W82" i="94"/>
  <c r="AE81" i="94"/>
  <c r="AG81" i="94"/>
  <c r="AP81" i="94" s="1"/>
  <c r="Y83" i="102"/>
  <c r="X83" i="102"/>
  <c r="AI83" i="83"/>
  <c r="AN83" i="83"/>
  <c r="AH88" i="11"/>
  <c r="AQ88" i="11" s="1"/>
  <c r="AH83" i="98"/>
  <c r="AQ83" i="98" s="1"/>
  <c r="AH80" i="50"/>
  <c r="AQ80" i="50" s="1"/>
  <c r="W88" i="43"/>
  <c r="AG87" i="43"/>
  <c r="AP87" i="43" s="1"/>
  <c r="AE87" i="43"/>
  <c r="AF87" i="43"/>
  <c r="AO87" i="43" s="1"/>
  <c r="Y83" i="35"/>
  <c r="X83" i="35"/>
  <c r="X84" i="83"/>
  <c r="Z84" i="83" s="1"/>
  <c r="Y84" i="83"/>
  <c r="Z88" i="11"/>
  <c r="Z83" i="98"/>
  <c r="AH86" i="41"/>
  <c r="AQ86" i="41" s="1"/>
  <c r="AR88" i="95"/>
  <c r="Y85" i="18"/>
  <c r="X85" i="18"/>
  <c r="AR87" i="11"/>
  <c r="AI82" i="35"/>
  <c r="AN82" i="35"/>
  <c r="AH89" i="95"/>
  <c r="AQ89" i="95" s="1"/>
  <c r="AQ91" i="95" s="1"/>
  <c r="AZ3" i="95"/>
  <c r="AX12" i="95" s="1"/>
  <c r="S12" i="95" s="1"/>
  <c r="AC12" i="95" s="1"/>
  <c r="AB13" i="95" s="1"/>
  <c r="AX11" i="95"/>
  <c r="S11" i="95" s="1"/>
  <c r="AC11" i="95" s="1"/>
  <c r="AB12" i="95" s="1"/>
  <c r="AX13" i="95"/>
  <c r="S13" i="95" s="1"/>
  <c r="AC13" i="95" s="1"/>
  <c r="AB14" i="95" s="1"/>
  <c r="AX16" i="95"/>
  <c r="S16" i="95" s="1"/>
  <c r="AC16" i="95" s="1"/>
  <c r="AB17" i="95" s="1"/>
  <c r="AX17" i="95"/>
  <c r="S17" i="95" s="1"/>
  <c r="AC17" i="95" s="1"/>
  <c r="AB18" i="95" s="1"/>
  <c r="AX18" i="95"/>
  <c r="S18" i="95" s="1"/>
  <c r="AC18" i="95" s="1"/>
  <c r="AB19" i="95" s="1"/>
  <c r="AX19" i="95"/>
  <c r="S19" i="95" s="1"/>
  <c r="AC19" i="95" s="1"/>
  <c r="AB20" i="95" s="1"/>
  <c r="AX20" i="95"/>
  <c r="S20" i="95" s="1"/>
  <c r="AC20" i="95" s="1"/>
  <c r="AB21" i="95" s="1"/>
  <c r="AX21" i="95"/>
  <c r="S21" i="95" s="1"/>
  <c r="AC21" i="95" s="1"/>
  <c r="AB22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5" i="95"/>
  <c r="S25" i="95" s="1"/>
  <c r="AC25" i="95" s="1"/>
  <c r="AB26" i="95" s="1"/>
  <c r="AX26" i="95"/>
  <c r="S26" i="95" s="1"/>
  <c r="AC26" i="95" s="1"/>
  <c r="AB27" i="95" s="1"/>
  <c r="AX27" i="95"/>
  <c r="S27" i="95" s="1"/>
  <c r="AC27" i="95" s="1"/>
  <c r="AB28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1" i="95"/>
  <c r="S31" i="95" s="1"/>
  <c r="AC31" i="95" s="1"/>
  <c r="AB32" i="95" s="1"/>
  <c r="AX32" i="95"/>
  <c r="S32" i="95" s="1"/>
  <c r="AC32" i="95" s="1"/>
  <c r="AB33" i="95" s="1"/>
  <c r="AX33" i="95"/>
  <c r="S33" i="95" s="1"/>
  <c r="AC33" i="95" s="1"/>
  <c r="AB34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X87" i="95"/>
  <c r="S87" i="95" s="1"/>
  <c r="AC87" i="95" s="1"/>
  <c r="AB88" i="95" s="1"/>
  <c r="Z86" i="41"/>
  <c r="Y84" i="103"/>
  <c r="X84" i="103"/>
  <c r="Y82" i="85"/>
  <c r="X82" i="85"/>
  <c r="Z82" i="85" s="1"/>
  <c r="AH83" i="82"/>
  <c r="AQ83" i="82" s="1"/>
  <c r="Z80" i="50"/>
  <c r="AR82" i="98"/>
  <c r="Z83" i="82"/>
  <c r="AI81" i="48"/>
  <c r="AN81" i="48"/>
  <c r="AR83" i="42"/>
  <c r="Z89" i="95"/>
  <c r="AH88" i="16"/>
  <c r="AQ88" i="16" s="1"/>
  <c r="AI82" i="10"/>
  <c r="AR82" i="10" s="1"/>
  <c r="AN82" i="10"/>
  <c r="AI83" i="103"/>
  <c r="AN83" i="103"/>
  <c r="AR85" i="49"/>
  <c r="AH84" i="42"/>
  <c r="AQ84" i="42" s="1"/>
  <c r="AI81" i="85"/>
  <c r="AN81" i="85"/>
  <c r="AG85" i="87"/>
  <c r="AP85" i="87" s="1"/>
  <c r="W86" i="87"/>
  <c r="AE85" i="87"/>
  <c r="AF85" i="87"/>
  <c r="AO85" i="87" s="1"/>
  <c r="AE79" i="90"/>
  <c r="W80" i="90"/>
  <c r="AF79" i="90"/>
  <c r="AO79" i="90" s="1"/>
  <c r="AG79" i="90"/>
  <c r="AP79" i="90" s="1"/>
  <c r="AH86" i="49"/>
  <c r="AQ86" i="49" s="1"/>
  <c r="AR87" i="16"/>
  <c r="AI82" i="102"/>
  <c r="AP82" i="102"/>
  <c r="AI86" i="55"/>
  <c r="AN86" i="55"/>
  <c r="AX10" i="95" l="1"/>
  <c r="S10" i="95" s="1"/>
  <c r="AC10" i="95" s="1"/>
  <c r="AB11" i="95" s="1"/>
  <c r="Z82" i="48"/>
  <c r="Z83" i="102"/>
  <c r="AX15" i="95"/>
  <c r="S15" i="95" s="1"/>
  <c r="AC15" i="95" s="1"/>
  <c r="AB16" i="95" s="1"/>
  <c r="AX14" i="95"/>
  <c r="S14" i="95" s="1"/>
  <c r="AC14" i="95" s="1"/>
  <c r="AB15" i="95" s="1"/>
  <c r="Z83" i="35"/>
  <c r="W84" i="35" s="1"/>
  <c r="AX4" i="95"/>
  <c r="S4" i="95" s="1"/>
  <c r="AC4" i="95" s="1"/>
  <c r="AB5" i="95" s="1"/>
  <c r="AX5" i="95"/>
  <c r="S5" i="95" s="1"/>
  <c r="AC5" i="95" s="1"/>
  <c r="AB6" i="95" s="1"/>
  <c r="AX9" i="95"/>
  <c r="S9" i="95" s="1"/>
  <c r="AC9" i="95" s="1"/>
  <c r="AB10" i="95" s="1"/>
  <c r="AX8" i="95"/>
  <c r="S8" i="95" s="1"/>
  <c r="AC8" i="95" s="1"/>
  <c r="AB9" i="95" s="1"/>
  <c r="AX7" i="95"/>
  <c r="S7" i="95" s="1"/>
  <c r="AC7" i="95" s="1"/>
  <c r="AB8" i="95" s="1"/>
  <c r="AG83" i="10"/>
  <c r="AP83" i="10" s="1"/>
  <c r="AE83" i="10"/>
  <c r="AF83" i="10"/>
  <c r="AO83" i="10" s="1"/>
  <c r="W84" i="10"/>
  <c r="AG82" i="48"/>
  <c r="AP82" i="48" s="1"/>
  <c r="W83" i="48"/>
  <c r="AE82" i="48"/>
  <c r="AF82" i="48"/>
  <c r="AO82" i="48" s="1"/>
  <c r="AR81" i="85"/>
  <c r="W81" i="50"/>
  <c r="AE80" i="50"/>
  <c r="AF80" i="50"/>
  <c r="AO80" i="50" s="1"/>
  <c r="AG80" i="50"/>
  <c r="AP80" i="50" s="1"/>
  <c r="AH82" i="85"/>
  <c r="AQ82" i="85" s="1"/>
  <c r="W87" i="41"/>
  <c r="AE86" i="41"/>
  <c r="AG86" i="41"/>
  <c r="AP86" i="41" s="1"/>
  <c r="AF86" i="41"/>
  <c r="AO86" i="41" s="1"/>
  <c r="AJ84" i="95"/>
  <c r="AK84" i="95"/>
  <c r="AT84" i="95" s="1"/>
  <c r="AK78" i="95"/>
  <c r="AT78" i="95" s="1"/>
  <c r="AJ78" i="95"/>
  <c r="AJ72" i="95"/>
  <c r="AK72" i="95"/>
  <c r="AT72" i="95" s="1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K42" i="95"/>
  <c r="AT42" i="95" s="1"/>
  <c r="AJ42" i="95"/>
  <c r="AJ36" i="95"/>
  <c r="AK36" i="95"/>
  <c r="AT36" i="95" s="1"/>
  <c r="AJ30" i="95"/>
  <c r="AK30" i="95"/>
  <c r="AT30" i="95" s="1"/>
  <c r="AK24" i="95"/>
  <c r="AT24" i="95" s="1"/>
  <c r="AJ24" i="95"/>
  <c r="AJ18" i="95"/>
  <c r="AK18" i="95"/>
  <c r="AT18" i="95" s="1"/>
  <c r="AJ11" i="95"/>
  <c r="AK11" i="95"/>
  <c r="AT11" i="95" s="1"/>
  <c r="AJ13" i="95"/>
  <c r="AK13" i="95"/>
  <c r="AT13" i="95" s="1"/>
  <c r="W84" i="98"/>
  <c r="AG83" i="98"/>
  <c r="AP83" i="98" s="1"/>
  <c r="AF83" i="98"/>
  <c r="AO83" i="98" s="1"/>
  <c r="AE83" i="98"/>
  <c r="Y88" i="43"/>
  <c r="X88" i="43"/>
  <c r="AH83" i="102"/>
  <c r="AQ83" i="102" s="1"/>
  <c r="Y82" i="94"/>
  <c r="X82" i="94"/>
  <c r="AF82" i="85"/>
  <c r="AO82" i="85" s="1"/>
  <c r="AE82" i="85"/>
  <c r="W83" i="85"/>
  <c r="AG82" i="85"/>
  <c r="AP82" i="85" s="1"/>
  <c r="AK88" i="95"/>
  <c r="AT88" i="95" s="1"/>
  <c r="AJ88" i="95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J53" i="95"/>
  <c r="AK53" i="95"/>
  <c r="AT53" i="95" s="1"/>
  <c r="AK47" i="95"/>
  <c r="AT47" i="95" s="1"/>
  <c r="AJ47" i="95"/>
  <c r="AJ41" i="95"/>
  <c r="AK41" i="95"/>
  <c r="AT41" i="95" s="1"/>
  <c r="AK35" i="95"/>
  <c r="AT35" i="95" s="1"/>
  <c r="AJ35" i="95"/>
  <c r="AJ29" i="95"/>
  <c r="AK29" i="95"/>
  <c r="AT29" i="95" s="1"/>
  <c r="AJ23" i="95"/>
  <c r="AK23" i="95"/>
  <c r="AT23" i="95" s="1"/>
  <c r="AJ17" i="95"/>
  <c r="AK17" i="95"/>
  <c r="AT17" i="95" s="1"/>
  <c r="AJ10" i="95"/>
  <c r="AK10" i="95"/>
  <c r="AT10" i="95" s="1"/>
  <c r="AK5" i="95"/>
  <c r="AT5" i="95" s="1"/>
  <c r="AJ5" i="95"/>
  <c r="AE88" i="11"/>
  <c r="W89" i="11"/>
  <c r="AG88" i="11"/>
  <c r="AP88" i="11" s="1"/>
  <c r="AF88" i="11"/>
  <c r="AO88" i="11" s="1"/>
  <c r="AF83" i="102"/>
  <c r="AO83" i="102" s="1"/>
  <c r="AG83" i="102"/>
  <c r="AP83" i="102" s="1"/>
  <c r="AE83" i="102"/>
  <c r="W84" i="102"/>
  <c r="AI86" i="99"/>
  <c r="AR86" i="99" s="1"/>
  <c r="AN86" i="99"/>
  <c r="Y89" i="16"/>
  <c r="X89" i="16"/>
  <c r="AR81" i="48"/>
  <c r="AJ87" i="95"/>
  <c r="AK87" i="95"/>
  <c r="AT87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K6" i="95"/>
  <c r="AT6" i="95" s="1"/>
  <c r="AH85" i="18"/>
  <c r="AQ85" i="18" s="1"/>
  <c r="AG84" i="83"/>
  <c r="AP84" i="83" s="1"/>
  <c r="W85" i="83"/>
  <c r="AF84" i="83"/>
  <c r="AO84" i="83" s="1"/>
  <c r="AE84" i="83"/>
  <c r="Y87" i="99"/>
  <c r="X87" i="99"/>
  <c r="AH87" i="55"/>
  <c r="AQ87" i="55" s="1"/>
  <c r="AR84" i="18"/>
  <c r="Y85" i="42"/>
  <c r="Z85" i="42" s="1"/>
  <c r="X85" i="42"/>
  <c r="AR86" i="55"/>
  <c r="AH84" i="103"/>
  <c r="AQ84" i="103" s="1"/>
  <c r="AJ81" i="95"/>
  <c r="AK81" i="95"/>
  <c r="AT81" i="95" s="1"/>
  <c r="AK69" i="95"/>
  <c r="AT69" i="95" s="1"/>
  <c r="AJ69" i="95"/>
  <c r="AK63" i="95"/>
  <c r="AT63" i="95" s="1"/>
  <c r="AJ63" i="95"/>
  <c r="AJ57" i="95"/>
  <c r="AK57" i="95"/>
  <c r="AT57" i="95" s="1"/>
  <c r="AJ51" i="95"/>
  <c r="AK51" i="95"/>
  <c r="AT51" i="95" s="1"/>
  <c r="AK45" i="95"/>
  <c r="AT45" i="95" s="1"/>
  <c r="AJ45" i="95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Z85" i="18"/>
  <c r="Z87" i="55"/>
  <c r="AI87" i="91"/>
  <c r="AN87" i="91"/>
  <c r="Y87" i="49"/>
  <c r="Z87" i="49" s="1"/>
  <c r="X87" i="49"/>
  <c r="AI85" i="87"/>
  <c r="AN85" i="87"/>
  <c r="Y86" i="87"/>
  <c r="Z86" i="87" s="1"/>
  <c r="X86" i="87"/>
  <c r="AR83" i="103"/>
  <c r="AG83" i="82"/>
  <c r="AP83" i="82" s="1"/>
  <c r="AE83" i="82"/>
  <c r="W84" i="82"/>
  <c r="AF83" i="82"/>
  <c r="AO83" i="82" s="1"/>
  <c r="AK86" i="95"/>
  <c r="AT86" i="95" s="1"/>
  <c r="AJ86" i="95"/>
  <c r="AK75" i="95"/>
  <c r="AT75" i="95" s="1"/>
  <c r="AJ75" i="95"/>
  <c r="Y80" i="90"/>
  <c r="X80" i="90"/>
  <c r="AX89" i="95"/>
  <c r="S89" i="95" s="1"/>
  <c r="AC89" i="95" s="1"/>
  <c r="AJ89" i="95" s="1"/>
  <c r="AS89" i="95" s="1"/>
  <c r="AF89" i="95"/>
  <c r="AO89" i="95" s="1"/>
  <c r="AO91" i="95" s="1"/>
  <c r="AE89" i="95"/>
  <c r="AG89" i="95"/>
  <c r="AP89" i="95" s="1"/>
  <c r="AP91" i="95" s="1"/>
  <c r="Z84" i="103"/>
  <c r="AK80" i="95"/>
  <c r="AT80" i="95" s="1"/>
  <c r="AJ80" i="95"/>
  <c r="AK74" i="95"/>
  <c r="AT74" i="95" s="1"/>
  <c r="AJ74" i="95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J44" i="95"/>
  <c r="AK44" i="95"/>
  <c r="AT44" i="95" s="1"/>
  <c r="AK38" i="95"/>
  <c r="AT38" i="95" s="1"/>
  <c r="AJ38" i="95"/>
  <c r="AK32" i="95"/>
  <c r="AT32" i="95" s="1"/>
  <c r="AJ32" i="95"/>
  <c r="AK26" i="95"/>
  <c r="AT26" i="95" s="1"/>
  <c r="AJ26" i="95"/>
  <c r="AK20" i="95"/>
  <c r="AT20" i="95" s="1"/>
  <c r="AJ20" i="95"/>
  <c r="AK14" i="95"/>
  <c r="AT14" i="95" s="1"/>
  <c r="AJ14" i="95"/>
  <c r="AX6" i="95"/>
  <c r="S6" i="95" s="1"/>
  <c r="AC6" i="95" s="1"/>
  <c r="AB7" i="95" s="1"/>
  <c r="AH84" i="83"/>
  <c r="AQ84" i="83" s="1"/>
  <c r="AI87" i="43"/>
  <c r="AN87" i="43"/>
  <c r="Y88" i="91"/>
  <c r="X88" i="91"/>
  <c r="AI88" i="16"/>
  <c r="AN88" i="16"/>
  <c r="AR82" i="102"/>
  <c r="AI79" i="90"/>
  <c r="AN79" i="90"/>
  <c r="AJ85" i="95"/>
  <c r="AK85" i="95"/>
  <c r="AT85" i="95" s="1"/>
  <c r="AJ79" i="95"/>
  <c r="AK79" i="95"/>
  <c r="AT79" i="95" s="1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J25" i="95"/>
  <c r="AK25" i="95"/>
  <c r="AT25" i="95" s="1"/>
  <c r="AK19" i="95"/>
  <c r="AT19" i="95" s="1"/>
  <c r="AJ19" i="95"/>
  <c r="AJ12" i="95"/>
  <c r="AK12" i="95"/>
  <c r="AT12" i="95" s="1"/>
  <c r="AX3" i="95"/>
  <c r="S3" i="95" s="1"/>
  <c r="AC3" i="95" s="1"/>
  <c r="AR82" i="35"/>
  <c r="AH83" i="35"/>
  <c r="AQ83" i="35" s="1"/>
  <c r="AR83" i="83"/>
  <c r="AI81" i="94"/>
  <c r="AN81" i="94"/>
  <c r="AH83" i="10"/>
  <c r="AQ83" i="10" s="1"/>
  <c r="AH82" i="48"/>
  <c r="AQ82" i="48" s="1"/>
  <c r="AI86" i="49"/>
  <c r="AN86" i="49"/>
  <c r="AI84" i="42"/>
  <c r="AN84" i="42"/>
  <c r="AG83" i="35" l="1"/>
  <c r="AP83" i="35" s="1"/>
  <c r="AE83" i="35"/>
  <c r="Z89" i="16"/>
  <c r="AF83" i="35"/>
  <c r="AO83" i="35" s="1"/>
  <c r="AF87" i="49"/>
  <c r="AO87" i="49" s="1"/>
  <c r="AE87" i="49"/>
  <c r="AG87" i="49"/>
  <c r="AP87" i="49" s="1"/>
  <c r="W88" i="49"/>
  <c r="W87" i="87"/>
  <c r="AG86" i="87"/>
  <c r="AP86" i="87" s="1"/>
  <c r="AE86" i="87"/>
  <c r="AF86" i="87"/>
  <c r="AO86" i="87" s="1"/>
  <c r="AE85" i="42"/>
  <c r="W86" i="42"/>
  <c r="AF85" i="42"/>
  <c r="AO85" i="42" s="1"/>
  <c r="AG85" i="42"/>
  <c r="AP85" i="42" s="1"/>
  <c r="AR87" i="43"/>
  <c r="AR84" i="42"/>
  <c r="AJ3" i="95"/>
  <c r="AB4" i="95"/>
  <c r="AS25" i="95"/>
  <c r="AL25" i="95"/>
  <c r="AU25" i="95" s="1"/>
  <c r="AS79" i="95"/>
  <c r="AL79" i="95"/>
  <c r="AU79" i="95" s="1"/>
  <c r="AS26" i="95"/>
  <c r="AL26" i="95"/>
  <c r="AU26" i="95" s="1"/>
  <c r="AL80" i="95"/>
  <c r="AU80" i="95" s="1"/>
  <c r="AS80" i="95"/>
  <c r="AI89" i="95"/>
  <c r="AN89" i="95"/>
  <c r="AN91" i="95" s="1"/>
  <c r="AS75" i="95"/>
  <c r="AL75" i="95"/>
  <c r="AU75" i="95" s="1"/>
  <c r="Y84" i="82"/>
  <c r="X84" i="82"/>
  <c r="Z84" i="82" s="1"/>
  <c r="AS27" i="95"/>
  <c r="AL27" i="95"/>
  <c r="AU27" i="95" s="1"/>
  <c r="AL46" i="95"/>
  <c r="AU46" i="95" s="1"/>
  <c r="AS46" i="95"/>
  <c r="AS64" i="95"/>
  <c r="AL64" i="95"/>
  <c r="AU64" i="95" s="1"/>
  <c r="AS82" i="95"/>
  <c r="AL82" i="95"/>
  <c r="AU82" i="95" s="1"/>
  <c r="AH89" i="16"/>
  <c r="AQ89" i="16" s="1"/>
  <c r="AQ91" i="16" s="1"/>
  <c r="AZ3" i="16"/>
  <c r="AX85" i="16" s="1"/>
  <c r="S85" i="16" s="1"/>
  <c r="AC85" i="16" s="1"/>
  <c r="AB86" i="16" s="1"/>
  <c r="AX12" i="16"/>
  <c r="S12" i="16" s="1"/>
  <c r="AC12" i="16" s="1"/>
  <c r="AB13" i="16" s="1"/>
  <c r="AX16" i="16"/>
  <c r="S16" i="16" s="1"/>
  <c r="AC16" i="16" s="1"/>
  <c r="AB17" i="16" s="1"/>
  <c r="AX17" i="16"/>
  <c r="S17" i="16" s="1"/>
  <c r="AC17" i="16" s="1"/>
  <c r="AB18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X22" i="16"/>
  <c r="S22" i="16" s="1"/>
  <c r="AC22" i="16" s="1"/>
  <c r="AB23" i="16" s="1"/>
  <c r="AX23" i="16"/>
  <c r="S23" i="16" s="1"/>
  <c r="AC23" i="16" s="1"/>
  <c r="AB24" i="16" s="1"/>
  <c r="AX24" i="16"/>
  <c r="S24" i="16" s="1"/>
  <c r="AC24" i="16" s="1"/>
  <c r="AB25" i="16" s="1"/>
  <c r="AX25" i="16"/>
  <c r="S25" i="16" s="1"/>
  <c r="AC25" i="16" s="1"/>
  <c r="AB26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29" i="16"/>
  <c r="S29" i="16" s="1"/>
  <c r="AC29" i="16" s="1"/>
  <c r="AB30" i="16" s="1"/>
  <c r="AX30" i="16"/>
  <c r="S30" i="16" s="1"/>
  <c r="AC30" i="16" s="1"/>
  <c r="AB31" i="16" s="1"/>
  <c r="AX31" i="16"/>
  <c r="S31" i="16" s="1"/>
  <c r="AC31" i="16" s="1"/>
  <c r="AB32" i="16" s="1"/>
  <c r="AX32" i="16"/>
  <c r="S32" i="16" s="1"/>
  <c r="AC32" i="16" s="1"/>
  <c r="AB33" i="16" s="1"/>
  <c r="AX33" i="16"/>
  <c r="S33" i="16" s="1"/>
  <c r="AC33" i="16" s="1"/>
  <c r="AB34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7" i="16"/>
  <c r="S87" i="16" s="1"/>
  <c r="AC87" i="16" s="1"/>
  <c r="AB88" i="16" s="1"/>
  <c r="AX84" i="16"/>
  <c r="S84" i="16" s="1"/>
  <c r="AC84" i="16" s="1"/>
  <c r="AB85" i="16" s="1"/>
  <c r="AX88" i="16"/>
  <c r="S88" i="16" s="1"/>
  <c r="AC88" i="16" s="1"/>
  <c r="AB89" i="16" s="1"/>
  <c r="AX86" i="16"/>
  <c r="S86" i="16" s="1"/>
  <c r="AC86" i="16" s="1"/>
  <c r="AB87" i="16" s="1"/>
  <c r="Y84" i="102"/>
  <c r="X84" i="102"/>
  <c r="AS10" i="95"/>
  <c r="AL10" i="95"/>
  <c r="AU10" i="95" s="1"/>
  <c r="AS29" i="95"/>
  <c r="AL29" i="95"/>
  <c r="AU29" i="95" s="1"/>
  <c r="AS83" i="95"/>
  <c r="AL83" i="95"/>
  <c r="AU83" i="95" s="1"/>
  <c r="AI82" i="85"/>
  <c r="AN82" i="85"/>
  <c r="AS24" i="95"/>
  <c r="AL24" i="95"/>
  <c r="AU24" i="95" s="1"/>
  <c r="AS42" i="95"/>
  <c r="AL42" i="95"/>
  <c r="AU42" i="95" s="1"/>
  <c r="AS78" i="95"/>
  <c r="AL78" i="95"/>
  <c r="AU78" i="95" s="1"/>
  <c r="Y81" i="50"/>
  <c r="X81" i="50"/>
  <c r="Z81" i="50" s="1"/>
  <c r="Y83" i="48"/>
  <c r="X83" i="48"/>
  <c r="AJ7" i="95"/>
  <c r="AK7" i="95"/>
  <c r="AT7" i="95" s="1"/>
  <c r="AS44" i="95"/>
  <c r="AL44" i="95"/>
  <c r="AU44" i="95" s="1"/>
  <c r="AS62" i="95"/>
  <c r="AL62" i="95"/>
  <c r="AU62" i="95" s="1"/>
  <c r="AI83" i="82"/>
  <c r="AN83" i="82"/>
  <c r="AL33" i="95"/>
  <c r="AU33" i="95" s="1"/>
  <c r="AS33" i="95"/>
  <c r="AL69" i="95"/>
  <c r="AU69" i="95" s="1"/>
  <c r="AS69" i="95"/>
  <c r="AI84" i="83"/>
  <c r="AN84" i="83"/>
  <c r="AS9" i="95"/>
  <c r="AL9" i="95"/>
  <c r="AU9" i="95" s="1"/>
  <c r="AS28" i="95"/>
  <c r="AL28" i="95"/>
  <c r="AU28" i="95" s="1"/>
  <c r="AX89" i="16"/>
  <c r="S89" i="16" s="1"/>
  <c r="AC89" i="16" s="1"/>
  <c r="AF89" i="16"/>
  <c r="AO89" i="16" s="1"/>
  <c r="AO91" i="16" s="1"/>
  <c r="AE89" i="16"/>
  <c r="AG89" i="16"/>
  <c r="AP89" i="16" s="1"/>
  <c r="AP91" i="16" s="1"/>
  <c r="AI83" i="102"/>
  <c r="AN83" i="102"/>
  <c r="Y89" i="11"/>
  <c r="Z89" i="11"/>
  <c r="X89" i="11"/>
  <c r="AS35" i="95"/>
  <c r="AL35" i="95"/>
  <c r="AU35" i="95" s="1"/>
  <c r="AS88" i="95"/>
  <c r="AL88" i="95"/>
  <c r="AU88" i="95" s="1"/>
  <c r="AS13" i="95"/>
  <c r="AL13" i="95"/>
  <c r="AU13" i="95" s="1"/>
  <c r="AS60" i="95"/>
  <c r="AL60" i="95"/>
  <c r="AU60" i="95" s="1"/>
  <c r="AI86" i="41"/>
  <c r="AR86" i="41" s="1"/>
  <c r="AN86" i="41"/>
  <c r="AL49" i="95"/>
  <c r="AU49" i="95" s="1"/>
  <c r="AS49" i="95"/>
  <c r="AS85" i="95"/>
  <c r="AL85" i="95"/>
  <c r="AU85" i="95" s="1"/>
  <c r="AR88" i="16"/>
  <c r="AS14" i="95"/>
  <c r="AL14" i="95"/>
  <c r="AU14" i="95" s="1"/>
  <c r="AS32" i="95"/>
  <c r="AL32" i="95"/>
  <c r="AU32" i="95" s="1"/>
  <c r="AK89" i="95"/>
  <c r="AT89" i="95" s="1"/>
  <c r="AS86" i="95"/>
  <c r="AL86" i="95"/>
  <c r="AU86" i="95" s="1"/>
  <c r="AR87" i="91"/>
  <c r="AS15" i="95"/>
  <c r="AL15" i="95"/>
  <c r="AU15" i="95" s="1"/>
  <c r="AS51" i="95"/>
  <c r="AL51" i="95"/>
  <c r="AU51" i="95" s="1"/>
  <c r="AL16" i="95"/>
  <c r="AU16" i="95" s="1"/>
  <c r="AS16" i="95"/>
  <c r="AI88" i="11"/>
  <c r="AN88" i="11"/>
  <c r="AS17" i="95"/>
  <c r="AL17" i="95"/>
  <c r="AU17" i="95" s="1"/>
  <c r="AS53" i="95"/>
  <c r="AL53" i="95"/>
  <c r="AU53" i="95" s="1"/>
  <c r="AS71" i="95"/>
  <c r="AL71" i="95"/>
  <c r="AU71" i="95" s="1"/>
  <c r="AH82" i="94"/>
  <c r="AQ82" i="94" s="1"/>
  <c r="AI83" i="98"/>
  <c r="AN83" i="98"/>
  <c r="AS48" i="95"/>
  <c r="AL48" i="95"/>
  <c r="AU48" i="95" s="1"/>
  <c r="Y87" i="41"/>
  <c r="X87" i="41"/>
  <c r="AS67" i="95"/>
  <c r="AL67" i="95"/>
  <c r="AU67" i="95" s="1"/>
  <c r="AS50" i="95"/>
  <c r="AL50" i="95"/>
  <c r="AU50" i="95" s="1"/>
  <c r="AH80" i="90"/>
  <c r="AQ80" i="90" s="1"/>
  <c r="AR85" i="87"/>
  <c r="AG87" i="55"/>
  <c r="AP87" i="55" s="1"/>
  <c r="AE87" i="55"/>
  <c r="W88" i="55"/>
  <c r="AF87" i="55"/>
  <c r="AO87" i="55" s="1"/>
  <c r="AS21" i="95"/>
  <c r="AL21" i="95"/>
  <c r="AU21" i="95" s="1"/>
  <c r="AH87" i="99"/>
  <c r="AQ87" i="99" s="1"/>
  <c r="Y85" i="83"/>
  <c r="X85" i="83"/>
  <c r="AS34" i="95"/>
  <c r="AL34" i="95"/>
  <c r="AU34" i="95" s="1"/>
  <c r="AS52" i="95"/>
  <c r="AL52" i="95"/>
  <c r="AU52" i="95" s="1"/>
  <c r="AS70" i="95"/>
  <c r="AL70" i="95"/>
  <c r="AU70" i="95" s="1"/>
  <c r="AS87" i="95"/>
  <c r="AL87" i="95"/>
  <c r="AU87" i="95" s="1"/>
  <c r="AS5" i="95"/>
  <c r="AL5" i="95"/>
  <c r="AU5" i="95" s="1"/>
  <c r="AS59" i="95"/>
  <c r="AL59" i="95"/>
  <c r="AU59" i="95" s="1"/>
  <c r="AS77" i="95"/>
  <c r="AL77" i="95"/>
  <c r="AU77" i="95" s="1"/>
  <c r="Z82" i="94"/>
  <c r="AS11" i="95"/>
  <c r="AL11" i="95"/>
  <c r="AU11" i="95" s="1"/>
  <c r="AS30" i="95"/>
  <c r="AL30" i="95"/>
  <c r="AU30" i="95" s="1"/>
  <c r="AS66" i="95"/>
  <c r="AL66" i="95"/>
  <c r="AU66" i="95" s="1"/>
  <c r="AS84" i="95"/>
  <c r="AL84" i="95"/>
  <c r="AU84" i="95" s="1"/>
  <c r="Y84" i="10"/>
  <c r="X84" i="10"/>
  <c r="AS31" i="95"/>
  <c r="AL31" i="95"/>
  <c r="AU31" i="95" s="1"/>
  <c r="AR86" i="49"/>
  <c r="AR81" i="94"/>
  <c r="AS12" i="95"/>
  <c r="AL12" i="95"/>
  <c r="AU12" i="95" s="1"/>
  <c r="AS19" i="95"/>
  <c r="AL19" i="95"/>
  <c r="AU19" i="95" s="1"/>
  <c r="AS37" i="95"/>
  <c r="AL37" i="95"/>
  <c r="AU37" i="95" s="1"/>
  <c r="AS55" i="95"/>
  <c r="AL55" i="95"/>
  <c r="AU55" i="95" s="1"/>
  <c r="AH88" i="91"/>
  <c r="AQ88" i="91" s="1"/>
  <c r="AS68" i="95"/>
  <c r="AL68" i="95"/>
  <c r="AU68" i="95" s="1"/>
  <c r="AS73" i="95"/>
  <c r="AL73" i="95"/>
  <c r="AU73" i="95" s="1"/>
  <c r="AR79" i="90"/>
  <c r="Z88" i="91"/>
  <c r="AS20" i="95"/>
  <c r="AL20" i="95"/>
  <c r="AU20" i="95" s="1"/>
  <c r="AS38" i="95"/>
  <c r="AL38" i="95"/>
  <c r="AU38" i="95" s="1"/>
  <c r="AS74" i="95"/>
  <c r="AL74" i="95"/>
  <c r="AU74" i="95" s="1"/>
  <c r="AG84" i="103"/>
  <c r="AP84" i="103" s="1"/>
  <c r="AE84" i="103"/>
  <c r="AF84" i="103"/>
  <c r="AO84" i="103" s="1"/>
  <c r="W85" i="103"/>
  <c r="Z80" i="90"/>
  <c r="AH87" i="49"/>
  <c r="AQ87" i="49" s="1"/>
  <c r="AE85" i="18"/>
  <c r="AG85" i="18"/>
  <c r="AP85" i="18" s="1"/>
  <c r="W86" i="18"/>
  <c r="AF85" i="18"/>
  <c r="AO85" i="18" s="1"/>
  <c r="AS39" i="95"/>
  <c r="AL39" i="95"/>
  <c r="AU39" i="95" s="1"/>
  <c r="AS57" i="95"/>
  <c r="AL57" i="95"/>
  <c r="AU57" i="95" s="1"/>
  <c r="AS81" i="95"/>
  <c r="AL81" i="95"/>
  <c r="AU81" i="95" s="1"/>
  <c r="Z87" i="99"/>
  <c r="AS22" i="95"/>
  <c r="AL22" i="95"/>
  <c r="AU22" i="95" s="1"/>
  <c r="AS58" i="95"/>
  <c r="AL58" i="95"/>
  <c r="AU58" i="95" s="1"/>
  <c r="AS23" i="95"/>
  <c r="AL23" i="95"/>
  <c r="AU23" i="95" s="1"/>
  <c r="AS41" i="95"/>
  <c r="AL41" i="95"/>
  <c r="AU41" i="95" s="1"/>
  <c r="AH88" i="43"/>
  <c r="AQ88" i="43" s="1"/>
  <c r="Y84" i="35"/>
  <c r="X84" i="35"/>
  <c r="Z84" i="35" s="1"/>
  <c r="AS43" i="95"/>
  <c r="AL43" i="95"/>
  <c r="AU43" i="95" s="1"/>
  <c r="AS61" i="95"/>
  <c r="AL61" i="95"/>
  <c r="AU61" i="95" s="1"/>
  <c r="AS56" i="95"/>
  <c r="AL56" i="95"/>
  <c r="AU56" i="95" s="1"/>
  <c r="AH86" i="87"/>
  <c r="AQ86" i="87" s="1"/>
  <c r="AS8" i="95"/>
  <c r="AL8" i="95"/>
  <c r="AU8" i="95" s="1"/>
  <c r="AS45" i="95"/>
  <c r="AL45" i="95"/>
  <c r="AU45" i="95" s="1"/>
  <c r="AS63" i="95"/>
  <c r="AL63" i="95"/>
  <c r="AU63" i="95" s="1"/>
  <c r="AH85" i="42"/>
  <c r="AQ85" i="42" s="1"/>
  <c r="AJ6" i="95"/>
  <c r="AS40" i="95"/>
  <c r="AL40" i="95"/>
  <c r="AU40" i="95" s="1"/>
  <c r="AS76" i="95"/>
  <c r="AL76" i="95"/>
  <c r="AU76" i="95" s="1"/>
  <c r="AS47" i="95"/>
  <c r="AL47" i="95"/>
  <c r="AU47" i="95" s="1"/>
  <c r="AS65" i="95"/>
  <c r="AL65" i="95"/>
  <c r="AU65" i="95" s="1"/>
  <c r="Y83" i="85"/>
  <c r="X83" i="85"/>
  <c r="Z88" i="43"/>
  <c r="Y84" i="98"/>
  <c r="X84" i="98"/>
  <c r="AS18" i="95"/>
  <c r="AL18" i="95"/>
  <c r="AU18" i="95" s="1"/>
  <c r="AS36" i="95"/>
  <c r="AL36" i="95"/>
  <c r="AU36" i="95" s="1"/>
  <c r="AS54" i="95"/>
  <c r="AL54" i="95"/>
  <c r="AU54" i="95" s="1"/>
  <c r="AS72" i="95"/>
  <c r="AL72" i="95"/>
  <c r="AU72" i="95" s="1"/>
  <c r="AI80" i="50"/>
  <c r="AN80" i="50"/>
  <c r="AI82" i="48"/>
  <c r="AN82" i="48"/>
  <c r="AI83" i="10"/>
  <c r="AN83" i="10"/>
  <c r="AI83" i="35"/>
  <c r="AN83" i="35"/>
  <c r="AX11" i="16" l="1"/>
  <c r="S11" i="16" s="1"/>
  <c r="AC11" i="16" s="1"/>
  <c r="AB12" i="16" s="1"/>
  <c r="AX18" i="16"/>
  <c r="S18" i="16" s="1"/>
  <c r="AC18" i="16" s="1"/>
  <c r="AB19" i="16" s="1"/>
  <c r="Z84" i="98"/>
  <c r="AX6" i="16"/>
  <c r="S6" i="16" s="1"/>
  <c r="AC6" i="16" s="1"/>
  <c r="AB7" i="16" s="1"/>
  <c r="AX10" i="16"/>
  <c r="S10" i="16" s="1"/>
  <c r="AC10" i="16" s="1"/>
  <c r="AB11" i="16" s="1"/>
  <c r="AX15" i="16"/>
  <c r="S15" i="16" s="1"/>
  <c r="AC15" i="16" s="1"/>
  <c r="AB16" i="16" s="1"/>
  <c r="AJ16" i="16" s="1"/>
  <c r="AX9" i="16"/>
  <c r="S9" i="16" s="1"/>
  <c r="AC9" i="16" s="1"/>
  <c r="AB10" i="16" s="1"/>
  <c r="AX14" i="16"/>
  <c r="S14" i="16" s="1"/>
  <c r="AC14" i="16" s="1"/>
  <c r="AB15" i="16" s="1"/>
  <c r="AX8" i="16"/>
  <c r="S8" i="16" s="1"/>
  <c r="AC8" i="16" s="1"/>
  <c r="AB9" i="16" s="1"/>
  <c r="AX13" i="16"/>
  <c r="S13" i="16" s="1"/>
  <c r="AC13" i="16" s="1"/>
  <c r="AB14" i="16" s="1"/>
  <c r="AX7" i="16"/>
  <c r="S7" i="16" s="1"/>
  <c r="AC7" i="16" s="1"/>
  <c r="AB8" i="16" s="1"/>
  <c r="AF84" i="98"/>
  <c r="AO84" i="98" s="1"/>
  <c r="AE84" i="98"/>
  <c r="W85" i="98"/>
  <c r="AG84" i="98"/>
  <c r="AP84" i="98" s="1"/>
  <c r="AF84" i="35"/>
  <c r="AO84" i="35" s="1"/>
  <c r="W85" i="35"/>
  <c r="AE84" i="35"/>
  <c r="AG84" i="35"/>
  <c r="AP84" i="35" s="1"/>
  <c r="AJ55" i="16"/>
  <c r="AK55" i="16"/>
  <c r="AT55" i="16" s="1"/>
  <c r="Y86" i="18"/>
  <c r="X86" i="18"/>
  <c r="AI84" i="103"/>
  <c r="AN84" i="103"/>
  <c r="AH85" i="83"/>
  <c r="AQ85" i="83" s="1"/>
  <c r="Y88" i="55"/>
  <c r="X88" i="55"/>
  <c r="AX89" i="11"/>
  <c r="S89" i="11" s="1"/>
  <c r="AC89" i="11" s="1"/>
  <c r="AF89" i="11"/>
  <c r="AO89" i="11" s="1"/>
  <c r="AO91" i="11" s="1"/>
  <c r="AE89" i="11"/>
  <c r="AG89" i="11"/>
  <c r="AP89" i="11" s="1"/>
  <c r="AP91" i="11" s="1"/>
  <c r="W82" i="50"/>
  <c r="AG81" i="50"/>
  <c r="AP81" i="50" s="1"/>
  <c r="AE81" i="50"/>
  <c r="AF81" i="50"/>
  <c r="AO81" i="50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J11" i="16"/>
  <c r="AK11" i="16"/>
  <c r="AT11" i="16" s="1"/>
  <c r="AX4" i="16"/>
  <c r="S4" i="16" s="1"/>
  <c r="AC4" i="16" s="1"/>
  <c r="AB5" i="16" s="1"/>
  <c r="AH84" i="82"/>
  <c r="AQ84" i="82" s="1"/>
  <c r="AR89" i="95"/>
  <c r="AR91" i="95" s="1"/>
  <c r="AL89" i="95"/>
  <c r="AU89" i="95" s="1"/>
  <c r="Y86" i="42"/>
  <c r="X86" i="42"/>
  <c r="Z86" i="42" s="1"/>
  <c r="Y87" i="87"/>
  <c r="X87" i="87"/>
  <c r="Z87" i="87" s="1"/>
  <c r="AH84" i="10"/>
  <c r="AQ84" i="10" s="1"/>
  <c r="AK73" i="16"/>
  <c r="AT73" i="16" s="1"/>
  <c r="AJ73" i="16"/>
  <c r="AK43" i="16"/>
  <c r="AT43" i="16" s="1"/>
  <c r="AJ43" i="16"/>
  <c r="AJ13" i="16"/>
  <c r="AK13" i="16"/>
  <c r="AT13" i="16" s="1"/>
  <c r="AR82" i="48"/>
  <c r="AR83" i="35"/>
  <c r="AR80" i="50"/>
  <c r="AF88" i="43"/>
  <c r="AO88" i="43" s="1"/>
  <c r="AG88" i="43"/>
  <c r="W89" i="43"/>
  <c r="AE88" i="43"/>
  <c r="AN88" i="43" s="1"/>
  <c r="AS6" i="95"/>
  <c r="AL6" i="95"/>
  <c r="AU6" i="95" s="1"/>
  <c r="Z85" i="83"/>
  <c r="AI87" i="55"/>
  <c r="AN87" i="55"/>
  <c r="AR84" i="83"/>
  <c r="AR83" i="82"/>
  <c r="AS7" i="95"/>
  <c r="AL7" i="95"/>
  <c r="AU7" i="95" s="1"/>
  <c r="AK87" i="16"/>
  <c r="AT87" i="16" s="1"/>
  <c r="AJ87" i="16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K46" i="16"/>
  <c r="AT46" i="16" s="1"/>
  <c r="AJ46" i="16"/>
  <c r="AJ40" i="16"/>
  <c r="AK40" i="16"/>
  <c r="AT40" i="16" s="1"/>
  <c r="AK34" i="16"/>
  <c r="AT34" i="16" s="1"/>
  <c r="AJ34" i="16"/>
  <c r="AJ28" i="16"/>
  <c r="AK28" i="16"/>
  <c r="AT28" i="16" s="1"/>
  <c r="AK22" i="16"/>
  <c r="AT22" i="16" s="1"/>
  <c r="AJ22" i="16"/>
  <c r="AJ10" i="16"/>
  <c r="AK10" i="16"/>
  <c r="AT10" i="16" s="1"/>
  <c r="AK86" i="16"/>
  <c r="AT86" i="16" s="1"/>
  <c r="AJ86" i="16"/>
  <c r="AF84" i="82"/>
  <c r="AO84" i="82" s="1"/>
  <c r="AG84" i="82"/>
  <c r="AP84" i="82" s="1"/>
  <c r="AE84" i="82"/>
  <c r="W85" i="82"/>
  <c r="AI85" i="42"/>
  <c r="AN85" i="42"/>
  <c r="AJ67" i="16"/>
  <c r="AK67" i="16"/>
  <c r="AT67" i="16" s="1"/>
  <c r="AH87" i="41"/>
  <c r="AQ87" i="41" s="1"/>
  <c r="AR83" i="98"/>
  <c r="AH83" i="48"/>
  <c r="AQ83" i="48" s="1"/>
  <c r="AJ89" i="16"/>
  <c r="AS89" i="16" s="1"/>
  <c r="AK89" i="16"/>
  <c r="AT89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J33" i="16"/>
  <c r="AK33" i="16"/>
  <c r="AT33" i="16" s="1"/>
  <c r="AJ27" i="16"/>
  <c r="AK27" i="16"/>
  <c r="AT27" i="16" s="1"/>
  <c r="AJ21" i="16"/>
  <c r="AK21" i="16"/>
  <c r="AT21" i="16" s="1"/>
  <c r="AK15" i="16"/>
  <c r="AT15" i="16" s="1"/>
  <c r="AJ9" i="16"/>
  <c r="AK9" i="16"/>
  <c r="AT9" i="16" s="1"/>
  <c r="AX5" i="16"/>
  <c r="S5" i="16" s="1"/>
  <c r="AC5" i="16" s="1"/>
  <c r="AB6" i="16" s="1"/>
  <c r="Y88" i="49"/>
  <c r="X88" i="49"/>
  <c r="AH84" i="98"/>
  <c r="AQ84" i="98" s="1"/>
  <c r="Y85" i="103"/>
  <c r="X85" i="103"/>
  <c r="AJ88" i="16"/>
  <c r="AK88" i="16"/>
  <c r="AT88" i="16" s="1"/>
  <c r="AK37" i="16"/>
  <c r="AT37" i="16" s="1"/>
  <c r="AJ37" i="16"/>
  <c r="AH83" i="85"/>
  <c r="AQ83" i="85" s="1"/>
  <c r="AI85" i="18"/>
  <c r="AN85" i="18"/>
  <c r="AF80" i="90"/>
  <c r="AO80" i="90" s="1"/>
  <c r="AG80" i="90"/>
  <c r="AP80" i="90" s="1"/>
  <c r="AE80" i="90"/>
  <c r="W81" i="90"/>
  <c r="W89" i="91"/>
  <c r="AG88" i="91"/>
  <c r="AE88" i="91"/>
  <c r="AN88" i="91" s="1"/>
  <c r="AF88" i="91"/>
  <c r="AO88" i="91" s="1"/>
  <c r="AR83" i="10"/>
  <c r="Z83" i="85"/>
  <c r="W88" i="99"/>
  <c r="AE87" i="99"/>
  <c r="AG87" i="99"/>
  <c r="AP87" i="99" s="1"/>
  <c r="AF87" i="99"/>
  <c r="AO87" i="99" s="1"/>
  <c r="AF82" i="94"/>
  <c r="AO82" i="94" s="1"/>
  <c r="W83" i="94"/>
  <c r="AG82" i="94"/>
  <c r="AP82" i="94" s="1"/>
  <c r="AE82" i="94"/>
  <c r="Z87" i="41"/>
  <c r="AR88" i="11"/>
  <c r="AR83" i="102"/>
  <c r="Z83" i="48"/>
  <c r="AR82" i="85"/>
  <c r="AJ85" i="16"/>
  <c r="AK85" i="16"/>
  <c r="AT85" i="16" s="1"/>
  <c r="AK80" i="16"/>
  <c r="AT80" i="16" s="1"/>
  <c r="AJ80" i="16"/>
  <c r="AK74" i="16"/>
  <c r="AT74" i="16" s="1"/>
  <c r="AJ74" i="16"/>
  <c r="AK68" i="16"/>
  <c r="AT68" i="16" s="1"/>
  <c r="AJ68" i="16"/>
  <c r="AJ62" i="16"/>
  <c r="AK62" i="16"/>
  <c r="AT62" i="16" s="1"/>
  <c r="AK56" i="16"/>
  <c r="AT56" i="16" s="1"/>
  <c r="AJ56" i="16"/>
  <c r="AJ50" i="16"/>
  <c r="AK50" i="16"/>
  <c r="AT50" i="16" s="1"/>
  <c r="AK44" i="16"/>
  <c r="AT44" i="16" s="1"/>
  <c r="AJ44" i="16"/>
  <c r="AJ38" i="16"/>
  <c r="AK38" i="16"/>
  <c r="AT38" i="16" s="1"/>
  <c r="AK32" i="16"/>
  <c r="AT32" i="16" s="1"/>
  <c r="AJ32" i="16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AJ4" i="95"/>
  <c r="AK4" i="95"/>
  <c r="AT4" i="95" s="1"/>
  <c r="AT91" i="95" s="1"/>
  <c r="AH84" i="102"/>
  <c r="AQ84" i="102" s="1"/>
  <c r="AJ61" i="16"/>
  <c r="AK61" i="16"/>
  <c r="AT61" i="16" s="1"/>
  <c r="AJ49" i="16"/>
  <c r="AK49" i="16"/>
  <c r="AT49" i="16" s="1"/>
  <c r="AK31" i="16"/>
  <c r="AT31" i="16" s="1"/>
  <c r="AJ31" i="16"/>
  <c r="AJ25" i="16"/>
  <c r="AK25" i="16"/>
  <c r="AT25" i="16" s="1"/>
  <c r="AJ7" i="16"/>
  <c r="AK7" i="16"/>
  <c r="AT7" i="16" s="1"/>
  <c r="AS3" i="95"/>
  <c r="AL3" i="95"/>
  <c r="AU3" i="95" s="1"/>
  <c r="AI86" i="87"/>
  <c r="AN86" i="87"/>
  <c r="AI87" i="49"/>
  <c r="AN87" i="49"/>
  <c r="AK79" i="16"/>
  <c r="AT79" i="16" s="1"/>
  <c r="AJ79" i="16"/>
  <c r="AJ19" i="16"/>
  <c r="AK19" i="16"/>
  <c r="AT19" i="16" s="1"/>
  <c r="AH84" i="35"/>
  <c r="AQ84" i="35" s="1"/>
  <c r="Z84" i="10"/>
  <c r="AH89" i="11"/>
  <c r="AQ89" i="11" s="1"/>
  <c r="AQ91" i="11" s="1"/>
  <c r="AZ3" i="11"/>
  <c r="AX11" i="11" s="1"/>
  <c r="S11" i="11" s="1"/>
  <c r="AC11" i="11" s="1"/>
  <c r="AB12" i="11" s="1"/>
  <c r="AX25" i="11"/>
  <c r="S25" i="11" s="1"/>
  <c r="AC25" i="11" s="1"/>
  <c r="AB26" i="11" s="1"/>
  <c r="AX30" i="11"/>
  <c r="S30" i="11" s="1"/>
  <c r="AC30" i="11" s="1"/>
  <c r="AB31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6" i="11"/>
  <c r="S86" i="11" s="1"/>
  <c r="AC86" i="11" s="1"/>
  <c r="AB87" i="11" s="1"/>
  <c r="AX87" i="11"/>
  <c r="S87" i="11" s="1"/>
  <c r="AC87" i="11" s="1"/>
  <c r="AB88" i="11" s="1"/>
  <c r="AX85" i="11"/>
  <c r="S85" i="11" s="1"/>
  <c r="AC85" i="11" s="1"/>
  <c r="AB86" i="11" s="1"/>
  <c r="AX84" i="11"/>
  <c r="S84" i="11" s="1"/>
  <c r="AC84" i="11" s="1"/>
  <c r="AB85" i="11" s="1"/>
  <c r="AX88" i="11"/>
  <c r="S88" i="11" s="1"/>
  <c r="AC88" i="11" s="1"/>
  <c r="AB89" i="11" s="1"/>
  <c r="AI89" i="16"/>
  <c r="AN89" i="16"/>
  <c r="AN91" i="16" s="1"/>
  <c r="AH81" i="50"/>
  <c r="AQ81" i="50" s="1"/>
  <c r="Z84" i="102"/>
  <c r="AK84" i="16"/>
  <c r="AT84" i="16" s="1"/>
  <c r="AJ84" i="16"/>
  <c r="AJ78" i="16"/>
  <c r="AK78" i="16"/>
  <c r="AT78" i="16" s="1"/>
  <c r="AJ72" i="16"/>
  <c r="AK72" i="16"/>
  <c r="AT72" i="16" s="1"/>
  <c r="AK66" i="16"/>
  <c r="AT66" i="16" s="1"/>
  <c r="AJ66" i="16"/>
  <c r="AK60" i="16"/>
  <c r="AT60" i="16" s="1"/>
  <c r="AJ60" i="16"/>
  <c r="AJ54" i="16"/>
  <c r="AK54" i="16"/>
  <c r="AT54" i="16" s="1"/>
  <c r="AK48" i="16"/>
  <c r="AT48" i="16" s="1"/>
  <c r="AJ48" i="16"/>
  <c r="AK42" i="16"/>
  <c r="AT42" i="16" s="1"/>
  <c r="AJ42" i="16"/>
  <c r="AK36" i="16"/>
  <c r="AT36" i="16" s="1"/>
  <c r="AJ36" i="16"/>
  <c r="AJ30" i="16"/>
  <c r="AK30" i="16"/>
  <c r="AT30" i="16" s="1"/>
  <c r="AJ24" i="16"/>
  <c r="AK24" i="16"/>
  <c r="AT24" i="16" s="1"/>
  <c r="AJ18" i="16"/>
  <c r="AK18" i="16"/>
  <c r="AT18" i="16" s="1"/>
  <c r="AJ12" i="16"/>
  <c r="AK12" i="16"/>
  <c r="AT12" i="16" s="1"/>
  <c r="AX3" i="16"/>
  <c r="S3" i="16" s="1"/>
  <c r="AC3" i="16" s="1"/>
  <c r="AX24" i="11" l="1"/>
  <c r="S24" i="11" s="1"/>
  <c r="AC24" i="11" s="1"/>
  <c r="AB25" i="11" s="1"/>
  <c r="AK16" i="16"/>
  <c r="AT16" i="16" s="1"/>
  <c r="AX61" i="11"/>
  <c r="S61" i="11" s="1"/>
  <c r="AC61" i="11" s="1"/>
  <c r="AB62" i="11" s="1"/>
  <c r="AX55" i="11"/>
  <c r="S55" i="11" s="1"/>
  <c r="AC55" i="11" s="1"/>
  <c r="AB56" i="11" s="1"/>
  <c r="AX49" i="11"/>
  <c r="S49" i="11" s="1"/>
  <c r="AC49" i="11" s="1"/>
  <c r="AB50" i="11" s="1"/>
  <c r="AX43" i="11"/>
  <c r="S43" i="11" s="1"/>
  <c r="AC43" i="11" s="1"/>
  <c r="AB44" i="11" s="1"/>
  <c r="AJ44" i="11" s="1"/>
  <c r="AX37" i="11"/>
  <c r="S37" i="11" s="1"/>
  <c r="AC37" i="11" s="1"/>
  <c r="AB38" i="11" s="1"/>
  <c r="AX23" i="11"/>
  <c r="S23" i="11" s="1"/>
  <c r="AC23" i="11" s="1"/>
  <c r="AB24" i="11" s="1"/>
  <c r="AX60" i="11"/>
  <c r="S60" i="11" s="1"/>
  <c r="AC60" i="11" s="1"/>
  <c r="AB61" i="11" s="1"/>
  <c r="AX54" i="11"/>
  <c r="S54" i="11" s="1"/>
  <c r="AC54" i="11" s="1"/>
  <c r="AB55" i="11" s="1"/>
  <c r="AX48" i="11"/>
  <c r="S48" i="11" s="1"/>
  <c r="AC48" i="11" s="1"/>
  <c r="AB49" i="11" s="1"/>
  <c r="AX42" i="11"/>
  <c r="S42" i="11" s="1"/>
  <c r="AC42" i="11" s="1"/>
  <c r="AB43" i="11" s="1"/>
  <c r="AJ43" i="11" s="1"/>
  <c r="AX33" i="11"/>
  <c r="S33" i="11" s="1"/>
  <c r="AC33" i="11" s="1"/>
  <c r="AB34" i="11" s="1"/>
  <c r="AX18" i="11"/>
  <c r="S18" i="11" s="1"/>
  <c r="AC18" i="11" s="1"/>
  <c r="AB19" i="11" s="1"/>
  <c r="AJ15" i="16"/>
  <c r="Z88" i="55"/>
  <c r="AX59" i="11"/>
  <c r="S59" i="11" s="1"/>
  <c r="AC59" i="11" s="1"/>
  <c r="AB60" i="11" s="1"/>
  <c r="AX53" i="11"/>
  <c r="S53" i="11" s="1"/>
  <c r="AC53" i="11" s="1"/>
  <c r="AB54" i="11" s="1"/>
  <c r="AK54" i="11" s="1"/>
  <c r="AT54" i="11" s="1"/>
  <c r="AX47" i="11"/>
  <c r="S47" i="11" s="1"/>
  <c r="AC47" i="11" s="1"/>
  <c r="AB48" i="11" s="1"/>
  <c r="AX41" i="11"/>
  <c r="S41" i="11" s="1"/>
  <c r="AC41" i="11" s="1"/>
  <c r="AB42" i="11" s="1"/>
  <c r="AX31" i="11"/>
  <c r="S31" i="11" s="1"/>
  <c r="AC31" i="11" s="1"/>
  <c r="AB32" i="11" s="1"/>
  <c r="AX17" i="11"/>
  <c r="S17" i="11" s="1"/>
  <c r="AC17" i="11" s="1"/>
  <c r="AB18" i="11" s="1"/>
  <c r="AX16" i="11"/>
  <c r="S16" i="11" s="1"/>
  <c r="AC16" i="11" s="1"/>
  <c r="AB17" i="11" s="1"/>
  <c r="AX36" i="11"/>
  <c r="S36" i="11" s="1"/>
  <c r="AC36" i="11" s="1"/>
  <c r="AB37" i="11" s="1"/>
  <c r="AK37" i="11" s="1"/>
  <c r="AT37" i="11" s="1"/>
  <c r="AX29" i="11"/>
  <c r="S29" i="11" s="1"/>
  <c r="AC29" i="11" s="1"/>
  <c r="AB30" i="11" s="1"/>
  <c r="AX22" i="11"/>
  <c r="S22" i="11" s="1"/>
  <c r="AC22" i="11" s="1"/>
  <c r="AB23" i="11" s="1"/>
  <c r="AX15" i="11"/>
  <c r="S15" i="11" s="1"/>
  <c r="AC15" i="11" s="1"/>
  <c r="AB16" i="11" s="1"/>
  <c r="AX35" i="11"/>
  <c r="S35" i="11" s="1"/>
  <c r="AC35" i="11" s="1"/>
  <c r="AB36" i="11" s="1"/>
  <c r="AX28" i="11"/>
  <c r="S28" i="11" s="1"/>
  <c r="AC28" i="11" s="1"/>
  <c r="AB29" i="11" s="1"/>
  <c r="AX21" i="11"/>
  <c r="S21" i="11" s="1"/>
  <c r="AC21" i="11" s="1"/>
  <c r="AB22" i="11" s="1"/>
  <c r="AJ22" i="11" s="1"/>
  <c r="AX13" i="11"/>
  <c r="S13" i="11" s="1"/>
  <c r="AC13" i="11" s="1"/>
  <c r="AB14" i="11" s="1"/>
  <c r="AX34" i="11"/>
  <c r="S34" i="11" s="1"/>
  <c r="AC34" i="11" s="1"/>
  <c r="AB35" i="11" s="1"/>
  <c r="AX27" i="11"/>
  <c r="S27" i="11" s="1"/>
  <c r="AC27" i="11" s="1"/>
  <c r="AB28" i="11" s="1"/>
  <c r="AX19" i="11"/>
  <c r="S19" i="11" s="1"/>
  <c r="AC19" i="11" s="1"/>
  <c r="AB20" i="11" s="1"/>
  <c r="AX12" i="11"/>
  <c r="S12" i="11" s="1"/>
  <c r="AC12" i="11" s="1"/>
  <c r="AB13" i="11" s="1"/>
  <c r="AJ13" i="11" s="1"/>
  <c r="AX6" i="11"/>
  <c r="S6" i="11" s="1"/>
  <c r="AC6" i="11" s="1"/>
  <c r="AB7" i="11" s="1"/>
  <c r="AK7" i="11" s="1"/>
  <c r="AT7" i="11" s="1"/>
  <c r="AL36" i="16"/>
  <c r="AU36" i="16" s="1"/>
  <c r="AS36" i="16"/>
  <c r="AG84" i="102"/>
  <c r="AP84" i="102" s="1"/>
  <c r="AE84" i="102"/>
  <c r="W85" i="102"/>
  <c r="AF84" i="102"/>
  <c r="AO84" i="102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K49" i="11"/>
  <c r="AT49" i="11" s="1"/>
  <c r="AJ49" i="11"/>
  <c r="AJ31" i="11"/>
  <c r="AK31" i="11"/>
  <c r="AT31" i="11" s="1"/>
  <c r="AJ25" i="11"/>
  <c r="AK25" i="11"/>
  <c r="AT25" i="11" s="1"/>
  <c r="AK19" i="11"/>
  <c r="AT19" i="11" s="1"/>
  <c r="AJ19" i="11"/>
  <c r="AK12" i="11"/>
  <c r="AT12" i="11" s="1"/>
  <c r="AJ12" i="11"/>
  <c r="AS19" i="16"/>
  <c r="AL19" i="16"/>
  <c r="AU19" i="16" s="1"/>
  <c r="AR86" i="87"/>
  <c r="AS25" i="16"/>
  <c r="AL25" i="16"/>
  <c r="AU25" i="16" s="1"/>
  <c r="AS61" i="16"/>
  <c r="AL61" i="16"/>
  <c r="AU61" i="16" s="1"/>
  <c r="AS56" i="16"/>
  <c r="AL56" i="16"/>
  <c r="AU56" i="16" s="1"/>
  <c r="AS74" i="16"/>
  <c r="AL74" i="16"/>
  <c r="AU74" i="16" s="1"/>
  <c r="W84" i="85"/>
  <c r="AE83" i="85"/>
  <c r="AG83" i="85"/>
  <c r="AP83" i="85" s="1"/>
  <c r="AF83" i="85"/>
  <c r="AO83" i="85" s="1"/>
  <c r="AI88" i="91"/>
  <c r="AP88" i="91"/>
  <c r="AH85" i="103"/>
  <c r="AQ85" i="103" s="1"/>
  <c r="AS45" i="16"/>
  <c r="AL45" i="16"/>
  <c r="AU45" i="16" s="1"/>
  <c r="AL63" i="16"/>
  <c r="AU63" i="16" s="1"/>
  <c r="AS63" i="16"/>
  <c r="AS81" i="16"/>
  <c r="AL81" i="16"/>
  <c r="AU81" i="16" s="1"/>
  <c r="AS16" i="16"/>
  <c r="AL16" i="16"/>
  <c r="AU16" i="16" s="1"/>
  <c r="AS52" i="16"/>
  <c r="AL52" i="16"/>
  <c r="AU52" i="16" s="1"/>
  <c r="AS13" i="16"/>
  <c r="AL13" i="16"/>
  <c r="AU13" i="16" s="1"/>
  <c r="AS29" i="16"/>
  <c r="AL29" i="16"/>
  <c r="AU29" i="16" s="1"/>
  <c r="AS47" i="16"/>
  <c r="AL47" i="16"/>
  <c r="AU47" i="16" s="1"/>
  <c r="Y82" i="50"/>
  <c r="X82" i="50"/>
  <c r="Z82" i="50" s="1"/>
  <c r="AE88" i="55"/>
  <c r="AF88" i="55"/>
  <c r="AO88" i="55" s="1"/>
  <c r="W89" i="55"/>
  <c r="AG88" i="55"/>
  <c r="AP88" i="55" s="1"/>
  <c r="AS12" i="16"/>
  <c r="AL12" i="16"/>
  <c r="AU12" i="16" s="1"/>
  <c r="AS18" i="16"/>
  <c r="AL18" i="16"/>
  <c r="AU18" i="16" s="1"/>
  <c r="AS54" i="16"/>
  <c r="AL54" i="16"/>
  <c r="AU54" i="16" s="1"/>
  <c r="AR89" i="16"/>
  <c r="AR91" i="16" s="1"/>
  <c r="AL89" i="16"/>
  <c r="AU89" i="16" s="1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K60" i="11"/>
  <c r="AT60" i="11" s="1"/>
  <c r="AJ60" i="11"/>
  <c r="AJ54" i="11"/>
  <c r="AK48" i="11"/>
  <c r="AT48" i="11" s="1"/>
  <c r="AJ48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J18" i="11"/>
  <c r="AK18" i="11"/>
  <c r="AT18" i="11" s="1"/>
  <c r="AX10" i="11"/>
  <c r="S10" i="11" s="1"/>
  <c r="AC10" i="11" s="1"/>
  <c r="AB11" i="11" s="1"/>
  <c r="AX5" i="11"/>
  <c r="S5" i="11" s="1"/>
  <c r="AC5" i="11" s="1"/>
  <c r="AB6" i="11" s="1"/>
  <c r="AS79" i="16"/>
  <c r="AL79" i="16"/>
  <c r="AU79" i="16" s="1"/>
  <c r="AS31" i="16"/>
  <c r="AL31" i="16"/>
  <c r="AU31" i="16" s="1"/>
  <c r="AL4" i="95"/>
  <c r="AU4" i="95" s="1"/>
  <c r="AU91" i="95" s="1"/>
  <c r="C11" i="95" s="1"/>
  <c r="F39" i="57" s="1"/>
  <c r="AS4" i="95"/>
  <c r="AS91" i="95" s="1"/>
  <c r="AS20" i="16"/>
  <c r="AL20" i="16"/>
  <c r="AU20" i="16" s="1"/>
  <c r="AS38" i="16"/>
  <c r="AL38" i="16"/>
  <c r="AU38" i="16" s="1"/>
  <c r="AE87" i="41"/>
  <c r="AF87" i="41"/>
  <c r="AO87" i="41" s="1"/>
  <c r="AG87" i="41"/>
  <c r="AP87" i="41" s="1"/>
  <c r="W88" i="41"/>
  <c r="Y89" i="91"/>
  <c r="X89" i="91"/>
  <c r="Z85" i="103"/>
  <c r="AS9" i="16"/>
  <c r="AL9" i="16"/>
  <c r="AU9" i="16" s="1"/>
  <c r="AS27" i="16"/>
  <c r="AL27" i="16"/>
  <c r="AU27" i="16" s="1"/>
  <c r="AR85" i="42"/>
  <c r="AS86" i="16"/>
  <c r="AL86" i="16"/>
  <c r="AU86" i="16" s="1"/>
  <c r="AS22" i="16"/>
  <c r="AL22" i="16"/>
  <c r="AU22" i="16" s="1"/>
  <c r="AS76" i="16"/>
  <c r="AL76" i="16"/>
  <c r="AU76" i="16" s="1"/>
  <c r="AS43" i="16"/>
  <c r="AL43" i="16"/>
  <c r="AU43" i="16" s="1"/>
  <c r="AH86" i="42"/>
  <c r="AQ86" i="42" s="1"/>
  <c r="AS11" i="16"/>
  <c r="AL11" i="16"/>
  <c r="AU11" i="16" s="1"/>
  <c r="AS65" i="16"/>
  <c r="AL65" i="16"/>
  <c r="AU65" i="16" s="1"/>
  <c r="AS83" i="16"/>
  <c r="AL83" i="16"/>
  <c r="AU83" i="16" s="1"/>
  <c r="AS55" i="16"/>
  <c r="AL55" i="16"/>
  <c r="AU55" i="16" s="1"/>
  <c r="AS30" i="16"/>
  <c r="AL30" i="16"/>
  <c r="AU30" i="16" s="1"/>
  <c r="AK88" i="11"/>
  <c r="AT88" i="11" s="1"/>
  <c r="AJ88" i="11"/>
  <c r="AK79" i="11"/>
  <c r="AT79" i="11" s="1"/>
  <c r="AJ79" i="11"/>
  <c r="AJ89" i="11"/>
  <c r="AS89" i="11" s="1"/>
  <c r="AK89" i="11"/>
  <c r="AT89" i="11" s="1"/>
  <c r="AK83" i="11"/>
  <c r="AT83" i="11" s="1"/>
  <c r="AJ83" i="11"/>
  <c r="AJ77" i="11"/>
  <c r="AK77" i="11"/>
  <c r="AT77" i="11" s="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47" i="11"/>
  <c r="AK47" i="11"/>
  <c r="AT47" i="11" s="1"/>
  <c r="AK41" i="11"/>
  <c r="AT41" i="11" s="1"/>
  <c r="AJ41" i="11"/>
  <c r="AJ35" i="11"/>
  <c r="AK35" i="11"/>
  <c r="AT35" i="11" s="1"/>
  <c r="AJ29" i="11"/>
  <c r="AK29" i="11"/>
  <c r="AT29" i="11" s="1"/>
  <c r="AJ23" i="11"/>
  <c r="AK23" i="11"/>
  <c r="AT23" i="11" s="1"/>
  <c r="AJ17" i="11"/>
  <c r="AK17" i="11"/>
  <c r="AT17" i="11" s="1"/>
  <c r="AX9" i="11"/>
  <c r="S9" i="11" s="1"/>
  <c r="AC9" i="11" s="1"/>
  <c r="AB10" i="11" s="1"/>
  <c r="AX3" i="11"/>
  <c r="S3" i="11" s="1"/>
  <c r="AC3" i="11" s="1"/>
  <c r="AS44" i="16"/>
  <c r="AL44" i="16"/>
  <c r="AU44" i="16" s="1"/>
  <c r="AL80" i="16"/>
  <c r="AU80" i="16" s="1"/>
  <c r="AS80" i="16"/>
  <c r="AE83" i="48"/>
  <c r="W84" i="48"/>
  <c r="AF83" i="48"/>
  <c r="AO83" i="48" s="1"/>
  <c r="AG83" i="48"/>
  <c r="AP83" i="48" s="1"/>
  <c r="AR85" i="18"/>
  <c r="AS37" i="16"/>
  <c r="AL37" i="16"/>
  <c r="AU37" i="16" s="1"/>
  <c r="AH88" i="49"/>
  <c r="AQ88" i="49" s="1"/>
  <c r="AS51" i="16"/>
  <c r="AL51" i="16"/>
  <c r="AU51" i="16" s="1"/>
  <c r="AS40" i="16"/>
  <c r="AL40" i="16"/>
  <c r="AU40" i="16" s="1"/>
  <c r="AS58" i="16"/>
  <c r="AL58" i="16"/>
  <c r="AU58" i="16" s="1"/>
  <c r="AR87" i="55"/>
  <c r="Y89" i="43"/>
  <c r="X89" i="43"/>
  <c r="Z89" i="43" s="1"/>
  <c r="AF86" i="42"/>
  <c r="AO86" i="42" s="1"/>
  <c r="AG86" i="42"/>
  <c r="AP86" i="42" s="1"/>
  <c r="AE86" i="42"/>
  <c r="W87" i="42"/>
  <c r="AI89" i="11"/>
  <c r="AN89" i="11"/>
  <c r="AN91" i="11" s="1"/>
  <c r="AR84" i="103"/>
  <c r="AJ87" i="11"/>
  <c r="AK87" i="11"/>
  <c r="AT87" i="11" s="1"/>
  <c r="AS72" i="16"/>
  <c r="AL72" i="16"/>
  <c r="AU72" i="16" s="1"/>
  <c r="AS42" i="16"/>
  <c r="AL42" i="16"/>
  <c r="AU42" i="16" s="1"/>
  <c r="AS60" i="16"/>
  <c r="AL60" i="16"/>
  <c r="AU60" i="16" s="1"/>
  <c r="AS24" i="16"/>
  <c r="AL24" i="16"/>
  <c r="AU24" i="16" s="1"/>
  <c r="AS78" i="16"/>
  <c r="AL78" i="16"/>
  <c r="AU78" i="16" s="1"/>
  <c r="AK85" i="11"/>
  <c r="AT85" i="11" s="1"/>
  <c r="AJ85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K46" i="11"/>
  <c r="AT46" i="11" s="1"/>
  <c r="AJ46" i="11"/>
  <c r="AJ40" i="11"/>
  <c r="AK40" i="11"/>
  <c r="AT40" i="11" s="1"/>
  <c r="AJ34" i="11"/>
  <c r="AK34" i="11"/>
  <c r="AT34" i="11" s="1"/>
  <c r="AK28" i="11"/>
  <c r="AT28" i="11" s="1"/>
  <c r="AJ28" i="11"/>
  <c r="AK16" i="11"/>
  <c r="AT16" i="11" s="1"/>
  <c r="AJ16" i="11"/>
  <c r="AX8" i="11"/>
  <c r="S8" i="11" s="1"/>
  <c r="AC8" i="11" s="1"/>
  <c r="AB9" i="11" s="1"/>
  <c r="AX4" i="11"/>
  <c r="S4" i="11" s="1"/>
  <c r="AC4" i="11" s="1"/>
  <c r="AB5" i="11" s="1"/>
  <c r="AS8" i="16"/>
  <c r="AL8" i="16"/>
  <c r="AU8" i="16" s="1"/>
  <c r="AS26" i="16"/>
  <c r="AL26" i="16"/>
  <c r="AU26" i="16" s="1"/>
  <c r="AS62" i="16"/>
  <c r="AL62" i="16"/>
  <c r="AU62" i="16" s="1"/>
  <c r="AI82" i="94"/>
  <c r="AN82" i="94"/>
  <c r="Y81" i="90"/>
  <c r="X81" i="90"/>
  <c r="Z88" i="49"/>
  <c r="AS15" i="16"/>
  <c r="AL15" i="16"/>
  <c r="AU15" i="16" s="1"/>
  <c r="AS33" i="16"/>
  <c r="AL33" i="16"/>
  <c r="AU33" i="16" s="1"/>
  <c r="AS69" i="16"/>
  <c r="AL69" i="16"/>
  <c r="AU69" i="16" s="1"/>
  <c r="Y85" i="82"/>
  <c r="X85" i="82"/>
  <c r="AS46" i="16"/>
  <c r="AL46" i="16"/>
  <c r="AU46" i="16" s="1"/>
  <c r="AF85" i="83"/>
  <c r="AO85" i="83" s="1"/>
  <c r="AE85" i="83"/>
  <c r="W86" i="83"/>
  <c r="AG85" i="83"/>
  <c r="AP85" i="83" s="1"/>
  <c r="AI88" i="43"/>
  <c r="AP88" i="43"/>
  <c r="AS73" i="16"/>
  <c r="AL73" i="16"/>
  <c r="AU73" i="16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H86" i="18"/>
  <c r="AQ86" i="18" s="1"/>
  <c r="X85" i="98"/>
  <c r="Y85" i="98"/>
  <c r="AB4" i="16"/>
  <c r="AJ3" i="16"/>
  <c r="AK82" i="11"/>
  <c r="AT82" i="11" s="1"/>
  <c r="AJ82" i="11"/>
  <c r="AK76" i="11"/>
  <c r="AT76" i="11" s="1"/>
  <c r="AJ76" i="11"/>
  <c r="AS48" i="16"/>
  <c r="AL48" i="16"/>
  <c r="AU48" i="16" s="1"/>
  <c r="AS66" i="16"/>
  <c r="AL66" i="16"/>
  <c r="AU66" i="16" s="1"/>
  <c r="AL84" i="16"/>
  <c r="AU84" i="16" s="1"/>
  <c r="AS84" i="16"/>
  <c r="AJ86" i="11"/>
  <c r="AK86" i="11"/>
  <c r="AT86" i="11" s="1"/>
  <c r="AJ81" i="11"/>
  <c r="AK81" i="11"/>
  <c r="AT81" i="11" s="1"/>
  <c r="AJ75" i="11"/>
  <c r="AK75" i="11"/>
  <c r="AT75" i="11" s="1"/>
  <c r="AK69" i="11"/>
  <c r="AT69" i="11" s="1"/>
  <c r="AJ69" i="11"/>
  <c r="AJ63" i="11"/>
  <c r="AK63" i="11"/>
  <c r="AT63" i="11" s="1"/>
  <c r="AK57" i="11"/>
  <c r="AT57" i="11" s="1"/>
  <c r="AJ57" i="11"/>
  <c r="AK51" i="11"/>
  <c r="AT51" i="11" s="1"/>
  <c r="AJ51" i="11"/>
  <c r="AJ45" i="11"/>
  <c r="AK45" i="11"/>
  <c r="AT45" i="11" s="1"/>
  <c r="AK39" i="11"/>
  <c r="AT39" i="11" s="1"/>
  <c r="AJ39" i="11"/>
  <c r="AX32" i="11"/>
  <c r="S32" i="11" s="1"/>
  <c r="AC32" i="11" s="1"/>
  <c r="AB33" i="11" s="1"/>
  <c r="AX26" i="11"/>
  <c r="S26" i="11" s="1"/>
  <c r="AC26" i="11" s="1"/>
  <c r="AB27" i="11" s="1"/>
  <c r="AX20" i="11"/>
  <c r="S20" i="11" s="1"/>
  <c r="AC20" i="11" s="1"/>
  <c r="AB21" i="11" s="1"/>
  <c r="AX14" i="11"/>
  <c r="S14" i="11" s="1"/>
  <c r="AC14" i="11" s="1"/>
  <c r="AB15" i="11" s="1"/>
  <c r="AX7" i="11"/>
  <c r="S7" i="11" s="1"/>
  <c r="AC7" i="11" s="1"/>
  <c r="AB8" i="11" s="1"/>
  <c r="AR87" i="49"/>
  <c r="AS7" i="16"/>
  <c r="AL7" i="16"/>
  <c r="AU7" i="16" s="1"/>
  <c r="AS49" i="16"/>
  <c r="AL49" i="16"/>
  <c r="AU49" i="16" s="1"/>
  <c r="AS32" i="16"/>
  <c r="AL32" i="16"/>
  <c r="AU32" i="16" s="1"/>
  <c r="AS68" i="16"/>
  <c r="AL68" i="16"/>
  <c r="AU68" i="16" s="1"/>
  <c r="AI87" i="99"/>
  <c r="AN87" i="99"/>
  <c r="AI80" i="90"/>
  <c r="AN80" i="90"/>
  <c r="AS39" i="16"/>
  <c r="AL39" i="16"/>
  <c r="AU39" i="16" s="1"/>
  <c r="AS57" i="16"/>
  <c r="AL57" i="16"/>
  <c r="AU57" i="16" s="1"/>
  <c r="AS75" i="16"/>
  <c r="AL75" i="16"/>
  <c r="AU75" i="16" s="1"/>
  <c r="AI84" i="82"/>
  <c r="AR84" i="82" s="1"/>
  <c r="AN84" i="82"/>
  <c r="AS10" i="16"/>
  <c r="AL10" i="16"/>
  <c r="AU10" i="16" s="1"/>
  <c r="AS28" i="16"/>
  <c r="AL28" i="16"/>
  <c r="AU28" i="16" s="1"/>
  <c r="AS64" i="16"/>
  <c r="AL64" i="16"/>
  <c r="AU64" i="16" s="1"/>
  <c r="AS82" i="16"/>
  <c r="AL82" i="16"/>
  <c r="AU82" i="16" s="1"/>
  <c r="AH87" i="87"/>
  <c r="AQ87" i="87" s="1"/>
  <c r="AS41" i="16"/>
  <c r="AL41" i="16"/>
  <c r="AU41" i="16" s="1"/>
  <c r="AI81" i="50"/>
  <c r="AN81" i="50"/>
  <c r="Z86" i="18"/>
  <c r="AI84" i="35"/>
  <c r="AN84" i="35"/>
  <c r="AI84" i="98"/>
  <c r="AN84" i="98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K38" i="11"/>
  <c r="AT38" i="11" s="1"/>
  <c r="AJ38" i="11"/>
  <c r="AK32" i="11"/>
  <c r="AT32" i="11" s="1"/>
  <c r="AK26" i="11"/>
  <c r="AT26" i="11" s="1"/>
  <c r="AK20" i="11"/>
  <c r="AT20" i="11" s="1"/>
  <c r="AJ20" i="11"/>
  <c r="AK14" i="11"/>
  <c r="AT14" i="11" s="1"/>
  <c r="AG84" i="10"/>
  <c r="AP84" i="10" s="1"/>
  <c r="AF84" i="10"/>
  <c r="AO84" i="10" s="1"/>
  <c r="W85" i="10"/>
  <c r="AE84" i="10"/>
  <c r="AS14" i="16"/>
  <c r="AL14" i="16"/>
  <c r="AU14" i="16" s="1"/>
  <c r="AS50" i="16"/>
  <c r="AL50" i="16"/>
  <c r="AU50" i="16" s="1"/>
  <c r="AS85" i="16"/>
  <c r="AL85" i="16"/>
  <c r="AU85" i="16" s="1"/>
  <c r="Y83" i="94"/>
  <c r="X83" i="94"/>
  <c r="Y88" i="99"/>
  <c r="X88" i="99"/>
  <c r="AS88" i="16"/>
  <c r="AL88" i="16"/>
  <c r="AU88" i="16" s="1"/>
  <c r="AJ6" i="16"/>
  <c r="AK6" i="16"/>
  <c r="AT6" i="16" s="1"/>
  <c r="AS21" i="16"/>
  <c r="AL21" i="16"/>
  <c r="AU21" i="16" s="1"/>
  <c r="AS67" i="16"/>
  <c r="AL67" i="16"/>
  <c r="AU67" i="16" s="1"/>
  <c r="AS34" i="16"/>
  <c r="AL34" i="16"/>
  <c r="AU34" i="16" s="1"/>
  <c r="AL70" i="16"/>
  <c r="AU70" i="16" s="1"/>
  <c r="AS70" i="16"/>
  <c r="AS87" i="16"/>
  <c r="AL87" i="16"/>
  <c r="AU87" i="16" s="1"/>
  <c r="AF87" i="87"/>
  <c r="AO87" i="87" s="1"/>
  <c r="W88" i="87"/>
  <c r="AG87" i="87"/>
  <c r="AP87" i="87" s="1"/>
  <c r="AE87" i="87"/>
  <c r="AK5" i="16"/>
  <c r="AT5" i="16" s="1"/>
  <c r="AJ5" i="16"/>
  <c r="AS23" i="16"/>
  <c r="AL23" i="16"/>
  <c r="AU23" i="16" s="1"/>
  <c r="AS59" i="16"/>
  <c r="AL59" i="16"/>
  <c r="AU59" i="16" s="1"/>
  <c r="AS77" i="16"/>
  <c r="AL77" i="16"/>
  <c r="AU77" i="16" s="1"/>
  <c r="AH88" i="55"/>
  <c r="AQ88" i="55" s="1"/>
  <c r="Y85" i="35"/>
  <c r="X85" i="35"/>
  <c r="AK43" i="11" l="1"/>
  <c r="AT43" i="11" s="1"/>
  <c r="Z89" i="91"/>
  <c r="AE89" i="91" s="1"/>
  <c r="Z85" i="98"/>
  <c r="AJ42" i="11"/>
  <c r="AK13" i="11"/>
  <c r="AT13" i="11" s="1"/>
  <c r="AJ26" i="11"/>
  <c r="AL26" i="11" s="1"/>
  <c r="AU26" i="11" s="1"/>
  <c r="AK44" i="11"/>
  <c r="AT44" i="11" s="1"/>
  <c r="AK22" i="11"/>
  <c r="AT22" i="11" s="1"/>
  <c r="AJ7" i="11"/>
  <c r="Z85" i="82"/>
  <c r="AJ37" i="11"/>
  <c r="AJ32" i="11"/>
  <c r="AS32" i="11" s="1"/>
  <c r="AJ53" i="11"/>
  <c r="Z83" i="94"/>
  <c r="AJ14" i="11"/>
  <c r="AX89" i="91"/>
  <c r="S89" i="91" s="1"/>
  <c r="AC89" i="91" s="1"/>
  <c r="AG89" i="91"/>
  <c r="AP89" i="91" s="1"/>
  <c r="AP91" i="91" s="1"/>
  <c r="AF89" i="91"/>
  <c r="AO89" i="91" s="1"/>
  <c r="AO91" i="91" s="1"/>
  <c r="W84" i="94"/>
  <c r="AG83" i="94"/>
  <c r="AP83" i="94" s="1"/>
  <c r="AF83" i="94"/>
  <c r="AO83" i="94" s="1"/>
  <c r="AE83" i="94"/>
  <c r="AS80" i="11"/>
  <c r="AL80" i="11"/>
  <c r="AU80" i="11" s="1"/>
  <c r="AJ27" i="11"/>
  <c r="AK27" i="11"/>
  <c r="AT27" i="11" s="1"/>
  <c r="AS51" i="11"/>
  <c r="AL51" i="11"/>
  <c r="AU51" i="11" s="1"/>
  <c r="AS69" i="11"/>
  <c r="AL69" i="11"/>
  <c r="AU69" i="11" s="1"/>
  <c r="AS3" i="16"/>
  <c r="AL3" i="16"/>
  <c r="AU3" i="16" s="1"/>
  <c r="Y86" i="83"/>
  <c r="X86" i="83"/>
  <c r="Z86" i="83" s="1"/>
  <c r="W86" i="82"/>
  <c r="AG85" i="82"/>
  <c r="AP85" i="82" s="1"/>
  <c r="AF85" i="82"/>
  <c r="AO85" i="82" s="1"/>
  <c r="AE85" i="82"/>
  <c r="AL58" i="11"/>
  <c r="AU58" i="11" s="1"/>
  <c r="AS58" i="11"/>
  <c r="AS85" i="11"/>
  <c r="AL85" i="11"/>
  <c r="AU85" i="11" s="1"/>
  <c r="AX89" i="43"/>
  <c r="S89" i="43" s="1"/>
  <c r="AC89" i="43" s="1"/>
  <c r="AF89" i="43"/>
  <c r="AO89" i="43" s="1"/>
  <c r="AO91" i="43" s="1"/>
  <c r="AE89" i="43"/>
  <c r="AG89" i="43"/>
  <c r="AP89" i="43" s="1"/>
  <c r="AP91" i="43" s="1"/>
  <c r="AK10" i="11"/>
  <c r="AT10" i="11" s="1"/>
  <c r="AJ10" i="11"/>
  <c r="AS29" i="11"/>
  <c r="AL29" i="11"/>
  <c r="AU29" i="11" s="1"/>
  <c r="AS47" i="11"/>
  <c r="AL47" i="11"/>
  <c r="AU47" i="11" s="1"/>
  <c r="W86" i="103"/>
  <c r="AF85" i="103"/>
  <c r="AO85" i="103" s="1"/>
  <c r="AE85" i="103"/>
  <c r="AG85" i="103"/>
  <c r="AP85" i="103" s="1"/>
  <c r="AS42" i="11"/>
  <c r="AL42" i="11"/>
  <c r="AU42" i="11" s="1"/>
  <c r="AS60" i="11"/>
  <c r="AL60" i="11"/>
  <c r="AU60" i="11" s="1"/>
  <c r="AF82" i="50"/>
  <c r="AO82" i="50" s="1"/>
  <c r="W83" i="50"/>
  <c r="AG82" i="50"/>
  <c r="AP82" i="50" s="1"/>
  <c r="AE82" i="50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99"/>
  <c r="AQ88" i="99" s="1"/>
  <c r="AS44" i="11"/>
  <c r="AL44" i="11"/>
  <c r="AU44" i="11" s="1"/>
  <c r="AS62" i="11"/>
  <c r="AL62" i="11"/>
  <c r="AU62" i="11" s="1"/>
  <c r="AJ33" i="11"/>
  <c r="AK33" i="11"/>
  <c r="AT33" i="11" s="1"/>
  <c r="AS86" i="11"/>
  <c r="AL86" i="11"/>
  <c r="AU86" i="11" s="1"/>
  <c r="AJ4" i="16"/>
  <c r="AK4" i="16"/>
  <c r="AT4" i="16" s="1"/>
  <c r="AT91" i="16" s="1"/>
  <c r="AI85" i="83"/>
  <c r="AN85" i="83"/>
  <c r="AR82" i="94"/>
  <c r="AS22" i="11"/>
  <c r="AL22" i="11"/>
  <c r="AU22" i="11" s="1"/>
  <c r="AS40" i="11"/>
  <c r="AL40" i="11"/>
  <c r="AU40" i="11" s="1"/>
  <c r="AS87" i="11"/>
  <c r="AL87" i="11"/>
  <c r="AU87" i="11" s="1"/>
  <c r="Y87" i="42"/>
  <c r="X87" i="42"/>
  <c r="AS53" i="11"/>
  <c r="AL53" i="11"/>
  <c r="AU53" i="11" s="1"/>
  <c r="AH89" i="91"/>
  <c r="AQ89" i="91" s="1"/>
  <c r="AQ91" i="91" s="1"/>
  <c r="AZ3" i="91"/>
  <c r="AX5" i="91" s="1"/>
  <c r="S5" i="91" s="1"/>
  <c r="AC5" i="91" s="1"/>
  <c r="AB6" i="91" s="1"/>
  <c r="AX32" i="91"/>
  <c r="S32" i="91" s="1"/>
  <c r="AC32" i="91" s="1"/>
  <c r="AB33" i="91" s="1"/>
  <c r="AX38" i="91"/>
  <c r="S38" i="91" s="1"/>
  <c r="AC38" i="91" s="1"/>
  <c r="AB39" i="91" s="1"/>
  <c r="AX44" i="91"/>
  <c r="S44" i="91" s="1"/>
  <c r="AC44" i="91" s="1"/>
  <c r="AB45" i="91" s="1"/>
  <c r="AX50" i="91"/>
  <c r="S50" i="91" s="1"/>
  <c r="AC50" i="91" s="1"/>
  <c r="AB51" i="91" s="1"/>
  <c r="AX56" i="91"/>
  <c r="S56" i="91" s="1"/>
  <c r="AC56" i="91" s="1"/>
  <c r="AB57" i="91" s="1"/>
  <c r="AX62" i="91"/>
  <c r="S62" i="91" s="1"/>
  <c r="AC62" i="91" s="1"/>
  <c r="AB63" i="91" s="1"/>
  <c r="AX68" i="91"/>
  <c r="S68" i="91" s="1"/>
  <c r="AC68" i="91" s="1"/>
  <c r="AB69" i="91" s="1"/>
  <c r="AX74" i="91"/>
  <c r="S74" i="91" s="1"/>
  <c r="AC74" i="91" s="1"/>
  <c r="AB75" i="91" s="1"/>
  <c r="AX80" i="91"/>
  <c r="S80" i="91" s="1"/>
  <c r="AC80" i="91" s="1"/>
  <c r="AB81" i="91" s="1"/>
  <c r="AX84" i="91"/>
  <c r="S84" i="91" s="1"/>
  <c r="AC84" i="91" s="1"/>
  <c r="AB85" i="91" s="1"/>
  <c r="AS24" i="11"/>
  <c r="AL24" i="11"/>
  <c r="AU24" i="11" s="1"/>
  <c r="AS78" i="11"/>
  <c r="AL78" i="11"/>
  <c r="AU78" i="11" s="1"/>
  <c r="AS49" i="11"/>
  <c r="AL49" i="11"/>
  <c r="AU49" i="11" s="1"/>
  <c r="Y85" i="102"/>
  <c r="X85" i="102"/>
  <c r="AI87" i="87"/>
  <c r="AN87" i="87"/>
  <c r="Z88" i="99"/>
  <c r="AI84" i="10"/>
  <c r="AN84" i="10"/>
  <c r="AS68" i="11"/>
  <c r="AL68" i="11"/>
  <c r="AU68" i="11" s="1"/>
  <c r="AR81" i="50"/>
  <c r="AR80" i="90"/>
  <c r="AS39" i="11"/>
  <c r="AL39" i="11"/>
  <c r="AU39" i="11" s="1"/>
  <c r="AS57" i="11"/>
  <c r="AL57" i="11"/>
  <c r="AU57" i="11" s="1"/>
  <c r="AS76" i="11"/>
  <c r="AL76" i="11"/>
  <c r="AU76" i="11" s="1"/>
  <c r="AE85" i="98"/>
  <c r="AG85" i="98"/>
  <c r="AP85" i="98" s="1"/>
  <c r="AF85" i="98"/>
  <c r="AO85" i="98" s="1"/>
  <c r="W86" i="98"/>
  <c r="AF88" i="49"/>
  <c r="AO88" i="49" s="1"/>
  <c r="AE88" i="49"/>
  <c r="AG88" i="49"/>
  <c r="AP88" i="49" s="1"/>
  <c r="W89" i="49"/>
  <c r="AJ5" i="11"/>
  <c r="AK5" i="11"/>
  <c r="AT5" i="11" s="1"/>
  <c r="AS28" i="11"/>
  <c r="AL28" i="11"/>
  <c r="AU28" i="11" s="1"/>
  <c r="AS46" i="11"/>
  <c r="AL46" i="11"/>
  <c r="AU46" i="11" s="1"/>
  <c r="AS64" i="11"/>
  <c r="AL64" i="11"/>
  <c r="AU64" i="11" s="1"/>
  <c r="AI86" i="42"/>
  <c r="AN86" i="42"/>
  <c r="AS17" i="11"/>
  <c r="AL17" i="11"/>
  <c r="AU17" i="11" s="1"/>
  <c r="AS35" i="11"/>
  <c r="AL35" i="11"/>
  <c r="AU35" i="11" s="1"/>
  <c r="AS71" i="11"/>
  <c r="AL71" i="11"/>
  <c r="AU71" i="11" s="1"/>
  <c r="AI87" i="41"/>
  <c r="AN87" i="41"/>
  <c r="AK6" i="11"/>
  <c r="AT6" i="11" s="1"/>
  <c r="AJ6" i="11"/>
  <c r="AS30" i="11"/>
  <c r="AL30" i="11"/>
  <c r="AU30" i="11" s="1"/>
  <c r="AS48" i="11"/>
  <c r="AL48" i="11"/>
  <c r="AU48" i="11" s="1"/>
  <c r="Y89" i="55"/>
  <c r="X89" i="55"/>
  <c r="AS13" i="11"/>
  <c r="AL13" i="11"/>
  <c r="AU13" i="11" s="1"/>
  <c r="AS31" i="11"/>
  <c r="AL31" i="11"/>
  <c r="AU31" i="11" s="1"/>
  <c r="AS67" i="11"/>
  <c r="AL67" i="11"/>
  <c r="AU67" i="11" s="1"/>
  <c r="AI84" i="102"/>
  <c r="AN84" i="102"/>
  <c r="AS14" i="11"/>
  <c r="AL14" i="11"/>
  <c r="AU14" i="11" s="1"/>
  <c r="AK8" i="11"/>
  <c r="AT8" i="11" s="1"/>
  <c r="AJ8" i="11"/>
  <c r="AS75" i="11"/>
  <c r="AL75" i="11"/>
  <c r="AU75" i="11" s="1"/>
  <c r="AR88" i="43"/>
  <c r="AH81" i="90"/>
  <c r="AQ81" i="90" s="1"/>
  <c r="AK9" i="11"/>
  <c r="AT9" i="11" s="1"/>
  <c r="AJ9" i="11"/>
  <c r="AS41" i="11"/>
  <c r="AL41" i="11"/>
  <c r="AU41" i="11" s="1"/>
  <c r="AS79" i="11"/>
  <c r="AL79" i="11"/>
  <c r="AU79" i="11" s="1"/>
  <c r="AJ11" i="11"/>
  <c r="AK11" i="11"/>
  <c r="AT11" i="11" s="1"/>
  <c r="AS66" i="11"/>
  <c r="AL66" i="11"/>
  <c r="AU66" i="11" s="1"/>
  <c r="AS84" i="11"/>
  <c r="AL84" i="11"/>
  <c r="AU84" i="11" s="1"/>
  <c r="AI83" i="85"/>
  <c r="AN83" i="85"/>
  <c r="AS19" i="11"/>
  <c r="AL19" i="11"/>
  <c r="AU19" i="11" s="1"/>
  <c r="AS37" i="11"/>
  <c r="AL37" i="11"/>
  <c r="AU37" i="11" s="1"/>
  <c r="AS55" i="11"/>
  <c r="AL55" i="11"/>
  <c r="AU55" i="11" s="1"/>
  <c r="Z85" i="35"/>
  <c r="AH85" i="35"/>
  <c r="AQ85" i="35" s="1"/>
  <c r="Y88" i="87"/>
  <c r="X88" i="87"/>
  <c r="Y85" i="10"/>
  <c r="Z85" i="10" s="1"/>
  <c r="X85" i="10"/>
  <c r="AS50" i="11"/>
  <c r="AL50" i="11"/>
  <c r="AU50" i="11" s="1"/>
  <c r="AR84" i="98"/>
  <c r="AS5" i="16"/>
  <c r="AL5" i="16"/>
  <c r="AU5" i="16" s="1"/>
  <c r="AS6" i="16"/>
  <c r="AL6" i="16"/>
  <c r="AU6" i="16" s="1"/>
  <c r="AH83" i="94"/>
  <c r="AQ83" i="94" s="1"/>
  <c r="AS20" i="11"/>
  <c r="AL20" i="11"/>
  <c r="AU20" i="11" s="1"/>
  <c r="AL38" i="11"/>
  <c r="AU38" i="11" s="1"/>
  <c r="AS38" i="11"/>
  <c r="AL56" i="11"/>
  <c r="AU56" i="11" s="1"/>
  <c r="AS56" i="11"/>
  <c r="AR87" i="99"/>
  <c r="AJ15" i="11"/>
  <c r="AK15" i="11"/>
  <c r="AT15" i="11" s="1"/>
  <c r="AS82" i="11"/>
  <c r="AL82" i="11"/>
  <c r="AU82" i="11" s="1"/>
  <c r="AH85" i="98"/>
  <c r="AQ85" i="98" s="1"/>
  <c r="Z81" i="90"/>
  <c r="AS16" i="11"/>
  <c r="AL16" i="11"/>
  <c r="AU16" i="11" s="1"/>
  <c r="AS52" i="11"/>
  <c r="AL52" i="11"/>
  <c r="AU52" i="11" s="1"/>
  <c r="AS70" i="11"/>
  <c r="AL70" i="11"/>
  <c r="AU70" i="11" s="1"/>
  <c r="Y84" i="48"/>
  <c r="X84" i="48"/>
  <c r="AS23" i="11"/>
  <c r="AL23" i="11"/>
  <c r="AU23" i="11" s="1"/>
  <c r="AS59" i="11"/>
  <c r="AL59" i="11"/>
  <c r="AU59" i="11" s="1"/>
  <c r="AL77" i="11"/>
  <c r="AU77" i="11" s="1"/>
  <c r="AS77" i="11"/>
  <c r="AL36" i="11"/>
  <c r="AU36" i="11" s="1"/>
  <c r="AS36" i="11"/>
  <c r="AS54" i="11"/>
  <c r="AL54" i="11"/>
  <c r="AU54" i="11" s="1"/>
  <c r="AS72" i="11"/>
  <c r="AL72" i="11"/>
  <c r="AU72" i="11" s="1"/>
  <c r="AI88" i="55"/>
  <c r="AN88" i="55"/>
  <c r="Y84" i="85"/>
  <c r="X84" i="85"/>
  <c r="AS73" i="11"/>
  <c r="AL73" i="11"/>
  <c r="AU73" i="11" s="1"/>
  <c r="AF86" i="18"/>
  <c r="AO86" i="18" s="1"/>
  <c r="AG86" i="18"/>
  <c r="AP86" i="18" s="1"/>
  <c r="AE86" i="18"/>
  <c r="W87" i="18"/>
  <c r="AS74" i="11"/>
  <c r="AL74" i="11"/>
  <c r="AU74" i="11" s="1"/>
  <c r="AR84" i="35"/>
  <c r="AK21" i="11"/>
  <c r="AT21" i="11" s="1"/>
  <c r="AJ21" i="11"/>
  <c r="AS45" i="11"/>
  <c r="AL45" i="11"/>
  <c r="AU45" i="11" s="1"/>
  <c r="AS63" i="11"/>
  <c r="AL63" i="11"/>
  <c r="AU63" i="11" s="1"/>
  <c r="AS81" i="11"/>
  <c r="AL81" i="11"/>
  <c r="AU81" i="11" s="1"/>
  <c r="AH85" i="82"/>
  <c r="AQ85" i="82" s="1"/>
  <c r="AS34" i="11"/>
  <c r="AL34" i="11"/>
  <c r="AU34" i="11" s="1"/>
  <c r="AR89" i="11"/>
  <c r="AR91" i="11" s="1"/>
  <c r="AL89" i="11"/>
  <c r="AU89" i="11" s="1"/>
  <c r="AH89" i="43"/>
  <c r="AQ89" i="43" s="1"/>
  <c r="AQ91" i="43" s="1"/>
  <c r="AZ3" i="43"/>
  <c r="AX77" i="43" s="1"/>
  <c r="S77" i="43" s="1"/>
  <c r="AC77" i="43" s="1"/>
  <c r="AB78" i="43" s="1"/>
  <c r="AX4" i="43"/>
  <c r="S4" i="43" s="1"/>
  <c r="AC4" i="43" s="1"/>
  <c r="AB5" i="43" s="1"/>
  <c r="AX3" i="43"/>
  <c r="S3" i="43" s="1"/>
  <c r="AC3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5" i="43"/>
  <c r="S85" i="43" s="1"/>
  <c r="AC85" i="43" s="1"/>
  <c r="AB86" i="43" s="1"/>
  <c r="AX86" i="43"/>
  <c r="S86" i="43" s="1"/>
  <c r="AC86" i="43" s="1"/>
  <c r="AB87" i="43" s="1"/>
  <c r="AX87" i="43"/>
  <c r="S87" i="43" s="1"/>
  <c r="AC87" i="43" s="1"/>
  <c r="AB88" i="43" s="1"/>
  <c r="AX88" i="43"/>
  <c r="S88" i="43" s="1"/>
  <c r="AC88" i="43" s="1"/>
  <c r="AB89" i="43" s="1"/>
  <c r="AI83" i="48"/>
  <c r="AN83" i="48"/>
  <c r="AJ3" i="11"/>
  <c r="AB4" i="11"/>
  <c r="AS65" i="11"/>
  <c r="AL65" i="11"/>
  <c r="AU65" i="11" s="1"/>
  <c r="AS83" i="11"/>
  <c r="AL83" i="11"/>
  <c r="AU83" i="11" s="1"/>
  <c r="AS88" i="11"/>
  <c r="AL88" i="11"/>
  <c r="AU88" i="11" s="1"/>
  <c r="Y88" i="41"/>
  <c r="X88" i="41"/>
  <c r="AS18" i="11"/>
  <c r="AL18" i="11"/>
  <c r="AU18" i="11" s="1"/>
  <c r="AH82" i="50"/>
  <c r="AQ82" i="50" s="1"/>
  <c r="AR88" i="91"/>
  <c r="AS12" i="11"/>
  <c r="AL12" i="11"/>
  <c r="AU12" i="11" s="1"/>
  <c r="AX26" i="91" l="1"/>
  <c r="S26" i="91" s="1"/>
  <c r="AC26" i="91" s="1"/>
  <c r="AB27" i="91" s="1"/>
  <c r="AS26" i="11"/>
  <c r="AL32" i="11"/>
  <c r="AU32" i="11" s="1"/>
  <c r="AX87" i="91"/>
  <c r="S87" i="91" s="1"/>
  <c r="AC87" i="91" s="1"/>
  <c r="AB88" i="91" s="1"/>
  <c r="AX79" i="91"/>
  <c r="S79" i="91" s="1"/>
  <c r="AC79" i="91" s="1"/>
  <c r="AB80" i="91" s="1"/>
  <c r="AX73" i="91"/>
  <c r="S73" i="91" s="1"/>
  <c r="AC73" i="91" s="1"/>
  <c r="AB74" i="91" s="1"/>
  <c r="AK74" i="91" s="1"/>
  <c r="AT74" i="91" s="1"/>
  <c r="AX67" i="91"/>
  <c r="S67" i="91" s="1"/>
  <c r="AC67" i="91" s="1"/>
  <c r="AB68" i="91" s="1"/>
  <c r="AX61" i="91"/>
  <c r="S61" i="91" s="1"/>
  <c r="AC61" i="91" s="1"/>
  <c r="AB62" i="91" s="1"/>
  <c r="AX55" i="91"/>
  <c r="S55" i="91" s="1"/>
  <c r="AC55" i="91" s="1"/>
  <c r="AB56" i="91" s="1"/>
  <c r="AX49" i="91"/>
  <c r="S49" i="91" s="1"/>
  <c r="AC49" i="91" s="1"/>
  <c r="AB50" i="91" s="1"/>
  <c r="AX43" i="91"/>
  <c r="S43" i="91" s="1"/>
  <c r="AC43" i="91" s="1"/>
  <c r="AB44" i="91" s="1"/>
  <c r="AX37" i="91"/>
  <c r="S37" i="91" s="1"/>
  <c r="AC37" i="91" s="1"/>
  <c r="AB38" i="91" s="1"/>
  <c r="AJ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83" i="43"/>
  <c r="S83" i="43" s="1"/>
  <c r="AC83" i="43" s="1"/>
  <c r="AB84" i="43" s="1"/>
  <c r="AX76" i="43"/>
  <c r="S76" i="43" s="1"/>
  <c r="AC76" i="43" s="1"/>
  <c r="AB77" i="43" s="1"/>
  <c r="AK77" i="43" s="1"/>
  <c r="AT77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40" i="43"/>
  <c r="S40" i="43" s="1"/>
  <c r="AC40" i="43" s="1"/>
  <c r="AB41" i="43" s="1"/>
  <c r="AJ41" i="43" s="1"/>
  <c r="AX34" i="43"/>
  <c r="S34" i="43" s="1"/>
  <c r="AC34" i="43" s="1"/>
  <c r="AB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86" i="91"/>
  <c r="S86" i="91" s="1"/>
  <c r="AC86" i="91" s="1"/>
  <c r="AB87" i="91" s="1"/>
  <c r="AJ87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K49" i="91" s="1"/>
  <c r="AT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J13" i="91" s="1"/>
  <c r="AX14" i="91"/>
  <c r="S14" i="91" s="1"/>
  <c r="AC14" i="91" s="1"/>
  <c r="AB15" i="91" s="1"/>
  <c r="AX82" i="43"/>
  <c r="S82" i="43" s="1"/>
  <c r="AC82" i="43" s="1"/>
  <c r="AB83" i="43" s="1"/>
  <c r="AX75" i="43"/>
  <c r="S75" i="43" s="1"/>
  <c r="AC75" i="43" s="1"/>
  <c r="AB76" i="43" s="1"/>
  <c r="AX69" i="43"/>
  <c r="S69" i="43" s="1"/>
  <c r="AC69" i="43" s="1"/>
  <c r="AB70" i="43" s="1"/>
  <c r="AX63" i="43"/>
  <c r="S63" i="43" s="1"/>
  <c r="AC63" i="43" s="1"/>
  <c r="AB64" i="43" s="1"/>
  <c r="AX57" i="43"/>
  <c r="S57" i="43" s="1"/>
  <c r="AC57" i="43" s="1"/>
  <c r="AB58" i="43" s="1"/>
  <c r="AK58" i="43" s="1"/>
  <c r="AT58" i="43" s="1"/>
  <c r="AX51" i="43"/>
  <c r="S51" i="43" s="1"/>
  <c r="AC51" i="43" s="1"/>
  <c r="AB52" i="43" s="1"/>
  <c r="AX45" i="43"/>
  <c r="S45" i="43" s="1"/>
  <c r="AC45" i="43" s="1"/>
  <c r="AB46" i="43" s="1"/>
  <c r="AX39" i="43"/>
  <c r="S39" i="43" s="1"/>
  <c r="AC39" i="43" s="1"/>
  <c r="AB40" i="43" s="1"/>
  <c r="AX33" i="43"/>
  <c r="S33" i="43" s="1"/>
  <c r="AC33" i="43" s="1"/>
  <c r="AB34" i="43" s="1"/>
  <c r="AX27" i="43"/>
  <c r="S27" i="43" s="1"/>
  <c r="AC27" i="43" s="1"/>
  <c r="AB28" i="43" s="1"/>
  <c r="AX21" i="43"/>
  <c r="S21" i="43" s="1"/>
  <c r="AC21" i="43" s="1"/>
  <c r="AB22" i="43" s="1"/>
  <c r="AJ22" i="43" s="1"/>
  <c r="AX15" i="43"/>
  <c r="S15" i="43" s="1"/>
  <c r="AC15" i="43" s="1"/>
  <c r="AB16" i="43" s="1"/>
  <c r="AX9" i="43"/>
  <c r="S9" i="43" s="1"/>
  <c r="AC9" i="43" s="1"/>
  <c r="AB10" i="43" s="1"/>
  <c r="AX83" i="91"/>
  <c r="S83" i="91" s="1"/>
  <c r="AC83" i="91" s="1"/>
  <c r="AB84" i="91" s="1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K66" i="91" s="1"/>
  <c r="AT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J30" i="91" s="1"/>
  <c r="AX23" i="91"/>
  <c r="S23" i="91" s="1"/>
  <c r="AC23" i="91" s="1"/>
  <c r="AB24" i="91" s="1"/>
  <c r="AX17" i="91"/>
  <c r="S17" i="91" s="1"/>
  <c r="AC17" i="91" s="1"/>
  <c r="AB18" i="91" s="1"/>
  <c r="AX11" i="91"/>
  <c r="S11" i="91" s="1"/>
  <c r="AC11" i="91" s="1"/>
  <c r="AB12" i="91" s="1"/>
  <c r="AX20" i="91"/>
  <c r="S20" i="91" s="1"/>
  <c r="AC20" i="91" s="1"/>
  <c r="AB21" i="91" s="1"/>
  <c r="AX84" i="43"/>
  <c r="S84" i="43" s="1"/>
  <c r="AC84" i="43" s="1"/>
  <c r="AB85" i="43" s="1"/>
  <c r="AX81" i="43"/>
  <c r="S81" i="43" s="1"/>
  <c r="AC81" i="43" s="1"/>
  <c r="AB82" i="43" s="1"/>
  <c r="AJ82" i="43" s="1"/>
  <c r="AX74" i="43"/>
  <c r="S74" i="43" s="1"/>
  <c r="AC74" i="43" s="1"/>
  <c r="AB75" i="43" s="1"/>
  <c r="AX68" i="43"/>
  <c r="S68" i="43" s="1"/>
  <c r="AC68" i="43" s="1"/>
  <c r="AB69" i="43" s="1"/>
  <c r="AX62" i="43"/>
  <c r="S62" i="43" s="1"/>
  <c r="AC62" i="43" s="1"/>
  <c r="AB63" i="43" s="1"/>
  <c r="AX56" i="43"/>
  <c r="S56" i="43" s="1"/>
  <c r="AC56" i="43" s="1"/>
  <c r="AB57" i="43" s="1"/>
  <c r="AX50" i="43"/>
  <c r="S50" i="43" s="1"/>
  <c r="AC50" i="43" s="1"/>
  <c r="AB51" i="43" s="1"/>
  <c r="AX44" i="43"/>
  <c r="S44" i="43" s="1"/>
  <c r="AC44" i="43" s="1"/>
  <c r="AB45" i="43" s="1"/>
  <c r="AJ45" i="43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20" i="43"/>
  <c r="S20" i="43" s="1"/>
  <c r="AC20" i="43" s="1"/>
  <c r="AB21" i="43" s="1"/>
  <c r="AX14" i="43"/>
  <c r="S14" i="43" s="1"/>
  <c r="AC14" i="43" s="1"/>
  <c r="AB15" i="43" s="1"/>
  <c r="AX6" i="43"/>
  <c r="S6" i="43" s="1"/>
  <c r="AC6" i="43" s="1"/>
  <c r="AB7" i="43" s="1"/>
  <c r="AJ7" i="43" s="1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J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K23" i="91" s="1"/>
  <c r="AT23" i="91" s="1"/>
  <c r="AX16" i="91"/>
  <c r="S16" i="91" s="1"/>
  <c r="AC16" i="91" s="1"/>
  <c r="AB17" i="91" s="1"/>
  <c r="AX10" i="91"/>
  <c r="S10" i="91" s="1"/>
  <c r="AC10" i="91" s="1"/>
  <c r="AB11" i="91" s="1"/>
  <c r="Z89" i="55"/>
  <c r="AX85" i="91"/>
  <c r="S85" i="91" s="1"/>
  <c r="AC85" i="91" s="1"/>
  <c r="AB86" i="91" s="1"/>
  <c r="AX81" i="91"/>
  <c r="S81" i="91" s="1"/>
  <c r="AC81" i="91" s="1"/>
  <c r="AB82" i="91" s="1"/>
  <c r="AX75" i="91"/>
  <c r="S75" i="91" s="1"/>
  <c r="AC75" i="91" s="1"/>
  <c r="AB76" i="91" s="1"/>
  <c r="AJ76" i="91" s="1"/>
  <c r="AX69" i="91"/>
  <c r="S69" i="91" s="1"/>
  <c r="AC69" i="91" s="1"/>
  <c r="AB70" i="91" s="1"/>
  <c r="AX63" i="91"/>
  <c r="S63" i="91" s="1"/>
  <c r="AC63" i="91" s="1"/>
  <c r="AB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K40" i="91" s="1"/>
  <c r="AT40" i="91" s="1"/>
  <c r="AX33" i="91"/>
  <c r="S33" i="91" s="1"/>
  <c r="AC33" i="91" s="1"/>
  <c r="AB34" i="91" s="1"/>
  <c r="AX27" i="91"/>
  <c r="S27" i="91" s="1"/>
  <c r="AC27" i="91" s="1"/>
  <c r="AB28" i="91" s="1"/>
  <c r="AX21" i="91"/>
  <c r="S21" i="91" s="1"/>
  <c r="AC21" i="91" s="1"/>
  <c r="AB22" i="91" s="1"/>
  <c r="AX15" i="91"/>
  <c r="S15" i="91" s="1"/>
  <c r="AC15" i="91" s="1"/>
  <c r="AB16" i="91" s="1"/>
  <c r="AX9" i="91"/>
  <c r="S9" i="91" s="1"/>
  <c r="AC9" i="91" s="1"/>
  <c r="AB10" i="91" s="1"/>
  <c r="AX3" i="91"/>
  <c r="S3" i="91" s="1"/>
  <c r="AC3" i="91" s="1"/>
  <c r="AJ3" i="91" s="1"/>
  <c r="AX8" i="91"/>
  <c r="S8" i="91" s="1"/>
  <c r="AC8" i="91" s="1"/>
  <c r="AB9" i="91" s="1"/>
  <c r="AJ9" i="91" s="1"/>
  <c r="AX7" i="91"/>
  <c r="S7" i="91" s="1"/>
  <c r="AC7" i="91" s="1"/>
  <c r="AB8" i="91" s="1"/>
  <c r="AX8" i="43"/>
  <c r="S8" i="43" s="1"/>
  <c r="AC8" i="43" s="1"/>
  <c r="AB9" i="43" s="1"/>
  <c r="Z84" i="85"/>
  <c r="Z88" i="87"/>
  <c r="AG88" i="87" s="1"/>
  <c r="AP88" i="87" s="1"/>
  <c r="AX6" i="91"/>
  <c r="S6" i="91" s="1"/>
  <c r="AC6" i="91" s="1"/>
  <c r="AB7" i="91" s="1"/>
  <c r="AK7" i="91" s="1"/>
  <c r="AT7" i="91" s="1"/>
  <c r="AX7" i="43"/>
  <c r="S7" i="43" s="1"/>
  <c r="AC7" i="43" s="1"/>
  <c r="AB8" i="43" s="1"/>
  <c r="AX4" i="91"/>
  <c r="S4" i="91" s="1"/>
  <c r="AC4" i="91" s="1"/>
  <c r="AB5" i="91" s="1"/>
  <c r="AG84" i="85"/>
  <c r="AP84" i="85" s="1"/>
  <c r="AF84" i="85"/>
  <c r="AO84" i="85" s="1"/>
  <c r="AE84" i="85"/>
  <c r="W85" i="85"/>
  <c r="W89" i="87"/>
  <c r="AX89" i="55"/>
  <c r="S89" i="55" s="1"/>
  <c r="AC89" i="55" s="1"/>
  <c r="AE89" i="55"/>
  <c r="AG89" i="55"/>
  <c r="AP89" i="55" s="1"/>
  <c r="AP91" i="55" s="1"/>
  <c r="AF89" i="55"/>
  <c r="AO89" i="55" s="1"/>
  <c r="AO91" i="55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J18" i="43"/>
  <c r="AK18" i="43"/>
  <c r="AT18" i="43" s="1"/>
  <c r="AK12" i="43"/>
  <c r="AT12" i="43" s="1"/>
  <c r="AJ12" i="43"/>
  <c r="AB4" i="43"/>
  <c r="AJ3" i="43"/>
  <c r="AH85" i="10"/>
  <c r="AQ85" i="10" s="1"/>
  <c r="AS9" i="11"/>
  <c r="AL9" i="11"/>
  <c r="AU9" i="11" s="1"/>
  <c r="AL6" i="11"/>
  <c r="AU6" i="11" s="1"/>
  <c r="AS6" i="11"/>
  <c r="AR87" i="87"/>
  <c r="AJ85" i="91"/>
  <c r="AK85" i="91"/>
  <c r="AT85" i="91" s="1"/>
  <c r="AJ81" i="91"/>
  <c r="AK81" i="91"/>
  <c r="AT81" i="91" s="1"/>
  <c r="AK75" i="91"/>
  <c r="AT75" i="91" s="1"/>
  <c r="AJ69" i="91"/>
  <c r="AK69" i="91"/>
  <c r="AT69" i="91" s="1"/>
  <c r="AJ63" i="91"/>
  <c r="AK63" i="91"/>
  <c r="AT63" i="91" s="1"/>
  <c r="AK57" i="91"/>
  <c r="AT57" i="91" s="1"/>
  <c r="AJ57" i="91"/>
  <c r="AJ51" i="91"/>
  <c r="AK51" i="91"/>
  <c r="AT51" i="91" s="1"/>
  <c r="AJ45" i="91"/>
  <c r="AK45" i="91"/>
  <c r="AT45" i="91" s="1"/>
  <c r="AK39" i="91"/>
  <c r="AT39" i="91" s="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K9" i="91"/>
  <c r="AT9" i="91" s="1"/>
  <c r="Y83" i="50"/>
  <c r="X83" i="50"/>
  <c r="AI89" i="43"/>
  <c r="AN89" i="43"/>
  <c r="AN91" i="43" s="1"/>
  <c r="AH86" i="83"/>
  <c r="AQ86" i="83" s="1"/>
  <c r="AK84" i="43"/>
  <c r="AT84" i="43" s="1"/>
  <c r="AJ84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35" i="43"/>
  <c r="AK35" i="43"/>
  <c r="AT35" i="43" s="1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R88" i="55"/>
  <c r="AE85" i="10"/>
  <c r="AN85" i="10" s="1"/>
  <c r="W86" i="10"/>
  <c r="AG85" i="10"/>
  <c r="AF85" i="10"/>
  <c r="AO85" i="10" s="1"/>
  <c r="AR83" i="85"/>
  <c r="AS11" i="11"/>
  <c r="AL11" i="11"/>
  <c r="AU11" i="11" s="1"/>
  <c r="AS5" i="11"/>
  <c r="AL5" i="11"/>
  <c r="AU5" i="11" s="1"/>
  <c r="AH85" i="102"/>
  <c r="AQ85" i="102" s="1"/>
  <c r="AK88" i="91"/>
  <c r="AT88" i="91" s="1"/>
  <c r="AJ88" i="91"/>
  <c r="AK80" i="91"/>
  <c r="AT80" i="91" s="1"/>
  <c r="AJ80" i="9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2" i="91"/>
  <c r="AK32" i="91"/>
  <c r="AT32" i="91" s="1"/>
  <c r="AJ26" i="91"/>
  <c r="AK26" i="91"/>
  <c r="AT26" i="91" s="1"/>
  <c r="AJ20" i="91"/>
  <c r="AK20" i="91"/>
  <c r="AT20" i="91" s="1"/>
  <c r="AK14" i="91"/>
  <c r="AT14" i="91" s="1"/>
  <c r="AJ14" i="91"/>
  <c r="AJ8" i="91"/>
  <c r="AK8" i="91"/>
  <c r="AT8" i="91" s="1"/>
  <c r="AF86" i="83"/>
  <c r="AO86" i="83" s="1"/>
  <c r="AE86" i="83"/>
  <c r="W87" i="83"/>
  <c r="AG86" i="83"/>
  <c r="AP86" i="83" s="1"/>
  <c r="Y84" i="94"/>
  <c r="X84" i="94"/>
  <c r="AJ87" i="43"/>
  <c r="AK87" i="43"/>
  <c r="AT87" i="43" s="1"/>
  <c r="AJ86" i="43"/>
  <c r="AK86" i="43"/>
  <c r="AT86" i="43" s="1"/>
  <c r="AH88" i="41"/>
  <c r="AQ88" i="41" s="1"/>
  <c r="Z88" i="41"/>
  <c r="AJ89" i="43"/>
  <c r="AS89" i="43" s="1"/>
  <c r="AK89" i="43"/>
  <c r="AT89" i="43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J28" i="43"/>
  <c r="AK28" i="43"/>
  <c r="AT28" i="43" s="1"/>
  <c r="AK22" i="43"/>
  <c r="AT22" i="43" s="1"/>
  <c r="AJ16" i="43"/>
  <c r="AK16" i="43"/>
  <c r="AT16" i="43" s="1"/>
  <c r="AJ10" i="43"/>
  <c r="AK10" i="43"/>
  <c r="AT10" i="43" s="1"/>
  <c r="AK78" i="43"/>
  <c r="AT78" i="43" s="1"/>
  <c r="AJ78" i="43"/>
  <c r="AS21" i="11"/>
  <c r="AL21" i="11"/>
  <c r="AU21" i="11" s="1"/>
  <c r="AH84" i="48"/>
  <c r="AQ84" i="48" s="1"/>
  <c r="AS15" i="11"/>
  <c r="AL15" i="11"/>
  <c r="AU15" i="11" s="1"/>
  <c r="Y86" i="98"/>
  <c r="Z86" i="98" s="1"/>
  <c r="X86" i="98"/>
  <c r="Z85" i="102"/>
  <c r="AK87" i="91"/>
  <c r="AT87" i="91" s="1"/>
  <c r="AK79" i="91"/>
  <c r="AT79" i="91" s="1"/>
  <c r="AJ79" i="91"/>
  <c r="AK73" i="91"/>
  <c r="AT73" i="91" s="1"/>
  <c r="AK67" i="91"/>
  <c r="AT67" i="91" s="1"/>
  <c r="AJ67" i="91"/>
  <c r="AK61" i="91"/>
  <c r="AT61" i="91" s="1"/>
  <c r="AJ61" i="91"/>
  <c r="AJ55" i="91"/>
  <c r="AK55" i="91"/>
  <c r="AT55" i="91" s="1"/>
  <c r="AJ49" i="91"/>
  <c r="AJ43" i="91"/>
  <c r="AK43" i="91"/>
  <c r="AT43" i="91" s="1"/>
  <c r="AK37" i="91"/>
  <c r="AT37" i="91" s="1"/>
  <c r="AK31" i="91"/>
  <c r="AT31" i="91" s="1"/>
  <c r="AJ31" i="91"/>
  <c r="AJ25" i="91"/>
  <c r="AK25" i="91"/>
  <c r="AT25" i="91" s="1"/>
  <c r="AJ19" i="91"/>
  <c r="AK19" i="91"/>
  <c r="AT19" i="91" s="1"/>
  <c r="AK13" i="91"/>
  <c r="AT13" i="91" s="1"/>
  <c r="AI85" i="103"/>
  <c r="AN85" i="103"/>
  <c r="AI85" i="82"/>
  <c r="AN85" i="82"/>
  <c r="AI89" i="91"/>
  <c r="AN89" i="91"/>
  <c r="AN91" i="91" s="1"/>
  <c r="AJ80" i="43"/>
  <c r="AK80" i="43"/>
  <c r="AT80" i="43" s="1"/>
  <c r="AR83" i="48"/>
  <c r="AJ85" i="43"/>
  <c r="AK85" i="43"/>
  <c r="AT85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1" i="43"/>
  <c r="AK51" i="43"/>
  <c r="AT51" i="43" s="1"/>
  <c r="AJ39" i="43"/>
  <c r="AK39" i="43"/>
  <c r="AT39" i="43" s="1"/>
  <c r="AK33" i="43"/>
  <c r="AT33" i="43" s="1"/>
  <c r="AJ33" i="43"/>
  <c r="AJ27" i="43"/>
  <c r="AK27" i="43"/>
  <c r="AT27" i="43" s="1"/>
  <c r="AK21" i="43"/>
  <c r="AT21" i="43" s="1"/>
  <c r="AJ15" i="43"/>
  <c r="AK15" i="43"/>
  <c r="AT15" i="43" s="1"/>
  <c r="AJ9" i="43"/>
  <c r="AK9" i="43"/>
  <c r="AT9" i="43" s="1"/>
  <c r="AX5" i="43"/>
  <c r="S5" i="43" s="1"/>
  <c r="AC5" i="43" s="1"/>
  <c r="AB6" i="43" s="1"/>
  <c r="Y87" i="18"/>
  <c r="X87" i="18"/>
  <c r="AH84" i="85"/>
  <c r="AQ84" i="85" s="1"/>
  <c r="Z84" i="48"/>
  <c r="AH88" i="87"/>
  <c r="AQ88" i="87" s="1"/>
  <c r="AR87" i="41"/>
  <c r="Y89" i="49"/>
  <c r="X89" i="49"/>
  <c r="Z89" i="49" s="1"/>
  <c r="AR84" i="10"/>
  <c r="AJ84" i="91"/>
  <c r="AK84" i="91"/>
  <c r="AT84" i="91" s="1"/>
  <c r="AJ78" i="91"/>
  <c r="AK78" i="91"/>
  <c r="AT78" i="91" s="1"/>
  <c r="AK72" i="91"/>
  <c r="AT72" i="91" s="1"/>
  <c r="AJ72" i="91"/>
  <c r="AJ60" i="91"/>
  <c r="AK60" i="91"/>
  <c r="AT60" i="91" s="1"/>
  <c r="AK54" i="91"/>
  <c r="AT54" i="91" s="1"/>
  <c r="AJ54" i="91"/>
  <c r="AK48" i="91"/>
  <c r="AT48" i="91" s="1"/>
  <c r="AJ42" i="91"/>
  <c r="AK42" i="91"/>
  <c r="AT42" i="91" s="1"/>
  <c r="AJ36" i="91"/>
  <c r="AK36" i="91"/>
  <c r="AT36" i="91" s="1"/>
  <c r="AK24" i="91"/>
  <c r="AT24" i="91" s="1"/>
  <c r="AJ24" i="91"/>
  <c r="AK18" i="91"/>
  <c r="AT18" i="91" s="1"/>
  <c r="AJ18" i="91"/>
  <c r="AK12" i="91"/>
  <c r="AT12" i="91" s="1"/>
  <c r="AK5" i="91"/>
  <c r="AT5" i="91" s="1"/>
  <c r="AJ5" i="91"/>
  <c r="AH87" i="42"/>
  <c r="AQ87" i="42" s="1"/>
  <c r="AR85" i="83"/>
  <c r="AS33" i="11"/>
  <c r="AL33" i="11"/>
  <c r="AU33" i="11" s="1"/>
  <c r="AS10" i="11"/>
  <c r="AL10" i="11"/>
  <c r="AU10" i="11" s="1"/>
  <c r="AK4" i="11"/>
  <c r="AT4" i="11" s="1"/>
  <c r="AT91" i="11" s="1"/>
  <c r="AJ4" i="11"/>
  <c r="AJ88" i="43"/>
  <c r="AK88" i="43"/>
  <c r="AT88" i="43" s="1"/>
  <c r="AK81" i="43"/>
  <c r="AT81" i="43" s="1"/>
  <c r="AK74" i="43"/>
  <c r="AT74" i="43" s="1"/>
  <c r="AJ74" i="43"/>
  <c r="AJ68" i="43"/>
  <c r="AK68" i="43"/>
  <c r="AT68" i="43" s="1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I86" i="18"/>
  <c r="AN86" i="18"/>
  <c r="AR84" i="102"/>
  <c r="AF88" i="99"/>
  <c r="AO88" i="99" s="1"/>
  <c r="W89" i="99"/>
  <c r="AE88" i="99"/>
  <c r="AG88" i="99"/>
  <c r="AP88" i="99" s="1"/>
  <c r="AK89" i="91"/>
  <c r="AT89" i="91" s="1"/>
  <c r="AJ89" i="91"/>
  <c r="AS89" i="91" s="1"/>
  <c r="AK83" i="91"/>
  <c r="AT83" i="91" s="1"/>
  <c r="AJ83" i="91"/>
  <c r="AK77" i="91"/>
  <c r="AT77" i="91" s="1"/>
  <c r="AJ77" i="91"/>
  <c r="AK71" i="91"/>
  <c r="AT71" i="91" s="1"/>
  <c r="AJ71" i="91"/>
  <c r="AK65" i="91"/>
  <c r="AT65" i="91" s="1"/>
  <c r="AK59" i="91"/>
  <c r="AT59" i="91" s="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3" i="91"/>
  <c r="AK17" i="91"/>
  <c r="AT17" i="91" s="1"/>
  <c r="AJ17" i="91"/>
  <c r="AJ11" i="91"/>
  <c r="AK11" i="91"/>
  <c r="AT11" i="91" s="1"/>
  <c r="AB4" i="91"/>
  <c r="Z87" i="42"/>
  <c r="AI82" i="50"/>
  <c r="AN82" i="50"/>
  <c r="Y86" i="103"/>
  <c r="X86" i="103"/>
  <c r="AS27" i="11"/>
  <c r="AL27" i="11"/>
  <c r="AU27" i="11" s="1"/>
  <c r="AI83" i="94"/>
  <c r="AN83" i="94"/>
  <c r="AS3" i="11"/>
  <c r="AL3" i="11"/>
  <c r="AU3" i="11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E81" i="90"/>
  <c r="AF81" i="90"/>
  <c r="AO81" i="90" s="1"/>
  <c r="W82" i="90"/>
  <c r="AG81" i="90"/>
  <c r="AP81" i="90" s="1"/>
  <c r="W86" i="35"/>
  <c r="AE85" i="35"/>
  <c r="AG85" i="35"/>
  <c r="AP85" i="35" s="1"/>
  <c r="AF85" i="35"/>
  <c r="AO85" i="35" s="1"/>
  <c r="AS8" i="11"/>
  <c r="AL8" i="11"/>
  <c r="AU8" i="11" s="1"/>
  <c r="AH89" i="55"/>
  <c r="AQ89" i="55" s="1"/>
  <c r="AQ91" i="55" s="1"/>
  <c r="AZ3" i="55"/>
  <c r="AX17" i="55" s="1"/>
  <c r="S17" i="55" s="1"/>
  <c r="AC17" i="55" s="1"/>
  <c r="AB18" i="55" s="1"/>
  <c r="AX6" i="55"/>
  <c r="S6" i="55" s="1"/>
  <c r="AC6" i="55" s="1"/>
  <c r="AB7" i="55" s="1"/>
  <c r="AX19" i="55"/>
  <c r="S19" i="55" s="1"/>
  <c r="AC19" i="55" s="1"/>
  <c r="AB20" i="55" s="1"/>
  <c r="AX20" i="55"/>
  <c r="S20" i="55" s="1"/>
  <c r="AC20" i="55" s="1"/>
  <c r="AB21" i="55" s="1"/>
  <c r="AX29" i="55"/>
  <c r="S29" i="55" s="1"/>
  <c r="AC29" i="55" s="1"/>
  <c r="AB30" i="55" s="1"/>
  <c r="AX30" i="55"/>
  <c r="S30" i="55" s="1"/>
  <c r="AC30" i="55" s="1"/>
  <c r="AB31" i="55" s="1"/>
  <c r="AX35" i="55"/>
  <c r="S35" i="55" s="1"/>
  <c r="AC35" i="55" s="1"/>
  <c r="AB36" i="55" s="1"/>
  <c r="AX36" i="55"/>
  <c r="S36" i="55" s="1"/>
  <c r="AC36" i="55" s="1"/>
  <c r="AB37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8" i="55"/>
  <c r="S88" i="55" s="1"/>
  <c r="AC88" i="55" s="1"/>
  <c r="AB89" i="55" s="1"/>
  <c r="AR86" i="42"/>
  <c r="AI88" i="49"/>
  <c r="AN88" i="49"/>
  <c r="AI85" i="98"/>
  <c r="AN85" i="98"/>
  <c r="AK86" i="91"/>
  <c r="AT86" i="91" s="1"/>
  <c r="AJ82" i="91"/>
  <c r="AK82" i="91"/>
  <c r="AT82" i="91" s="1"/>
  <c r="AJ70" i="91"/>
  <c r="AK70" i="91"/>
  <c r="AT70" i="91" s="1"/>
  <c r="AK64" i="91"/>
  <c r="AT64" i="91" s="1"/>
  <c r="AJ64" i="91"/>
  <c r="AK58" i="91"/>
  <c r="AT58" i="91" s="1"/>
  <c r="AJ52" i="91"/>
  <c r="AK52" i="91"/>
  <c r="AT52" i="91" s="1"/>
  <c r="AK46" i="91"/>
  <c r="AT46" i="91" s="1"/>
  <c r="AJ46" i="91"/>
  <c r="AK34" i="91"/>
  <c r="AT34" i="91" s="1"/>
  <c r="AJ34" i="91"/>
  <c r="AJ28" i="91"/>
  <c r="AK28" i="91"/>
  <c r="AT28" i="91" s="1"/>
  <c r="AK22" i="91"/>
  <c r="AT22" i="91" s="1"/>
  <c r="AJ16" i="91"/>
  <c r="AK16" i="91"/>
  <c r="AT16" i="91" s="1"/>
  <c r="AK10" i="91"/>
  <c r="AT10" i="91" s="1"/>
  <c r="AJ10" i="91"/>
  <c r="AK6" i="91"/>
  <c r="AT6" i="91" s="1"/>
  <c r="AS4" i="16"/>
  <c r="AS91" i="16" s="1"/>
  <c r="AL4" i="16"/>
  <c r="AU4" i="16" s="1"/>
  <c r="AU91" i="16" s="1"/>
  <c r="C11" i="16" s="1"/>
  <c r="Y86" i="82"/>
  <c r="X86" i="82"/>
  <c r="AK7" i="43" l="1"/>
  <c r="AT7" i="43" s="1"/>
  <c r="AJ57" i="43"/>
  <c r="AK41" i="43"/>
  <c r="AT41" i="43" s="1"/>
  <c r="AJ77" i="43"/>
  <c r="AX18" i="55"/>
  <c r="S18" i="55" s="1"/>
  <c r="AC18" i="55" s="1"/>
  <c r="AB19" i="55" s="1"/>
  <c r="AJ22" i="91"/>
  <c r="AS22" i="91" s="1"/>
  <c r="AJ40" i="91"/>
  <c r="AJ58" i="91"/>
  <c r="AK76" i="91"/>
  <c r="AT76" i="91" s="1"/>
  <c r="AX85" i="55"/>
  <c r="S85" i="55" s="1"/>
  <c r="AC85" i="55" s="1"/>
  <c r="AB86" i="55" s="1"/>
  <c r="AX81" i="55"/>
  <c r="S81" i="55" s="1"/>
  <c r="AC81" i="55" s="1"/>
  <c r="AB82" i="55" s="1"/>
  <c r="AX75" i="55"/>
  <c r="S75" i="55" s="1"/>
  <c r="AC75" i="55" s="1"/>
  <c r="AB76" i="55" s="1"/>
  <c r="AK76" i="55" s="1"/>
  <c r="AT76" i="55" s="1"/>
  <c r="AX69" i="55"/>
  <c r="S69" i="55" s="1"/>
  <c r="AC69" i="55" s="1"/>
  <c r="AB70" i="55" s="1"/>
  <c r="AX63" i="55"/>
  <c r="S63" i="55" s="1"/>
  <c r="AC63" i="55" s="1"/>
  <c r="AB64" i="55" s="1"/>
  <c r="AX57" i="55"/>
  <c r="S57" i="55" s="1"/>
  <c r="AC57" i="55" s="1"/>
  <c r="AB58" i="55" s="1"/>
  <c r="AX51" i="55"/>
  <c r="S51" i="55" s="1"/>
  <c r="AC51" i="55" s="1"/>
  <c r="AB52" i="55" s="1"/>
  <c r="AX45" i="55"/>
  <c r="S45" i="55" s="1"/>
  <c r="AC45" i="55" s="1"/>
  <c r="AB46" i="55" s="1"/>
  <c r="AX39" i="55"/>
  <c r="S39" i="55" s="1"/>
  <c r="AC39" i="55" s="1"/>
  <c r="AB40" i="55" s="1"/>
  <c r="AK40" i="55" s="1"/>
  <c r="AT40" i="55" s="1"/>
  <c r="AX33" i="55"/>
  <c r="S33" i="55" s="1"/>
  <c r="AC33" i="55" s="1"/>
  <c r="AB34" i="55" s="1"/>
  <c r="AX25" i="55"/>
  <c r="S25" i="55" s="1"/>
  <c r="AC25" i="55" s="1"/>
  <c r="AB26" i="55" s="1"/>
  <c r="AX16" i="55"/>
  <c r="S16" i="55" s="1"/>
  <c r="AC16" i="55" s="1"/>
  <c r="AB17" i="55" s="1"/>
  <c r="AJ44" i="43"/>
  <c r="AJ81" i="43"/>
  <c r="AJ21" i="43"/>
  <c r="AL21" i="43" s="1"/>
  <c r="AU21" i="43" s="1"/>
  <c r="AJ73" i="91"/>
  <c r="AJ75" i="91"/>
  <c r="AE88" i="87"/>
  <c r="AJ86" i="91"/>
  <c r="AX34" i="55"/>
  <c r="S34" i="55" s="1"/>
  <c r="AC34" i="55" s="1"/>
  <c r="AB35" i="55" s="1"/>
  <c r="AX86" i="55"/>
  <c r="S86" i="55" s="1"/>
  <c r="AC86" i="55" s="1"/>
  <c r="AB87" i="55" s="1"/>
  <c r="AK87" i="55" s="1"/>
  <c r="AT87" i="55" s="1"/>
  <c r="AX80" i="55"/>
  <c r="S80" i="55" s="1"/>
  <c r="AC80" i="55" s="1"/>
  <c r="AB81" i="55" s="1"/>
  <c r="AX74" i="55"/>
  <c r="S74" i="55" s="1"/>
  <c r="AC74" i="55" s="1"/>
  <c r="AB75" i="55" s="1"/>
  <c r="AX68" i="55"/>
  <c r="S68" i="55" s="1"/>
  <c r="AC68" i="55" s="1"/>
  <c r="AB69" i="55" s="1"/>
  <c r="AX62" i="55"/>
  <c r="S62" i="55" s="1"/>
  <c r="AC62" i="55" s="1"/>
  <c r="AB63" i="55" s="1"/>
  <c r="AX56" i="55"/>
  <c r="S56" i="55" s="1"/>
  <c r="AC56" i="55" s="1"/>
  <c r="AB57" i="55" s="1"/>
  <c r="AX50" i="55"/>
  <c r="S50" i="55" s="1"/>
  <c r="AC50" i="55" s="1"/>
  <c r="AB51" i="55" s="1"/>
  <c r="AJ51" i="55" s="1"/>
  <c r="AX44" i="55"/>
  <c r="S44" i="55" s="1"/>
  <c r="AC44" i="55" s="1"/>
  <c r="AB45" i="55" s="1"/>
  <c r="AX38" i="55"/>
  <c r="S38" i="55" s="1"/>
  <c r="AC38" i="55" s="1"/>
  <c r="AB39" i="55" s="1"/>
  <c r="AX32" i="55"/>
  <c r="S32" i="55" s="1"/>
  <c r="AC32" i="55" s="1"/>
  <c r="AB33" i="55" s="1"/>
  <c r="AX24" i="55"/>
  <c r="S24" i="55" s="1"/>
  <c r="AC24" i="55" s="1"/>
  <c r="AB25" i="55" s="1"/>
  <c r="AX13" i="55"/>
  <c r="S13" i="55" s="1"/>
  <c r="AC13" i="55" s="1"/>
  <c r="AB14" i="55" s="1"/>
  <c r="AJ29" i="91"/>
  <c r="AS29" i="91" s="1"/>
  <c r="AJ65" i="91"/>
  <c r="AJ12" i="91"/>
  <c r="AK30" i="91"/>
  <c r="AT30" i="91" s="1"/>
  <c r="AJ66" i="91"/>
  <c r="AK45" i="43"/>
  <c r="AT45" i="43" s="1"/>
  <c r="AK82" i="43"/>
  <c r="AT82" i="43" s="1"/>
  <c r="AJ37" i="91"/>
  <c r="AK38" i="91"/>
  <c r="AT38" i="91" s="1"/>
  <c r="AJ74" i="91"/>
  <c r="AJ39" i="91"/>
  <c r="AF88" i="87"/>
  <c r="AO88" i="87" s="1"/>
  <c r="AX26" i="55"/>
  <c r="S26" i="55" s="1"/>
  <c r="AC26" i="55" s="1"/>
  <c r="AB27" i="55" s="1"/>
  <c r="AK27" i="55" s="1"/>
  <c r="AT27" i="55" s="1"/>
  <c r="AJ6" i="91"/>
  <c r="AX84" i="55"/>
  <c r="S84" i="55" s="1"/>
  <c r="AC84" i="55" s="1"/>
  <c r="AB85" i="55" s="1"/>
  <c r="AX79" i="55"/>
  <c r="S79" i="55" s="1"/>
  <c r="AC79" i="55" s="1"/>
  <c r="AB80" i="55" s="1"/>
  <c r="AX73" i="55"/>
  <c r="S73" i="55" s="1"/>
  <c r="AC73" i="55" s="1"/>
  <c r="AB74" i="55" s="1"/>
  <c r="AX67" i="55"/>
  <c r="S67" i="55" s="1"/>
  <c r="AC67" i="55" s="1"/>
  <c r="AB68" i="55" s="1"/>
  <c r="AX61" i="55"/>
  <c r="S61" i="55" s="1"/>
  <c r="AC61" i="55" s="1"/>
  <c r="AB62" i="55" s="1"/>
  <c r="AK62" i="55" s="1"/>
  <c r="AT62" i="55" s="1"/>
  <c r="AX55" i="55"/>
  <c r="S55" i="55" s="1"/>
  <c r="AC55" i="55" s="1"/>
  <c r="AB56" i="55" s="1"/>
  <c r="AX49" i="55"/>
  <c r="S49" i="55" s="1"/>
  <c r="AC49" i="55" s="1"/>
  <c r="AB50" i="55" s="1"/>
  <c r="AX43" i="55"/>
  <c r="S43" i="55" s="1"/>
  <c r="AC43" i="55" s="1"/>
  <c r="AB44" i="55" s="1"/>
  <c r="AX37" i="55"/>
  <c r="S37" i="55" s="1"/>
  <c r="AC37" i="55" s="1"/>
  <c r="AB38" i="55" s="1"/>
  <c r="AX31" i="55"/>
  <c r="S31" i="55" s="1"/>
  <c r="AC31" i="55" s="1"/>
  <c r="AB32" i="55" s="1"/>
  <c r="AX23" i="55"/>
  <c r="S23" i="55" s="1"/>
  <c r="AC23" i="55" s="1"/>
  <c r="AB24" i="55" s="1"/>
  <c r="AK24" i="55" s="1"/>
  <c r="AT24" i="55" s="1"/>
  <c r="AX12" i="55"/>
  <c r="S12" i="55" s="1"/>
  <c r="AC12" i="55" s="1"/>
  <c r="AB13" i="55" s="1"/>
  <c r="AJ48" i="91"/>
  <c r="AJ7" i="91"/>
  <c r="AX10" i="55"/>
  <c r="S10" i="55" s="1"/>
  <c r="AC10" i="55" s="1"/>
  <c r="AB11" i="55" s="1"/>
  <c r="AX9" i="55"/>
  <c r="S9" i="55" s="1"/>
  <c r="AC9" i="55" s="1"/>
  <c r="AB10" i="55" s="1"/>
  <c r="AX28" i="55"/>
  <c r="S28" i="55" s="1"/>
  <c r="AC28" i="55" s="1"/>
  <c r="AB29" i="55" s="1"/>
  <c r="AK29" i="55" s="1"/>
  <c r="AT29" i="55" s="1"/>
  <c r="AX22" i="55"/>
  <c r="S22" i="55" s="1"/>
  <c r="AC22" i="55" s="1"/>
  <c r="AB23" i="55" s="1"/>
  <c r="AX15" i="55"/>
  <c r="S15" i="55" s="1"/>
  <c r="AC15" i="55" s="1"/>
  <c r="AB16" i="55" s="1"/>
  <c r="AX8" i="55"/>
  <c r="S8" i="55" s="1"/>
  <c r="AC8" i="55" s="1"/>
  <c r="AB9" i="55" s="1"/>
  <c r="AX27" i="55"/>
  <c r="S27" i="55" s="1"/>
  <c r="AC27" i="55" s="1"/>
  <c r="AB28" i="55" s="1"/>
  <c r="AX21" i="55"/>
  <c r="S21" i="55" s="1"/>
  <c r="AC21" i="55" s="1"/>
  <c r="AB22" i="55" s="1"/>
  <c r="AX14" i="55"/>
  <c r="S14" i="55" s="1"/>
  <c r="AC14" i="55" s="1"/>
  <c r="AB15" i="55" s="1"/>
  <c r="AJ15" i="55" s="1"/>
  <c r="AX7" i="55"/>
  <c r="S7" i="55" s="1"/>
  <c r="AC7" i="55" s="1"/>
  <c r="AB8" i="55" s="1"/>
  <c r="AJ8" i="55" s="1"/>
  <c r="AX4" i="55"/>
  <c r="S4" i="55" s="1"/>
  <c r="AC4" i="55" s="1"/>
  <c r="AB5" i="55" s="1"/>
  <c r="Z84" i="94"/>
  <c r="W85" i="94" s="1"/>
  <c r="AS76" i="91"/>
  <c r="AL76" i="91"/>
  <c r="AU76" i="91" s="1"/>
  <c r="AS10" i="91"/>
  <c r="AL10" i="91"/>
  <c r="AU10" i="91" s="1"/>
  <c r="AS46" i="91"/>
  <c r="AL46" i="91"/>
  <c r="AU46" i="91" s="1"/>
  <c r="AS64" i="91"/>
  <c r="AL64" i="91"/>
  <c r="AU64" i="91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45" i="55"/>
  <c r="AK45" i="55"/>
  <c r="AT45" i="55" s="1"/>
  <c r="AK39" i="55"/>
  <c r="AT39" i="55" s="1"/>
  <c r="AJ39" i="55"/>
  <c r="AK33" i="55"/>
  <c r="AT33" i="55" s="1"/>
  <c r="AJ33" i="55"/>
  <c r="AK21" i="55"/>
  <c r="AT21" i="55" s="1"/>
  <c r="AJ21" i="55"/>
  <c r="AK14" i="55"/>
  <c r="AT14" i="55" s="1"/>
  <c r="AK8" i="55"/>
  <c r="AT8" i="55" s="1"/>
  <c r="AI85" i="35"/>
  <c r="AN85" i="35"/>
  <c r="AI81" i="90"/>
  <c r="AN81" i="90"/>
  <c r="AS19" i="43"/>
  <c r="AL19" i="43"/>
  <c r="AU19" i="43" s="1"/>
  <c r="AS55" i="43"/>
  <c r="AL55" i="43"/>
  <c r="AU55" i="43" s="1"/>
  <c r="AF87" i="42"/>
  <c r="AO87" i="42" s="1"/>
  <c r="AG87" i="42"/>
  <c r="AP87" i="42" s="1"/>
  <c r="W88" i="42"/>
  <c r="AE87" i="42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88" i="43"/>
  <c r="AL88" i="43"/>
  <c r="AU88" i="43" s="1"/>
  <c r="AS18" i="91"/>
  <c r="AL18" i="91"/>
  <c r="AU18" i="91" s="1"/>
  <c r="AS54" i="91"/>
  <c r="AL54" i="91"/>
  <c r="AU54" i="91" s="1"/>
  <c r="AS72" i="91"/>
  <c r="AL72" i="91"/>
  <c r="AU72" i="91" s="1"/>
  <c r="AF84" i="48"/>
  <c r="AO84" i="48" s="1"/>
  <c r="AE84" i="48"/>
  <c r="AG84" i="48"/>
  <c r="AP84" i="48" s="1"/>
  <c r="W85" i="48"/>
  <c r="AH87" i="18"/>
  <c r="AQ87" i="18" s="1"/>
  <c r="AS33" i="43"/>
  <c r="AL33" i="43"/>
  <c r="AU33" i="43" s="1"/>
  <c r="AS7" i="91"/>
  <c r="AL7" i="91"/>
  <c r="AU7" i="91" s="1"/>
  <c r="AS61" i="91"/>
  <c r="AL61" i="91"/>
  <c r="AU61" i="91" s="1"/>
  <c r="AS79" i="91"/>
  <c r="AL79" i="91"/>
  <c r="AU79" i="91" s="1"/>
  <c r="AG86" i="98"/>
  <c r="AP86" i="98" s="1"/>
  <c r="AE86" i="98"/>
  <c r="AF86" i="98"/>
  <c r="AO86" i="98" s="1"/>
  <c r="W87" i="98"/>
  <c r="AS40" i="43"/>
  <c r="AL40" i="43"/>
  <c r="AU40" i="43" s="1"/>
  <c r="AS58" i="43"/>
  <c r="AL58" i="43"/>
  <c r="AU58" i="43" s="1"/>
  <c r="AS76" i="43"/>
  <c r="AL76" i="43"/>
  <c r="AU76" i="43" s="1"/>
  <c r="AS86" i="43"/>
  <c r="AL86" i="43"/>
  <c r="AU86" i="43" s="1"/>
  <c r="AS8" i="91"/>
  <c r="AL8" i="91"/>
  <c r="AU8" i="91" s="1"/>
  <c r="AS26" i="91"/>
  <c r="AL26" i="91"/>
  <c r="AU26" i="91" s="1"/>
  <c r="AS44" i="91"/>
  <c r="AL44" i="91"/>
  <c r="AU44" i="91" s="1"/>
  <c r="AS11" i="43"/>
  <c r="AL11" i="43"/>
  <c r="AU11" i="43" s="1"/>
  <c r="AS29" i="43"/>
  <c r="AL29" i="43"/>
  <c r="AU29" i="43" s="1"/>
  <c r="AS47" i="43"/>
  <c r="AL47" i="43"/>
  <c r="AU47" i="43" s="1"/>
  <c r="AS45" i="91"/>
  <c r="AL45" i="91"/>
  <c r="AU45" i="91" s="1"/>
  <c r="AS63" i="91"/>
  <c r="AL63" i="91"/>
  <c r="AU63" i="91" s="1"/>
  <c r="AS81" i="91"/>
  <c r="AL81" i="91"/>
  <c r="AU81" i="91" s="1"/>
  <c r="AI89" i="55"/>
  <c r="AN89" i="55"/>
  <c r="AN91" i="55" s="1"/>
  <c r="Y89" i="87"/>
  <c r="Z89" i="87" s="1"/>
  <c r="X89" i="87"/>
  <c r="AH86" i="82"/>
  <c r="AQ86" i="82" s="1"/>
  <c r="AR85" i="98"/>
  <c r="AS82" i="91"/>
  <c r="AL82" i="91"/>
  <c r="AU82" i="91" s="1"/>
  <c r="AR88" i="49"/>
  <c r="AJ85" i="55"/>
  <c r="AK85" i="55"/>
  <c r="AT85" i="55" s="1"/>
  <c r="AK80" i="55"/>
  <c r="AT80" i="55" s="1"/>
  <c r="AJ80" i="55"/>
  <c r="AK74" i="55"/>
  <c r="AT74" i="55" s="1"/>
  <c r="AJ74" i="55"/>
  <c r="AJ68" i="55"/>
  <c r="AK68" i="55"/>
  <c r="AT68" i="55" s="1"/>
  <c r="AK56" i="55"/>
  <c r="AT56" i="55" s="1"/>
  <c r="AJ56" i="55"/>
  <c r="AK50" i="55"/>
  <c r="AT50" i="55" s="1"/>
  <c r="AK44" i="55"/>
  <c r="AT44" i="55" s="1"/>
  <c r="AJ44" i="55"/>
  <c r="AK38" i="55"/>
  <c r="AT38" i="55" s="1"/>
  <c r="AJ38" i="55"/>
  <c r="AK32" i="55"/>
  <c r="AT32" i="55" s="1"/>
  <c r="AJ32" i="55"/>
  <c r="AK26" i="55"/>
  <c r="AT26" i="55" s="1"/>
  <c r="AJ20" i="55"/>
  <c r="AK20" i="55"/>
  <c r="AT20" i="55" s="1"/>
  <c r="AJ13" i="55"/>
  <c r="AK13" i="55"/>
  <c r="AT13" i="55" s="1"/>
  <c r="AK7" i="55"/>
  <c r="AT7" i="55" s="1"/>
  <c r="AJ7" i="55"/>
  <c r="Y86" i="35"/>
  <c r="X86" i="35"/>
  <c r="AH86" i="103"/>
  <c r="AQ86" i="103" s="1"/>
  <c r="AJ4" i="91"/>
  <c r="AK4" i="91"/>
  <c r="AT4" i="91" s="1"/>
  <c r="AT91" i="91" s="1"/>
  <c r="AS23" i="91"/>
  <c r="AL23" i="91"/>
  <c r="AU23" i="91" s="1"/>
  <c r="AS41" i="91"/>
  <c r="AL41" i="91"/>
  <c r="AU41" i="91" s="1"/>
  <c r="AS77" i="91"/>
  <c r="AL77" i="91"/>
  <c r="AU77" i="91" s="1"/>
  <c r="AS74" i="43"/>
  <c r="AL74" i="43"/>
  <c r="AU74" i="43" s="1"/>
  <c r="AS4" i="11"/>
  <c r="AS91" i="11" s="1"/>
  <c r="AL4" i="11"/>
  <c r="AU4" i="11" s="1"/>
  <c r="AU91" i="11" s="1"/>
  <c r="C11" i="11" s="1"/>
  <c r="AS36" i="91"/>
  <c r="AL36" i="91"/>
  <c r="AU36" i="91" s="1"/>
  <c r="Z87" i="18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9" i="91"/>
  <c r="AR91" i="91" s="1"/>
  <c r="AL89" i="91"/>
  <c r="AU89" i="91" s="1"/>
  <c r="AS25" i="91"/>
  <c r="AL25" i="91"/>
  <c r="AU25" i="91" s="1"/>
  <c r="AS43" i="91"/>
  <c r="AL43" i="91"/>
  <c r="AU43" i="91" s="1"/>
  <c r="AS46" i="43"/>
  <c r="AL46" i="43"/>
  <c r="AU46" i="43" s="1"/>
  <c r="AS64" i="43"/>
  <c r="AL64" i="43"/>
  <c r="AU64" i="43" s="1"/>
  <c r="AS14" i="91"/>
  <c r="AL14" i="91"/>
  <c r="AU14" i="91" s="1"/>
  <c r="AS50" i="91"/>
  <c r="AL50" i="91"/>
  <c r="AU50" i="91" s="1"/>
  <c r="AL68" i="91"/>
  <c r="AU68" i="91" s="1"/>
  <c r="AS68" i="91"/>
  <c r="AS88" i="91"/>
  <c r="AL88" i="91"/>
  <c r="AU88" i="91" s="1"/>
  <c r="AR89" i="43"/>
  <c r="AR91" i="43" s="1"/>
  <c r="AL89" i="43"/>
  <c r="AU89" i="43" s="1"/>
  <c r="AS15" i="91"/>
  <c r="AL15" i="91"/>
  <c r="AU15" i="91" s="1"/>
  <c r="AS33" i="91"/>
  <c r="AL33" i="91"/>
  <c r="AU33" i="91" s="1"/>
  <c r="AS18" i="43"/>
  <c r="AL18" i="43"/>
  <c r="AU18" i="43" s="1"/>
  <c r="AS36" i="43"/>
  <c r="AL36" i="43"/>
  <c r="AU36" i="43" s="1"/>
  <c r="AS54" i="43"/>
  <c r="AL54" i="43"/>
  <c r="AU54" i="43" s="1"/>
  <c r="AS72" i="43"/>
  <c r="AL72" i="43"/>
  <c r="AU72" i="43" s="1"/>
  <c r="AJ82" i="55"/>
  <c r="AK82" i="55"/>
  <c r="AT82" i="55" s="1"/>
  <c r="Z86" i="82"/>
  <c r="AS28" i="91"/>
  <c r="AL28" i="91"/>
  <c r="AU28" i="91" s="1"/>
  <c r="AS34" i="91"/>
  <c r="AL34" i="91"/>
  <c r="AU34" i="91" s="1"/>
  <c r="AK88" i="55"/>
  <c r="AT88" i="55" s="1"/>
  <c r="AJ88" i="55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K31" i="55"/>
  <c r="AT31" i="55" s="1"/>
  <c r="AJ31" i="55"/>
  <c r="AK25" i="55"/>
  <c r="AT25" i="55" s="1"/>
  <c r="AJ25" i="55"/>
  <c r="AJ19" i="55"/>
  <c r="AK19" i="55"/>
  <c r="AT19" i="55" s="1"/>
  <c r="AX11" i="55"/>
  <c r="S11" i="55" s="1"/>
  <c r="AC11" i="55" s="1"/>
  <c r="AB12" i="55" s="1"/>
  <c r="AX3" i="55"/>
  <c r="S3" i="55" s="1"/>
  <c r="AC3" i="55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Z86" i="103"/>
  <c r="AL3" i="91"/>
  <c r="AU3" i="91" s="1"/>
  <c r="AS3" i="91"/>
  <c r="AS59" i="91"/>
  <c r="AL59" i="91"/>
  <c r="AU59" i="91" s="1"/>
  <c r="AI88" i="99"/>
  <c r="AN88" i="99"/>
  <c r="AR86" i="18"/>
  <c r="AS20" i="43"/>
  <c r="AL20" i="43"/>
  <c r="AU20" i="43" s="1"/>
  <c r="AS38" i="43"/>
  <c r="AL38" i="43"/>
  <c r="AU38" i="43" s="1"/>
  <c r="AS56" i="43"/>
  <c r="AL56" i="43"/>
  <c r="AU56" i="43" s="1"/>
  <c r="AS5" i="91"/>
  <c r="AL5" i="91"/>
  <c r="AU5" i="91" s="1"/>
  <c r="AS24" i="91"/>
  <c r="AL24" i="91"/>
  <c r="AU24" i="91" s="1"/>
  <c r="AH89" i="49"/>
  <c r="AQ89" i="49" s="1"/>
  <c r="AQ91" i="49" s="1"/>
  <c r="AZ3" i="49"/>
  <c r="AX12" i="49" s="1"/>
  <c r="S12" i="49" s="1"/>
  <c r="AC12" i="49" s="1"/>
  <c r="AB13" i="49" s="1"/>
  <c r="AX18" i="49"/>
  <c r="S18" i="49" s="1"/>
  <c r="AC18" i="49" s="1"/>
  <c r="AB19" i="49" s="1"/>
  <c r="AX42" i="49"/>
  <c r="S42" i="49" s="1"/>
  <c r="AC42" i="49" s="1"/>
  <c r="AB43" i="49" s="1"/>
  <c r="AX48" i="49"/>
  <c r="S48" i="49" s="1"/>
  <c r="AC48" i="49" s="1"/>
  <c r="AB49" i="49" s="1"/>
  <c r="AX60" i="49"/>
  <c r="S60" i="49" s="1"/>
  <c r="AC60" i="49" s="1"/>
  <c r="AB61" i="49" s="1"/>
  <c r="AX87" i="49"/>
  <c r="S87" i="49" s="1"/>
  <c r="AC87" i="49" s="1"/>
  <c r="AB88" i="49" s="1"/>
  <c r="AS57" i="43"/>
  <c r="AL57" i="43"/>
  <c r="AU57" i="43" s="1"/>
  <c r="AS31" i="91"/>
  <c r="AL31" i="91"/>
  <c r="AU31" i="91" s="1"/>
  <c r="AS49" i="91"/>
  <c r="AL49" i="91"/>
  <c r="AU49" i="91" s="1"/>
  <c r="AS67" i="91"/>
  <c r="AL67" i="91"/>
  <c r="AU67" i="91" s="1"/>
  <c r="AS10" i="43"/>
  <c r="AL10" i="43"/>
  <c r="AU10" i="43" s="1"/>
  <c r="AS28" i="43"/>
  <c r="AL28" i="43"/>
  <c r="AU28" i="43" s="1"/>
  <c r="AS83" i="43"/>
  <c r="AL83" i="43"/>
  <c r="AU83" i="43" s="1"/>
  <c r="AS87" i="43"/>
  <c r="AL87" i="43"/>
  <c r="AU87" i="43" s="1"/>
  <c r="Y87" i="83"/>
  <c r="X87" i="83"/>
  <c r="AS32" i="91"/>
  <c r="AL32" i="91"/>
  <c r="AU32" i="91" s="1"/>
  <c r="AS17" i="43"/>
  <c r="AL17" i="43"/>
  <c r="AU17" i="43" s="1"/>
  <c r="AS35" i="43"/>
  <c r="AL35" i="43"/>
  <c r="AU35" i="43" s="1"/>
  <c r="AS53" i="43"/>
  <c r="AL53" i="43"/>
  <c r="AU53" i="43" s="1"/>
  <c r="AS71" i="43"/>
  <c r="AL71" i="43"/>
  <c r="AU71" i="43" s="1"/>
  <c r="AH83" i="50"/>
  <c r="AQ83" i="50" s="1"/>
  <c r="AS51" i="91"/>
  <c r="AL51" i="91"/>
  <c r="AU51" i="91" s="1"/>
  <c r="AS69" i="91"/>
  <c r="AL69" i="91"/>
  <c r="AU69" i="91" s="1"/>
  <c r="AS85" i="91"/>
  <c r="AL85" i="91"/>
  <c r="AU85" i="91" s="1"/>
  <c r="AS3" i="43"/>
  <c r="AL3" i="43"/>
  <c r="AU3" i="43" s="1"/>
  <c r="AS79" i="43"/>
  <c r="AL79" i="43"/>
  <c r="AU79" i="43" s="1"/>
  <c r="Y85" i="85"/>
  <c r="Z85" i="85" s="1"/>
  <c r="X85" i="85"/>
  <c r="AS16" i="91"/>
  <c r="AL16" i="91"/>
  <c r="AU16" i="91" s="1"/>
  <c r="AS52" i="91"/>
  <c r="AL52" i="91"/>
  <c r="AU52" i="91" s="1"/>
  <c r="AS70" i="91"/>
  <c r="AL70" i="91"/>
  <c r="AU70" i="91" s="1"/>
  <c r="AS86" i="91"/>
  <c r="AL86" i="91"/>
  <c r="AU86" i="9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J60" i="55"/>
  <c r="AK60" i="55"/>
  <c r="AT60" i="55" s="1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17" i="55"/>
  <c r="AK17" i="55"/>
  <c r="AT17" i="55" s="1"/>
  <c r="AK11" i="55"/>
  <c r="AT11" i="55" s="1"/>
  <c r="AJ11" i="55"/>
  <c r="AK5" i="55"/>
  <c r="AT5" i="55" s="1"/>
  <c r="AS31" i="43"/>
  <c r="AL31" i="43"/>
  <c r="AU31" i="43" s="1"/>
  <c r="AS83" i="91"/>
  <c r="AL83" i="91"/>
  <c r="AU83" i="91" s="1"/>
  <c r="Y89" i="99"/>
  <c r="X89" i="99"/>
  <c r="AS26" i="43"/>
  <c r="AL26" i="43"/>
  <c r="AU26" i="43" s="1"/>
  <c r="AS42" i="91"/>
  <c r="AL42" i="91"/>
  <c r="AU42" i="91" s="1"/>
  <c r="AS60" i="91"/>
  <c r="AL60" i="91"/>
  <c r="AU60" i="91" s="1"/>
  <c r="AS78" i="91"/>
  <c r="AL78" i="91"/>
  <c r="AU78" i="91" s="1"/>
  <c r="AX89" i="49"/>
  <c r="S89" i="49" s="1"/>
  <c r="AC89" i="49" s="1"/>
  <c r="AG89" i="49"/>
  <c r="AP89" i="49" s="1"/>
  <c r="AP91" i="49" s="1"/>
  <c r="AF89" i="49"/>
  <c r="AO89" i="49" s="1"/>
  <c r="AO91" i="49" s="1"/>
  <c r="AE89" i="49"/>
  <c r="AJ6" i="43"/>
  <c r="AK6" i="43"/>
  <c r="AT6" i="43" s="1"/>
  <c r="AS21" i="43"/>
  <c r="AS39" i="43"/>
  <c r="AL39" i="43"/>
  <c r="AU39" i="43" s="1"/>
  <c r="AS75" i="43"/>
  <c r="AL75" i="43"/>
  <c r="AU75" i="43" s="1"/>
  <c r="AR85" i="82"/>
  <c r="AS13" i="91"/>
  <c r="AL13" i="91"/>
  <c r="AU13" i="91" s="1"/>
  <c r="AS87" i="91"/>
  <c r="AL87" i="91"/>
  <c r="AU87" i="91" s="1"/>
  <c r="AH84" i="94"/>
  <c r="AQ84" i="94" s="1"/>
  <c r="AI86" i="83"/>
  <c r="AN86" i="83"/>
  <c r="AS74" i="91"/>
  <c r="AL74" i="91"/>
  <c r="AU74" i="91" s="1"/>
  <c r="AJ5" i="43"/>
  <c r="AS59" i="43"/>
  <c r="AL59" i="43"/>
  <c r="AU59" i="43" s="1"/>
  <c r="AS77" i="43"/>
  <c r="AL77" i="43"/>
  <c r="AU77" i="43" s="1"/>
  <c r="Z83" i="50"/>
  <c r="AS57" i="91"/>
  <c r="AL57" i="91"/>
  <c r="AU57" i="91" s="1"/>
  <c r="AS75" i="91"/>
  <c r="AL75" i="91"/>
  <c r="AU75" i="91" s="1"/>
  <c r="AJ4" i="43"/>
  <c r="AK4" i="43"/>
  <c r="AT4" i="43" s="1"/>
  <c r="AS24" i="43"/>
  <c r="AL24" i="43"/>
  <c r="AU24" i="43" s="1"/>
  <c r="AS42" i="43"/>
  <c r="AL42" i="43"/>
  <c r="AU42" i="43" s="1"/>
  <c r="AS60" i="43"/>
  <c r="AL60" i="43"/>
  <c r="AU60" i="43" s="1"/>
  <c r="AI88" i="87"/>
  <c r="AR88" i="87" s="1"/>
  <c r="AN88" i="87"/>
  <c r="AI84" i="85"/>
  <c r="AN84" i="85"/>
  <c r="AS6" i="91"/>
  <c r="AL6" i="91"/>
  <c r="AU6" i="91" s="1"/>
  <c r="AL40" i="91"/>
  <c r="AU40" i="91" s="1"/>
  <c r="AS40" i="91"/>
  <c r="AS58" i="91"/>
  <c r="AL58" i="91"/>
  <c r="AU58" i="91" s="1"/>
  <c r="AK89" i="55"/>
  <c r="AT89" i="55" s="1"/>
  <c r="AJ89" i="55"/>
  <c r="AS89" i="55" s="1"/>
  <c r="AJ83" i="55"/>
  <c r="AK83" i="55"/>
  <c r="AT83" i="55" s="1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3" i="55"/>
  <c r="AT23" i="55" s="1"/>
  <c r="AJ16" i="55"/>
  <c r="AK16" i="55"/>
  <c r="AT16" i="55" s="1"/>
  <c r="AJ10" i="55"/>
  <c r="AK10" i="55"/>
  <c r="AT10" i="55" s="1"/>
  <c r="AX5" i="55"/>
  <c r="S5" i="55" s="1"/>
  <c r="AC5" i="55" s="1"/>
  <c r="AB6" i="55" s="1"/>
  <c r="Y82" i="90"/>
  <c r="X82" i="90"/>
  <c r="AS13" i="43"/>
  <c r="AL13" i="43"/>
  <c r="AU13" i="43" s="1"/>
  <c r="AS49" i="43"/>
  <c r="AL49" i="43"/>
  <c r="AU49" i="43" s="1"/>
  <c r="AS67" i="43"/>
  <c r="AL67" i="43"/>
  <c r="AU67" i="43" s="1"/>
  <c r="AR83" i="94"/>
  <c r="AS11" i="91"/>
  <c r="AL11" i="91"/>
  <c r="AU11" i="91" s="1"/>
  <c r="AS47" i="91"/>
  <c r="AL47" i="91"/>
  <c r="AU47" i="91" s="1"/>
  <c r="AS65" i="91"/>
  <c r="AL65" i="91"/>
  <c r="AU65" i="91" s="1"/>
  <c r="AS8" i="43"/>
  <c r="AL8" i="43"/>
  <c r="AU8" i="43" s="1"/>
  <c r="AS44" i="43"/>
  <c r="AL44" i="43"/>
  <c r="AU44" i="43" s="1"/>
  <c r="AS62" i="43"/>
  <c r="AL62" i="43"/>
  <c r="AU62" i="43" s="1"/>
  <c r="AS81" i="43"/>
  <c r="AL81" i="43"/>
  <c r="AU81" i="43" s="1"/>
  <c r="AS12" i="91"/>
  <c r="AL12" i="91"/>
  <c r="AU12" i="91" s="1"/>
  <c r="AS66" i="91"/>
  <c r="AL66" i="91"/>
  <c r="AU66" i="91" s="1"/>
  <c r="AS73" i="91"/>
  <c r="AL73" i="91"/>
  <c r="AU73" i="91" s="1"/>
  <c r="AE85" i="102"/>
  <c r="AG85" i="102"/>
  <c r="AP85" i="102" s="1"/>
  <c r="W86" i="102"/>
  <c r="AF85" i="102"/>
  <c r="AO85" i="102" s="1"/>
  <c r="AS16" i="43"/>
  <c r="AL16" i="43"/>
  <c r="AU16" i="43" s="1"/>
  <c r="AS34" i="43"/>
  <c r="AL34" i="43"/>
  <c r="AU34" i="43" s="1"/>
  <c r="AS52" i="43"/>
  <c r="AL52" i="43"/>
  <c r="AU52" i="43" s="1"/>
  <c r="AS70" i="43"/>
  <c r="AL70" i="43"/>
  <c r="AU70" i="43" s="1"/>
  <c r="AS20" i="91"/>
  <c r="AL20" i="91"/>
  <c r="AU20" i="91" s="1"/>
  <c r="AS38" i="91"/>
  <c r="AL38" i="91"/>
  <c r="AU38" i="91" s="1"/>
  <c r="AS56" i="91"/>
  <c r="AL56" i="91"/>
  <c r="AU56" i="91" s="1"/>
  <c r="AI85" i="10"/>
  <c r="AP85" i="10"/>
  <c r="AS23" i="43"/>
  <c r="AL23" i="43"/>
  <c r="AU23" i="43" s="1"/>
  <c r="AS41" i="43"/>
  <c r="AL41" i="43"/>
  <c r="AU41" i="43" s="1"/>
  <c r="AS21" i="91"/>
  <c r="AL21" i="91"/>
  <c r="AU21" i="91" s="1"/>
  <c r="AS39" i="91"/>
  <c r="AL39" i="91"/>
  <c r="AU39" i="91" s="1"/>
  <c r="AS12" i="43"/>
  <c r="AL12" i="43"/>
  <c r="AU12" i="43" s="1"/>
  <c r="AK86" i="55"/>
  <c r="AT86" i="55" s="1"/>
  <c r="AJ76" i="55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J34" i="55"/>
  <c r="AK34" i="55"/>
  <c r="AT34" i="55" s="1"/>
  <c r="AK28" i="55"/>
  <c r="AT28" i="55" s="1"/>
  <c r="AK22" i="55"/>
  <c r="AT22" i="55" s="1"/>
  <c r="AJ22" i="55"/>
  <c r="AJ9" i="55"/>
  <c r="AK9" i="55"/>
  <c r="AT9" i="55" s="1"/>
  <c r="AK18" i="55"/>
  <c r="AT18" i="55" s="1"/>
  <c r="AJ18" i="55"/>
  <c r="AS37" i="43"/>
  <c r="AL37" i="43"/>
  <c r="AU37" i="43" s="1"/>
  <c r="AS73" i="43"/>
  <c r="AL73" i="43"/>
  <c r="AU73" i="43" s="1"/>
  <c r="AR82" i="50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S30" i="91"/>
  <c r="AL30" i="91"/>
  <c r="AU30" i="91" s="1"/>
  <c r="AS48" i="91"/>
  <c r="AL48" i="91"/>
  <c r="AU48" i="91" s="1"/>
  <c r="AS84" i="91"/>
  <c r="AL84" i="91"/>
  <c r="AU84" i="91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S80" i="43"/>
  <c r="AL80" i="43"/>
  <c r="AU80" i="43" s="1"/>
  <c r="AR85" i="103"/>
  <c r="AS19" i="91"/>
  <c r="AL19" i="91"/>
  <c r="AU19" i="91" s="1"/>
  <c r="AS37" i="91"/>
  <c r="AL37" i="91"/>
  <c r="AU37" i="91" s="1"/>
  <c r="AS55" i="91"/>
  <c r="AL55" i="91"/>
  <c r="AU55" i="91" s="1"/>
  <c r="AH86" i="98"/>
  <c r="AQ86" i="98" s="1"/>
  <c r="AS78" i="43"/>
  <c r="AL78" i="43"/>
  <c r="AU78" i="43" s="1"/>
  <c r="AS22" i="43"/>
  <c r="AL22" i="43"/>
  <c r="AU22" i="43" s="1"/>
  <c r="W89" i="41"/>
  <c r="AE88" i="41"/>
  <c r="AF88" i="41"/>
  <c r="AO88" i="41" s="1"/>
  <c r="AG88" i="41"/>
  <c r="AP88" i="41" s="1"/>
  <c r="AS62" i="91"/>
  <c r="AL62" i="91"/>
  <c r="AU62" i="91" s="1"/>
  <c r="AS80" i="91"/>
  <c r="AL80" i="91"/>
  <c r="AU80" i="91" s="1"/>
  <c r="Y86" i="10"/>
  <c r="X86" i="10"/>
  <c r="AS65" i="43"/>
  <c r="AL65" i="43"/>
  <c r="AU65" i="43" s="1"/>
  <c r="AS84" i="43"/>
  <c r="AL84" i="43"/>
  <c r="AU84" i="43" s="1"/>
  <c r="AS9" i="91"/>
  <c r="AL9" i="91"/>
  <c r="AU9" i="91" s="1"/>
  <c r="AL27" i="91"/>
  <c r="AU27" i="91" s="1"/>
  <c r="AS27" i="91"/>
  <c r="AS30" i="43"/>
  <c r="AL30" i="43"/>
  <c r="AU30" i="43" s="1"/>
  <c r="AS48" i="43"/>
  <c r="AL48" i="43"/>
  <c r="AU48" i="43" s="1"/>
  <c r="AS66" i="43"/>
  <c r="AL66" i="43"/>
  <c r="AU66" i="43" s="1"/>
  <c r="AL22" i="91" l="1"/>
  <c r="AU22" i="91" s="1"/>
  <c r="AJ28" i="55"/>
  <c r="AJ24" i="55"/>
  <c r="Z87" i="83"/>
  <c r="AX78" i="49"/>
  <c r="S78" i="49" s="1"/>
  <c r="AC78" i="49" s="1"/>
  <c r="AB79" i="49" s="1"/>
  <c r="AX11" i="49"/>
  <c r="S11" i="49" s="1"/>
  <c r="AC11" i="49" s="1"/>
  <c r="AB12" i="49" s="1"/>
  <c r="AJ12" i="49" s="1"/>
  <c r="AJ26" i="55"/>
  <c r="AJ62" i="55"/>
  <c r="AJ27" i="55"/>
  <c r="AE84" i="94"/>
  <c r="AK15" i="55"/>
  <c r="AT15" i="55" s="1"/>
  <c r="AL29" i="91"/>
  <c r="AU29" i="91" s="1"/>
  <c r="AJ23" i="55"/>
  <c r="AJ86" i="55"/>
  <c r="AX54" i="49"/>
  <c r="S54" i="49" s="1"/>
  <c r="AC54" i="49" s="1"/>
  <c r="AB55" i="49" s="1"/>
  <c r="AJ50" i="55"/>
  <c r="AK51" i="55"/>
  <c r="AT51" i="55" s="1"/>
  <c r="AJ87" i="55"/>
  <c r="AS87" i="55" s="1"/>
  <c r="AJ14" i="55"/>
  <c r="AX66" i="49"/>
  <c r="S66" i="49" s="1"/>
  <c r="AC66" i="49" s="1"/>
  <c r="AB67" i="49" s="1"/>
  <c r="AX30" i="49"/>
  <c r="S30" i="49" s="1"/>
  <c r="AC30" i="49" s="1"/>
  <c r="AB31" i="49" s="1"/>
  <c r="AF84" i="94"/>
  <c r="AO84" i="94" s="1"/>
  <c r="AX24" i="49"/>
  <c r="S24" i="49" s="1"/>
  <c r="AC24" i="49" s="1"/>
  <c r="AB25" i="49" s="1"/>
  <c r="AK25" i="49" s="1"/>
  <c r="AT25" i="49" s="1"/>
  <c r="Z82" i="90"/>
  <c r="AF82" i="90" s="1"/>
  <c r="AO82" i="90" s="1"/>
  <c r="AG84" i="94"/>
  <c r="AP84" i="94" s="1"/>
  <c r="AX72" i="49"/>
  <c r="S72" i="49" s="1"/>
  <c r="AC72" i="49" s="1"/>
  <c r="AB73" i="49" s="1"/>
  <c r="AX36" i="49"/>
  <c r="S36" i="49" s="1"/>
  <c r="AC36" i="49" s="1"/>
  <c r="AB37" i="49" s="1"/>
  <c r="AG82" i="90"/>
  <c r="AP82" i="90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H86" i="10"/>
  <c r="AQ86" i="10" s="1"/>
  <c r="AS18" i="55"/>
  <c r="AL18" i="55"/>
  <c r="AU18" i="55" s="1"/>
  <c r="AS16" i="55"/>
  <c r="AL16" i="55"/>
  <c r="AU16" i="55" s="1"/>
  <c r="AS5" i="43"/>
  <c r="AL5" i="43"/>
  <c r="AU5" i="43" s="1"/>
  <c r="AI89" i="49"/>
  <c r="AN89" i="49"/>
  <c r="AN91" i="49" s="1"/>
  <c r="AH89" i="99"/>
  <c r="AQ89" i="99" s="1"/>
  <c r="AQ91" i="99" s="1"/>
  <c r="AX5" i="99"/>
  <c r="S5" i="99" s="1"/>
  <c r="AC5" i="99" s="1"/>
  <c r="AB6" i="99" s="1"/>
  <c r="AZ3" i="99"/>
  <c r="AX88" i="99" s="1"/>
  <c r="S88" i="99" s="1"/>
  <c r="AC88" i="99" s="1"/>
  <c r="AB89" i="99" s="1"/>
  <c r="AX4" i="99"/>
  <c r="S4" i="99" s="1"/>
  <c r="AC4" i="99" s="1"/>
  <c r="AB5" i="99" s="1"/>
  <c r="AX7" i="99"/>
  <c r="S7" i="99" s="1"/>
  <c r="AC7" i="99" s="1"/>
  <c r="AB8" i="99" s="1"/>
  <c r="AX10" i="99"/>
  <c r="S10" i="99" s="1"/>
  <c r="AC10" i="99" s="1"/>
  <c r="AB11" i="99" s="1"/>
  <c r="AX11" i="99"/>
  <c r="S11" i="99" s="1"/>
  <c r="AC11" i="99" s="1"/>
  <c r="AB12" i="99" s="1"/>
  <c r="AX12" i="99"/>
  <c r="S12" i="99" s="1"/>
  <c r="AC12" i="99" s="1"/>
  <c r="AB13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6" i="99"/>
  <c r="S86" i="99" s="1"/>
  <c r="AC86" i="99" s="1"/>
  <c r="AB87" i="99" s="1"/>
  <c r="AX85" i="99"/>
  <c r="S85" i="99" s="1"/>
  <c r="AC85" i="99" s="1"/>
  <c r="AB86" i="99" s="1"/>
  <c r="AX84" i="99"/>
  <c r="S84" i="99" s="1"/>
  <c r="AC84" i="99" s="1"/>
  <c r="AB85" i="99" s="1"/>
  <c r="AX87" i="99"/>
  <c r="S87" i="99" s="1"/>
  <c r="AC87" i="99" s="1"/>
  <c r="AB88" i="99" s="1"/>
  <c r="AS17" i="55"/>
  <c r="AL17" i="55"/>
  <c r="AU17" i="55" s="1"/>
  <c r="AS36" i="55"/>
  <c r="AL36" i="55"/>
  <c r="AU36" i="55" s="1"/>
  <c r="AF87" i="83"/>
  <c r="AO87" i="83" s="1"/>
  <c r="AE87" i="83"/>
  <c r="W88" i="83"/>
  <c r="AG87" i="83"/>
  <c r="AP87" i="83" s="1"/>
  <c r="AX88" i="49"/>
  <c r="S88" i="49" s="1"/>
  <c r="AC88" i="49" s="1"/>
  <c r="AB89" i="49" s="1"/>
  <c r="AX82" i="49"/>
  <c r="S82" i="49" s="1"/>
  <c r="AC82" i="49" s="1"/>
  <c r="AB83" i="49" s="1"/>
  <c r="AX76" i="49"/>
  <c r="S76" i="49" s="1"/>
  <c r="AC76" i="49" s="1"/>
  <c r="AB77" i="49" s="1"/>
  <c r="AX70" i="49"/>
  <c r="S70" i="49" s="1"/>
  <c r="AC70" i="49" s="1"/>
  <c r="AB71" i="49" s="1"/>
  <c r="AX64" i="49"/>
  <c r="S64" i="49" s="1"/>
  <c r="AC64" i="49" s="1"/>
  <c r="AB65" i="49" s="1"/>
  <c r="AX58" i="49"/>
  <c r="S58" i="49" s="1"/>
  <c r="AC58" i="49" s="1"/>
  <c r="AB59" i="49" s="1"/>
  <c r="AX52" i="49"/>
  <c r="S52" i="49" s="1"/>
  <c r="AC52" i="49" s="1"/>
  <c r="AB53" i="49" s="1"/>
  <c r="AX46" i="49"/>
  <c r="S46" i="49" s="1"/>
  <c r="AC46" i="49" s="1"/>
  <c r="AB47" i="49" s="1"/>
  <c r="AX40" i="49"/>
  <c r="S40" i="49" s="1"/>
  <c r="AC40" i="49" s="1"/>
  <c r="AB41" i="49" s="1"/>
  <c r="AX34" i="49"/>
  <c r="S34" i="49" s="1"/>
  <c r="AC34" i="49" s="1"/>
  <c r="AB35" i="49" s="1"/>
  <c r="AX28" i="49"/>
  <c r="S28" i="49" s="1"/>
  <c r="AC28" i="49" s="1"/>
  <c r="AB29" i="49" s="1"/>
  <c r="AX22" i="49"/>
  <c r="S22" i="49" s="1"/>
  <c r="AC22" i="49" s="1"/>
  <c r="AB23" i="49" s="1"/>
  <c r="AX16" i="49"/>
  <c r="S16" i="49" s="1"/>
  <c r="AC16" i="49" s="1"/>
  <c r="AB17" i="49" s="1"/>
  <c r="AX9" i="49"/>
  <c r="S9" i="49" s="1"/>
  <c r="AC9" i="49" s="1"/>
  <c r="AB10" i="49" s="1"/>
  <c r="AX5" i="49"/>
  <c r="S5" i="49" s="1"/>
  <c r="AC5" i="49" s="1"/>
  <c r="AB6" i="49" s="1"/>
  <c r="AJ3" i="55"/>
  <c r="AB4" i="55"/>
  <c r="AS31" i="55"/>
  <c r="AL31" i="55"/>
  <c r="AU31" i="55" s="1"/>
  <c r="AS49" i="55"/>
  <c r="AL49" i="55"/>
  <c r="AU49" i="55" s="1"/>
  <c r="AS67" i="55"/>
  <c r="AL67" i="55"/>
  <c r="AU67" i="55" s="1"/>
  <c r="AS88" i="55"/>
  <c r="AL88" i="55"/>
  <c r="AU88" i="55" s="1"/>
  <c r="AE86" i="82"/>
  <c r="W87" i="82"/>
  <c r="AG86" i="82"/>
  <c r="AP86" i="82" s="1"/>
  <c r="AF86" i="82"/>
  <c r="AO86" i="82" s="1"/>
  <c r="AR89" i="55"/>
  <c r="AR91" i="55" s="1"/>
  <c r="AL89" i="55"/>
  <c r="AU89" i="55" s="1"/>
  <c r="AI86" i="98"/>
  <c r="AN86" i="98"/>
  <c r="AI84" i="48"/>
  <c r="AN84" i="48"/>
  <c r="AR85" i="35"/>
  <c r="AS83" i="55"/>
  <c r="AL83" i="55"/>
  <c r="AU83" i="55" s="1"/>
  <c r="AR84" i="85"/>
  <c r="AR86" i="83"/>
  <c r="AK73" i="49"/>
  <c r="AT73" i="49" s="1"/>
  <c r="AK19" i="49"/>
  <c r="AT19" i="49" s="1"/>
  <c r="AS22" i="55"/>
  <c r="AL22" i="55"/>
  <c r="AU22" i="55" s="1"/>
  <c r="AS58" i="55"/>
  <c r="AL58" i="55"/>
  <c r="AU58" i="55" s="1"/>
  <c r="Z86" i="10"/>
  <c r="AS40" i="55"/>
  <c r="AL40" i="55"/>
  <c r="AU40" i="55" s="1"/>
  <c r="AS76" i="55"/>
  <c r="AL76" i="55"/>
  <c r="AU76" i="55" s="1"/>
  <c r="AL23" i="55"/>
  <c r="AU23" i="55" s="1"/>
  <c r="AS23" i="55"/>
  <c r="AS59" i="55"/>
  <c r="AL59" i="55"/>
  <c r="AU59" i="55" s="1"/>
  <c r="AS77" i="55"/>
  <c r="AL77" i="55"/>
  <c r="AU77" i="55" s="1"/>
  <c r="AT91" i="43"/>
  <c r="AF83" i="50"/>
  <c r="AO83" i="50" s="1"/>
  <c r="AE83" i="50"/>
  <c r="W84" i="50"/>
  <c r="AG83" i="50"/>
  <c r="AP83" i="50" s="1"/>
  <c r="Z89" i="99"/>
  <c r="AJ5" i="55"/>
  <c r="AS24" i="55"/>
  <c r="AL24" i="55"/>
  <c r="AU24" i="55" s="1"/>
  <c r="AS42" i="55"/>
  <c r="AL42" i="55"/>
  <c r="AU42" i="55" s="1"/>
  <c r="AS78" i="55"/>
  <c r="AL78" i="55"/>
  <c r="AU78" i="55" s="1"/>
  <c r="AH85" i="85"/>
  <c r="AQ85" i="85" s="1"/>
  <c r="AX86" i="49"/>
  <c r="S86" i="49" s="1"/>
  <c r="AC86" i="49" s="1"/>
  <c r="AB87" i="49" s="1"/>
  <c r="AX81" i="49"/>
  <c r="S81" i="49" s="1"/>
  <c r="AC81" i="49" s="1"/>
  <c r="AB82" i="49" s="1"/>
  <c r="AX75" i="49"/>
  <c r="S75" i="49" s="1"/>
  <c r="AC75" i="49" s="1"/>
  <c r="AB76" i="49" s="1"/>
  <c r="AX69" i="49"/>
  <c r="S69" i="49" s="1"/>
  <c r="AC69" i="49" s="1"/>
  <c r="AB70" i="49" s="1"/>
  <c r="AX63" i="49"/>
  <c r="S63" i="49" s="1"/>
  <c r="AC63" i="49" s="1"/>
  <c r="AB64" i="49" s="1"/>
  <c r="AX57" i="49"/>
  <c r="S57" i="49" s="1"/>
  <c r="AC57" i="49" s="1"/>
  <c r="AB58" i="49" s="1"/>
  <c r="AX51" i="49"/>
  <c r="S51" i="49" s="1"/>
  <c r="AC51" i="49" s="1"/>
  <c r="AB52" i="49" s="1"/>
  <c r="AX45" i="49"/>
  <c r="S45" i="49" s="1"/>
  <c r="AC45" i="49" s="1"/>
  <c r="AB46" i="49" s="1"/>
  <c r="AX39" i="49"/>
  <c r="S39" i="49" s="1"/>
  <c r="AC39" i="49" s="1"/>
  <c r="AB40" i="49" s="1"/>
  <c r="AX33" i="49"/>
  <c r="S33" i="49" s="1"/>
  <c r="AC33" i="49" s="1"/>
  <c r="AB34" i="49" s="1"/>
  <c r="AX27" i="49"/>
  <c r="S27" i="49" s="1"/>
  <c r="AC27" i="49" s="1"/>
  <c r="AB28" i="49" s="1"/>
  <c r="AX21" i="49"/>
  <c r="S21" i="49" s="1"/>
  <c r="AC21" i="49" s="1"/>
  <c r="AB22" i="49" s="1"/>
  <c r="AX15" i="49"/>
  <c r="S15" i="49" s="1"/>
  <c r="AC15" i="49" s="1"/>
  <c r="AB16" i="49" s="1"/>
  <c r="AX8" i="49"/>
  <c r="S8" i="49" s="1"/>
  <c r="AC8" i="49" s="1"/>
  <c r="AB9" i="49" s="1"/>
  <c r="AX3" i="49"/>
  <c r="S3" i="49" s="1"/>
  <c r="AC3" i="49" s="1"/>
  <c r="AK12" i="55"/>
  <c r="AT12" i="55" s="1"/>
  <c r="AJ12" i="55"/>
  <c r="AE87" i="18"/>
  <c r="AG87" i="18"/>
  <c r="AP87" i="18" s="1"/>
  <c r="AF87" i="18"/>
  <c r="AO87" i="18" s="1"/>
  <c r="W88" i="18"/>
  <c r="AS32" i="55"/>
  <c r="AL32" i="55"/>
  <c r="AU32" i="55" s="1"/>
  <c r="AS50" i="55"/>
  <c r="AL50" i="55"/>
  <c r="AU50" i="55" s="1"/>
  <c r="AI87" i="42"/>
  <c r="AN87" i="42"/>
  <c r="AS8" i="55"/>
  <c r="AL8" i="55"/>
  <c r="AU8" i="55" s="1"/>
  <c r="AS27" i="55"/>
  <c r="AL27" i="55"/>
  <c r="AU27" i="55" s="1"/>
  <c r="AS63" i="55"/>
  <c r="AL63" i="55"/>
  <c r="AU63" i="55" s="1"/>
  <c r="AS81" i="55"/>
  <c r="AL81" i="55"/>
  <c r="AU81" i="55" s="1"/>
  <c r="Y89" i="41"/>
  <c r="X89" i="41"/>
  <c r="Z89" i="41" s="1"/>
  <c r="AL52" i="55"/>
  <c r="AU52" i="55" s="1"/>
  <c r="AS52" i="55"/>
  <c r="AS10" i="55"/>
  <c r="AL10" i="55"/>
  <c r="AU10" i="55" s="1"/>
  <c r="AS65" i="55"/>
  <c r="AL65" i="55"/>
  <c r="AU65" i="55" s="1"/>
  <c r="AS66" i="55"/>
  <c r="AL66" i="55"/>
  <c r="AU66" i="55" s="1"/>
  <c r="AJ88" i="49"/>
  <c r="AK88" i="49"/>
  <c r="AT88" i="49" s="1"/>
  <c r="AK61" i="49"/>
  <c r="AT61" i="49" s="1"/>
  <c r="AK43" i="49"/>
  <c r="AT43" i="49" s="1"/>
  <c r="AK6" i="55"/>
  <c r="AT6" i="55" s="1"/>
  <c r="AJ6" i="55"/>
  <c r="AS41" i="55"/>
  <c r="AL41" i="55"/>
  <c r="AU41" i="55" s="1"/>
  <c r="AL4" i="43"/>
  <c r="AU4" i="43" s="1"/>
  <c r="AS4" i="43"/>
  <c r="AS60" i="55"/>
  <c r="AL60" i="55"/>
  <c r="AU60" i="55" s="1"/>
  <c r="W86" i="85"/>
  <c r="AF85" i="85"/>
  <c r="AO85" i="85" s="1"/>
  <c r="AE85" i="85"/>
  <c r="AG85" i="85"/>
  <c r="AP85" i="85" s="1"/>
  <c r="AX85" i="49"/>
  <c r="S85" i="49" s="1"/>
  <c r="AC85" i="49" s="1"/>
  <c r="AB86" i="49" s="1"/>
  <c r="AX80" i="49"/>
  <c r="S80" i="49" s="1"/>
  <c r="AC80" i="49" s="1"/>
  <c r="AB81" i="49" s="1"/>
  <c r="AX74" i="49"/>
  <c r="S74" i="49" s="1"/>
  <c r="AC74" i="49" s="1"/>
  <c r="AB75" i="49" s="1"/>
  <c r="AX68" i="49"/>
  <c r="S68" i="49" s="1"/>
  <c r="AC68" i="49" s="1"/>
  <c r="AB69" i="49" s="1"/>
  <c r="AX62" i="49"/>
  <c r="S62" i="49" s="1"/>
  <c r="AC62" i="49" s="1"/>
  <c r="AB63" i="49" s="1"/>
  <c r="AX56" i="49"/>
  <c r="S56" i="49" s="1"/>
  <c r="AC56" i="49" s="1"/>
  <c r="AB57" i="49" s="1"/>
  <c r="AX50" i="49"/>
  <c r="S50" i="49" s="1"/>
  <c r="AC50" i="49" s="1"/>
  <c r="AB51" i="49" s="1"/>
  <c r="AX44" i="49"/>
  <c r="S44" i="49" s="1"/>
  <c r="AC44" i="49" s="1"/>
  <c r="AB45" i="49" s="1"/>
  <c r="AX38" i="49"/>
  <c r="S38" i="49" s="1"/>
  <c r="AC38" i="49" s="1"/>
  <c r="AB39" i="49" s="1"/>
  <c r="AX32" i="49"/>
  <c r="S32" i="49" s="1"/>
  <c r="AC32" i="49" s="1"/>
  <c r="AB33" i="49" s="1"/>
  <c r="AX26" i="49"/>
  <c r="S26" i="49" s="1"/>
  <c r="AC26" i="49" s="1"/>
  <c r="AB27" i="49" s="1"/>
  <c r="AX20" i="49"/>
  <c r="S20" i="49" s="1"/>
  <c r="AC20" i="49" s="1"/>
  <c r="AB21" i="49" s="1"/>
  <c r="AX14" i="49"/>
  <c r="S14" i="49" s="1"/>
  <c r="AC14" i="49" s="1"/>
  <c r="AB15" i="49" s="1"/>
  <c r="AX7" i="49"/>
  <c r="S7" i="49" s="1"/>
  <c r="AC7" i="49" s="1"/>
  <c r="AB8" i="49" s="1"/>
  <c r="AS37" i="55"/>
  <c r="AL37" i="55"/>
  <c r="AU37" i="55" s="1"/>
  <c r="AS55" i="55"/>
  <c r="AL55" i="55"/>
  <c r="AU55" i="55" s="1"/>
  <c r="AS82" i="55"/>
  <c r="AL82" i="55"/>
  <c r="AU82" i="55" s="1"/>
  <c r="AH86" i="35"/>
  <c r="AQ86" i="35" s="1"/>
  <c r="AS13" i="55"/>
  <c r="AL13" i="55"/>
  <c r="AU13" i="55" s="1"/>
  <c r="AS68" i="55"/>
  <c r="AL68" i="55"/>
  <c r="AU68" i="55" s="1"/>
  <c r="AS85" i="55"/>
  <c r="AL85" i="55"/>
  <c r="AU85" i="55" s="1"/>
  <c r="AH89" i="87"/>
  <c r="AQ89" i="87" s="1"/>
  <c r="AQ91" i="87" s="1"/>
  <c r="AZ3" i="87"/>
  <c r="AX83" i="87" s="1"/>
  <c r="S83" i="87" s="1"/>
  <c r="AC83" i="87" s="1"/>
  <c r="AB84" i="87" s="1"/>
  <c r="AX4" i="87"/>
  <c r="S4" i="87" s="1"/>
  <c r="AC4" i="87" s="1"/>
  <c r="AB5" i="87" s="1"/>
  <c r="AX6" i="87"/>
  <c r="S6" i="87" s="1"/>
  <c r="AC6" i="87" s="1"/>
  <c r="AB7" i="87" s="1"/>
  <c r="AX12" i="87"/>
  <c r="S12" i="87" s="1"/>
  <c r="AC12" i="87" s="1"/>
  <c r="AB13" i="87" s="1"/>
  <c r="AX14" i="87"/>
  <c r="S14" i="87" s="1"/>
  <c r="AC14" i="87" s="1"/>
  <c r="AB15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5" i="87"/>
  <c r="S85" i="87" s="1"/>
  <c r="AC85" i="87" s="1"/>
  <c r="AB86" i="87" s="1"/>
  <c r="AX86" i="87"/>
  <c r="S86" i="87" s="1"/>
  <c r="AC86" i="87" s="1"/>
  <c r="AB87" i="87" s="1"/>
  <c r="AX88" i="87"/>
  <c r="S88" i="87" s="1"/>
  <c r="AC88" i="87" s="1"/>
  <c r="AB89" i="87" s="1"/>
  <c r="AX87" i="87"/>
  <c r="S87" i="87" s="1"/>
  <c r="AC87" i="87" s="1"/>
  <c r="AB88" i="87" s="1"/>
  <c r="AX84" i="87"/>
  <c r="S84" i="87" s="1"/>
  <c r="AC84" i="87" s="1"/>
  <c r="AB85" i="87" s="1"/>
  <c r="Y88" i="42"/>
  <c r="X88" i="42"/>
  <c r="AS45" i="55"/>
  <c r="AL45" i="55"/>
  <c r="AU45" i="55" s="1"/>
  <c r="AI84" i="94"/>
  <c r="AN84" i="94"/>
  <c r="AS70" i="55"/>
  <c r="AL70" i="55"/>
  <c r="AU70" i="55" s="1"/>
  <c r="AS29" i="55"/>
  <c r="AL29" i="55"/>
  <c r="AU29" i="55" s="1"/>
  <c r="AK67" i="49"/>
  <c r="AT67" i="49" s="1"/>
  <c r="AK37" i="49"/>
  <c r="AT37" i="49" s="1"/>
  <c r="AL46" i="55"/>
  <c r="AU46" i="55" s="1"/>
  <c r="AS46" i="55"/>
  <c r="AS86" i="55"/>
  <c r="AL86" i="55"/>
  <c r="AU86" i="55" s="1"/>
  <c r="Y86" i="102"/>
  <c r="X86" i="102"/>
  <c r="AI88" i="41"/>
  <c r="AN88" i="41"/>
  <c r="AS9" i="55"/>
  <c r="AL9" i="55"/>
  <c r="AU9" i="55" s="1"/>
  <c r="AS28" i="55"/>
  <c r="AL28" i="55"/>
  <c r="AU28" i="55" s="1"/>
  <c r="AS64" i="55"/>
  <c r="AL64" i="55"/>
  <c r="AU64" i="55" s="1"/>
  <c r="AR85" i="10"/>
  <c r="AS47" i="55"/>
  <c r="AL47" i="55"/>
  <c r="AU47" i="55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AX84" i="49"/>
  <c r="S84" i="49" s="1"/>
  <c r="AC84" i="49" s="1"/>
  <c r="AB85" i="49" s="1"/>
  <c r="AX79" i="49"/>
  <c r="S79" i="49" s="1"/>
  <c r="AC79" i="49" s="1"/>
  <c r="AB80" i="49" s="1"/>
  <c r="AX73" i="49"/>
  <c r="S73" i="49" s="1"/>
  <c r="AC73" i="49" s="1"/>
  <c r="AB74" i="49" s="1"/>
  <c r="AX67" i="49"/>
  <c r="S67" i="49" s="1"/>
  <c r="AC67" i="49" s="1"/>
  <c r="AB68" i="49" s="1"/>
  <c r="AX61" i="49"/>
  <c r="S61" i="49" s="1"/>
  <c r="AC61" i="49" s="1"/>
  <c r="AB62" i="49" s="1"/>
  <c r="AX55" i="49"/>
  <c r="S55" i="49" s="1"/>
  <c r="AC55" i="49" s="1"/>
  <c r="AB56" i="49" s="1"/>
  <c r="AX49" i="49"/>
  <c r="S49" i="49" s="1"/>
  <c r="AC49" i="49" s="1"/>
  <c r="AB50" i="49" s="1"/>
  <c r="AX43" i="49"/>
  <c r="S43" i="49" s="1"/>
  <c r="AC43" i="49" s="1"/>
  <c r="AB44" i="49" s="1"/>
  <c r="AX37" i="49"/>
  <c r="S37" i="49" s="1"/>
  <c r="AC37" i="49" s="1"/>
  <c r="AB38" i="49" s="1"/>
  <c r="AX31" i="49"/>
  <c r="S31" i="49" s="1"/>
  <c r="AC31" i="49" s="1"/>
  <c r="AB32" i="49" s="1"/>
  <c r="AX25" i="49"/>
  <c r="S25" i="49" s="1"/>
  <c r="AC25" i="49" s="1"/>
  <c r="AB26" i="49" s="1"/>
  <c r="AX19" i="49"/>
  <c r="S19" i="49" s="1"/>
  <c r="AC19" i="49" s="1"/>
  <c r="AB20" i="49" s="1"/>
  <c r="AX13" i="49"/>
  <c r="S13" i="49" s="1"/>
  <c r="AC13" i="49" s="1"/>
  <c r="AB14" i="49" s="1"/>
  <c r="AX6" i="49"/>
  <c r="S6" i="49" s="1"/>
  <c r="AC6" i="49" s="1"/>
  <c r="AB7" i="49" s="1"/>
  <c r="AG86" i="103"/>
  <c r="AP86" i="103" s="1"/>
  <c r="AF86" i="103"/>
  <c r="AO86" i="103" s="1"/>
  <c r="AE86" i="103"/>
  <c r="W87" i="103"/>
  <c r="AS19" i="55"/>
  <c r="AL19" i="55"/>
  <c r="AU19" i="55" s="1"/>
  <c r="AS73" i="55"/>
  <c r="AL73" i="55"/>
  <c r="AU73" i="55" s="1"/>
  <c r="AS4" i="91"/>
  <c r="AS91" i="91" s="1"/>
  <c r="AL4" i="91"/>
  <c r="AU4" i="91" s="1"/>
  <c r="Z86" i="35"/>
  <c r="AL38" i="55"/>
  <c r="AU38" i="55" s="1"/>
  <c r="AS38" i="55"/>
  <c r="AL56" i="55"/>
  <c r="AU56" i="55" s="1"/>
  <c r="AS56" i="55"/>
  <c r="AS74" i="55"/>
  <c r="AL74" i="55"/>
  <c r="AU74" i="55" s="1"/>
  <c r="AS33" i="55"/>
  <c r="AL33" i="55"/>
  <c r="AU33" i="55" s="1"/>
  <c r="AS69" i="55"/>
  <c r="AL69" i="55"/>
  <c r="AU69" i="55" s="1"/>
  <c r="AI85" i="102"/>
  <c r="AR85" i="102" s="1"/>
  <c r="AN85" i="102"/>
  <c r="AK79" i="49"/>
  <c r="AT79" i="49" s="1"/>
  <c r="AK55" i="49"/>
  <c r="AT55" i="49" s="1"/>
  <c r="AJ55" i="49"/>
  <c r="AK49" i="49"/>
  <c r="AT49" i="49" s="1"/>
  <c r="AK13" i="49"/>
  <c r="AT13" i="49" s="1"/>
  <c r="AR88" i="99"/>
  <c r="AS25" i="55"/>
  <c r="AL25" i="55"/>
  <c r="AU25" i="55" s="1"/>
  <c r="AS79" i="55"/>
  <c r="AL79" i="55"/>
  <c r="AU79" i="55" s="1"/>
  <c r="AS20" i="55"/>
  <c r="AL20" i="55"/>
  <c r="AU20" i="55" s="1"/>
  <c r="Y87" i="98"/>
  <c r="X87" i="98"/>
  <c r="Y85" i="48"/>
  <c r="X85" i="48"/>
  <c r="AR81" i="90"/>
  <c r="AS14" i="55"/>
  <c r="AL14" i="55"/>
  <c r="AU14" i="55" s="1"/>
  <c r="AS51" i="55"/>
  <c r="AL51" i="55"/>
  <c r="AU51" i="55" s="1"/>
  <c r="Y85" i="94"/>
  <c r="X85" i="94"/>
  <c r="AK31" i="49"/>
  <c r="AT31" i="49" s="1"/>
  <c r="AS15" i="55"/>
  <c r="AL15" i="55"/>
  <c r="AU15" i="55" s="1"/>
  <c r="AS34" i="55"/>
  <c r="AL34" i="55"/>
  <c r="AU34" i="55" s="1"/>
  <c r="AH82" i="90"/>
  <c r="AQ82" i="90" s="1"/>
  <c r="AS35" i="55"/>
  <c r="AL35" i="55"/>
  <c r="AU35" i="55" s="1"/>
  <c r="AL53" i="55"/>
  <c r="AU53" i="55" s="1"/>
  <c r="AS53" i="55"/>
  <c r="AS71" i="55"/>
  <c r="AL71" i="55"/>
  <c r="AU71" i="55" s="1"/>
  <c r="AS6" i="43"/>
  <c r="AL6" i="43"/>
  <c r="AU6" i="43" s="1"/>
  <c r="AS54" i="55"/>
  <c r="AL54" i="55"/>
  <c r="AU54" i="55" s="1"/>
  <c r="AS72" i="55"/>
  <c r="AL72" i="55"/>
  <c r="AU72" i="55" s="1"/>
  <c r="AH87" i="83"/>
  <c r="AQ87" i="83" s="1"/>
  <c r="AX83" i="49"/>
  <c r="S83" i="49" s="1"/>
  <c r="AC83" i="49" s="1"/>
  <c r="AB84" i="49" s="1"/>
  <c r="AX77" i="49"/>
  <c r="S77" i="49" s="1"/>
  <c r="AC77" i="49" s="1"/>
  <c r="AB78" i="49" s="1"/>
  <c r="AX71" i="49"/>
  <c r="S71" i="49" s="1"/>
  <c r="AC71" i="49" s="1"/>
  <c r="AB72" i="49" s="1"/>
  <c r="AX65" i="49"/>
  <c r="S65" i="49" s="1"/>
  <c r="AC65" i="49" s="1"/>
  <c r="AB66" i="49" s="1"/>
  <c r="AX59" i="49"/>
  <c r="S59" i="49" s="1"/>
  <c r="AC59" i="49" s="1"/>
  <c r="AB60" i="49" s="1"/>
  <c r="AX53" i="49"/>
  <c r="S53" i="49" s="1"/>
  <c r="AC53" i="49" s="1"/>
  <c r="AB54" i="49" s="1"/>
  <c r="AX47" i="49"/>
  <c r="S47" i="49" s="1"/>
  <c r="AC47" i="49" s="1"/>
  <c r="AB48" i="49" s="1"/>
  <c r="AX41" i="49"/>
  <c r="S41" i="49" s="1"/>
  <c r="AC41" i="49" s="1"/>
  <c r="AB42" i="49" s="1"/>
  <c r="AX35" i="49"/>
  <c r="S35" i="49" s="1"/>
  <c r="AC35" i="49" s="1"/>
  <c r="AB36" i="49" s="1"/>
  <c r="AX29" i="49"/>
  <c r="S29" i="49" s="1"/>
  <c r="AC29" i="49" s="1"/>
  <c r="AB30" i="49" s="1"/>
  <c r="AX23" i="49"/>
  <c r="S23" i="49" s="1"/>
  <c r="AC23" i="49" s="1"/>
  <c r="AB24" i="49" s="1"/>
  <c r="AX17" i="49"/>
  <c r="S17" i="49" s="1"/>
  <c r="AC17" i="49" s="1"/>
  <c r="AB18" i="49" s="1"/>
  <c r="AX10" i="49"/>
  <c r="S10" i="49" s="1"/>
  <c r="AC10" i="49" s="1"/>
  <c r="AB11" i="49" s="1"/>
  <c r="AX4" i="49"/>
  <c r="S4" i="49" s="1"/>
  <c r="AC4" i="49" s="1"/>
  <c r="AB5" i="49" s="1"/>
  <c r="AS43" i="55"/>
  <c r="AL43" i="55"/>
  <c r="AU43" i="55" s="1"/>
  <c r="AS61" i="55"/>
  <c r="AL61" i="55"/>
  <c r="AU61" i="55" s="1"/>
  <c r="AS7" i="55"/>
  <c r="AL7" i="55"/>
  <c r="AU7" i="55" s="1"/>
  <c r="AS26" i="55"/>
  <c r="AL26" i="55"/>
  <c r="AU26" i="55" s="1"/>
  <c r="AS44" i="55"/>
  <c r="AL44" i="55"/>
  <c r="AU44" i="55" s="1"/>
  <c r="AS62" i="55"/>
  <c r="AL62" i="55"/>
  <c r="AU62" i="55" s="1"/>
  <c r="AS80" i="55"/>
  <c r="AL80" i="55"/>
  <c r="AU80" i="55" s="1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E82" i="90" l="1"/>
  <c r="AK12" i="49"/>
  <c r="AT12" i="49" s="1"/>
  <c r="Z85" i="48"/>
  <c r="W83" i="90"/>
  <c r="AL87" i="55"/>
  <c r="AU87" i="55" s="1"/>
  <c r="AU91" i="91"/>
  <c r="C11" i="91" s="1"/>
  <c r="F35" i="57" s="1"/>
  <c r="AJ31" i="49"/>
  <c r="Z86" i="102"/>
  <c r="AX9" i="99"/>
  <c r="S9" i="99" s="1"/>
  <c r="AC9" i="99" s="1"/>
  <c r="AB10" i="99" s="1"/>
  <c r="AJ13" i="49"/>
  <c r="AX33" i="87"/>
  <c r="S33" i="87" s="1"/>
  <c r="AC33" i="87" s="1"/>
  <c r="AB34" i="87" s="1"/>
  <c r="AX27" i="87"/>
  <c r="S27" i="87" s="1"/>
  <c r="AC27" i="87" s="1"/>
  <c r="AB28" i="87" s="1"/>
  <c r="AX20" i="87"/>
  <c r="S20" i="87" s="1"/>
  <c r="AC20" i="87" s="1"/>
  <c r="AB21" i="87" s="1"/>
  <c r="AX11" i="87"/>
  <c r="S11" i="87" s="1"/>
  <c r="AC11" i="87" s="1"/>
  <c r="AB12" i="87" s="1"/>
  <c r="AX5" i="87"/>
  <c r="S5" i="87" s="1"/>
  <c r="AC5" i="87" s="1"/>
  <c r="AB6" i="87" s="1"/>
  <c r="AX10" i="87"/>
  <c r="S10" i="87" s="1"/>
  <c r="AC10" i="87" s="1"/>
  <c r="AB11" i="87" s="1"/>
  <c r="AX8" i="87"/>
  <c r="S8" i="87" s="1"/>
  <c r="AC8" i="87" s="1"/>
  <c r="AB9" i="87" s="1"/>
  <c r="AF85" i="48"/>
  <c r="AO85" i="48" s="1"/>
  <c r="W86" i="48"/>
  <c r="AG85" i="48"/>
  <c r="AP85" i="48" s="1"/>
  <c r="AE85" i="48"/>
  <c r="AX89" i="41"/>
  <c r="S89" i="41" s="1"/>
  <c r="AC89" i="41" s="1"/>
  <c r="AG89" i="41"/>
  <c r="AP89" i="41" s="1"/>
  <c r="AP91" i="41" s="1"/>
  <c r="AF89" i="41"/>
  <c r="AO89" i="41" s="1"/>
  <c r="AO91" i="41" s="1"/>
  <c r="AE89" i="41"/>
  <c r="AK18" i="49"/>
  <c r="AT18" i="49" s="1"/>
  <c r="AJ18" i="49"/>
  <c r="AS12" i="49"/>
  <c r="AL12" i="49"/>
  <c r="AU12" i="49" s="1"/>
  <c r="AI86" i="103"/>
  <c r="AN86" i="103"/>
  <c r="AJ62" i="49"/>
  <c r="AK62" i="49"/>
  <c r="AT62" i="49" s="1"/>
  <c r="AJ81" i="87"/>
  <c r="AK81" i="87"/>
  <c r="AT81" i="87" s="1"/>
  <c r="AJ24" i="49"/>
  <c r="AK24" i="49"/>
  <c r="AT24" i="49" s="1"/>
  <c r="AK60" i="49"/>
  <c r="AT60" i="49" s="1"/>
  <c r="AJ60" i="49"/>
  <c r="AH85" i="48"/>
  <c r="AQ85" i="48" s="1"/>
  <c r="AJ49" i="49"/>
  <c r="AK32" i="49"/>
  <c r="AT32" i="49" s="1"/>
  <c r="AJ32" i="49"/>
  <c r="AK68" i="49"/>
  <c r="AT68" i="49" s="1"/>
  <c r="AJ68" i="49"/>
  <c r="AH86" i="102"/>
  <c r="AQ86" i="102" s="1"/>
  <c r="AJ89" i="87"/>
  <c r="AS89" i="87" s="1"/>
  <c r="AK89" i="87"/>
  <c r="AT89" i="87" s="1"/>
  <c r="AJ80" i="87"/>
  <c r="AK80" i="87"/>
  <c r="AT80" i="87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K50" i="87"/>
  <c r="AT50" i="87" s="1"/>
  <c r="AJ50" i="87"/>
  <c r="AJ44" i="87"/>
  <c r="AK44" i="87"/>
  <c r="AT44" i="87" s="1"/>
  <c r="AK38" i="87"/>
  <c r="AT38" i="87" s="1"/>
  <c r="AJ38" i="87"/>
  <c r="AJ32" i="87"/>
  <c r="AK32" i="87"/>
  <c r="AT32" i="87" s="1"/>
  <c r="AK26" i="87"/>
  <c r="AT26" i="87" s="1"/>
  <c r="AJ26" i="87"/>
  <c r="AX19" i="87"/>
  <c r="S19" i="87" s="1"/>
  <c r="AC19" i="87" s="1"/>
  <c r="AB20" i="87" s="1"/>
  <c r="AX13" i="87"/>
  <c r="S13" i="87" s="1"/>
  <c r="AC13" i="87" s="1"/>
  <c r="AB14" i="87" s="1"/>
  <c r="AX7" i="87"/>
  <c r="S7" i="87" s="1"/>
  <c r="AC7" i="87" s="1"/>
  <c r="AB8" i="87" s="1"/>
  <c r="AK8" i="49"/>
  <c r="AT8" i="49" s="1"/>
  <c r="AJ8" i="49"/>
  <c r="AK45" i="49"/>
  <c r="AT45" i="49" s="1"/>
  <c r="AJ45" i="49"/>
  <c r="AK81" i="49"/>
  <c r="AT81" i="49" s="1"/>
  <c r="AJ81" i="49"/>
  <c r="Y86" i="85"/>
  <c r="X86" i="85"/>
  <c r="AK9" i="49"/>
  <c r="AT9" i="49" s="1"/>
  <c r="AJ9" i="49"/>
  <c r="AJ46" i="49"/>
  <c r="AK46" i="49"/>
  <c r="AT46" i="49" s="1"/>
  <c r="AJ82" i="49"/>
  <c r="AK82" i="49"/>
  <c r="AT82" i="49" s="1"/>
  <c r="AI83" i="50"/>
  <c r="AN83" i="50"/>
  <c r="AJ23" i="49"/>
  <c r="AK23" i="49"/>
  <c r="AT23" i="49" s="1"/>
  <c r="AK59" i="49"/>
  <c r="AT59" i="49" s="1"/>
  <c r="AJ59" i="49"/>
  <c r="AK87" i="99"/>
  <c r="AT87" i="99" s="1"/>
  <c r="AJ87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J31" i="99"/>
  <c r="AK31" i="99"/>
  <c r="AT31" i="99" s="1"/>
  <c r="AK25" i="99"/>
  <c r="AT25" i="99" s="1"/>
  <c r="AJ25" i="99"/>
  <c r="AK19" i="99"/>
  <c r="AT19" i="99" s="1"/>
  <c r="AJ19" i="99"/>
  <c r="AJ13" i="99"/>
  <c r="AK13" i="99"/>
  <c r="AT13" i="99" s="1"/>
  <c r="AX6" i="99"/>
  <c r="S6" i="99" s="1"/>
  <c r="AC6" i="99" s="1"/>
  <c r="AB7" i="99" s="1"/>
  <c r="AJ30" i="49"/>
  <c r="AK30" i="49"/>
  <c r="AT30" i="49" s="1"/>
  <c r="AJ66" i="49"/>
  <c r="AK66" i="49"/>
  <c r="AT66" i="49" s="1"/>
  <c r="AJ38" i="49"/>
  <c r="AK38" i="49"/>
  <c r="AT38" i="49" s="1"/>
  <c r="AJ74" i="49"/>
  <c r="AK74" i="49"/>
  <c r="AT74" i="49" s="1"/>
  <c r="AE86" i="102"/>
  <c r="AG86" i="102"/>
  <c r="AP86" i="102" s="1"/>
  <c r="AF86" i="102"/>
  <c r="AO86" i="102" s="1"/>
  <c r="W87" i="102"/>
  <c r="AH88" i="42"/>
  <c r="AQ88" i="42" s="1"/>
  <c r="AJ87" i="87"/>
  <c r="AK87" i="87"/>
  <c r="AT87" i="87" s="1"/>
  <c r="AK79" i="87"/>
  <c r="AT79" i="87" s="1"/>
  <c r="AJ79" i="87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J43" i="87"/>
  <c r="AK43" i="87"/>
  <c r="AT43" i="87" s="1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K15" i="49"/>
  <c r="AT15" i="49" s="1"/>
  <c r="AJ15" i="49"/>
  <c r="AJ51" i="49"/>
  <c r="AK51" i="49"/>
  <c r="AT51" i="49" s="1"/>
  <c r="AJ86" i="49"/>
  <c r="AK86" i="49"/>
  <c r="AT86" i="49" s="1"/>
  <c r="AS6" i="55"/>
  <c r="AL6" i="55"/>
  <c r="AU6" i="55" s="1"/>
  <c r="AJ16" i="49"/>
  <c r="AK16" i="49"/>
  <c r="AT16" i="49" s="1"/>
  <c r="AJ52" i="49"/>
  <c r="AK52" i="49"/>
  <c r="AT52" i="49" s="1"/>
  <c r="AJ87" i="49"/>
  <c r="AK87" i="49"/>
  <c r="AT87" i="49" s="1"/>
  <c r="AS5" i="55"/>
  <c r="AL5" i="55"/>
  <c r="AU5" i="55" s="1"/>
  <c r="W87" i="10"/>
  <c r="AF86" i="10"/>
  <c r="AO86" i="10" s="1"/>
  <c r="AG86" i="10"/>
  <c r="AP86" i="10" s="1"/>
  <c r="AE86" i="10"/>
  <c r="AJ19" i="49"/>
  <c r="AR84" i="48"/>
  <c r="AK4" i="55"/>
  <c r="AT4" i="55" s="1"/>
  <c r="AT91" i="55" s="1"/>
  <c r="AJ4" i="55"/>
  <c r="AK29" i="49"/>
  <c r="AT29" i="49" s="1"/>
  <c r="AJ29" i="49"/>
  <c r="AK65" i="49"/>
  <c r="AT65" i="49" s="1"/>
  <c r="AJ65" i="49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J60" i="99"/>
  <c r="AK60" i="99"/>
  <c r="AT60" i="99" s="1"/>
  <c r="AK54" i="99"/>
  <c r="AT54" i="99" s="1"/>
  <c r="AJ54" i="99"/>
  <c r="AJ48" i="99"/>
  <c r="AK48" i="99"/>
  <c r="AT48" i="99" s="1"/>
  <c r="AJ42" i="99"/>
  <c r="AK42" i="99"/>
  <c r="AT42" i="99" s="1"/>
  <c r="AJ36" i="99"/>
  <c r="AK36" i="99"/>
  <c r="AT36" i="99" s="1"/>
  <c r="AJ30" i="99"/>
  <c r="AK30" i="99"/>
  <c r="AT30" i="99" s="1"/>
  <c r="AK24" i="99"/>
  <c r="AT24" i="99" s="1"/>
  <c r="AJ24" i="99"/>
  <c r="AJ18" i="99"/>
  <c r="AK18" i="99"/>
  <c r="AT18" i="99" s="1"/>
  <c r="AJ12" i="99"/>
  <c r="AK12" i="99"/>
  <c r="AT12" i="99" s="1"/>
  <c r="AK5" i="99"/>
  <c r="AT5" i="99" s="1"/>
  <c r="AJ5" i="99"/>
  <c r="AR89" i="49"/>
  <c r="AR91" i="49" s="1"/>
  <c r="AJ36" i="49"/>
  <c r="AK36" i="49"/>
  <c r="AT36" i="49" s="1"/>
  <c r="AK72" i="49"/>
  <c r="AT72" i="49" s="1"/>
  <c r="AJ72" i="49"/>
  <c r="AS31" i="49"/>
  <c r="AL31" i="49"/>
  <c r="AU31" i="49" s="1"/>
  <c r="AS13" i="49"/>
  <c r="AL13" i="49"/>
  <c r="AU13" i="49" s="1"/>
  <c r="AS55" i="49"/>
  <c r="AL55" i="49"/>
  <c r="AU55" i="49" s="1"/>
  <c r="AF86" i="35"/>
  <c r="AO86" i="35" s="1"/>
  <c r="AE86" i="35"/>
  <c r="AN86" i="35" s="1"/>
  <c r="AG86" i="35"/>
  <c r="W87" i="35"/>
  <c r="AK7" i="49"/>
  <c r="AT7" i="49" s="1"/>
  <c r="AJ7" i="49"/>
  <c r="AK44" i="49"/>
  <c r="AT44" i="49" s="1"/>
  <c r="AJ44" i="49"/>
  <c r="AJ80" i="49"/>
  <c r="AK80" i="49"/>
  <c r="AT80" i="49" s="1"/>
  <c r="AJ37" i="49"/>
  <c r="Z88" i="42"/>
  <c r="AJ86" i="87"/>
  <c r="AK86" i="87"/>
  <c r="AT86" i="87" s="1"/>
  <c r="AJ78" i="87"/>
  <c r="AK78" i="87"/>
  <c r="AT78" i="87" s="1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K5" i="87"/>
  <c r="AT5" i="87" s="1"/>
  <c r="AJ5" i="87"/>
  <c r="AJ21" i="49"/>
  <c r="AK21" i="49"/>
  <c r="AT21" i="49" s="1"/>
  <c r="AJ57" i="49"/>
  <c r="AK57" i="49"/>
  <c r="AT57" i="49" s="1"/>
  <c r="AS88" i="49"/>
  <c r="AL88" i="49"/>
  <c r="AU88" i="49" s="1"/>
  <c r="AI87" i="18"/>
  <c r="AN87" i="18"/>
  <c r="AJ22" i="49"/>
  <c r="AK22" i="49"/>
  <c r="AT22" i="49" s="1"/>
  <c r="AJ58" i="49"/>
  <c r="AK58" i="49"/>
  <c r="AT58" i="49" s="1"/>
  <c r="AX89" i="99"/>
  <c r="S89" i="99" s="1"/>
  <c r="AC89" i="99" s="1"/>
  <c r="AG89" i="99"/>
  <c r="AP89" i="99" s="1"/>
  <c r="AP91" i="99" s="1"/>
  <c r="AF89" i="99"/>
  <c r="AO89" i="99" s="1"/>
  <c r="AO91" i="99" s="1"/>
  <c r="AE89" i="99"/>
  <c r="AJ73" i="49"/>
  <c r="AL3" i="55"/>
  <c r="AU3" i="55" s="1"/>
  <c r="AS3" i="55"/>
  <c r="AK35" i="49"/>
  <c r="AT35" i="49" s="1"/>
  <c r="AJ35" i="49"/>
  <c r="AK71" i="49"/>
  <c r="AT71" i="49" s="1"/>
  <c r="AJ71" i="49"/>
  <c r="Y88" i="83"/>
  <c r="X88" i="83"/>
  <c r="AJ83" i="99"/>
  <c r="AK83" i="99"/>
  <c r="AT83" i="99" s="1"/>
  <c r="AJ77" i="99"/>
  <c r="AK77" i="99"/>
  <c r="AT77" i="99" s="1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J41" i="99"/>
  <c r="AK41" i="99"/>
  <c r="AT41" i="99" s="1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J17" i="99"/>
  <c r="AK11" i="99"/>
  <c r="AT11" i="99" s="1"/>
  <c r="AJ11" i="99"/>
  <c r="AJ89" i="99"/>
  <c r="AS89" i="99" s="1"/>
  <c r="AJ25" i="49"/>
  <c r="AK42" i="49"/>
  <c r="AT42" i="49" s="1"/>
  <c r="AJ42" i="49"/>
  <c r="AK14" i="49"/>
  <c r="AT14" i="49" s="1"/>
  <c r="AJ14" i="49"/>
  <c r="AK50" i="49"/>
  <c r="AT50" i="49" s="1"/>
  <c r="AJ50" i="49"/>
  <c r="AK85" i="49"/>
  <c r="AT85" i="49" s="1"/>
  <c r="AJ85" i="49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J35" i="87"/>
  <c r="AK35" i="87"/>
  <c r="AT35" i="87" s="1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J27" i="49"/>
  <c r="AK27" i="49"/>
  <c r="AT27" i="49" s="1"/>
  <c r="AK63" i="49"/>
  <c r="AT63" i="49" s="1"/>
  <c r="AJ63" i="49"/>
  <c r="AS91" i="43"/>
  <c r="AJ43" i="49"/>
  <c r="AS12" i="55"/>
  <c r="AL12" i="55"/>
  <c r="AU12" i="55" s="1"/>
  <c r="AJ28" i="49"/>
  <c r="AK28" i="49"/>
  <c r="AT28" i="49" s="1"/>
  <c r="AK64" i="49"/>
  <c r="AT64" i="49" s="1"/>
  <c r="AJ64" i="49"/>
  <c r="AR86" i="98"/>
  <c r="Y87" i="82"/>
  <c r="X87" i="82"/>
  <c r="Z87" i="82" s="1"/>
  <c r="AJ6" i="49"/>
  <c r="AK6" i="49"/>
  <c r="AT6" i="49" s="1"/>
  <c r="AJ41" i="49"/>
  <c r="AK41" i="49"/>
  <c r="AT41" i="49" s="1"/>
  <c r="AJ77" i="49"/>
  <c r="AK77" i="49"/>
  <c r="AT77" i="49" s="1"/>
  <c r="AI87" i="83"/>
  <c r="AN87" i="83"/>
  <c r="AJ88" i="99"/>
  <c r="AK88" i="99"/>
  <c r="AT88" i="99" s="1"/>
  <c r="AK82" i="99"/>
  <c r="AT82" i="99" s="1"/>
  <c r="AJ82" i="99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10" i="99"/>
  <c r="AK6" i="99"/>
  <c r="AT6" i="99" s="1"/>
  <c r="AJ6" i="99"/>
  <c r="AI82" i="90"/>
  <c r="AR82" i="90" s="1"/>
  <c r="AN82" i="90"/>
  <c r="AK5" i="49"/>
  <c r="AT5" i="49" s="1"/>
  <c r="AJ5" i="49"/>
  <c r="AK78" i="49"/>
  <c r="AT78" i="49" s="1"/>
  <c r="AJ78" i="49"/>
  <c r="AH85" i="94"/>
  <c r="AQ85" i="94" s="1"/>
  <c r="AH87" i="98"/>
  <c r="AQ87" i="98" s="1"/>
  <c r="AK11" i="49"/>
  <c r="AT11" i="49" s="1"/>
  <c r="AJ11" i="49"/>
  <c r="AK48" i="49"/>
  <c r="AT48" i="49" s="1"/>
  <c r="AJ48" i="49"/>
  <c r="AK84" i="49"/>
  <c r="AT84" i="49" s="1"/>
  <c r="AJ84" i="49"/>
  <c r="Z85" i="94"/>
  <c r="Z87" i="98"/>
  <c r="AJ79" i="49"/>
  <c r="Y87" i="103"/>
  <c r="X87" i="103"/>
  <c r="Z87" i="103" s="1"/>
  <c r="AK20" i="49"/>
  <c r="AT20" i="49" s="1"/>
  <c r="AJ20" i="49"/>
  <c r="AJ56" i="49"/>
  <c r="AK56" i="49"/>
  <c r="AT56" i="49" s="1"/>
  <c r="AJ67" i="49"/>
  <c r="AR84" i="94"/>
  <c r="AJ85" i="87"/>
  <c r="AK85" i="87"/>
  <c r="AT85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K28" i="87"/>
  <c r="AT28" i="87" s="1"/>
  <c r="AJ28" i="87"/>
  <c r="AX21" i="87"/>
  <c r="S21" i="87" s="1"/>
  <c r="AC21" i="87" s="1"/>
  <c r="AB22" i="87" s="1"/>
  <c r="AX15" i="87"/>
  <c r="S15" i="87" s="1"/>
  <c r="AC15" i="87" s="1"/>
  <c r="AB16" i="87" s="1"/>
  <c r="AX9" i="87"/>
  <c r="S9" i="87" s="1"/>
  <c r="AC9" i="87" s="1"/>
  <c r="AB10" i="87" s="1"/>
  <c r="AX3" i="87"/>
  <c r="S3" i="87" s="1"/>
  <c r="AC3" i="87" s="1"/>
  <c r="AK33" i="49"/>
  <c r="AT33" i="49" s="1"/>
  <c r="AJ33" i="49"/>
  <c r="AK69" i="49"/>
  <c r="AT69" i="49" s="1"/>
  <c r="AJ69" i="49"/>
  <c r="AI85" i="85"/>
  <c r="AN85" i="85"/>
  <c r="AU91" i="43"/>
  <c r="C11" i="43" s="1"/>
  <c r="AK34" i="49"/>
  <c r="AT34" i="49" s="1"/>
  <c r="AJ34" i="49"/>
  <c r="AJ70" i="49"/>
  <c r="AK70" i="49"/>
  <c r="AT70" i="49" s="1"/>
  <c r="AI86" i="82"/>
  <c r="AN86" i="82"/>
  <c r="AJ10" i="49"/>
  <c r="AK10" i="49"/>
  <c r="AT10" i="49" s="1"/>
  <c r="AK47" i="49"/>
  <c r="AT47" i="49" s="1"/>
  <c r="AJ47" i="49"/>
  <c r="AK83" i="49"/>
  <c r="AT83" i="49" s="1"/>
  <c r="AJ83" i="49"/>
  <c r="AJ85" i="99"/>
  <c r="AK85" i="99"/>
  <c r="AT85" i="99" s="1"/>
  <c r="AK81" i="99"/>
  <c r="AT81" i="99" s="1"/>
  <c r="AJ81" i="99"/>
  <c r="AJ75" i="99"/>
  <c r="AK75" i="99"/>
  <c r="AT75" i="99" s="1"/>
  <c r="AK69" i="99"/>
  <c r="AT69" i="99" s="1"/>
  <c r="AJ69" i="99"/>
  <c r="AJ63" i="99"/>
  <c r="AK63" i="99"/>
  <c r="AT63" i="99" s="1"/>
  <c r="AK57" i="99"/>
  <c r="AT57" i="99" s="1"/>
  <c r="AJ57" i="99"/>
  <c r="AJ51" i="99"/>
  <c r="AK51" i="99"/>
  <c r="AT51" i="99" s="1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J21" i="99"/>
  <c r="AK21" i="99"/>
  <c r="AT21" i="99" s="1"/>
  <c r="AK15" i="99"/>
  <c r="AT15" i="99" s="1"/>
  <c r="AJ15" i="99"/>
  <c r="AX8" i="99"/>
  <c r="S8" i="99" s="1"/>
  <c r="AC8" i="99" s="1"/>
  <c r="AB9" i="99" s="1"/>
  <c r="AX3" i="99"/>
  <c r="S3" i="99" s="1"/>
  <c r="AC3" i="99" s="1"/>
  <c r="AI89" i="87"/>
  <c r="AN89" i="87"/>
  <c r="AN91" i="87" s="1"/>
  <c r="Y83" i="90"/>
  <c r="X83" i="90"/>
  <c r="AJ54" i="49"/>
  <c r="AK54" i="49"/>
  <c r="AT54" i="49" s="1"/>
  <c r="AJ26" i="49"/>
  <c r="AK26" i="49"/>
  <c r="AT26" i="49" s="1"/>
  <c r="AR88" i="41"/>
  <c r="AK88" i="87"/>
  <c r="AT88" i="87" s="1"/>
  <c r="AJ88" i="87"/>
  <c r="AK75" i="87"/>
  <c r="AT75" i="87" s="1"/>
  <c r="AJ75" i="87"/>
  <c r="AK69" i="87"/>
  <c r="AT69" i="87" s="1"/>
  <c r="AJ69" i="87"/>
  <c r="AJ63" i="87"/>
  <c r="AK63" i="87"/>
  <c r="AT63" i="87" s="1"/>
  <c r="AK57" i="87"/>
  <c r="AT57" i="87" s="1"/>
  <c r="AJ57" i="87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9" i="87"/>
  <c r="AK9" i="87"/>
  <c r="AT9" i="87" s="1"/>
  <c r="AJ6" i="87"/>
  <c r="AK6" i="87"/>
  <c r="AT6" i="87" s="1"/>
  <c r="AK39" i="49"/>
  <c r="AT39" i="49" s="1"/>
  <c r="AJ39" i="49"/>
  <c r="AJ75" i="49"/>
  <c r="AK75" i="49"/>
  <c r="AT75" i="49" s="1"/>
  <c r="AJ61" i="49"/>
  <c r="AH89" i="41"/>
  <c r="AQ89" i="41" s="1"/>
  <c r="AQ91" i="41" s="1"/>
  <c r="AZ3" i="41"/>
  <c r="AX88" i="41" s="1"/>
  <c r="S88" i="41" s="1"/>
  <c r="AC88" i="41" s="1"/>
  <c r="AB89" i="41" s="1"/>
  <c r="AX3" i="41"/>
  <c r="S3" i="41" s="1"/>
  <c r="AC3" i="41" s="1"/>
  <c r="AX6" i="41"/>
  <c r="S6" i="41" s="1"/>
  <c r="AC6" i="41" s="1"/>
  <c r="AB7" i="41" s="1"/>
  <c r="AX7" i="41"/>
  <c r="S7" i="41" s="1"/>
  <c r="AC7" i="41" s="1"/>
  <c r="AB8" i="41" s="1"/>
  <c r="AX8" i="41"/>
  <c r="S8" i="41" s="1"/>
  <c r="AC8" i="41" s="1"/>
  <c r="AB9" i="41" s="1"/>
  <c r="AX9" i="41"/>
  <c r="S9" i="41" s="1"/>
  <c r="AC9" i="41" s="1"/>
  <c r="AB10" i="41" s="1"/>
  <c r="AX10" i="41"/>
  <c r="S10" i="41" s="1"/>
  <c r="AC10" i="41" s="1"/>
  <c r="AB11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5" i="41"/>
  <c r="S15" i="41" s="1"/>
  <c r="AC15" i="41" s="1"/>
  <c r="AB16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6" i="41"/>
  <c r="S86" i="41" s="1"/>
  <c r="AC86" i="41" s="1"/>
  <c r="AB87" i="41" s="1"/>
  <c r="AX84" i="41"/>
  <c r="S84" i="41" s="1"/>
  <c r="AC84" i="41" s="1"/>
  <c r="AB85" i="41" s="1"/>
  <c r="AX85" i="41"/>
  <c r="S85" i="41" s="1"/>
  <c r="AC85" i="41" s="1"/>
  <c r="AB86" i="41" s="1"/>
  <c r="AX87" i="41"/>
  <c r="S87" i="41" s="1"/>
  <c r="AC87" i="41" s="1"/>
  <c r="AB88" i="41" s="1"/>
  <c r="AR87" i="42"/>
  <c r="Y88" i="18"/>
  <c r="X88" i="18"/>
  <c r="AB4" i="49"/>
  <c r="AJ3" i="49"/>
  <c r="AK40" i="49"/>
  <c r="AT40" i="49" s="1"/>
  <c r="AJ40" i="49"/>
  <c r="AK76" i="49"/>
  <c r="AT76" i="49" s="1"/>
  <c r="AJ76" i="49"/>
  <c r="Y84" i="50"/>
  <c r="X84" i="50"/>
  <c r="AJ17" i="49"/>
  <c r="AK17" i="49"/>
  <c r="AT17" i="49" s="1"/>
  <c r="AK53" i="49"/>
  <c r="AT53" i="49" s="1"/>
  <c r="AJ53" i="49"/>
  <c r="AJ89" i="49"/>
  <c r="AS89" i="49" s="1"/>
  <c r="AK89" i="49"/>
  <c r="AT89" i="49" s="1"/>
  <c r="AK86" i="99"/>
  <c r="AT86" i="99" s="1"/>
  <c r="AJ86" i="99"/>
  <c r="AK80" i="99"/>
  <c r="AT80" i="99" s="1"/>
  <c r="AJ80" i="99"/>
  <c r="AJ74" i="99"/>
  <c r="AK74" i="99"/>
  <c r="AT74" i="99" s="1"/>
  <c r="AK68" i="99"/>
  <c r="AT68" i="99" s="1"/>
  <c r="AJ68" i="99"/>
  <c r="AJ62" i="99"/>
  <c r="AK62" i="99"/>
  <c r="AT62" i="99" s="1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J7" i="87" l="1"/>
  <c r="Z86" i="85"/>
  <c r="AX5" i="41"/>
  <c r="S5" i="41" s="1"/>
  <c r="AC5" i="41" s="1"/>
  <c r="AB6" i="41" s="1"/>
  <c r="AK6" i="41" s="1"/>
  <c r="AT6" i="41" s="1"/>
  <c r="AJ15" i="87"/>
  <c r="AK89" i="99"/>
  <c r="AT89" i="99" s="1"/>
  <c r="Z84" i="50"/>
  <c r="AF84" i="50" s="1"/>
  <c r="AO84" i="50" s="1"/>
  <c r="AS74" i="99"/>
  <c r="AL74" i="99"/>
  <c r="AU74" i="99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K11" i="41"/>
  <c r="AT11" i="41" s="1"/>
  <c r="AJ11" i="41"/>
  <c r="AJ6" i="41"/>
  <c r="AS75" i="49"/>
  <c r="AL75" i="49"/>
  <c r="AU75" i="49" s="1"/>
  <c r="AS9" i="87"/>
  <c r="AL9" i="87"/>
  <c r="AU9" i="87" s="1"/>
  <c r="AS27" i="87"/>
  <c r="AL27" i="87"/>
  <c r="AU27" i="87" s="1"/>
  <c r="AS63" i="87"/>
  <c r="AL63" i="87"/>
  <c r="AU63" i="87" s="1"/>
  <c r="AS54" i="49"/>
  <c r="AL54" i="49"/>
  <c r="AU54" i="49" s="1"/>
  <c r="AJ3" i="99"/>
  <c r="AB4" i="99"/>
  <c r="AS45" i="99"/>
  <c r="AL45" i="99"/>
  <c r="AU45" i="99" s="1"/>
  <c r="AS81" i="99"/>
  <c r="AL81" i="99"/>
  <c r="AU81" i="99" s="1"/>
  <c r="AL47" i="49"/>
  <c r="AU47" i="49" s="1"/>
  <c r="AS47" i="49"/>
  <c r="AR85" i="85"/>
  <c r="AJ10" i="87"/>
  <c r="AK10" i="87"/>
  <c r="AT10" i="87" s="1"/>
  <c r="AS70" i="87"/>
  <c r="AL70" i="87"/>
  <c r="AU70" i="87" s="1"/>
  <c r="AS85" i="87"/>
  <c r="AL85" i="87"/>
  <c r="AU85" i="87" s="1"/>
  <c r="AS20" i="49"/>
  <c r="AL20" i="49"/>
  <c r="AU20" i="49" s="1"/>
  <c r="W88" i="98"/>
  <c r="AG87" i="98"/>
  <c r="AP87" i="98" s="1"/>
  <c r="AF87" i="98"/>
  <c r="AO87" i="98" s="1"/>
  <c r="AE87" i="98"/>
  <c r="AL11" i="49"/>
  <c r="AU11" i="49" s="1"/>
  <c r="AS11" i="49"/>
  <c r="AS78" i="49"/>
  <c r="AL78" i="49"/>
  <c r="AU78" i="49" s="1"/>
  <c r="AS6" i="99"/>
  <c r="AL6" i="99"/>
  <c r="AU6" i="99" s="1"/>
  <c r="AS22" i="99"/>
  <c r="AL22" i="99"/>
  <c r="AU22" i="99" s="1"/>
  <c r="AS40" i="99"/>
  <c r="AL40" i="99"/>
  <c r="AU40" i="99" s="1"/>
  <c r="AS27" i="49"/>
  <c r="AL27" i="49"/>
  <c r="AU27" i="49" s="1"/>
  <c r="AS17" i="87"/>
  <c r="AL17" i="87"/>
  <c r="AU17" i="87" s="1"/>
  <c r="AS35" i="87"/>
  <c r="AL35" i="87"/>
  <c r="AU35" i="87" s="1"/>
  <c r="AS17" i="99"/>
  <c r="AL17" i="99"/>
  <c r="AU17" i="99" s="1"/>
  <c r="AS35" i="99"/>
  <c r="AL35" i="99"/>
  <c r="AU35" i="99" s="1"/>
  <c r="AS71" i="99"/>
  <c r="AL71" i="99"/>
  <c r="AU71" i="99" s="1"/>
  <c r="AH88" i="83"/>
  <c r="AQ88" i="83" s="1"/>
  <c r="AS18" i="87"/>
  <c r="AL18" i="87"/>
  <c r="AU18" i="87" s="1"/>
  <c r="AG88" i="42"/>
  <c r="AP88" i="42" s="1"/>
  <c r="AE88" i="42"/>
  <c r="W89" i="42"/>
  <c r="AF88" i="42"/>
  <c r="AO88" i="42" s="1"/>
  <c r="AS7" i="49"/>
  <c r="AL7" i="49"/>
  <c r="AU7" i="49" s="1"/>
  <c r="AS18" i="99"/>
  <c r="AL18" i="99"/>
  <c r="AU18" i="99" s="1"/>
  <c r="AS36" i="99"/>
  <c r="AL36" i="99"/>
  <c r="AU36" i="99" s="1"/>
  <c r="AS72" i="99"/>
  <c r="AL72" i="99"/>
  <c r="AU72" i="99" s="1"/>
  <c r="Y87" i="10"/>
  <c r="X87" i="10"/>
  <c r="AS52" i="49"/>
  <c r="AL52" i="49"/>
  <c r="AU52" i="49" s="1"/>
  <c r="AS86" i="49"/>
  <c r="AL86" i="49"/>
  <c r="AU86" i="49" s="1"/>
  <c r="AS7" i="87"/>
  <c r="AL7" i="87"/>
  <c r="AU7" i="87" s="1"/>
  <c r="AS43" i="87"/>
  <c r="AL43" i="87"/>
  <c r="AU43" i="87" s="1"/>
  <c r="AI86" i="102"/>
  <c r="AN86" i="102"/>
  <c r="AS66" i="49"/>
  <c r="AL66" i="49"/>
  <c r="AU66" i="49" s="1"/>
  <c r="AL19" i="99"/>
  <c r="AU19" i="99" s="1"/>
  <c r="AS19" i="99"/>
  <c r="AS55" i="99"/>
  <c r="AL55" i="99"/>
  <c r="AU55" i="99" s="1"/>
  <c r="AL73" i="99"/>
  <c r="AU73" i="99" s="1"/>
  <c r="AS73" i="99"/>
  <c r="AL59" i="49"/>
  <c r="AU59" i="49" s="1"/>
  <c r="AS59" i="49"/>
  <c r="AH86" i="85"/>
  <c r="AQ86" i="85" s="1"/>
  <c r="AS26" i="87"/>
  <c r="AL26" i="87"/>
  <c r="AU26" i="87" s="1"/>
  <c r="AS62" i="87"/>
  <c r="AL62" i="87"/>
  <c r="AU62" i="87" s="1"/>
  <c r="AS81" i="87"/>
  <c r="AL81" i="87"/>
  <c r="AU81" i="87" s="1"/>
  <c r="AS56" i="99"/>
  <c r="AL56" i="99"/>
  <c r="AU56" i="99" s="1"/>
  <c r="AS80" i="99"/>
  <c r="AL80" i="99"/>
  <c r="AU80" i="99" s="1"/>
  <c r="AS53" i="49"/>
  <c r="AL53" i="49"/>
  <c r="AU53" i="49" s="1"/>
  <c r="AJ4" i="49"/>
  <c r="AK4" i="49"/>
  <c r="AT4" i="49" s="1"/>
  <c r="AT91" i="49" s="1"/>
  <c r="AJ88" i="41"/>
  <c r="AK88" i="41"/>
  <c r="AT88" i="41" s="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K34" i="41"/>
  <c r="AT34" i="41" s="1"/>
  <c r="AJ34" i="41"/>
  <c r="AK28" i="41"/>
  <c r="AT28" i="41" s="1"/>
  <c r="AJ28" i="41"/>
  <c r="AJ22" i="41"/>
  <c r="AK22" i="41"/>
  <c r="AT22" i="41" s="1"/>
  <c r="AJ16" i="41"/>
  <c r="AK16" i="41"/>
  <c r="AT16" i="41" s="1"/>
  <c r="AK10" i="41"/>
  <c r="AT10" i="41" s="1"/>
  <c r="AJ10" i="41"/>
  <c r="AK89" i="41"/>
  <c r="AT89" i="41" s="1"/>
  <c r="AJ89" i="41"/>
  <c r="AS89" i="41" s="1"/>
  <c r="AS39" i="49"/>
  <c r="AL39" i="49"/>
  <c r="AU39" i="49" s="1"/>
  <c r="AL15" i="87"/>
  <c r="AU15" i="87" s="1"/>
  <c r="AS15" i="87"/>
  <c r="AS33" i="87"/>
  <c r="AL33" i="87"/>
  <c r="AU33" i="87" s="1"/>
  <c r="AS51" i="87"/>
  <c r="AL51" i="87"/>
  <c r="AU51" i="87" s="1"/>
  <c r="AS69" i="87"/>
  <c r="AL69" i="87"/>
  <c r="AU69" i="87" s="1"/>
  <c r="AH83" i="90"/>
  <c r="AQ83" i="90" s="1"/>
  <c r="AK9" i="99"/>
  <c r="AT9" i="99" s="1"/>
  <c r="AJ9" i="99"/>
  <c r="AS27" i="99"/>
  <c r="AL27" i="99"/>
  <c r="AU27" i="99" s="1"/>
  <c r="AS63" i="99"/>
  <c r="AL63" i="99"/>
  <c r="AU63" i="99" s="1"/>
  <c r="AS70" i="49"/>
  <c r="AL70" i="49"/>
  <c r="AU70" i="49" s="1"/>
  <c r="AS69" i="49"/>
  <c r="AL69" i="49"/>
  <c r="AU69" i="49" s="1"/>
  <c r="AK16" i="87"/>
  <c r="AT16" i="87" s="1"/>
  <c r="AJ16" i="87"/>
  <c r="AS76" i="87"/>
  <c r="AL76" i="87"/>
  <c r="AU76" i="87" s="1"/>
  <c r="W86" i="94"/>
  <c r="AE85" i="94"/>
  <c r="AG85" i="94"/>
  <c r="AP85" i="94" s="1"/>
  <c r="AF85" i="94"/>
  <c r="AO85" i="94" s="1"/>
  <c r="AS58" i="99"/>
  <c r="AL58" i="99"/>
  <c r="AU58" i="99" s="1"/>
  <c r="AL76" i="99"/>
  <c r="AU76" i="99" s="1"/>
  <c r="AS76" i="99"/>
  <c r="AR87" i="83"/>
  <c r="AS6" i="49"/>
  <c r="AL6" i="49"/>
  <c r="AU6" i="49" s="1"/>
  <c r="AS64" i="49"/>
  <c r="AL64" i="49"/>
  <c r="AU64" i="49" s="1"/>
  <c r="AL43" i="49"/>
  <c r="AU43" i="49" s="1"/>
  <c r="AS43" i="49"/>
  <c r="AS84" i="87"/>
  <c r="AL84" i="87"/>
  <c r="AU84" i="87" s="1"/>
  <c r="AS59" i="87"/>
  <c r="AL59" i="87"/>
  <c r="AU59" i="87" s="1"/>
  <c r="AS77" i="87"/>
  <c r="AL77" i="87"/>
  <c r="AU77" i="87" s="1"/>
  <c r="AS50" i="49"/>
  <c r="AL50" i="49"/>
  <c r="AU50" i="49" s="1"/>
  <c r="AS25" i="49"/>
  <c r="AL25" i="49"/>
  <c r="AU25" i="49" s="1"/>
  <c r="AS53" i="99"/>
  <c r="AL53" i="99"/>
  <c r="AU53" i="99" s="1"/>
  <c r="Z88" i="83"/>
  <c r="AR87" i="18"/>
  <c r="AS21" i="49"/>
  <c r="AL21" i="49"/>
  <c r="AU21" i="49" s="1"/>
  <c r="AS36" i="87"/>
  <c r="AL36" i="87"/>
  <c r="AU36" i="87" s="1"/>
  <c r="AS54" i="87"/>
  <c r="AL54" i="87"/>
  <c r="AU54" i="87" s="1"/>
  <c r="AS72" i="87"/>
  <c r="AL72" i="87"/>
  <c r="AU72" i="87" s="1"/>
  <c r="AS37" i="49"/>
  <c r="AL37" i="49"/>
  <c r="AU37" i="49" s="1"/>
  <c r="AS72" i="49"/>
  <c r="AL72" i="49"/>
  <c r="AU72" i="49" s="1"/>
  <c r="AS5" i="99"/>
  <c r="AL5" i="99"/>
  <c r="AU5" i="99" s="1"/>
  <c r="AS24" i="99"/>
  <c r="AL24" i="99"/>
  <c r="AU24" i="99" s="1"/>
  <c r="AS78" i="99"/>
  <c r="AL78" i="99"/>
  <c r="AU78" i="99" s="1"/>
  <c r="AS29" i="49"/>
  <c r="AL29" i="49"/>
  <c r="AU29" i="49" s="1"/>
  <c r="AS19" i="49"/>
  <c r="AL19" i="49"/>
  <c r="AU19" i="49" s="1"/>
  <c r="AS31" i="87"/>
  <c r="AL31" i="87"/>
  <c r="AU31" i="87" s="1"/>
  <c r="AS37" i="99"/>
  <c r="AL37" i="99"/>
  <c r="AU37" i="99" s="1"/>
  <c r="AS82" i="49"/>
  <c r="AL82" i="49"/>
  <c r="AU82" i="49" s="1"/>
  <c r="AG86" i="85"/>
  <c r="AP86" i="85" s="1"/>
  <c r="W87" i="85"/>
  <c r="AE86" i="85"/>
  <c r="AF86" i="85"/>
  <c r="AO86" i="85" s="1"/>
  <c r="AS8" i="49"/>
  <c r="AL8" i="49"/>
  <c r="AU8" i="49" s="1"/>
  <c r="AS44" i="87"/>
  <c r="AL44" i="87"/>
  <c r="AU44" i="87" s="1"/>
  <c r="AS80" i="87"/>
  <c r="AL80" i="87"/>
  <c r="AU80" i="87" s="1"/>
  <c r="AS49" i="49"/>
  <c r="AL49" i="49"/>
  <c r="AU49" i="49" s="1"/>
  <c r="AS60" i="49"/>
  <c r="AL60" i="49"/>
  <c r="AU60" i="49" s="1"/>
  <c r="AL18" i="49"/>
  <c r="AU18" i="49" s="1"/>
  <c r="AS18" i="49"/>
  <c r="AS20" i="99"/>
  <c r="AL20" i="99"/>
  <c r="AU20" i="99" s="1"/>
  <c r="AS3" i="49"/>
  <c r="AL3" i="49"/>
  <c r="AU3" i="49" s="1"/>
  <c r="AL8" i="99"/>
  <c r="AU8" i="99" s="1"/>
  <c r="AS8" i="99"/>
  <c r="AS26" i="99"/>
  <c r="AL26" i="99"/>
  <c r="AU26" i="99" s="1"/>
  <c r="AS44" i="99"/>
  <c r="AL44" i="99"/>
  <c r="AU44" i="99" s="1"/>
  <c r="AS62" i="99"/>
  <c r="AL62" i="99"/>
  <c r="AU62" i="99" s="1"/>
  <c r="AS76" i="49"/>
  <c r="AL76" i="49"/>
  <c r="AU76" i="49" s="1"/>
  <c r="AH88" i="18"/>
  <c r="AQ88" i="18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K33" i="41"/>
  <c r="AT33" i="41" s="1"/>
  <c r="AJ33" i="41"/>
  <c r="AK27" i="41"/>
  <c r="AT27" i="41" s="1"/>
  <c r="AJ27" i="41"/>
  <c r="AK21" i="41"/>
  <c r="AT21" i="41" s="1"/>
  <c r="AJ21" i="41"/>
  <c r="AK15" i="41"/>
  <c r="AT15" i="41" s="1"/>
  <c r="AJ15" i="41"/>
  <c r="AJ9" i="41"/>
  <c r="AK9" i="41"/>
  <c r="AT9" i="41" s="1"/>
  <c r="AX4" i="41"/>
  <c r="S4" i="41" s="1"/>
  <c r="AC4" i="41" s="1"/>
  <c r="AB5" i="41" s="1"/>
  <c r="Z83" i="90"/>
  <c r="AS15" i="99"/>
  <c r="AL15" i="99"/>
  <c r="AU15" i="99" s="1"/>
  <c r="AS69" i="99"/>
  <c r="AL69" i="99"/>
  <c r="AU69" i="99" s="1"/>
  <c r="AS34" i="49"/>
  <c r="AL34" i="49"/>
  <c r="AU34" i="49" s="1"/>
  <c r="AK22" i="87"/>
  <c r="AT22" i="87" s="1"/>
  <c r="AJ22" i="87"/>
  <c r="AS40" i="87"/>
  <c r="AL40" i="87"/>
  <c r="AU40" i="87" s="1"/>
  <c r="AS58" i="87"/>
  <c r="AL58" i="87"/>
  <c r="AU58" i="87" s="1"/>
  <c r="AH87" i="103"/>
  <c r="AQ87" i="103" s="1"/>
  <c r="AS84" i="49"/>
  <c r="AL84" i="49"/>
  <c r="AU84" i="49" s="1"/>
  <c r="AS5" i="49"/>
  <c r="AL5" i="49"/>
  <c r="AU5" i="49" s="1"/>
  <c r="AS10" i="99"/>
  <c r="AL10" i="99"/>
  <c r="AU10" i="99" s="1"/>
  <c r="AL28" i="99"/>
  <c r="AU28" i="99" s="1"/>
  <c r="AS28" i="99"/>
  <c r="AL46" i="99"/>
  <c r="AU46" i="99" s="1"/>
  <c r="AS46" i="99"/>
  <c r="AS82" i="99"/>
  <c r="AL82" i="99"/>
  <c r="AU82" i="99" s="1"/>
  <c r="AH87" i="82"/>
  <c r="AQ87" i="82" s="1"/>
  <c r="AS23" i="87"/>
  <c r="AL23" i="87"/>
  <c r="AU23" i="87" s="1"/>
  <c r="AS41" i="87"/>
  <c r="AL41" i="87"/>
  <c r="AU41" i="87" s="1"/>
  <c r="AL59" i="99"/>
  <c r="AU59" i="99" s="1"/>
  <c r="AS59" i="99"/>
  <c r="AL5" i="87"/>
  <c r="AU5" i="87" s="1"/>
  <c r="AS5" i="87"/>
  <c r="AS24" i="87"/>
  <c r="AL24" i="87"/>
  <c r="AU24" i="87" s="1"/>
  <c r="AS60" i="87"/>
  <c r="AL60" i="87"/>
  <c r="AU60" i="87" s="1"/>
  <c r="AS42" i="99"/>
  <c r="AL42" i="99"/>
  <c r="AU42" i="99" s="1"/>
  <c r="AS60" i="99"/>
  <c r="AL60" i="99"/>
  <c r="AU60" i="99" s="1"/>
  <c r="AS16" i="49"/>
  <c r="AL16" i="49"/>
  <c r="AU16" i="49" s="1"/>
  <c r="AS51" i="49"/>
  <c r="AL51" i="49"/>
  <c r="AU51" i="49" s="1"/>
  <c r="AS13" i="87"/>
  <c r="AL13" i="87"/>
  <c r="AU13" i="87" s="1"/>
  <c r="AS49" i="87"/>
  <c r="AL49" i="87"/>
  <c r="AU49" i="87" s="1"/>
  <c r="AS67" i="87"/>
  <c r="AL67" i="87"/>
  <c r="AU67" i="87" s="1"/>
  <c r="AS87" i="87"/>
  <c r="AL87" i="87"/>
  <c r="AU87" i="87" s="1"/>
  <c r="AS74" i="49"/>
  <c r="AL74" i="49"/>
  <c r="AU74" i="49" s="1"/>
  <c r="AS30" i="49"/>
  <c r="AL30" i="49"/>
  <c r="AU30" i="49" s="1"/>
  <c r="AL25" i="99"/>
  <c r="AU25" i="99" s="1"/>
  <c r="AS25" i="99"/>
  <c r="AS43" i="99"/>
  <c r="AL43" i="99"/>
  <c r="AU43" i="99" s="1"/>
  <c r="AS50" i="87"/>
  <c r="AL50" i="87"/>
  <c r="AU50" i="87" s="1"/>
  <c r="AS62" i="49"/>
  <c r="AL62" i="49"/>
  <c r="AU62" i="49" s="1"/>
  <c r="AI85" i="48"/>
  <c r="AN85" i="48"/>
  <c r="AS38" i="99"/>
  <c r="AL38" i="99"/>
  <c r="AU38" i="99" s="1"/>
  <c r="AH84" i="50"/>
  <c r="AQ84" i="50" s="1"/>
  <c r="AS14" i="99"/>
  <c r="AL14" i="99"/>
  <c r="AU14" i="99" s="1"/>
  <c r="AS32" i="99"/>
  <c r="AL32" i="99"/>
  <c r="AU32" i="99" s="1"/>
  <c r="AS50" i="99"/>
  <c r="AL50" i="99"/>
  <c r="AU50" i="99" s="1"/>
  <c r="AS68" i="99"/>
  <c r="AL68" i="99"/>
  <c r="AU68" i="99" s="1"/>
  <c r="AL86" i="99"/>
  <c r="AU86" i="99" s="1"/>
  <c r="AS86" i="99"/>
  <c r="Z88" i="18"/>
  <c r="AK85" i="41"/>
  <c r="AT85" i="41" s="1"/>
  <c r="AJ85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K32" i="41"/>
  <c r="AT32" i="41" s="1"/>
  <c r="AJ32" i="41"/>
  <c r="AK26" i="41"/>
  <c r="AT26" i="41" s="1"/>
  <c r="AJ26" i="41"/>
  <c r="AJ20" i="41"/>
  <c r="AK20" i="41"/>
  <c r="AT20" i="41" s="1"/>
  <c r="AJ14" i="41"/>
  <c r="AK14" i="41"/>
  <c r="AT14" i="41" s="1"/>
  <c r="AJ8" i="41"/>
  <c r="AK8" i="41"/>
  <c r="AT8" i="41" s="1"/>
  <c r="AS21" i="87"/>
  <c r="AL21" i="87"/>
  <c r="AU21" i="87" s="1"/>
  <c r="AS57" i="87"/>
  <c r="AL57" i="87"/>
  <c r="AU57" i="87" s="1"/>
  <c r="AS75" i="87"/>
  <c r="AL75" i="87"/>
  <c r="AU75" i="87" s="1"/>
  <c r="AS33" i="99"/>
  <c r="AL33" i="99"/>
  <c r="AU33" i="99" s="1"/>
  <c r="AS51" i="99"/>
  <c r="AL51" i="99"/>
  <c r="AU51" i="99" s="1"/>
  <c r="AS85" i="99"/>
  <c r="AL85" i="99"/>
  <c r="AU85" i="99" s="1"/>
  <c r="AS10" i="49"/>
  <c r="AL10" i="49"/>
  <c r="AU10" i="49" s="1"/>
  <c r="AS33" i="49"/>
  <c r="AL33" i="49"/>
  <c r="AU33" i="49" s="1"/>
  <c r="AS28" i="87"/>
  <c r="AL28" i="87"/>
  <c r="AU28" i="87" s="1"/>
  <c r="AS46" i="87"/>
  <c r="AL46" i="87"/>
  <c r="AU46" i="87" s="1"/>
  <c r="AS67" i="49"/>
  <c r="AL67" i="49"/>
  <c r="AU67" i="49" s="1"/>
  <c r="W88" i="103"/>
  <c r="AF87" i="103"/>
  <c r="AO87" i="103" s="1"/>
  <c r="AE87" i="103"/>
  <c r="AG87" i="103"/>
  <c r="AP87" i="103" s="1"/>
  <c r="AS64" i="99"/>
  <c r="AL64" i="99"/>
  <c r="AU64" i="99" s="1"/>
  <c r="AS77" i="49"/>
  <c r="AL77" i="49"/>
  <c r="AU77" i="49" s="1"/>
  <c r="AG87" i="82"/>
  <c r="AP87" i="82" s="1"/>
  <c r="AE87" i="82"/>
  <c r="W88" i="82"/>
  <c r="AF87" i="82"/>
  <c r="AO87" i="82" s="1"/>
  <c r="AS63" i="49"/>
  <c r="AL63" i="49"/>
  <c r="AU63" i="49" s="1"/>
  <c r="AS11" i="87"/>
  <c r="AL11" i="87"/>
  <c r="AU11" i="87" s="1"/>
  <c r="AS29" i="87"/>
  <c r="AL29" i="87"/>
  <c r="AU29" i="87" s="1"/>
  <c r="AS14" i="49"/>
  <c r="AL14" i="49"/>
  <c r="AU14" i="49" s="1"/>
  <c r="AS23" i="99"/>
  <c r="AL23" i="99"/>
  <c r="AU23" i="99" s="1"/>
  <c r="AS41" i="99"/>
  <c r="AL41" i="99"/>
  <c r="AU41" i="99" s="1"/>
  <c r="AS77" i="99"/>
  <c r="AL77" i="99"/>
  <c r="AU77" i="99" s="1"/>
  <c r="AS71" i="49"/>
  <c r="AL71" i="49"/>
  <c r="AU71" i="49" s="1"/>
  <c r="AS73" i="49"/>
  <c r="AL73" i="49"/>
  <c r="AU73" i="49" s="1"/>
  <c r="AS58" i="49"/>
  <c r="AL58" i="49"/>
  <c r="AU58" i="49" s="1"/>
  <c r="AS42" i="87"/>
  <c r="AL42" i="87"/>
  <c r="AU42" i="87" s="1"/>
  <c r="AS78" i="87"/>
  <c r="AL78" i="87"/>
  <c r="AU78" i="87" s="1"/>
  <c r="AS80" i="49"/>
  <c r="AL80" i="49"/>
  <c r="AU80" i="49" s="1"/>
  <c r="Y87" i="35"/>
  <c r="Z87" i="35" s="1"/>
  <c r="X87" i="35"/>
  <c r="AS66" i="99"/>
  <c r="AL66" i="99"/>
  <c r="AU66" i="99" s="1"/>
  <c r="AS84" i="99"/>
  <c r="AL84" i="99"/>
  <c r="AU84" i="99" s="1"/>
  <c r="AL4" i="55"/>
  <c r="AU4" i="55" s="1"/>
  <c r="AU91" i="55" s="1"/>
  <c r="C11" i="55" s="1"/>
  <c r="AS4" i="55"/>
  <c r="AS91" i="55" s="1"/>
  <c r="AI86" i="10"/>
  <c r="AN86" i="10"/>
  <c r="AS15" i="49"/>
  <c r="AL15" i="49"/>
  <c r="AU15" i="49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87" i="102"/>
  <c r="X87" i="102"/>
  <c r="AJ7" i="99"/>
  <c r="AK7" i="99"/>
  <c r="AT7" i="99" s="1"/>
  <c r="AS61" i="99"/>
  <c r="AL61" i="99"/>
  <c r="AU61" i="99" s="1"/>
  <c r="AS79" i="99"/>
  <c r="AL79" i="99"/>
  <c r="AU79" i="99" s="1"/>
  <c r="AS23" i="49"/>
  <c r="AL23" i="49"/>
  <c r="AU23" i="49" s="1"/>
  <c r="AS46" i="49"/>
  <c r="AL46" i="49"/>
  <c r="AU46" i="49" s="1"/>
  <c r="AS81" i="49"/>
  <c r="AL81" i="49"/>
  <c r="AU81" i="49" s="1"/>
  <c r="AK8" i="87"/>
  <c r="AT8" i="87" s="1"/>
  <c r="AJ8" i="87"/>
  <c r="AS32" i="87"/>
  <c r="AL32" i="87"/>
  <c r="AU32" i="87" s="1"/>
  <c r="AS68" i="87"/>
  <c r="AL68" i="87"/>
  <c r="AU68" i="87" s="1"/>
  <c r="AS68" i="49"/>
  <c r="AL68" i="49"/>
  <c r="AU68" i="49" s="1"/>
  <c r="AI89" i="41"/>
  <c r="AN89" i="41"/>
  <c r="AN91" i="41" s="1"/>
  <c r="AS17" i="49"/>
  <c r="AL17" i="49"/>
  <c r="AU17" i="49" s="1"/>
  <c r="AS40" i="49"/>
  <c r="AL40" i="49"/>
  <c r="AU40" i="49" s="1"/>
  <c r="AK87" i="41"/>
  <c r="AT87" i="41" s="1"/>
  <c r="AJ87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K19" i="41"/>
  <c r="AT19" i="41" s="1"/>
  <c r="AJ19" i="41"/>
  <c r="AJ13" i="41"/>
  <c r="AK13" i="41"/>
  <c r="AT13" i="41" s="1"/>
  <c r="AJ7" i="41"/>
  <c r="AK7" i="41"/>
  <c r="AT7" i="41" s="1"/>
  <c r="AS61" i="49"/>
  <c r="AL61" i="49"/>
  <c r="AU61" i="49" s="1"/>
  <c r="AS6" i="87"/>
  <c r="AL6" i="87"/>
  <c r="AU6" i="87" s="1"/>
  <c r="AS39" i="87"/>
  <c r="AL39" i="87"/>
  <c r="AU39" i="87" s="1"/>
  <c r="AS26" i="49"/>
  <c r="AL26" i="49"/>
  <c r="AU26" i="49" s="1"/>
  <c r="AS39" i="99"/>
  <c r="AL39" i="99"/>
  <c r="AU39" i="99" s="1"/>
  <c r="AS57" i="99"/>
  <c r="AL57" i="99"/>
  <c r="AU57" i="99" s="1"/>
  <c r="AS83" i="49"/>
  <c r="AL83" i="49"/>
  <c r="AU83" i="49" s="1"/>
  <c r="AS64" i="87"/>
  <c r="AL64" i="87"/>
  <c r="AU64" i="87" s="1"/>
  <c r="AS82" i="87"/>
  <c r="AL82" i="87"/>
  <c r="AU82" i="87" s="1"/>
  <c r="AS48" i="49"/>
  <c r="AL48" i="49"/>
  <c r="AU48" i="49" s="1"/>
  <c r="AS34" i="99"/>
  <c r="AL34" i="99"/>
  <c r="AU34" i="99" s="1"/>
  <c r="AS52" i="99"/>
  <c r="AL52" i="99"/>
  <c r="AU52" i="99" s="1"/>
  <c r="AS70" i="99"/>
  <c r="AL70" i="99"/>
  <c r="AU70" i="99" s="1"/>
  <c r="AS28" i="49"/>
  <c r="AL28" i="49"/>
  <c r="AU28" i="49" s="1"/>
  <c r="AS47" i="87"/>
  <c r="AL47" i="87"/>
  <c r="AU47" i="87" s="1"/>
  <c r="AS65" i="87"/>
  <c r="AL65" i="87"/>
  <c r="AU65" i="87" s="1"/>
  <c r="AS83" i="87"/>
  <c r="AL83" i="87"/>
  <c r="AU83" i="87" s="1"/>
  <c r="AL11" i="99"/>
  <c r="AU11" i="99" s="1"/>
  <c r="AS11" i="99"/>
  <c r="AL29" i="99"/>
  <c r="AU29" i="99" s="1"/>
  <c r="AS29" i="99"/>
  <c r="AS65" i="99"/>
  <c r="AL65" i="99"/>
  <c r="AU65" i="99" s="1"/>
  <c r="AI89" i="99"/>
  <c r="AN89" i="99"/>
  <c r="AN91" i="99" s="1"/>
  <c r="AS48" i="87"/>
  <c r="AL48" i="87"/>
  <c r="AU48" i="87" s="1"/>
  <c r="AS66" i="87"/>
  <c r="AL66" i="87"/>
  <c r="AU66" i="87" s="1"/>
  <c r="AS44" i="49"/>
  <c r="AL44" i="49"/>
  <c r="AU44" i="49" s="1"/>
  <c r="AI86" i="35"/>
  <c r="AP86" i="35"/>
  <c r="AS36" i="49"/>
  <c r="AL36" i="49"/>
  <c r="AU36" i="49" s="1"/>
  <c r="AS12" i="99"/>
  <c r="AL12" i="99"/>
  <c r="AU12" i="99" s="1"/>
  <c r="AS30" i="99"/>
  <c r="AL30" i="99"/>
  <c r="AU30" i="99" s="1"/>
  <c r="AS48" i="99"/>
  <c r="AL48" i="99"/>
  <c r="AU48" i="99" s="1"/>
  <c r="AS87" i="49"/>
  <c r="AL87" i="49"/>
  <c r="AU87" i="49" s="1"/>
  <c r="AS38" i="49"/>
  <c r="AL38" i="49"/>
  <c r="AU38" i="49" s="1"/>
  <c r="AS49" i="99"/>
  <c r="AL49" i="99"/>
  <c r="AU49" i="99" s="1"/>
  <c r="AL67" i="99"/>
  <c r="AU67" i="99" s="1"/>
  <c r="AS67" i="99"/>
  <c r="AS87" i="99"/>
  <c r="AL87" i="99"/>
  <c r="AU87" i="99" s="1"/>
  <c r="AS9" i="49"/>
  <c r="AL9" i="49"/>
  <c r="AU9" i="49" s="1"/>
  <c r="AJ14" i="87"/>
  <c r="AK14" i="87"/>
  <c r="AT14" i="87" s="1"/>
  <c r="AS38" i="87"/>
  <c r="AL38" i="87"/>
  <c r="AU38" i="87" s="1"/>
  <c r="AS24" i="49"/>
  <c r="AL24" i="49"/>
  <c r="AU24" i="49" s="1"/>
  <c r="AR86" i="103"/>
  <c r="Y86" i="48"/>
  <c r="X86" i="48"/>
  <c r="Z86" i="48" s="1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B4" i="41"/>
  <c r="AJ3" i="41"/>
  <c r="AS45" i="87"/>
  <c r="AL45" i="87"/>
  <c r="AU45" i="87" s="1"/>
  <c r="AL88" i="87"/>
  <c r="AU88" i="87" s="1"/>
  <c r="AS88" i="87"/>
  <c r="AR89" i="87"/>
  <c r="AR91" i="87" s="1"/>
  <c r="AL89" i="87"/>
  <c r="AU89" i="87" s="1"/>
  <c r="AS21" i="99"/>
  <c r="AL21" i="99"/>
  <c r="AU21" i="99" s="1"/>
  <c r="AS75" i="99"/>
  <c r="AL75" i="99"/>
  <c r="AU75" i="99" s="1"/>
  <c r="AR86" i="82"/>
  <c r="AB4" i="87"/>
  <c r="AJ3" i="87"/>
  <c r="AS34" i="87"/>
  <c r="AL34" i="87"/>
  <c r="AU34" i="87" s="1"/>
  <c r="AS52" i="87"/>
  <c r="AL52" i="87"/>
  <c r="AU52" i="87" s="1"/>
  <c r="AS56" i="49"/>
  <c r="AL56" i="49"/>
  <c r="AU56" i="49" s="1"/>
  <c r="AS79" i="49"/>
  <c r="AL79" i="49"/>
  <c r="AU79" i="49" s="1"/>
  <c r="AS16" i="99"/>
  <c r="AL16" i="99"/>
  <c r="AU16" i="99" s="1"/>
  <c r="AS88" i="99"/>
  <c r="AL88" i="99"/>
  <c r="AU88" i="99" s="1"/>
  <c r="AS41" i="49"/>
  <c r="AL41" i="49"/>
  <c r="AU41" i="49" s="1"/>
  <c r="AS53" i="87"/>
  <c r="AL53" i="87"/>
  <c r="AU53" i="87" s="1"/>
  <c r="AS71" i="87"/>
  <c r="AL71" i="87"/>
  <c r="AU71" i="87" s="1"/>
  <c r="AS85" i="49"/>
  <c r="AL85" i="49"/>
  <c r="AU85" i="49" s="1"/>
  <c r="AS42" i="49"/>
  <c r="AL42" i="49"/>
  <c r="AU42" i="49" s="1"/>
  <c r="AS47" i="99"/>
  <c r="AL47" i="99"/>
  <c r="AU47" i="99" s="1"/>
  <c r="AS83" i="99"/>
  <c r="AL83" i="99"/>
  <c r="AU83" i="99" s="1"/>
  <c r="AS35" i="49"/>
  <c r="AL35" i="49"/>
  <c r="AU35" i="49" s="1"/>
  <c r="AS22" i="49"/>
  <c r="AL22" i="49"/>
  <c r="AU22" i="49" s="1"/>
  <c r="AS57" i="49"/>
  <c r="AL57" i="49"/>
  <c r="AU57" i="49" s="1"/>
  <c r="AS12" i="87"/>
  <c r="AL12" i="87"/>
  <c r="AU12" i="87" s="1"/>
  <c r="AS30" i="87"/>
  <c r="AL30" i="87"/>
  <c r="AU30" i="87" s="1"/>
  <c r="AS86" i="87"/>
  <c r="AL86" i="87"/>
  <c r="AU86" i="87" s="1"/>
  <c r="AL89" i="49"/>
  <c r="AU89" i="49" s="1"/>
  <c r="AS54" i="99"/>
  <c r="AL54" i="99"/>
  <c r="AU54" i="99" s="1"/>
  <c r="AS65" i="49"/>
  <c r="AL65" i="49"/>
  <c r="AU65" i="49" s="1"/>
  <c r="AS25" i="87"/>
  <c r="AL25" i="87"/>
  <c r="AU25" i="87" s="1"/>
  <c r="AS61" i="87"/>
  <c r="AL61" i="87"/>
  <c r="AU61" i="87" s="1"/>
  <c r="AS79" i="87"/>
  <c r="AL79" i="87"/>
  <c r="AU79" i="87" s="1"/>
  <c r="AS13" i="99"/>
  <c r="AL13" i="99"/>
  <c r="AU13" i="99" s="1"/>
  <c r="AS31" i="99"/>
  <c r="AL31" i="99"/>
  <c r="AU31" i="99" s="1"/>
  <c r="AR83" i="50"/>
  <c r="AS45" i="49"/>
  <c r="AL45" i="49"/>
  <c r="AU45" i="49" s="1"/>
  <c r="AK20" i="87"/>
  <c r="AT20" i="87" s="1"/>
  <c r="AJ20" i="87"/>
  <c r="AS56" i="87"/>
  <c r="AL56" i="87"/>
  <c r="AU56" i="87" s="1"/>
  <c r="AS74" i="87"/>
  <c r="AL74" i="87"/>
  <c r="AU74" i="87" s="1"/>
  <c r="AS32" i="49"/>
  <c r="AL32" i="49"/>
  <c r="AU32" i="49" s="1"/>
  <c r="W85" i="50" l="1"/>
  <c r="AE84" i="50"/>
  <c r="AG84" i="50"/>
  <c r="AP84" i="50" s="1"/>
  <c r="W88" i="35"/>
  <c r="AE87" i="35"/>
  <c r="AG87" i="35"/>
  <c r="AP87" i="35" s="1"/>
  <c r="AF87" i="35"/>
  <c r="AO87" i="35" s="1"/>
  <c r="AS12" i="41"/>
  <c r="AL12" i="41"/>
  <c r="AU12" i="41" s="1"/>
  <c r="AS66" i="41"/>
  <c r="AL66" i="41"/>
  <c r="AU66" i="41" s="1"/>
  <c r="AS84" i="41"/>
  <c r="AL84" i="41"/>
  <c r="AU84" i="41" s="1"/>
  <c r="AS67" i="41"/>
  <c r="AL67" i="41"/>
  <c r="AU67" i="41" s="1"/>
  <c r="AL3" i="41"/>
  <c r="AU3" i="41" s="1"/>
  <c r="AS3" i="41"/>
  <c r="AS24" i="41"/>
  <c r="AL24" i="41"/>
  <c r="AU24" i="41" s="1"/>
  <c r="AL42" i="41"/>
  <c r="AU42" i="41" s="1"/>
  <c r="AS42" i="41"/>
  <c r="AL60" i="41"/>
  <c r="AU60" i="41" s="1"/>
  <c r="AS60" i="41"/>
  <c r="AS78" i="41"/>
  <c r="AL78" i="41"/>
  <c r="AU78" i="41" s="1"/>
  <c r="AR86" i="35"/>
  <c r="AS55" i="41"/>
  <c r="AL55" i="41"/>
  <c r="AU55" i="41" s="1"/>
  <c r="AS73" i="41"/>
  <c r="AL73" i="41"/>
  <c r="AU73" i="41" s="1"/>
  <c r="AS7" i="99"/>
  <c r="AL7" i="99"/>
  <c r="AU7" i="99" s="1"/>
  <c r="AI87" i="82"/>
  <c r="AN87" i="82"/>
  <c r="AS14" i="41"/>
  <c r="AL14" i="41"/>
  <c r="AU14" i="41" s="1"/>
  <c r="AS50" i="41"/>
  <c r="AL50" i="41"/>
  <c r="AU50" i="41" s="1"/>
  <c r="AS68" i="41"/>
  <c r="AL68" i="41"/>
  <c r="AU68" i="41" s="1"/>
  <c r="AJ5" i="41"/>
  <c r="AK5" i="41"/>
  <c r="AT5" i="41" s="1"/>
  <c r="AS39" i="41"/>
  <c r="AL39" i="41"/>
  <c r="AU39" i="41" s="1"/>
  <c r="AS10" i="41"/>
  <c r="AL10" i="41"/>
  <c r="AU10" i="41" s="1"/>
  <c r="AS28" i="41"/>
  <c r="AL28" i="41"/>
  <c r="AU28" i="41" s="1"/>
  <c r="AS46" i="41"/>
  <c r="AL46" i="41"/>
  <c r="AU46" i="41" s="1"/>
  <c r="AS64" i="41"/>
  <c r="AL64" i="41"/>
  <c r="AU64" i="41" s="1"/>
  <c r="AS71" i="41"/>
  <c r="AL71" i="41"/>
  <c r="AU71" i="41" s="1"/>
  <c r="AS25" i="41"/>
  <c r="AL25" i="41"/>
  <c r="AU25" i="41" s="1"/>
  <c r="AS43" i="41"/>
  <c r="AL43" i="41"/>
  <c r="AU43" i="41" s="1"/>
  <c r="AL79" i="41"/>
  <c r="AU79" i="41" s="1"/>
  <c r="AS79" i="41"/>
  <c r="AH87" i="102"/>
  <c r="AQ87" i="102" s="1"/>
  <c r="AE88" i="18"/>
  <c r="AG88" i="18"/>
  <c r="AP88" i="18" s="1"/>
  <c r="W89" i="18"/>
  <c r="AF88" i="18"/>
  <c r="AO88" i="18" s="1"/>
  <c r="AS27" i="41"/>
  <c r="AL27" i="41"/>
  <c r="AU27" i="41" s="1"/>
  <c r="AS45" i="41"/>
  <c r="AL45" i="41"/>
  <c r="AU45" i="41" s="1"/>
  <c r="AL81" i="41"/>
  <c r="AU81" i="41" s="1"/>
  <c r="AS81" i="41"/>
  <c r="AS16" i="87"/>
  <c r="AL16" i="87"/>
  <c r="AU16" i="87" s="1"/>
  <c r="AS82" i="41"/>
  <c r="AL82" i="41"/>
  <c r="AU82" i="41" s="1"/>
  <c r="AH87" i="10"/>
  <c r="AQ87" i="10" s="1"/>
  <c r="AK4" i="99"/>
  <c r="AT4" i="99" s="1"/>
  <c r="AT91" i="99" s="1"/>
  <c r="AJ4" i="99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7" i="41"/>
  <c r="AL7" i="41"/>
  <c r="AU7" i="41" s="1"/>
  <c r="AS61" i="41"/>
  <c r="AL61" i="41"/>
  <c r="AU61" i="41" s="1"/>
  <c r="Z87" i="102"/>
  <c r="AI87" i="103"/>
  <c r="AN87" i="103"/>
  <c r="AS20" i="41"/>
  <c r="AL20" i="41"/>
  <c r="AU20" i="41" s="1"/>
  <c r="AS38" i="41"/>
  <c r="AL38" i="41"/>
  <c r="AU38" i="41" s="1"/>
  <c r="AS56" i="41"/>
  <c r="AL56" i="41"/>
  <c r="AU56" i="41" s="1"/>
  <c r="AS74" i="41"/>
  <c r="AL74" i="41"/>
  <c r="AU74" i="41" s="1"/>
  <c r="AR85" i="48"/>
  <c r="AS9" i="41"/>
  <c r="AL9" i="41"/>
  <c r="AU9" i="41" s="1"/>
  <c r="AS63" i="41"/>
  <c r="AL63" i="41"/>
  <c r="AU63" i="41" s="1"/>
  <c r="AI86" i="85"/>
  <c r="AN86" i="85"/>
  <c r="AL34" i="41"/>
  <c r="AU34" i="41" s="1"/>
  <c r="AS34" i="41"/>
  <c r="AL52" i="41"/>
  <c r="AU52" i="41" s="1"/>
  <c r="AS52" i="41"/>
  <c r="AS70" i="41"/>
  <c r="AL70" i="41"/>
  <c r="AU70" i="41" s="1"/>
  <c r="Z87" i="10"/>
  <c r="Y89" i="42"/>
  <c r="X89" i="42"/>
  <c r="Z89" i="42" s="1"/>
  <c r="Y88" i="98"/>
  <c r="X88" i="98"/>
  <c r="AS3" i="99"/>
  <c r="AL3" i="99"/>
  <c r="AU3" i="99" s="1"/>
  <c r="AS6" i="41"/>
  <c r="AL6" i="41"/>
  <c r="AU6" i="41" s="1"/>
  <c r="AR86" i="10"/>
  <c r="AS26" i="41"/>
  <c r="AL26" i="41"/>
  <c r="AU26" i="41" s="1"/>
  <c r="AS62" i="41"/>
  <c r="AL62" i="41"/>
  <c r="AU62" i="41" s="1"/>
  <c r="AS80" i="41"/>
  <c r="AL80" i="41"/>
  <c r="AU80" i="41" s="1"/>
  <c r="AS22" i="87"/>
  <c r="AL22" i="87"/>
  <c r="AU22" i="87" s="1"/>
  <c r="AL15" i="41"/>
  <c r="AU15" i="41" s="1"/>
  <c r="AS15" i="41"/>
  <c r="AS33" i="41"/>
  <c r="AL33" i="41"/>
  <c r="AU33" i="41" s="1"/>
  <c r="AS51" i="41"/>
  <c r="AL51" i="41"/>
  <c r="AU51" i="41" s="1"/>
  <c r="AL86" i="41"/>
  <c r="AU86" i="41" s="1"/>
  <c r="AS86" i="41"/>
  <c r="Y87" i="85"/>
  <c r="X87" i="85"/>
  <c r="AI85" i="94"/>
  <c r="AN85" i="94"/>
  <c r="AS16" i="41"/>
  <c r="AL16" i="41"/>
  <c r="AU16" i="41" s="1"/>
  <c r="AS88" i="41"/>
  <c r="AL88" i="41"/>
  <c r="AU88" i="41" s="1"/>
  <c r="AI88" i="42"/>
  <c r="AN88" i="42"/>
  <c r="AS11" i="41"/>
  <c r="AL11" i="41"/>
  <c r="AU11" i="41" s="1"/>
  <c r="AS29" i="41"/>
  <c r="AL29" i="41"/>
  <c r="AU29" i="41" s="1"/>
  <c r="AS47" i="41"/>
  <c r="AL47" i="41"/>
  <c r="AU47" i="41" s="1"/>
  <c r="AL65" i="41"/>
  <c r="AU65" i="41" s="1"/>
  <c r="AS65" i="41"/>
  <c r="AS83" i="41"/>
  <c r="AL83" i="41"/>
  <c r="AU83" i="41" s="1"/>
  <c r="Y85" i="50"/>
  <c r="X85" i="50"/>
  <c r="AJ4" i="41"/>
  <c r="AK4" i="41"/>
  <c r="AT4" i="41" s="1"/>
  <c r="AT91" i="41" s="1"/>
  <c r="AS48" i="41"/>
  <c r="AL48" i="41"/>
  <c r="AU48" i="41" s="1"/>
  <c r="AR89" i="99"/>
  <c r="AR91" i="99" s="1"/>
  <c r="AL89" i="99"/>
  <c r="AU89" i="99" s="1"/>
  <c r="AS30" i="41"/>
  <c r="AL30" i="41"/>
  <c r="AU30" i="41" s="1"/>
  <c r="AS87" i="41"/>
  <c r="AL87" i="41"/>
  <c r="AU87" i="41" s="1"/>
  <c r="AL3" i="87"/>
  <c r="AU3" i="87" s="1"/>
  <c r="AS3" i="87"/>
  <c r="AS36" i="41"/>
  <c r="AL36" i="41"/>
  <c r="AU36" i="41" s="1"/>
  <c r="AS54" i="41"/>
  <c r="AL54" i="41"/>
  <c r="AU54" i="41" s="1"/>
  <c r="AH86" i="48"/>
  <c r="AQ86" i="48" s="1"/>
  <c r="AS13" i="41"/>
  <c r="AL13" i="41"/>
  <c r="AU13" i="41" s="1"/>
  <c r="AR89" i="41"/>
  <c r="AR91" i="41" s="1"/>
  <c r="AL89" i="41"/>
  <c r="AU89" i="41" s="1"/>
  <c r="AH87" i="35"/>
  <c r="AQ87" i="35" s="1"/>
  <c r="Y88" i="103"/>
  <c r="X88" i="103"/>
  <c r="AS8" i="41"/>
  <c r="AL8" i="41"/>
  <c r="AU8" i="41" s="1"/>
  <c r="AS44" i="41"/>
  <c r="AL44" i="41"/>
  <c r="AU44" i="41" s="1"/>
  <c r="AS69" i="41"/>
  <c r="AL69" i="41"/>
  <c r="AU69" i="41" s="1"/>
  <c r="Y86" i="94"/>
  <c r="Z86" i="94" s="1"/>
  <c r="X86" i="94"/>
  <c r="AL40" i="41"/>
  <c r="AU40" i="41" s="1"/>
  <c r="AS40" i="41"/>
  <c r="AS58" i="41"/>
  <c r="AL58" i="41"/>
  <c r="AU58" i="41" s="1"/>
  <c r="AR86" i="102"/>
  <c r="AS10" i="87"/>
  <c r="AL10" i="87"/>
  <c r="AU10" i="87" s="1"/>
  <c r="AI84" i="50"/>
  <c r="AN84" i="50"/>
  <c r="AS14" i="87"/>
  <c r="AL14" i="87"/>
  <c r="AU14" i="87" s="1"/>
  <c r="AS31" i="41"/>
  <c r="AL31" i="41"/>
  <c r="AU31" i="41" s="1"/>
  <c r="AS49" i="41"/>
  <c r="AL49" i="41"/>
  <c r="AU49" i="41" s="1"/>
  <c r="AS20" i="87"/>
  <c r="AL20" i="87"/>
  <c r="AU20" i="87" s="1"/>
  <c r="AK4" i="87"/>
  <c r="AT4" i="87" s="1"/>
  <c r="AT91" i="87" s="1"/>
  <c r="AJ4" i="87"/>
  <c r="AS18" i="41"/>
  <c r="AL18" i="41"/>
  <c r="AU18" i="41" s="1"/>
  <c r="AS72" i="41"/>
  <c r="AL72" i="41"/>
  <c r="AU72" i="41" s="1"/>
  <c r="AF86" i="48"/>
  <c r="AO86" i="48" s="1"/>
  <c r="AE86" i="48"/>
  <c r="AG86" i="48"/>
  <c r="AP86" i="48" s="1"/>
  <c r="W87" i="48"/>
  <c r="AS19" i="41"/>
  <c r="AL19" i="41"/>
  <c r="AU19" i="41" s="1"/>
  <c r="AL37" i="41"/>
  <c r="AU37" i="41" s="1"/>
  <c r="AS37" i="41"/>
  <c r="AS8" i="87"/>
  <c r="AL8" i="87"/>
  <c r="AU8" i="87" s="1"/>
  <c r="Y88" i="82"/>
  <c r="X88" i="82"/>
  <c r="AS32" i="41"/>
  <c r="AL32" i="41"/>
  <c r="AU32" i="41" s="1"/>
  <c r="AL85" i="41"/>
  <c r="AU85" i="41" s="1"/>
  <c r="AS85" i="41"/>
  <c r="AE83" i="90"/>
  <c r="AN83" i="90" s="1"/>
  <c r="AF83" i="90"/>
  <c r="AO83" i="90" s="1"/>
  <c r="AG83" i="90"/>
  <c r="W84" i="90"/>
  <c r="AS21" i="41"/>
  <c r="AL21" i="41"/>
  <c r="AU21" i="41" s="1"/>
  <c r="AS57" i="41"/>
  <c r="AL57" i="41"/>
  <c r="AU57" i="41" s="1"/>
  <c r="AL75" i="41"/>
  <c r="AU75" i="41" s="1"/>
  <c r="AS75" i="41"/>
  <c r="AE88" i="83"/>
  <c r="W89" i="83"/>
  <c r="AG88" i="83"/>
  <c r="AP88" i="83" s="1"/>
  <c r="AF88" i="83"/>
  <c r="AO88" i="83" s="1"/>
  <c r="AS9" i="99"/>
  <c r="AL9" i="99"/>
  <c r="AU9" i="99" s="1"/>
  <c r="AS22" i="41"/>
  <c r="AL22" i="41"/>
  <c r="AU22" i="41" s="1"/>
  <c r="AS76" i="41"/>
  <c r="AL76" i="41"/>
  <c r="AU76" i="41" s="1"/>
  <c r="AS4" i="49"/>
  <c r="AS91" i="49" s="1"/>
  <c r="AL4" i="49"/>
  <c r="AU4" i="49" s="1"/>
  <c r="AU91" i="49" s="1"/>
  <c r="C11" i="49" s="1"/>
  <c r="AI87" i="98"/>
  <c r="AN87" i="98"/>
  <c r="AS17" i="41"/>
  <c r="AL17" i="41"/>
  <c r="AU17" i="41" s="1"/>
  <c r="AS35" i="41"/>
  <c r="AL35" i="41"/>
  <c r="AU35" i="41" s="1"/>
  <c r="AL53" i="41"/>
  <c r="AU53" i="41" s="1"/>
  <c r="AS53" i="41"/>
  <c r="Z85" i="50" l="1"/>
  <c r="AE85" i="50" s="1"/>
  <c r="AF85" i="50"/>
  <c r="AO85" i="50" s="1"/>
  <c r="AG85" i="50"/>
  <c r="AP85" i="50" s="1"/>
  <c r="W86" i="50"/>
  <c r="W90" i="42"/>
  <c r="AF89" i="42"/>
  <c r="AO89" i="42" s="1"/>
  <c r="AG89" i="42"/>
  <c r="AP89" i="42" s="1"/>
  <c r="AE89" i="42"/>
  <c r="AH88" i="82"/>
  <c r="AQ88" i="82" s="1"/>
  <c r="Z88" i="82"/>
  <c r="Y84" i="90"/>
  <c r="X84" i="90"/>
  <c r="Y87" i="48"/>
  <c r="X87" i="48"/>
  <c r="AR88" i="42"/>
  <c r="AR85" i="94"/>
  <c r="AI83" i="90"/>
  <c r="AP83" i="90"/>
  <c r="AR84" i="50"/>
  <c r="AH88" i="103"/>
  <c r="AQ88" i="103" s="1"/>
  <c r="AH87" i="85"/>
  <c r="AQ87" i="85" s="1"/>
  <c r="AI88" i="18"/>
  <c r="AN88" i="18"/>
  <c r="AI86" i="48"/>
  <c r="AN86" i="48"/>
  <c r="AL4" i="87"/>
  <c r="AU4" i="87" s="1"/>
  <c r="AU91" i="87" s="1"/>
  <c r="C11" i="87" s="1"/>
  <c r="F31" i="57" s="1"/>
  <c r="AS4" i="87"/>
  <c r="AS91" i="87" s="1"/>
  <c r="Z88" i="103"/>
  <c r="Z87" i="85"/>
  <c r="AH88" i="98"/>
  <c r="AQ88" i="98" s="1"/>
  <c r="AF87" i="10"/>
  <c r="AO87" i="10" s="1"/>
  <c r="AE87" i="10"/>
  <c r="AN87" i="10" s="1"/>
  <c r="AG87" i="10"/>
  <c r="W88" i="10"/>
  <c r="AR87" i="103"/>
  <c r="AS5" i="41"/>
  <c r="AL5" i="41"/>
  <c r="AU5" i="41" s="1"/>
  <c r="AS4" i="41"/>
  <c r="AL4" i="41"/>
  <c r="AU4" i="41" s="1"/>
  <c r="AU91" i="41" s="1"/>
  <c r="C11" i="41" s="1"/>
  <c r="Z88" i="98"/>
  <c r="AF87" i="102"/>
  <c r="AO87" i="102" s="1"/>
  <c r="AE87" i="102"/>
  <c r="AG87" i="102"/>
  <c r="AP87" i="102" s="1"/>
  <c r="W88" i="102"/>
  <c r="AI88" i="83"/>
  <c r="AN88" i="83"/>
  <c r="AH86" i="94"/>
  <c r="AQ86" i="94" s="1"/>
  <c r="AH85" i="50"/>
  <c r="AQ85" i="50" s="1"/>
  <c r="AR86" i="85"/>
  <c r="AS4" i="99"/>
  <c r="AS91" i="99" s="1"/>
  <c r="AL4" i="99"/>
  <c r="AU4" i="99" s="1"/>
  <c r="AU91" i="99" s="1"/>
  <c r="C11" i="99" s="1"/>
  <c r="F43" i="57" s="1"/>
  <c r="AR87" i="82"/>
  <c r="AI87" i="35"/>
  <c r="AN87" i="35"/>
  <c r="AR87" i="98"/>
  <c r="Y89" i="83"/>
  <c r="X89" i="83"/>
  <c r="W87" i="94"/>
  <c r="AG86" i="94"/>
  <c r="AP86" i="94" s="1"/>
  <c r="AF86" i="94"/>
  <c r="AO86" i="94" s="1"/>
  <c r="AE86" i="94"/>
  <c r="AH89" i="42"/>
  <c r="AQ89" i="42" s="1"/>
  <c r="Y89" i="18"/>
  <c r="X89" i="18"/>
  <c r="Y88" i="35"/>
  <c r="X88" i="35"/>
  <c r="Z84" i="90" l="1"/>
  <c r="Z89" i="18"/>
  <c r="AG89" i="18" s="1"/>
  <c r="AP89" i="18" s="1"/>
  <c r="Z89" i="83"/>
  <c r="AS91" i="41"/>
  <c r="W85" i="90"/>
  <c r="AG84" i="90"/>
  <c r="AP84" i="90" s="1"/>
  <c r="AE84" i="90"/>
  <c r="AF84" i="90"/>
  <c r="AO84" i="90" s="1"/>
  <c r="Y87" i="94"/>
  <c r="X87" i="94"/>
  <c r="Y88" i="102"/>
  <c r="X88" i="102"/>
  <c r="AH89" i="18"/>
  <c r="AQ89" i="18" s="1"/>
  <c r="Y90" i="42"/>
  <c r="X90" i="42"/>
  <c r="W90" i="18"/>
  <c r="AF89" i="18"/>
  <c r="AO89" i="18" s="1"/>
  <c r="AE89" i="18"/>
  <c r="Y88" i="10"/>
  <c r="X88" i="10"/>
  <c r="AH89" i="83"/>
  <c r="AQ89" i="83" s="1"/>
  <c r="AQ91" i="83" s="1"/>
  <c r="AZ3" i="83"/>
  <c r="AX6" i="83" s="1"/>
  <c r="S6" i="83" s="1"/>
  <c r="AC6" i="83" s="1"/>
  <c r="AB7" i="83" s="1"/>
  <c r="AX8" i="83"/>
  <c r="S8" i="83" s="1"/>
  <c r="AC8" i="83" s="1"/>
  <c r="AB9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4" i="83"/>
  <c r="S84" i="83" s="1"/>
  <c r="AC84" i="83" s="1"/>
  <c r="AB85" i="83" s="1"/>
  <c r="AX87" i="83"/>
  <c r="S87" i="83" s="1"/>
  <c r="AC87" i="83" s="1"/>
  <c r="AB88" i="83" s="1"/>
  <c r="AX85" i="83"/>
  <c r="S85" i="83" s="1"/>
  <c r="AC85" i="83" s="1"/>
  <c r="AB86" i="83" s="1"/>
  <c r="AX86" i="83"/>
  <c r="S86" i="83" s="1"/>
  <c r="AC86" i="83" s="1"/>
  <c r="AB87" i="83" s="1"/>
  <c r="AX88" i="83"/>
  <c r="S88" i="83" s="1"/>
  <c r="AC88" i="83" s="1"/>
  <c r="AB89" i="83" s="1"/>
  <c r="AR87" i="35"/>
  <c r="AI87" i="10"/>
  <c r="AP87" i="10"/>
  <c r="AR83" i="90"/>
  <c r="AH87" i="48"/>
  <c r="AQ87" i="48" s="1"/>
  <c r="AE88" i="82"/>
  <c r="AG88" i="82"/>
  <c r="AP88" i="82" s="1"/>
  <c r="W89" i="82"/>
  <c r="AF88" i="82"/>
  <c r="AO88" i="82" s="1"/>
  <c r="Y86" i="50"/>
  <c r="X86" i="50"/>
  <c r="AI87" i="102"/>
  <c r="AN87" i="102"/>
  <c r="AR86" i="48"/>
  <c r="Z87" i="48"/>
  <c r="AI89" i="42"/>
  <c r="AN89" i="42"/>
  <c r="AH88" i="35"/>
  <c r="AQ88" i="35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R88" i="83"/>
  <c r="W88" i="85"/>
  <c r="AE87" i="85"/>
  <c r="AN87" i="85" s="1"/>
  <c r="AF87" i="85"/>
  <c r="AO87" i="85" s="1"/>
  <c r="AG87" i="85"/>
  <c r="Z88" i="35"/>
  <c r="AI86" i="94"/>
  <c r="AN86" i="94"/>
  <c r="W89" i="98"/>
  <c r="AF88" i="98"/>
  <c r="AO88" i="98" s="1"/>
  <c r="AG88" i="98"/>
  <c r="AE88" i="98"/>
  <c r="AN88" i="98" s="1"/>
  <c r="W89" i="103"/>
  <c r="AG88" i="103"/>
  <c r="AP88" i="103" s="1"/>
  <c r="AE88" i="103"/>
  <c r="AF88" i="103"/>
  <c r="AO88" i="103" s="1"/>
  <c r="AR88" i="18"/>
  <c r="AH84" i="90"/>
  <c r="AQ84" i="90" s="1"/>
  <c r="AI85" i="50"/>
  <c r="AN85" i="50"/>
  <c r="AX18" i="83" l="1"/>
  <c r="S18" i="83" s="1"/>
  <c r="AC18" i="83" s="1"/>
  <c r="AB19" i="83" s="1"/>
  <c r="AX12" i="83"/>
  <c r="S12" i="83" s="1"/>
  <c r="AC12" i="83" s="1"/>
  <c r="AB13" i="83" s="1"/>
  <c r="AX17" i="83"/>
  <c r="S17" i="83" s="1"/>
  <c r="AC17" i="83" s="1"/>
  <c r="AB18" i="83" s="1"/>
  <c r="AX11" i="83"/>
  <c r="S11" i="83" s="1"/>
  <c r="AC11" i="83" s="1"/>
  <c r="AB12" i="83" s="1"/>
  <c r="AX16" i="83"/>
  <c r="S16" i="83" s="1"/>
  <c r="AC16" i="83" s="1"/>
  <c r="AB17" i="83" s="1"/>
  <c r="AX10" i="83"/>
  <c r="S10" i="83" s="1"/>
  <c r="AC10" i="83" s="1"/>
  <c r="AB11" i="83" s="1"/>
  <c r="Z86" i="50"/>
  <c r="AX9" i="83"/>
  <c r="S9" i="83" s="1"/>
  <c r="AC9" i="83" s="1"/>
  <c r="AB10" i="83" s="1"/>
  <c r="Z90" i="42"/>
  <c r="AX7" i="83"/>
  <c r="S7" i="83" s="1"/>
  <c r="AC7" i="83" s="1"/>
  <c r="AB8" i="83" s="1"/>
  <c r="AF90" i="42"/>
  <c r="AO90" i="42" s="1"/>
  <c r="W91" i="42"/>
  <c r="AE90" i="42"/>
  <c r="AG90" i="42"/>
  <c r="AP90" i="42" s="1"/>
  <c r="AF86" i="50"/>
  <c r="AO86" i="50" s="1"/>
  <c r="AE86" i="50"/>
  <c r="AG86" i="50"/>
  <c r="AP86" i="50" s="1"/>
  <c r="W87" i="50"/>
  <c r="AI87" i="85"/>
  <c r="AP87" i="85"/>
  <c r="AI88" i="98"/>
  <c r="AP88" i="98"/>
  <c r="AF87" i="48"/>
  <c r="AO87" i="48" s="1"/>
  <c r="AG87" i="48"/>
  <c r="AP87" i="48" s="1"/>
  <c r="W88" i="48"/>
  <c r="AE87" i="48"/>
  <c r="AI88" i="82"/>
  <c r="AN88" i="82"/>
  <c r="AJ89" i="83"/>
  <c r="AS89" i="83" s="1"/>
  <c r="AK89" i="83"/>
  <c r="AT89" i="83" s="1"/>
  <c r="AK83" i="83"/>
  <c r="AT83" i="83" s="1"/>
  <c r="AJ83" i="83"/>
  <c r="AK77" i="83"/>
  <c r="AT77" i="83" s="1"/>
  <c r="AJ77" i="83"/>
  <c r="AK71" i="83"/>
  <c r="AT71" i="83" s="1"/>
  <c r="AJ71" i="83"/>
  <c r="AK65" i="83"/>
  <c r="AT65" i="83" s="1"/>
  <c r="AJ65" i="83"/>
  <c r="AJ59" i="83"/>
  <c r="AK59" i="83"/>
  <c r="AT59" i="83" s="1"/>
  <c r="AK53" i="83"/>
  <c r="AT53" i="83" s="1"/>
  <c r="AJ53" i="83"/>
  <c r="AJ47" i="83"/>
  <c r="AK47" i="83"/>
  <c r="AT47" i="83" s="1"/>
  <c r="AK41" i="83"/>
  <c r="AT41" i="83" s="1"/>
  <c r="AJ41" i="83"/>
  <c r="AJ35" i="83"/>
  <c r="AK35" i="83"/>
  <c r="AT35" i="83" s="1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X3" i="83"/>
  <c r="S3" i="83" s="1"/>
  <c r="AC3" i="83" s="1"/>
  <c r="AI89" i="83"/>
  <c r="AN89" i="83"/>
  <c r="AN91" i="83" s="1"/>
  <c r="AK87" i="83"/>
  <c r="AT87" i="83" s="1"/>
  <c r="AJ87" i="83"/>
  <c r="AJ82" i="83"/>
  <c r="AK82" i="83"/>
  <c r="AT82" i="83" s="1"/>
  <c r="AK76" i="83"/>
  <c r="AT76" i="83" s="1"/>
  <c r="AJ76" i="83"/>
  <c r="AJ70" i="83"/>
  <c r="AK70" i="83"/>
  <c r="AT70" i="83" s="1"/>
  <c r="AJ64" i="83"/>
  <c r="AK64" i="83"/>
  <c r="AT64" i="83" s="1"/>
  <c r="AJ58" i="83"/>
  <c r="AK58" i="83"/>
  <c r="AT58" i="83" s="1"/>
  <c r="AK52" i="83"/>
  <c r="AT52" i="83" s="1"/>
  <c r="AJ52" i="83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J10" i="83"/>
  <c r="AK10" i="83"/>
  <c r="AT10" i="83" s="1"/>
  <c r="AK7" i="83"/>
  <c r="AT7" i="83" s="1"/>
  <c r="AJ7" i="83"/>
  <c r="AH88" i="102"/>
  <c r="AQ88" i="102" s="1"/>
  <c r="AJ86" i="83"/>
  <c r="AK86" i="83"/>
  <c r="AT86" i="83" s="1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I89" i="18"/>
  <c r="AN89" i="18"/>
  <c r="Z88" i="102"/>
  <c r="AI88" i="103"/>
  <c r="AN88" i="103"/>
  <c r="Y89" i="98"/>
  <c r="Z89" i="98"/>
  <c r="X89" i="98"/>
  <c r="AR85" i="50"/>
  <c r="Y89" i="103"/>
  <c r="X89" i="103"/>
  <c r="AR87" i="10"/>
  <c r="AK88" i="83"/>
  <c r="AT88" i="83" s="1"/>
  <c r="AJ88" i="83"/>
  <c r="AK80" i="83"/>
  <c r="AT80" i="83" s="1"/>
  <c r="AJ80" i="83"/>
  <c r="AK74" i="83"/>
  <c r="AT74" i="83" s="1"/>
  <c r="AJ74" i="83"/>
  <c r="AJ68" i="83"/>
  <c r="AK68" i="83"/>
  <c r="AT68" i="83" s="1"/>
  <c r="AK62" i="83"/>
  <c r="AT62" i="83" s="1"/>
  <c r="AJ62" i="83"/>
  <c r="AK56" i="83"/>
  <c r="AT56" i="83" s="1"/>
  <c r="AJ56" i="83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H88" i="10"/>
  <c r="AQ88" i="10" s="1"/>
  <c r="AI84" i="90"/>
  <c r="AN84" i="90"/>
  <c r="AR86" i="94"/>
  <c r="Y88" i="85"/>
  <c r="X88" i="85"/>
  <c r="AR87" i="102"/>
  <c r="Y89" i="82"/>
  <c r="X89" i="82"/>
  <c r="AJ85" i="83"/>
  <c r="AK85" i="83"/>
  <c r="AT85" i="83" s="1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J49" i="83"/>
  <c r="AK49" i="83"/>
  <c r="AT49" i="83" s="1"/>
  <c r="AK43" i="83"/>
  <c r="AT43" i="83" s="1"/>
  <c r="AJ43" i="83"/>
  <c r="AK37" i="83"/>
  <c r="AT37" i="83" s="1"/>
  <c r="AJ37" i="83"/>
  <c r="AJ31" i="83"/>
  <c r="AK31" i="83"/>
  <c r="AT31" i="83" s="1"/>
  <c r="AK25" i="83"/>
  <c r="AT25" i="83" s="1"/>
  <c r="AJ25" i="83"/>
  <c r="AK19" i="83"/>
  <c r="AT19" i="83" s="1"/>
  <c r="AJ19" i="83"/>
  <c r="AK13" i="83"/>
  <c r="AT13" i="83" s="1"/>
  <c r="AJ13" i="83"/>
  <c r="AX5" i="83"/>
  <c r="S5" i="83" s="1"/>
  <c r="AC5" i="83" s="1"/>
  <c r="AB6" i="83" s="1"/>
  <c r="Z88" i="10"/>
  <c r="Y90" i="18"/>
  <c r="X90" i="18"/>
  <c r="AH87" i="94"/>
  <c r="AQ87" i="94" s="1"/>
  <c r="AE88" i="35"/>
  <c r="W89" i="35"/>
  <c r="AF88" i="35"/>
  <c r="AO88" i="35" s="1"/>
  <c r="AG88" i="35"/>
  <c r="AP88" i="35" s="1"/>
  <c r="AR89" i="42"/>
  <c r="AH86" i="50"/>
  <c r="AQ86" i="50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X4" i="83"/>
  <c r="S4" i="83" s="1"/>
  <c r="AC4" i="83" s="1"/>
  <c r="AB5" i="83" s="1"/>
  <c r="AH90" i="42"/>
  <c r="AQ90" i="42" s="1"/>
  <c r="Z87" i="94"/>
  <c r="Y85" i="90"/>
  <c r="X85" i="90"/>
  <c r="Z85" i="90" l="1"/>
  <c r="Z89" i="82"/>
  <c r="AF89" i="82" s="1"/>
  <c r="AO89" i="82" s="1"/>
  <c r="W90" i="82"/>
  <c r="AE89" i="82"/>
  <c r="W86" i="90"/>
  <c r="AF85" i="90"/>
  <c r="AO85" i="90" s="1"/>
  <c r="AE85" i="90"/>
  <c r="AG85" i="90"/>
  <c r="AP85" i="90" s="1"/>
  <c r="AS66" i="83"/>
  <c r="AL66" i="83"/>
  <c r="AU66" i="83" s="1"/>
  <c r="AI88" i="35"/>
  <c r="AN88" i="35"/>
  <c r="AS36" i="83"/>
  <c r="AL36" i="83"/>
  <c r="AU36" i="83" s="1"/>
  <c r="AS55" i="83"/>
  <c r="AL55" i="83"/>
  <c r="AU55" i="83" s="1"/>
  <c r="AS73" i="83"/>
  <c r="AL73" i="83"/>
  <c r="AU73" i="83" s="1"/>
  <c r="AS50" i="83"/>
  <c r="AL50" i="83"/>
  <c r="AU50" i="83" s="1"/>
  <c r="AS88" i="83"/>
  <c r="AL88" i="83"/>
  <c r="AU88" i="83" s="1"/>
  <c r="AS63" i="83"/>
  <c r="AL63" i="83"/>
  <c r="AU63" i="83" s="1"/>
  <c r="AS16" i="83"/>
  <c r="AL16" i="83"/>
  <c r="AU16" i="83" s="1"/>
  <c r="AL34" i="83"/>
  <c r="AU34" i="83" s="1"/>
  <c r="AS34" i="83"/>
  <c r="AS52" i="83"/>
  <c r="AL52" i="83"/>
  <c r="AU52" i="83" s="1"/>
  <c r="AS87" i="83"/>
  <c r="AL87" i="83"/>
  <c r="AU87" i="83" s="1"/>
  <c r="AS47" i="83"/>
  <c r="AL47" i="83"/>
  <c r="AU47" i="83" s="1"/>
  <c r="AI87" i="48"/>
  <c r="AN87" i="48"/>
  <c r="AL42" i="83"/>
  <c r="AU42" i="83" s="1"/>
  <c r="AS42" i="83"/>
  <c r="AS78" i="83"/>
  <c r="AL78" i="83"/>
  <c r="AU78" i="83" s="1"/>
  <c r="AE88" i="10"/>
  <c r="AF88" i="10"/>
  <c r="AO88" i="10" s="1"/>
  <c r="AG88" i="10"/>
  <c r="AP88" i="10" s="1"/>
  <c r="W89" i="10"/>
  <c r="AS25" i="83"/>
  <c r="AL25" i="83"/>
  <c r="AU25" i="83" s="1"/>
  <c r="AS43" i="83"/>
  <c r="AL43" i="83"/>
  <c r="AU43" i="83" s="1"/>
  <c r="AS14" i="83"/>
  <c r="AL14" i="83"/>
  <c r="AU14" i="83" s="1"/>
  <c r="AS32" i="83"/>
  <c r="AL32" i="83"/>
  <c r="AU32" i="83" s="1"/>
  <c r="AS68" i="83"/>
  <c r="AL68" i="83"/>
  <c r="AU68" i="83" s="1"/>
  <c r="AR88" i="103"/>
  <c r="AS33" i="83"/>
  <c r="AL33" i="83"/>
  <c r="AU33" i="83" s="1"/>
  <c r="AS51" i="83"/>
  <c r="AL51" i="83"/>
  <c r="AU51" i="83" s="1"/>
  <c r="AS69" i="83"/>
  <c r="AL69" i="83"/>
  <c r="AU69" i="83" s="1"/>
  <c r="AS70" i="83"/>
  <c r="AL70" i="83"/>
  <c r="AU70" i="83" s="1"/>
  <c r="AS53" i="83"/>
  <c r="AL53" i="83"/>
  <c r="AU53" i="83" s="1"/>
  <c r="AS71" i="83"/>
  <c r="AL71" i="83"/>
  <c r="AU71" i="83" s="1"/>
  <c r="Y88" i="48"/>
  <c r="X88" i="48"/>
  <c r="AR87" i="85"/>
  <c r="AJ6" i="83"/>
  <c r="AK6" i="83"/>
  <c r="AT6" i="83" s="1"/>
  <c r="AS61" i="83"/>
  <c r="AL61" i="83"/>
  <c r="AU61" i="83" s="1"/>
  <c r="AS79" i="83"/>
  <c r="AL79" i="83"/>
  <c r="AU79" i="83" s="1"/>
  <c r="AS56" i="83"/>
  <c r="AL56" i="83"/>
  <c r="AU56" i="83" s="1"/>
  <c r="AS74" i="83"/>
  <c r="AL74" i="83"/>
  <c r="AU74" i="83" s="1"/>
  <c r="W89" i="102"/>
  <c r="AE88" i="102"/>
  <c r="AG88" i="102"/>
  <c r="AP88" i="102" s="1"/>
  <c r="AF88" i="102"/>
  <c r="AO88" i="102" s="1"/>
  <c r="AS15" i="83"/>
  <c r="AL15" i="83"/>
  <c r="AU15" i="83" s="1"/>
  <c r="AS86" i="83"/>
  <c r="AL86" i="83"/>
  <c r="AU86" i="83" s="1"/>
  <c r="AL7" i="83"/>
  <c r="AU7" i="83" s="1"/>
  <c r="AS7" i="83"/>
  <c r="AS76" i="83"/>
  <c r="AL76" i="83"/>
  <c r="AU76" i="83" s="1"/>
  <c r="AS17" i="83"/>
  <c r="AL17" i="83"/>
  <c r="AU17" i="83" s="1"/>
  <c r="AS35" i="83"/>
  <c r="AL35" i="83"/>
  <c r="AU35" i="83" s="1"/>
  <c r="AE87" i="94"/>
  <c r="W88" i="94"/>
  <c r="AF87" i="94"/>
  <c r="AO87" i="94" s="1"/>
  <c r="AG87" i="94"/>
  <c r="AP87" i="94" s="1"/>
  <c r="AS30" i="83"/>
  <c r="AL30" i="83"/>
  <c r="AU30" i="83" s="1"/>
  <c r="Y89" i="35"/>
  <c r="X89" i="35"/>
  <c r="AS13" i="83"/>
  <c r="AL13" i="83"/>
  <c r="AU13" i="83" s="1"/>
  <c r="AS67" i="83"/>
  <c r="AL67" i="83"/>
  <c r="AU67" i="83" s="1"/>
  <c r="AS20" i="83"/>
  <c r="AL20" i="83"/>
  <c r="AU20" i="83" s="1"/>
  <c r="AS38" i="83"/>
  <c r="AL38" i="83"/>
  <c r="AU38" i="83" s="1"/>
  <c r="AH89" i="98"/>
  <c r="AQ89" i="98" s="1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22" i="83"/>
  <c r="AL22" i="83"/>
  <c r="AU22" i="83" s="1"/>
  <c r="AS40" i="83"/>
  <c r="AL40" i="83"/>
  <c r="AU40" i="83" s="1"/>
  <c r="AS58" i="83"/>
  <c r="AL58" i="83"/>
  <c r="AU58" i="83" s="1"/>
  <c r="AR89" i="83"/>
  <c r="AR91" i="83" s="1"/>
  <c r="AL89" i="83"/>
  <c r="AU89" i="83" s="1"/>
  <c r="AS23" i="83"/>
  <c r="AL23" i="83"/>
  <c r="AU23" i="83" s="1"/>
  <c r="AS41" i="83"/>
  <c r="AL41" i="83"/>
  <c r="AU41" i="83" s="1"/>
  <c r="AS77" i="83"/>
  <c r="AL77" i="83"/>
  <c r="AU77" i="83" s="1"/>
  <c r="Y87" i="50"/>
  <c r="Z87" i="50" s="1"/>
  <c r="X87" i="50"/>
  <c r="AI90" i="42"/>
  <c r="AN90" i="42"/>
  <c r="AJ5" i="83"/>
  <c r="AK5" i="83"/>
  <c r="AT5" i="83" s="1"/>
  <c r="AS31" i="83"/>
  <c r="AL31" i="83"/>
  <c r="AU31" i="83" s="1"/>
  <c r="AS85" i="83"/>
  <c r="AL85" i="83"/>
  <c r="AU85" i="83" s="1"/>
  <c r="AH88" i="85"/>
  <c r="AQ88" i="85" s="1"/>
  <c r="AR84" i="90"/>
  <c r="AL8" i="83"/>
  <c r="AU8" i="83" s="1"/>
  <c r="AS8" i="83"/>
  <c r="AS62" i="83"/>
  <c r="AL62" i="83"/>
  <c r="AU62" i="83" s="1"/>
  <c r="AS80" i="83"/>
  <c r="AL80" i="83"/>
  <c r="AU80" i="83" s="1"/>
  <c r="AH89" i="103"/>
  <c r="AQ89" i="103" s="1"/>
  <c r="AQ91" i="103" s="1"/>
  <c r="AZ3" i="103"/>
  <c r="AX82" i="103" s="1"/>
  <c r="S82" i="103" s="1"/>
  <c r="AC82" i="103" s="1"/>
  <c r="AB83" i="103" s="1"/>
  <c r="AX13" i="103"/>
  <c r="S13" i="103" s="1"/>
  <c r="AC13" i="103" s="1"/>
  <c r="AB14" i="103" s="1"/>
  <c r="AX17" i="103"/>
  <c r="S17" i="103" s="1"/>
  <c r="AC17" i="103" s="1"/>
  <c r="AB18" i="103" s="1"/>
  <c r="AX18" i="103"/>
  <c r="S18" i="103" s="1"/>
  <c r="AC18" i="103" s="1"/>
  <c r="AB19" i="103" s="1"/>
  <c r="AX21" i="103"/>
  <c r="S21" i="103" s="1"/>
  <c r="AC21" i="103" s="1"/>
  <c r="AB22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4" i="103"/>
  <c r="S84" i="103" s="1"/>
  <c r="AC84" i="103" s="1"/>
  <c r="AB85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8" i="103"/>
  <c r="S88" i="103" s="1"/>
  <c r="AC88" i="103" s="1"/>
  <c r="AB89" i="103" s="1"/>
  <c r="AE89" i="98"/>
  <c r="W90" i="98"/>
  <c r="AG89" i="98"/>
  <c r="AP89" i="98" s="1"/>
  <c r="AF89" i="98"/>
  <c r="AO89" i="98" s="1"/>
  <c r="AR89" i="18"/>
  <c r="AB4" i="83"/>
  <c r="AJ3" i="83"/>
  <c r="AS59" i="83"/>
  <c r="AL59" i="83"/>
  <c r="AU59" i="83" s="1"/>
  <c r="AR88" i="82"/>
  <c r="Y91" i="42"/>
  <c r="X91" i="42"/>
  <c r="AS24" i="83"/>
  <c r="AL24" i="83"/>
  <c r="AU24" i="83" s="1"/>
  <c r="AS60" i="83"/>
  <c r="AL60" i="83"/>
  <c r="AU60" i="83" s="1"/>
  <c r="AS12" i="83"/>
  <c r="AL12" i="83"/>
  <c r="AU12" i="83" s="1"/>
  <c r="AS48" i="83"/>
  <c r="AL48" i="83"/>
  <c r="AU48" i="83" s="1"/>
  <c r="AS84" i="83"/>
  <c r="AL84" i="83"/>
  <c r="AU84" i="83" s="1"/>
  <c r="AH90" i="18"/>
  <c r="AQ90" i="18" s="1"/>
  <c r="AS49" i="83"/>
  <c r="AL49" i="83"/>
  <c r="AU49" i="83" s="1"/>
  <c r="AH85" i="90"/>
  <c r="AQ85" i="90" s="1"/>
  <c r="AS18" i="83"/>
  <c r="AL18" i="83"/>
  <c r="AU18" i="83" s="1"/>
  <c r="AS54" i="83"/>
  <c r="AL54" i="83"/>
  <c r="AU54" i="83" s="1"/>
  <c r="AS72" i="83"/>
  <c r="AL72" i="83"/>
  <c r="AU72" i="83" s="1"/>
  <c r="Z90" i="18"/>
  <c r="AS19" i="83"/>
  <c r="AL19" i="83"/>
  <c r="AU19" i="83" s="1"/>
  <c r="AL37" i="83"/>
  <c r="AU37" i="83" s="1"/>
  <c r="AS37" i="83"/>
  <c r="AH89" i="82"/>
  <c r="AQ89" i="82" s="1"/>
  <c r="Z88" i="85"/>
  <c r="AS26" i="83"/>
  <c r="AL26" i="83"/>
  <c r="AU26" i="83" s="1"/>
  <c r="AS44" i="83"/>
  <c r="AL44" i="83"/>
  <c r="AU44" i="83" s="1"/>
  <c r="Z89" i="103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S82" i="83"/>
  <c r="AL82" i="83"/>
  <c r="AU82" i="83" s="1"/>
  <c r="AS11" i="83"/>
  <c r="AL11" i="83"/>
  <c r="AU11" i="83" s="1"/>
  <c r="AS29" i="83"/>
  <c r="AL29" i="83"/>
  <c r="AU29" i="83" s="1"/>
  <c r="AS65" i="83"/>
  <c r="AL65" i="83"/>
  <c r="AU65" i="83" s="1"/>
  <c r="AS83" i="83"/>
  <c r="AL83" i="83"/>
  <c r="AU83" i="83" s="1"/>
  <c r="AR88" i="98"/>
  <c r="AI86" i="50"/>
  <c r="AN86" i="50"/>
  <c r="AX22" i="103" l="1"/>
  <c r="S22" i="103" s="1"/>
  <c r="AC22" i="103" s="1"/>
  <c r="AB23" i="103" s="1"/>
  <c r="AX14" i="103"/>
  <c r="S14" i="103" s="1"/>
  <c r="AC14" i="103" s="1"/>
  <c r="AB15" i="103" s="1"/>
  <c r="AX20" i="103"/>
  <c r="S20" i="103" s="1"/>
  <c r="AC20" i="103" s="1"/>
  <c r="AB21" i="103" s="1"/>
  <c r="AX12" i="103"/>
  <c r="S12" i="103" s="1"/>
  <c r="AC12" i="103" s="1"/>
  <c r="AB13" i="103" s="1"/>
  <c r="Z88" i="48"/>
  <c r="AG89" i="82"/>
  <c r="AP89" i="82" s="1"/>
  <c r="AX19" i="103"/>
  <c r="S19" i="103" s="1"/>
  <c r="AC19" i="103" s="1"/>
  <c r="AB20" i="103" s="1"/>
  <c r="AX11" i="103"/>
  <c r="S11" i="103" s="1"/>
  <c r="AC11" i="103" s="1"/>
  <c r="AB12" i="103" s="1"/>
  <c r="AX7" i="103"/>
  <c r="S7" i="103" s="1"/>
  <c r="AC7" i="103" s="1"/>
  <c r="AB8" i="103" s="1"/>
  <c r="AX6" i="103"/>
  <c r="S6" i="103" s="1"/>
  <c r="AC6" i="103" s="1"/>
  <c r="AB7" i="103" s="1"/>
  <c r="AE87" i="50"/>
  <c r="AF87" i="50"/>
  <c r="AO87" i="50" s="1"/>
  <c r="W88" i="50"/>
  <c r="AG87" i="50"/>
  <c r="AP87" i="50" s="1"/>
  <c r="W89" i="48"/>
  <c r="AE88" i="48"/>
  <c r="AF88" i="48"/>
  <c r="AO88" i="48" s="1"/>
  <c r="AG88" i="48"/>
  <c r="AP88" i="48" s="1"/>
  <c r="AR86" i="50"/>
  <c r="AJ88" i="103"/>
  <c r="AK88" i="103"/>
  <c r="AT88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X8" i="103"/>
  <c r="S8" i="103" s="1"/>
  <c r="AC8" i="103" s="1"/>
  <c r="AB9" i="103" s="1"/>
  <c r="AX4" i="103"/>
  <c r="S4" i="103" s="1"/>
  <c r="AC4" i="103" s="1"/>
  <c r="AB5" i="103" s="1"/>
  <c r="Y86" i="90"/>
  <c r="X86" i="90"/>
  <c r="AH91" i="42"/>
  <c r="AQ91" i="42" s="1"/>
  <c r="AK87" i="103"/>
  <c r="AT87" i="103" s="1"/>
  <c r="AJ87" i="103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J8" i="103"/>
  <c r="AK8" i="103"/>
  <c r="AT8" i="103" s="1"/>
  <c r="AH89" i="35"/>
  <c r="AQ89" i="35" s="1"/>
  <c r="AS6" i="83"/>
  <c r="AL6" i="83"/>
  <c r="AU6" i="83" s="1"/>
  <c r="AG90" i="18"/>
  <c r="AP90" i="18" s="1"/>
  <c r="W91" i="18"/>
  <c r="AF90" i="18"/>
  <c r="AO90" i="18" s="1"/>
  <c r="AE90" i="18"/>
  <c r="Z91" i="42"/>
  <c r="AS3" i="83"/>
  <c r="AL3" i="83"/>
  <c r="AU3" i="83" s="1"/>
  <c r="AJ86" i="103"/>
  <c r="AK86" i="103"/>
  <c r="AT86" i="103" s="1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K37" i="103"/>
  <c r="AT37" i="103" s="1"/>
  <c r="AJ37" i="103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AJ7" i="103"/>
  <c r="AS5" i="83"/>
  <c r="AL5" i="83"/>
  <c r="AU5" i="83" s="1"/>
  <c r="Z89" i="35"/>
  <c r="AI88" i="102"/>
  <c r="AN88" i="102"/>
  <c r="Y89" i="10"/>
  <c r="X89" i="10"/>
  <c r="AN89" i="82"/>
  <c r="Y90" i="98"/>
  <c r="X90" i="98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K36" i="103"/>
  <c r="AT36" i="103" s="1"/>
  <c r="AJ36" i="103"/>
  <c r="AK30" i="103"/>
  <c r="AT30" i="103" s="1"/>
  <c r="AJ30" i="103"/>
  <c r="AK24" i="103"/>
  <c r="AT24" i="103" s="1"/>
  <c r="AJ24" i="103"/>
  <c r="AK18" i="103"/>
  <c r="AT18" i="103" s="1"/>
  <c r="AJ18" i="103"/>
  <c r="AJ12" i="103"/>
  <c r="AK12" i="103"/>
  <c r="AT12" i="103" s="1"/>
  <c r="AK83" i="103"/>
  <c r="AT83" i="103" s="1"/>
  <c r="AJ83" i="103"/>
  <c r="Y88" i="94"/>
  <c r="X88" i="94"/>
  <c r="Y89" i="102"/>
  <c r="X89" i="102"/>
  <c r="Y90" i="82"/>
  <c r="X90" i="82"/>
  <c r="AJ4" i="83"/>
  <c r="AK4" i="83"/>
  <c r="AT4" i="83" s="1"/>
  <c r="AT91" i="83" s="1"/>
  <c r="AJ85" i="103"/>
  <c r="AK85" i="103"/>
  <c r="AT85" i="103" s="1"/>
  <c r="AF88" i="85"/>
  <c r="AO88" i="85" s="1"/>
  <c r="W89" i="85"/>
  <c r="AE88" i="85"/>
  <c r="AG88" i="85"/>
  <c r="AP88" i="85" s="1"/>
  <c r="AI89" i="98"/>
  <c r="AN89" i="98"/>
  <c r="AK84" i="103"/>
  <c r="AT84" i="103" s="1"/>
  <c r="AJ84" i="103"/>
  <c r="AJ77" i="103"/>
  <c r="AK77" i="103"/>
  <c r="AT77" i="103" s="1"/>
  <c r="AK71" i="103"/>
  <c r="AT71" i="103" s="1"/>
  <c r="AJ71" i="103"/>
  <c r="AK65" i="103"/>
  <c r="AT65" i="103" s="1"/>
  <c r="AJ65" i="103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X16" i="103"/>
  <c r="S16" i="103" s="1"/>
  <c r="AC16" i="103" s="1"/>
  <c r="AB17" i="103" s="1"/>
  <c r="AX10" i="103"/>
  <c r="S10" i="103" s="1"/>
  <c r="AC10" i="103" s="1"/>
  <c r="AB11" i="103" s="1"/>
  <c r="AX3" i="103"/>
  <c r="S3" i="103" s="1"/>
  <c r="AC3" i="103" s="1"/>
  <c r="AR90" i="42"/>
  <c r="AI87" i="94"/>
  <c r="AN87" i="94"/>
  <c r="AH88" i="48"/>
  <c r="AQ88" i="48" s="1"/>
  <c r="AI85" i="90"/>
  <c r="AN85" i="90"/>
  <c r="AX89" i="103"/>
  <c r="S89" i="103" s="1"/>
  <c r="AC89" i="103" s="1"/>
  <c r="AJ89" i="103" s="1"/>
  <c r="AS89" i="103" s="1"/>
  <c r="AG89" i="103"/>
  <c r="AP89" i="103" s="1"/>
  <c r="AP91" i="103" s="1"/>
  <c r="AF89" i="103"/>
  <c r="AO89" i="103" s="1"/>
  <c r="AO91" i="103" s="1"/>
  <c r="AE89" i="103"/>
  <c r="AJ82" i="103"/>
  <c r="AK82" i="103"/>
  <c r="AT82" i="103" s="1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X15" i="103"/>
  <c r="S15" i="103" s="1"/>
  <c r="AC15" i="103" s="1"/>
  <c r="AB16" i="103" s="1"/>
  <c r="AX9" i="103"/>
  <c r="S9" i="103" s="1"/>
  <c r="AC9" i="103" s="1"/>
  <c r="AB10" i="103" s="1"/>
  <c r="AX5" i="103"/>
  <c r="S5" i="103" s="1"/>
  <c r="AC5" i="103" s="1"/>
  <c r="AB6" i="103" s="1"/>
  <c r="AH87" i="50"/>
  <c r="AQ87" i="50" s="1"/>
  <c r="AI88" i="10"/>
  <c r="AN88" i="10"/>
  <c r="AR87" i="48"/>
  <c r="AR88" i="35"/>
  <c r="AI89" i="82" l="1"/>
  <c r="Z89" i="10"/>
  <c r="AE89" i="10" s="1"/>
  <c r="AK89" i="103"/>
  <c r="AT89" i="103" s="1"/>
  <c r="Z89" i="102"/>
  <c r="AF89" i="102" s="1"/>
  <c r="AO89" i="102" s="1"/>
  <c r="Z90" i="98"/>
  <c r="AF90" i="98" s="1"/>
  <c r="AO90" i="98" s="1"/>
  <c r="Z86" i="90"/>
  <c r="AE86" i="90" s="1"/>
  <c r="AF89" i="10"/>
  <c r="AO89" i="10" s="1"/>
  <c r="W90" i="10"/>
  <c r="AG89" i="10"/>
  <c r="AP89" i="10" s="1"/>
  <c r="AE89" i="102"/>
  <c r="AG89" i="102"/>
  <c r="AP89" i="102" s="1"/>
  <c r="AJ6" i="103"/>
  <c r="AK6" i="103"/>
  <c r="AT6" i="103" s="1"/>
  <c r="AK16" i="103"/>
  <c r="AT16" i="103" s="1"/>
  <c r="AJ16" i="103"/>
  <c r="AS28" i="103"/>
  <c r="AL28" i="103"/>
  <c r="AU28" i="103" s="1"/>
  <c r="AL64" i="103"/>
  <c r="AU64" i="103" s="1"/>
  <c r="AS64" i="103"/>
  <c r="AS65" i="103"/>
  <c r="AL65" i="103"/>
  <c r="AU65" i="103" s="1"/>
  <c r="AS84" i="103"/>
  <c r="AL84" i="103"/>
  <c r="AU84" i="103" s="1"/>
  <c r="AI88" i="85"/>
  <c r="AN88" i="85"/>
  <c r="AL4" i="83"/>
  <c r="AU4" i="83" s="1"/>
  <c r="AS4" i="83"/>
  <c r="AS91" i="83" s="1"/>
  <c r="AS30" i="103"/>
  <c r="AL30" i="103"/>
  <c r="AU30" i="103" s="1"/>
  <c r="AS48" i="103"/>
  <c r="AL48" i="103"/>
  <c r="AU48" i="103" s="1"/>
  <c r="AL66" i="103"/>
  <c r="AU66" i="103" s="1"/>
  <c r="AS66" i="103"/>
  <c r="AH90" i="98"/>
  <c r="AQ90" i="98" s="1"/>
  <c r="AS73" i="103"/>
  <c r="AL73" i="103"/>
  <c r="AU73" i="103" s="1"/>
  <c r="AS20" i="103"/>
  <c r="AL20" i="103"/>
  <c r="AU20" i="103" s="1"/>
  <c r="AS38" i="103"/>
  <c r="AL38" i="103"/>
  <c r="AU38" i="103" s="1"/>
  <c r="AS56" i="103"/>
  <c r="AL56" i="103"/>
  <c r="AU56" i="103" s="1"/>
  <c r="AS74" i="103"/>
  <c r="AL74" i="103"/>
  <c r="AU74" i="103" s="1"/>
  <c r="AS21" i="103"/>
  <c r="AL21" i="103"/>
  <c r="AU21" i="103" s="1"/>
  <c r="AS39" i="103"/>
  <c r="AL39" i="103"/>
  <c r="AU39" i="103" s="1"/>
  <c r="AS57" i="103"/>
  <c r="AL57" i="103"/>
  <c r="AU57" i="103" s="1"/>
  <c r="AS75" i="103"/>
  <c r="AL75" i="103"/>
  <c r="AU75" i="103" s="1"/>
  <c r="Y89" i="48"/>
  <c r="X89" i="48"/>
  <c r="AR88" i="10"/>
  <c r="AS82" i="103"/>
  <c r="AL82" i="103"/>
  <c r="AU82" i="103" s="1"/>
  <c r="AJ3" i="103"/>
  <c r="AB4" i="103"/>
  <c r="AS29" i="103"/>
  <c r="AL29" i="103"/>
  <c r="AU29" i="103" s="1"/>
  <c r="AS47" i="103"/>
  <c r="AL47" i="103"/>
  <c r="AU47" i="103" s="1"/>
  <c r="Y89" i="85"/>
  <c r="X89" i="85"/>
  <c r="Z89" i="85" s="1"/>
  <c r="AH90" i="82"/>
  <c r="AQ90" i="82" s="1"/>
  <c r="AH88" i="94"/>
  <c r="AQ88" i="94" s="1"/>
  <c r="AS12" i="103"/>
  <c r="AL12" i="103"/>
  <c r="AU12" i="103" s="1"/>
  <c r="AS7" i="103"/>
  <c r="AL7" i="103"/>
  <c r="AU7" i="103" s="1"/>
  <c r="AS25" i="103"/>
  <c r="AL25" i="103"/>
  <c r="AU25" i="103" s="1"/>
  <c r="AS43" i="103"/>
  <c r="AL43" i="103"/>
  <c r="AU43" i="103" s="1"/>
  <c r="AS79" i="103"/>
  <c r="AL79" i="103"/>
  <c r="AU79" i="103" s="1"/>
  <c r="AE91" i="42"/>
  <c r="W92" i="42"/>
  <c r="AG91" i="42"/>
  <c r="AP91" i="42" s="1"/>
  <c r="AF91" i="42"/>
  <c r="AO91" i="42" s="1"/>
  <c r="AS46" i="103"/>
  <c r="AL46" i="103"/>
  <c r="AU46" i="103" s="1"/>
  <c r="AK11" i="103"/>
  <c r="AT11" i="103" s="1"/>
  <c r="AJ11" i="103"/>
  <c r="AL35" i="103"/>
  <c r="AU35" i="103" s="1"/>
  <c r="AS35" i="103"/>
  <c r="AS53" i="103"/>
  <c r="AL53" i="103"/>
  <c r="AU53" i="103" s="1"/>
  <c r="AS71" i="103"/>
  <c r="AL71" i="103"/>
  <c r="AU71" i="103" s="1"/>
  <c r="Z90" i="82"/>
  <c r="Z88" i="94"/>
  <c r="AS18" i="103"/>
  <c r="AL18" i="103"/>
  <c r="AU18" i="103" s="1"/>
  <c r="AS36" i="103"/>
  <c r="AL36" i="103"/>
  <c r="AU36" i="103" s="1"/>
  <c r="AL54" i="103"/>
  <c r="AU54" i="103" s="1"/>
  <c r="AS54" i="103"/>
  <c r="AS61" i="103"/>
  <c r="AL61" i="103"/>
  <c r="AU61" i="103" s="1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J5" i="103"/>
  <c r="AK5" i="103"/>
  <c r="AT5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S34" i="103"/>
  <c r="AL34" i="103"/>
  <c r="AU34" i="103" s="1"/>
  <c r="AR85" i="90"/>
  <c r="AR89" i="98"/>
  <c r="AS72" i="103"/>
  <c r="AL72" i="103"/>
  <c r="AU72" i="103" s="1"/>
  <c r="AR88" i="102"/>
  <c r="AS13" i="103"/>
  <c r="AL13" i="103"/>
  <c r="AU13" i="103" s="1"/>
  <c r="AS31" i="103"/>
  <c r="AL31" i="103"/>
  <c r="AU31" i="103" s="1"/>
  <c r="AI90" i="18"/>
  <c r="AN90" i="18"/>
  <c r="AS8" i="103"/>
  <c r="AL8" i="103"/>
  <c r="AU8" i="103" s="1"/>
  <c r="AK9" i="103"/>
  <c r="AT9" i="103" s="1"/>
  <c r="AJ9" i="103"/>
  <c r="Y88" i="50"/>
  <c r="Z88" i="50" s="1"/>
  <c r="X88" i="50"/>
  <c r="AJ17" i="103"/>
  <c r="AK17" i="103"/>
  <c r="AT17" i="103" s="1"/>
  <c r="AL22" i="103"/>
  <c r="AU22" i="103" s="1"/>
  <c r="AS22" i="103"/>
  <c r="AS40" i="103"/>
  <c r="AL40" i="103"/>
  <c r="AU40" i="103" s="1"/>
  <c r="AI89" i="103"/>
  <c r="AN89" i="103"/>
  <c r="AN91" i="103" s="1"/>
  <c r="AR87" i="94"/>
  <c r="AS23" i="103"/>
  <c r="AL23" i="103"/>
  <c r="AU23" i="103" s="1"/>
  <c r="AS41" i="103"/>
  <c r="AL41" i="103"/>
  <c r="AU41" i="103" s="1"/>
  <c r="AS85" i="103"/>
  <c r="AL85" i="103"/>
  <c r="AU85" i="103" s="1"/>
  <c r="AH89" i="102"/>
  <c r="AQ89" i="102" s="1"/>
  <c r="AS83" i="103"/>
  <c r="AL83" i="103"/>
  <c r="AU83" i="103" s="1"/>
  <c r="AS24" i="103"/>
  <c r="AL24" i="103"/>
  <c r="AU24" i="103" s="1"/>
  <c r="AS60" i="103"/>
  <c r="AL60" i="103"/>
  <c r="AU60" i="103" s="1"/>
  <c r="AS78" i="103"/>
  <c r="AL78" i="103"/>
  <c r="AU78" i="103" s="1"/>
  <c r="AR89" i="82"/>
  <c r="W90" i="35"/>
  <c r="AG89" i="35"/>
  <c r="AP89" i="35" s="1"/>
  <c r="AF89" i="35"/>
  <c r="AO89" i="35" s="1"/>
  <c r="AE89" i="35"/>
  <c r="AS49" i="103"/>
  <c r="AL49" i="103"/>
  <c r="AU49" i="103" s="1"/>
  <c r="AS67" i="103"/>
  <c r="AL67" i="103"/>
  <c r="AU67" i="103" s="1"/>
  <c r="AS86" i="103"/>
  <c r="AL86" i="103"/>
  <c r="AU86" i="103" s="1"/>
  <c r="AS32" i="103"/>
  <c r="AL32" i="103"/>
  <c r="AU32" i="103" s="1"/>
  <c r="AS50" i="103"/>
  <c r="AL50" i="103"/>
  <c r="AU50" i="103" s="1"/>
  <c r="AS87" i="103"/>
  <c r="AL87" i="103"/>
  <c r="AU87" i="103" s="1"/>
  <c r="AL51" i="103"/>
  <c r="AU51" i="103" s="1"/>
  <c r="AS51" i="103"/>
  <c r="AL69" i="103"/>
  <c r="AU69" i="103" s="1"/>
  <c r="AS69" i="103"/>
  <c r="AJ10" i="103"/>
  <c r="AK10" i="103"/>
  <c r="AT10" i="103" s="1"/>
  <c r="AS52" i="103"/>
  <c r="AL52" i="103"/>
  <c r="AU52" i="103" s="1"/>
  <c r="AL70" i="103"/>
  <c r="AU70" i="103" s="1"/>
  <c r="AS70" i="103"/>
  <c r="AS58" i="103"/>
  <c r="AL58" i="103"/>
  <c r="AU58" i="103" s="1"/>
  <c r="AS76" i="103"/>
  <c r="AL76" i="103"/>
  <c r="AU76" i="103" s="1"/>
  <c r="AS59" i="103"/>
  <c r="AL59" i="103"/>
  <c r="AU59" i="103" s="1"/>
  <c r="AS77" i="103"/>
  <c r="AL77" i="103"/>
  <c r="AU77" i="103" s="1"/>
  <c r="AS42" i="103"/>
  <c r="AL42" i="103"/>
  <c r="AU42" i="103" s="1"/>
  <c r="AH89" i="10"/>
  <c r="AQ89" i="10" s="1"/>
  <c r="AS19" i="103"/>
  <c r="AL19" i="103"/>
  <c r="AU19" i="103" s="1"/>
  <c r="AS37" i="103"/>
  <c r="AL37" i="103"/>
  <c r="AU37" i="103" s="1"/>
  <c r="AS55" i="103"/>
  <c r="AL55" i="103"/>
  <c r="AU55" i="103" s="1"/>
  <c r="AU91" i="83"/>
  <c r="C11" i="83" s="1"/>
  <c r="F27" i="57" s="1"/>
  <c r="X91" i="18"/>
  <c r="Y91" i="18"/>
  <c r="Z91" i="18" s="1"/>
  <c r="AS14" i="103"/>
  <c r="AL14" i="103"/>
  <c r="AU14" i="103" s="1"/>
  <c r="AS68" i="103"/>
  <c r="AL68" i="103"/>
  <c r="AU68" i="103" s="1"/>
  <c r="AH86" i="90"/>
  <c r="AQ86" i="90" s="1"/>
  <c r="AJ15" i="103"/>
  <c r="AS33" i="103"/>
  <c r="AL33" i="103"/>
  <c r="AU33" i="103" s="1"/>
  <c r="AS88" i="103"/>
  <c r="AL88" i="103"/>
  <c r="AU88" i="103" s="1"/>
  <c r="AI88" i="48"/>
  <c r="AN88" i="48"/>
  <c r="AI87" i="50"/>
  <c r="AR87" i="50" s="1"/>
  <c r="AN87" i="50"/>
  <c r="AF86" i="90" l="1"/>
  <c r="AO86" i="90" s="1"/>
  <c r="AG90" i="98"/>
  <c r="AP90" i="98" s="1"/>
  <c r="W91" i="98"/>
  <c r="AE90" i="98"/>
  <c r="AI90" i="98" s="1"/>
  <c r="W90" i="102"/>
  <c r="AG86" i="90"/>
  <c r="AP86" i="90" s="1"/>
  <c r="W87" i="90"/>
  <c r="AE88" i="50"/>
  <c r="AG88" i="50"/>
  <c r="AP88" i="50" s="1"/>
  <c r="W89" i="50"/>
  <c r="AF88" i="50"/>
  <c r="AO88" i="50" s="1"/>
  <c r="AG91" i="18"/>
  <c r="AP91" i="18" s="1"/>
  <c r="AF91" i="18"/>
  <c r="AO91" i="18" s="1"/>
  <c r="AE91" i="18"/>
  <c r="W92" i="18"/>
  <c r="AS15" i="103"/>
  <c r="AL15" i="103"/>
  <c r="AU15" i="103" s="1"/>
  <c r="AR88" i="48"/>
  <c r="AH88" i="50"/>
  <c r="AQ88" i="50" s="1"/>
  <c r="AS16" i="103"/>
  <c r="AL16" i="103"/>
  <c r="AU16" i="103" s="1"/>
  <c r="Y87" i="90"/>
  <c r="X87" i="90"/>
  <c r="Z87" i="90" s="1"/>
  <c r="AN90" i="98"/>
  <c r="AI89" i="102"/>
  <c r="AN89" i="102"/>
  <c r="AS10" i="103"/>
  <c r="AL10" i="103"/>
  <c r="AU10" i="103" s="1"/>
  <c r="AI89" i="35"/>
  <c r="AN89" i="35"/>
  <c r="AE88" i="94"/>
  <c r="W89" i="94"/>
  <c r="AF88" i="94"/>
  <c r="AO88" i="94" s="1"/>
  <c r="AG88" i="94"/>
  <c r="AP88" i="94" s="1"/>
  <c r="AN86" i="90"/>
  <c r="AR90" i="18"/>
  <c r="AS5" i="103"/>
  <c r="AL5" i="103"/>
  <c r="AU5" i="103" s="1"/>
  <c r="AF90" i="82"/>
  <c r="AO90" i="82" s="1"/>
  <c r="AE90" i="82"/>
  <c r="AN90" i="82" s="1"/>
  <c r="AG90" i="82"/>
  <c r="W91" i="82"/>
  <c r="AH89" i="85"/>
  <c r="AQ89" i="85" s="1"/>
  <c r="AS9" i="103"/>
  <c r="AL9" i="103"/>
  <c r="AU9" i="103" s="1"/>
  <c r="AL11" i="103"/>
  <c r="AU11" i="103" s="1"/>
  <c r="AS11" i="103"/>
  <c r="AG89" i="85"/>
  <c r="AP89" i="85" s="1"/>
  <c r="AE89" i="85"/>
  <c r="AF89" i="85"/>
  <c r="AO89" i="85" s="1"/>
  <c r="W90" i="85"/>
  <c r="AK4" i="103"/>
  <c r="AT4" i="103" s="1"/>
  <c r="AT91" i="103" s="1"/>
  <c r="AJ4" i="103"/>
  <c r="AH89" i="48"/>
  <c r="AQ89" i="48" s="1"/>
  <c r="AR88" i="85"/>
  <c r="AS6" i="103"/>
  <c r="AL6" i="103"/>
  <c r="AU6" i="103" s="1"/>
  <c r="Y90" i="10"/>
  <c r="X90" i="10"/>
  <c r="Y90" i="35"/>
  <c r="X90" i="35"/>
  <c r="Z90" i="35" s="1"/>
  <c r="Y92" i="42"/>
  <c r="X92" i="42"/>
  <c r="AL3" i="103"/>
  <c r="AU3" i="103" s="1"/>
  <c r="AS3" i="103"/>
  <c r="Z89" i="48"/>
  <c r="Y90" i="102"/>
  <c r="X90" i="102"/>
  <c r="AH91" i="18"/>
  <c r="AQ91" i="18" s="1"/>
  <c r="AR89" i="103"/>
  <c r="AR91" i="103" s="1"/>
  <c r="AL89" i="103"/>
  <c r="AU89" i="103" s="1"/>
  <c r="AS17" i="103"/>
  <c r="AL17" i="103"/>
  <c r="AU17" i="103" s="1"/>
  <c r="AI91" i="42"/>
  <c r="AN91" i="42"/>
  <c r="Y91" i="98"/>
  <c r="X91" i="98"/>
  <c r="AI89" i="10"/>
  <c r="AN89" i="10"/>
  <c r="Z91" i="98" l="1"/>
  <c r="Z90" i="10"/>
  <c r="AI86" i="90"/>
  <c r="AG91" i="98"/>
  <c r="AP91" i="98" s="1"/>
  <c r="W92" i="98"/>
  <c r="AF91" i="98"/>
  <c r="AO91" i="98" s="1"/>
  <c r="AE91" i="98"/>
  <c r="AG90" i="35"/>
  <c r="AP90" i="35" s="1"/>
  <c r="W91" i="35"/>
  <c r="AF90" i="35"/>
  <c r="AO90" i="35" s="1"/>
  <c r="AE90" i="35"/>
  <c r="AH87" i="90"/>
  <c r="AQ87" i="90" s="1"/>
  <c r="AI89" i="85"/>
  <c r="AN89" i="85"/>
  <c r="Y91" i="82"/>
  <c r="X91" i="82"/>
  <c r="AF87" i="90"/>
  <c r="AO87" i="90" s="1"/>
  <c r="AG87" i="90"/>
  <c r="AP87" i="90" s="1"/>
  <c r="AE87" i="90"/>
  <c r="W88" i="90"/>
  <c r="AH90" i="102"/>
  <c r="AQ90" i="102" s="1"/>
  <c r="AH92" i="42"/>
  <c r="AQ92" i="42" s="1"/>
  <c r="AH90" i="10"/>
  <c r="AQ90" i="10" s="1"/>
  <c r="AS4" i="103"/>
  <c r="AS91" i="103" s="1"/>
  <c r="AL4" i="103"/>
  <c r="AU4" i="103" s="1"/>
  <c r="AU91" i="103" s="1"/>
  <c r="C11" i="103" s="1"/>
  <c r="F47" i="57" s="1"/>
  <c r="AI90" i="82"/>
  <c r="AP90" i="82"/>
  <c r="Y89" i="94"/>
  <c r="X89" i="94"/>
  <c r="Z89" i="94" s="1"/>
  <c r="AG90" i="10"/>
  <c r="AP90" i="10" s="1"/>
  <c r="W91" i="10"/>
  <c r="AF90" i="10"/>
  <c r="AO90" i="10" s="1"/>
  <c r="AE90" i="10"/>
  <c r="AI88" i="94"/>
  <c r="AN88" i="94"/>
  <c r="AR89" i="102"/>
  <c r="Y92" i="18"/>
  <c r="Z92" i="18" s="1"/>
  <c r="X92" i="18"/>
  <c r="Y89" i="50"/>
  <c r="X89" i="50"/>
  <c r="AH91" i="98"/>
  <c r="AQ91" i="98" s="1"/>
  <c r="Z92" i="42"/>
  <c r="AR91" i="42"/>
  <c r="AR86" i="90"/>
  <c r="AI91" i="18"/>
  <c r="AN91" i="18"/>
  <c r="Z90" i="102"/>
  <c r="AR89" i="10"/>
  <c r="W90" i="48"/>
  <c r="AF89" i="48"/>
  <c r="AO89" i="48" s="1"/>
  <c r="AE89" i="48"/>
  <c r="AN89" i="48" s="1"/>
  <c r="AG89" i="48"/>
  <c r="AH90" i="35"/>
  <c r="AQ90" i="35" s="1"/>
  <c r="Y90" i="85"/>
  <c r="X90" i="85"/>
  <c r="AR89" i="35"/>
  <c r="AR90" i="98"/>
  <c r="AI88" i="50"/>
  <c r="AN88" i="50"/>
  <c r="AG92" i="18" l="1"/>
  <c r="AP92" i="18" s="1"/>
  <c r="AE92" i="18"/>
  <c r="AF92" i="18"/>
  <c r="AO92" i="18" s="1"/>
  <c r="W93" i="18"/>
  <c r="AH89" i="94"/>
  <c r="AQ89" i="94" s="1"/>
  <c r="AI87" i="90"/>
  <c r="AN87" i="90"/>
  <c r="AI90" i="10"/>
  <c r="AN90" i="10"/>
  <c r="W90" i="94"/>
  <c r="AE89" i="94"/>
  <c r="AF89" i="94"/>
  <c r="AO89" i="94" s="1"/>
  <c r="AG89" i="94"/>
  <c r="AP89" i="94" s="1"/>
  <c r="AR89" i="85"/>
  <c r="AG92" i="42"/>
  <c r="AP92" i="42" s="1"/>
  <c r="AE92" i="42"/>
  <c r="W93" i="42"/>
  <c r="AF92" i="42"/>
  <c r="AO92" i="42" s="1"/>
  <c r="AH89" i="50"/>
  <c r="AQ89" i="50" s="1"/>
  <c r="AI91" i="98"/>
  <c r="AR91" i="98" s="1"/>
  <c r="AN91" i="98"/>
  <c r="AR91" i="18"/>
  <c r="Y91" i="10"/>
  <c r="X91" i="10"/>
  <c r="AH91" i="82"/>
  <c r="AQ91" i="82" s="1"/>
  <c r="AI90" i="35"/>
  <c r="AN90" i="35"/>
  <c r="AI89" i="48"/>
  <c r="AP89" i="48"/>
  <c r="Z89" i="50"/>
  <c r="AH90" i="85"/>
  <c r="AQ90" i="85" s="1"/>
  <c r="Y90" i="48"/>
  <c r="X90" i="48"/>
  <c r="AR90" i="82"/>
  <c r="Z91" i="82"/>
  <c r="Y92" i="98"/>
  <c r="Z92" i="98" s="1"/>
  <c r="X92" i="98"/>
  <c r="W91" i="102"/>
  <c r="AG90" i="102"/>
  <c r="AP90" i="102" s="1"/>
  <c r="AE90" i="102"/>
  <c r="AF90" i="102"/>
  <c r="AO90" i="102" s="1"/>
  <c r="AR88" i="50"/>
  <c r="Z90" i="85"/>
  <c r="AH92" i="18"/>
  <c r="AQ92" i="18" s="1"/>
  <c r="AR88" i="94"/>
  <c r="Y88" i="90"/>
  <c r="X88" i="90"/>
  <c r="Y91" i="35"/>
  <c r="X91" i="35"/>
  <c r="Z91" i="10" l="1"/>
  <c r="Z90" i="48"/>
  <c r="Z88" i="90"/>
  <c r="W89" i="90" s="1"/>
  <c r="AE91" i="10"/>
  <c r="AF91" i="10"/>
  <c r="AO91" i="10" s="1"/>
  <c r="W92" i="10"/>
  <c r="AG91" i="10"/>
  <c r="AP91" i="10" s="1"/>
  <c r="AG90" i="48"/>
  <c r="AP90" i="48" s="1"/>
  <c r="AE90" i="48"/>
  <c r="W91" i="48"/>
  <c r="AF90" i="48"/>
  <c r="AO90" i="48" s="1"/>
  <c r="AF92" i="98"/>
  <c r="AO92" i="98" s="1"/>
  <c r="AG92" i="98"/>
  <c r="AP92" i="98" s="1"/>
  <c r="W93" i="98"/>
  <c r="AE92" i="98"/>
  <c r="AE88" i="90"/>
  <c r="AF88" i="90"/>
  <c r="AO88" i="90" s="1"/>
  <c r="AG88" i="90"/>
  <c r="AP88" i="90" s="1"/>
  <c r="AF89" i="50"/>
  <c r="AO89" i="50" s="1"/>
  <c r="W90" i="50"/>
  <c r="AG89" i="50"/>
  <c r="AP89" i="50" s="1"/>
  <c r="AE89" i="50"/>
  <c r="Y93" i="42"/>
  <c r="X93" i="42"/>
  <c r="AH91" i="35"/>
  <c r="AQ91" i="35" s="1"/>
  <c r="AI92" i="42"/>
  <c r="AN92" i="42"/>
  <c r="AR87" i="90"/>
  <c r="AR89" i="48"/>
  <c r="AI89" i="94"/>
  <c r="AN89" i="94"/>
  <c r="Y93" i="18"/>
  <c r="X93" i="18"/>
  <c r="W92" i="82"/>
  <c r="AE91" i="82"/>
  <c r="AG91" i="82"/>
  <c r="AP91" i="82" s="1"/>
  <c r="AF91" i="82"/>
  <c r="AO91" i="82" s="1"/>
  <c r="Y90" i="94"/>
  <c r="X90" i="94"/>
  <c r="Z90" i="94" s="1"/>
  <c r="AF90" i="85"/>
  <c r="AO90" i="85" s="1"/>
  <c r="AG90" i="85"/>
  <c r="AP90" i="85" s="1"/>
  <c r="AE90" i="85"/>
  <c r="W91" i="85"/>
  <c r="Y91" i="102"/>
  <c r="X91" i="102"/>
  <c r="Z91" i="102" s="1"/>
  <c r="AH88" i="90"/>
  <c r="AQ88" i="90" s="1"/>
  <c r="AH92" i="98"/>
  <c r="AQ92" i="98" s="1"/>
  <c r="AH90" i="48"/>
  <c r="AQ90" i="48" s="1"/>
  <c r="AR90" i="35"/>
  <c r="AH91" i="10"/>
  <c r="AQ91" i="10" s="1"/>
  <c r="AI92" i="18"/>
  <c r="AN92" i="18"/>
  <c r="AI90" i="102"/>
  <c r="AN90" i="102"/>
  <c r="Z91" i="35"/>
  <c r="AR90" i="10"/>
  <c r="AH91" i="102" l="1"/>
  <c r="AQ91" i="102" s="1"/>
  <c r="AI89" i="50"/>
  <c r="AN89" i="50"/>
  <c r="W92" i="102"/>
  <c r="AG91" i="102"/>
  <c r="AP91" i="102" s="1"/>
  <c r="AF91" i="102"/>
  <c r="AO91" i="102" s="1"/>
  <c r="AE91" i="102"/>
  <c r="AH90" i="94"/>
  <c r="AQ90" i="94" s="1"/>
  <c r="AI91" i="82"/>
  <c r="AN91" i="82"/>
  <c r="AR89" i="94"/>
  <c r="AR92" i="42"/>
  <c r="AH93" i="42"/>
  <c r="AQ93" i="42" s="1"/>
  <c r="Y90" i="50"/>
  <c r="X90" i="50"/>
  <c r="AI88" i="90"/>
  <c r="AN88" i="90"/>
  <c r="AG90" i="94"/>
  <c r="AP90" i="94" s="1"/>
  <c r="AF90" i="94"/>
  <c r="AO90" i="94" s="1"/>
  <c r="AE90" i="94"/>
  <c r="W91" i="94"/>
  <c r="Y92" i="82"/>
  <c r="X92" i="82"/>
  <c r="Z92" i="82" s="1"/>
  <c r="Z93" i="42"/>
  <c r="Y92" i="10"/>
  <c r="X92" i="10"/>
  <c r="AE91" i="35"/>
  <c r="W92" i="35"/>
  <c r="AF91" i="35"/>
  <c r="AO91" i="35" s="1"/>
  <c r="AG91" i="35"/>
  <c r="AP91" i="35" s="1"/>
  <c r="Y91" i="85"/>
  <c r="X91" i="85"/>
  <c r="AH93" i="18"/>
  <c r="AQ93" i="18" s="1"/>
  <c r="AI92" i="98"/>
  <c r="AN92" i="98"/>
  <c r="Y91" i="48"/>
  <c r="X91" i="48"/>
  <c r="AR92" i="18"/>
  <c r="AR90" i="102"/>
  <c r="AI90" i="85"/>
  <c r="AN90" i="85"/>
  <c r="Z93" i="18"/>
  <c r="Y89" i="90"/>
  <c r="X89" i="90"/>
  <c r="Z89" i="90" s="1"/>
  <c r="Y93" i="98"/>
  <c r="X93" i="98"/>
  <c r="AI90" i="48"/>
  <c r="AN90" i="48"/>
  <c r="AI91" i="10"/>
  <c r="AN91" i="10"/>
  <c r="Z90" i="50" l="1"/>
  <c r="AF90" i="50" s="1"/>
  <c r="AO90" i="50" s="1"/>
  <c r="AG90" i="50"/>
  <c r="AP90" i="50" s="1"/>
  <c r="W91" i="50"/>
  <c r="AF93" i="42"/>
  <c r="AO93" i="42" s="1"/>
  <c r="AG93" i="42"/>
  <c r="AP93" i="42" s="1"/>
  <c r="W94" i="42"/>
  <c r="AE93" i="42"/>
  <c r="AI90" i="94"/>
  <c r="AR90" i="94" s="1"/>
  <c r="AN90" i="94"/>
  <c r="AR91" i="82"/>
  <c r="AR89" i="50"/>
  <c r="AR90" i="48"/>
  <c r="AR92" i="98"/>
  <c r="AH91" i="85"/>
  <c r="AQ91" i="85" s="1"/>
  <c r="Y92" i="35"/>
  <c r="X92" i="35"/>
  <c r="AH92" i="82"/>
  <c r="AQ92" i="82" s="1"/>
  <c r="AI91" i="102"/>
  <c r="AN91" i="102"/>
  <c r="AE93" i="18"/>
  <c r="W94" i="18"/>
  <c r="AF93" i="18"/>
  <c r="AO93" i="18" s="1"/>
  <c r="AG93" i="18"/>
  <c r="AP93" i="18" s="1"/>
  <c r="Z91" i="85"/>
  <c r="AE92" i="82"/>
  <c r="AG92" i="82"/>
  <c r="AP92" i="82" s="1"/>
  <c r="W93" i="82"/>
  <c r="AF92" i="82"/>
  <c r="AO92" i="82" s="1"/>
  <c r="AF89" i="90"/>
  <c r="AO89" i="90" s="1"/>
  <c r="W90" i="90"/>
  <c r="AE89" i="90"/>
  <c r="AG89" i="90"/>
  <c r="AP89" i="90" s="1"/>
  <c r="AH93" i="98"/>
  <c r="AQ93" i="98" s="1"/>
  <c r="AI91" i="35"/>
  <c r="AN91" i="35"/>
  <c r="Z93" i="98"/>
  <c r="AH91" i="48"/>
  <c r="AQ91" i="48" s="1"/>
  <c r="AH92" i="10"/>
  <c r="AQ92" i="10" s="1"/>
  <c r="Z92" i="10"/>
  <c r="AR88" i="90"/>
  <c r="Y92" i="102"/>
  <c r="X92" i="102"/>
  <c r="AR90" i="85"/>
  <c r="Z91" i="48"/>
  <c r="AR91" i="10"/>
  <c r="AH89" i="90"/>
  <c r="AQ89" i="90" s="1"/>
  <c r="Y91" i="94"/>
  <c r="X91" i="94"/>
  <c r="AH90" i="50"/>
  <c r="AQ90" i="50" s="1"/>
  <c r="AE90" i="50" l="1"/>
  <c r="W92" i="48"/>
  <c r="AG91" i="48"/>
  <c r="AP91" i="48" s="1"/>
  <c r="AF91" i="48"/>
  <c r="AO91" i="48" s="1"/>
  <c r="AE91" i="48"/>
  <c r="Y90" i="90"/>
  <c r="X90" i="90"/>
  <c r="AI92" i="82"/>
  <c r="AN92" i="82"/>
  <c r="AI93" i="18"/>
  <c r="AN93" i="18"/>
  <c r="AG93" i="98"/>
  <c r="AP93" i="98" s="1"/>
  <c r="AE93" i="98"/>
  <c r="AN93" i="98" s="1"/>
  <c r="AF93" i="98"/>
  <c r="W94" i="98"/>
  <c r="AE91" i="85"/>
  <c r="W92" i="85"/>
  <c r="AG91" i="85"/>
  <c r="AP91" i="85" s="1"/>
  <c r="AF91" i="85"/>
  <c r="AO91" i="85" s="1"/>
  <c r="AE92" i="10"/>
  <c r="AG92" i="10"/>
  <c r="AP92" i="10" s="1"/>
  <c r="W93" i="10"/>
  <c r="AF92" i="10"/>
  <c r="AO92" i="10" s="1"/>
  <c r="AR91" i="102"/>
  <c r="AH92" i="35"/>
  <c r="AQ92" i="35" s="1"/>
  <c r="Y91" i="50"/>
  <c r="X91" i="50"/>
  <c r="Z92" i="35"/>
  <c r="AI93" i="42"/>
  <c r="AN93" i="42"/>
  <c r="AH91" i="94"/>
  <c r="AQ91" i="94" s="1"/>
  <c r="Z91" i="94"/>
  <c r="AH92" i="102"/>
  <c r="AQ92" i="102" s="1"/>
  <c r="AR91" i="35"/>
  <c r="Z92" i="102"/>
  <c r="Y93" i="82"/>
  <c r="X93" i="82"/>
  <c r="X94" i="42"/>
  <c r="Y94" i="42"/>
  <c r="AI90" i="50"/>
  <c r="AN90" i="50"/>
  <c r="AI89" i="90"/>
  <c r="AN89" i="90"/>
  <c r="Y94" i="18"/>
  <c r="X94" i="18"/>
  <c r="Z94" i="18" l="1"/>
  <c r="AG94" i="18" s="1"/>
  <c r="AP94" i="18" s="1"/>
  <c r="Z91" i="50"/>
  <c r="Z94" i="42"/>
  <c r="AE94" i="42" s="1"/>
  <c r="AG94" i="42"/>
  <c r="AP94" i="42" s="1"/>
  <c r="AF94" i="42"/>
  <c r="AO94" i="42" s="1"/>
  <c r="AE94" i="18"/>
  <c r="W92" i="50"/>
  <c r="AE91" i="50"/>
  <c r="AF91" i="50"/>
  <c r="AO91" i="50" s="1"/>
  <c r="AG91" i="50"/>
  <c r="AP91" i="50" s="1"/>
  <c r="W93" i="102"/>
  <c r="AG92" i="102"/>
  <c r="AP92" i="102" s="1"/>
  <c r="AE92" i="102"/>
  <c r="AF92" i="102"/>
  <c r="AO92" i="102" s="1"/>
  <c r="AI91" i="85"/>
  <c r="AN91" i="85"/>
  <c r="AI92" i="10"/>
  <c r="AN92" i="10"/>
  <c r="AR93" i="18"/>
  <c r="AH94" i="42"/>
  <c r="AQ94" i="42" s="1"/>
  <c r="AG91" i="94"/>
  <c r="AP91" i="94" s="1"/>
  <c r="W92" i="94"/>
  <c r="AF91" i="94"/>
  <c r="AE91" i="94"/>
  <c r="AN91" i="94" s="1"/>
  <c r="Y94" i="98"/>
  <c r="X94" i="98"/>
  <c r="AI91" i="48"/>
  <c r="AN91" i="48"/>
  <c r="AR93" i="42"/>
  <c r="AI93" i="98"/>
  <c r="AO93" i="98"/>
  <c r="AR92" i="82"/>
  <c r="W93" i="35"/>
  <c r="AG92" i="35"/>
  <c r="AP92" i="35" s="1"/>
  <c r="AE92" i="35"/>
  <c r="AN92" i="35" s="1"/>
  <c r="AF92" i="35"/>
  <c r="AH90" i="90"/>
  <c r="AQ90" i="90" s="1"/>
  <c r="AR89" i="90"/>
  <c r="AH93" i="82"/>
  <c r="AQ93" i="82" s="1"/>
  <c r="Z93" i="82"/>
  <c r="AH94" i="18"/>
  <c r="AQ94" i="18" s="1"/>
  <c r="AR90" i="50"/>
  <c r="AH91" i="50"/>
  <c r="AQ91" i="50" s="1"/>
  <c r="Y93" i="10"/>
  <c r="Z93" i="10"/>
  <c r="X93" i="10"/>
  <c r="Y92" i="85"/>
  <c r="X92" i="85"/>
  <c r="Z90" i="90"/>
  <c r="Y92" i="48"/>
  <c r="X92" i="48"/>
  <c r="AF94" i="18" l="1"/>
  <c r="AO94" i="18" s="1"/>
  <c r="W95" i="42"/>
  <c r="W95" i="18"/>
  <c r="AH92" i="85"/>
  <c r="AQ92" i="85" s="1"/>
  <c r="AE93" i="10"/>
  <c r="W94" i="10"/>
  <c r="AG93" i="10"/>
  <c r="AP93" i="10" s="1"/>
  <c r="AF93" i="10"/>
  <c r="AO93" i="10" s="1"/>
  <c r="AE90" i="90"/>
  <c r="AN90" i="90" s="1"/>
  <c r="W91" i="90"/>
  <c r="AG90" i="90"/>
  <c r="AF90" i="90"/>
  <c r="AO90" i="90" s="1"/>
  <c r="Y93" i="35"/>
  <c r="X93" i="35"/>
  <c r="Z93" i="35" s="1"/>
  <c r="AI92" i="102"/>
  <c r="AN92" i="102"/>
  <c r="AI91" i="50"/>
  <c r="AN91" i="50"/>
  <c r="AI94" i="18"/>
  <c r="AN94" i="18"/>
  <c r="AG93" i="82"/>
  <c r="AP93" i="82" s="1"/>
  <c r="AE93" i="82"/>
  <c r="AF93" i="82"/>
  <c r="AO93" i="82" s="1"/>
  <c r="W94" i="82"/>
  <c r="Y92" i="50"/>
  <c r="X92" i="50"/>
  <c r="Z92" i="85"/>
  <c r="AR91" i="48"/>
  <c r="AI91" i="94"/>
  <c r="AO91" i="94"/>
  <c r="Y93" i="102"/>
  <c r="X93" i="102"/>
  <c r="AI92" i="35"/>
  <c r="AO92" i="35"/>
  <c r="AH94" i="98"/>
  <c r="AQ94" i="98" s="1"/>
  <c r="Y92" i="94"/>
  <c r="X92" i="94"/>
  <c r="AR91" i="85"/>
  <c r="AH92" i="48"/>
  <c r="AQ92" i="48" s="1"/>
  <c r="Z92" i="48"/>
  <c r="AH93" i="10"/>
  <c r="AQ93" i="10" s="1"/>
  <c r="AR93" i="98"/>
  <c r="Z94" i="98"/>
  <c r="Y95" i="18"/>
  <c r="X95" i="18"/>
  <c r="Y95" i="42"/>
  <c r="X95" i="42"/>
  <c r="Z95" i="42" s="1"/>
  <c r="AR92" i="10"/>
  <c r="AI94" i="42"/>
  <c r="AN94" i="42"/>
  <c r="AH95" i="42" l="1"/>
  <c r="AQ95" i="42" s="1"/>
  <c r="AF94" i="98"/>
  <c r="AO94" i="98" s="1"/>
  <c r="AG94" i="98"/>
  <c r="AP94" i="98" s="1"/>
  <c r="W95" i="98"/>
  <c r="AE94" i="98"/>
  <c r="AR91" i="94"/>
  <c r="AH93" i="35"/>
  <c r="AQ93" i="35" s="1"/>
  <c r="Y91" i="90"/>
  <c r="X91" i="90"/>
  <c r="AI93" i="10"/>
  <c r="AN93" i="10"/>
  <c r="AE95" i="42"/>
  <c r="AN95" i="42" s="1"/>
  <c r="AF95" i="42"/>
  <c r="AO95" i="42" s="1"/>
  <c r="W96" i="42"/>
  <c r="AG95" i="42"/>
  <c r="AG92" i="48"/>
  <c r="AP92" i="48" s="1"/>
  <c r="AE92" i="48"/>
  <c r="W93" i="48"/>
  <c r="AF92" i="48"/>
  <c r="AO92" i="48" s="1"/>
  <c r="AH93" i="102"/>
  <c r="AQ93" i="102" s="1"/>
  <c r="Y94" i="82"/>
  <c r="X94" i="82"/>
  <c r="AR92" i="35"/>
  <c r="AE93" i="35"/>
  <c r="AG93" i="35"/>
  <c r="AP93" i="35" s="1"/>
  <c r="AF93" i="35"/>
  <c r="AO93" i="35" s="1"/>
  <c r="W94" i="35"/>
  <c r="AH95" i="18"/>
  <c r="AQ95" i="18" s="1"/>
  <c r="Z93" i="102"/>
  <c r="AF92" i="85"/>
  <c r="AO92" i="85" s="1"/>
  <c r="AE92" i="85"/>
  <c r="W93" i="85"/>
  <c r="AG92" i="85"/>
  <c r="AP92" i="85" s="1"/>
  <c r="AR91" i="50"/>
  <c r="AH92" i="50"/>
  <c r="AQ92" i="50" s="1"/>
  <c r="AI93" i="82"/>
  <c r="AN93" i="82"/>
  <c r="AR94" i="18"/>
  <c r="AR94" i="42"/>
  <c r="Z95" i="18"/>
  <c r="AH92" i="94"/>
  <c r="AQ92" i="94" s="1"/>
  <c r="Z92" i="94"/>
  <c r="Z92" i="50"/>
  <c r="AR92" i="102"/>
  <c r="AI90" i="90"/>
  <c r="AP90" i="90"/>
  <c r="Y94" i="10"/>
  <c r="Z94" i="10"/>
  <c r="X94" i="10"/>
  <c r="Y94" i="35" l="1"/>
  <c r="X94" i="35"/>
  <c r="AE92" i="50"/>
  <c r="AN92" i="50" s="1"/>
  <c r="AF92" i="50"/>
  <c r="AO92" i="50" s="1"/>
  <c r="W93" i="50"/>
  <c r="AG92" i="50"/>
  <c r="AE92" i="94"/>
  <c r="W93" i="94"/>
  <c r="AG92" i="94"/>
  <c r="AP92" i="94" s="1"/>
  <c r="AF92" i="94"/>
  <c r="AO92" i="94" s="1"/>
  <c r="AE95" i="18"/>
  <c r="W96" i="18"/>
  <c r="AF95" i="18"/>
  <c r="AO95" i="18" s="1"/>
  <c r="AG95" i="18"/>
  <c r="AP95" i="18" s="1"/>
  <c r="AR93" i="82"/>
  <c r="Y93" i="48"/>
  <c r="X93" i="48"/>
  <c r="AF93" i="102"/>
  <c r="AO93" i="102" s="1"/>
  <c r="AG93" i="102"/>
  <c r="AP93" i="102" s="1"/>
  <c r="W94" i="102"/>
  <c r="AE93" i="102"/>
  <c r="AI92" i="48"/>
  <c r="AN92" i="48"/>
  <c r="AH94" i="82"/>
  <c r="AQ94" i="82" s="1"/>
  <c r="Z94" i="82"/>
  <c r="AR93" i="10"/>
  <c r="AI94" i="98"/>
  <c r="AN94" i="98"/>
  <c r="AR90" i="90"/>
  <c r="AH94" i="10"/>
  <c r="AQ94" i="10" s="1"/>
  <c r="Y93" i="85"/>
  <c r="X93" i="85"/>
  <c r="AI95" i="42"/>
  <c r="AP95" i="42"/>
  <c r="AH91" i="90"/>
  <c r="AQ91" i="90" s="1"/>
  <c r="Y95" i="98"/>
  <c r="X95" i="98"/>
  <c r="AE94" i="10"/>
  <c r="AG94" i="10"/>
  <c r="AP94" i="10" s="1"/>
  <c r="AF94" i="10"/>
  <c r="AO94" i="10" s="1"/>
  <c r="W95" i="10"/>
  <c r="AI92" i="85"/>
  <c r="AN92" i="85"/>
  <c r="AI93" i="35"/>
  <c r="AN93" i="35"/>
  <c r="Y96" i="42"/>
  <c r="X96" i="42"/>
  <c r="Z91" i="90"/>
  <c r="W92" i="90" l="1"/>
  <c r="AG91" i="90"/>
  <c r="AP91" i="90" s="1"/>
  <c r="AF91" i="90"/>
  <c r="AO91" i="90" s="1"/>
  <c r="AE91" i="90"/>
  <c r="AF94" i="82"/>
  <c r="AO94" i="82" s="1"/>
  <c r="AE94" i="82"/>
  <c r="W95" i="82"/>
  <c r="AG94" i="82"/>
  <c r="AP94" i="82" s="1"/>
  <c r="X93" i="50"/>
  <c r="Y93" i="50"/>
  <c r="AH95" i="98"/>
  <c r="AQ95" i="98" s="1"/>
  <c r="Z95" i="98"/>
  <c r="AR92" i="48"/>
  <c r="AH93" i="48"/>
  <c r="AQ93" i="48" s="1"/>
  <c r="Y95" i="10"/>
  <c r="X95" i="10"/>
  <c r="Z93" i="48"/>
  <c r="Y93" i="94"/>
  <c r="X93" i="94"/>
  <c r="AR92" i="85"/>
  <c r="AR94" i="98"/>
  <c r="AI93" i="102"/>
  <c r="AN93" i="102"/>
  <c r="Y96" i="18"/>
  <c r="X96" i="18"/>
  <c r="AI92" i="94"/>
  <c r="AR92" i="94" s="1"/>
  <c r="AN92" i="94"/>
  <c r="AH94" i="35"/>
  <c r="AQ94" i="35" s="1"/>
  <c r="Z96" i="42"/>
  <c r="AH96" i="42"/>
  <c r="AQ96" i="42" s="1"/>
  <c r="AR93" i="35"/>
  <c r="AH93" i="85"/>
  <c r="AQ93" i="85" s="1"/>
  <c r="Y94" i="102"/>
  <c r="X94" i="102"/>
  <c r="AI95" i="18"/>
  <c r="AN95" i="18"/>
  <c r="Z94" i="35"/>
  <c r="AR95" i="42"/>
  <c r="AI94" i="10"/>
  <c r="AN94" i="10"/>
  <c r="Z93" i="85"/>
  <c r="AI92" i="50"/>
  <c r="AP92" i="50"/>
  <c r="Z96" i="18" l="1"/>
  <c r="AG96" i="18" s="1"/>
  <c r="AP96" i="18" s="1"/>
  <c r="AH96" i="18"/>
  <c r="AQ96" i="18" s="1"/>
  <c r="W94" i="48"/>
  <c r="AF93" i="48"/>
  <c r="AO93" i="48" s="1"/>
  <c r="AG93" i="48"/>
  <c r="AP93" i="48" s="1"/>
  <c r="AE93" i="48"/>
  <c r="AH95" i="10"/>
  <c r="AQ95" i="10" s="1"/>
  <c r="AH93" i="50"/>
  <c r="AQ93" i="50" s="1"/>
  <c r="AR95" i="18"/>
  <c r="AH94" i="102"/>
  <c r="AQ94" i="102" s="1"/>
  <c r="Z94" i="102"/>
  <c r="Z95" i="10"/>
  <c r="AI91" i="90"/>
  <c r="AN91" i="90"/>
  <c r="AH93" i="94"/>
  <c r="AQ93" i="94" s="1"/>
  <c r="AR94" i="10"/>
  <c r="AR92" i="50"/>
  <c r="AE94" i="35"/>
  <c r="AF94" i="35"/>
  <c r="AO94" i="35" s="1"/>
  <c r="AG94" i="35"/>
  <c r="AP94" i="35" s="1"/>
  <c r="W95" i="35"/>
  <c r="AF96" i="42"/>
  <c r="AO96" i="42" s="1"/>
  <c r="W97" i="42"/>
  <c r="AG96" i="42"/>
  <c r="AP96" i="42" s="1"/>
  <c r="AE96" i="42"/>
  <c r="AR93" i="102"/>
  <c r="Z93" i="94"/>
  <c r="Y95" i="82"/>
  <c r="X95" i="82"/>
  <c r="W94" i="85"/>
  <c r="AG93" i="85"/>
  <c r="AP93" i="85" s="1"/>
  <c r="AE93" i="85"/>
  <c r="AF93" i="85"/>
  <c r="AO93" i="85" s="1"/>
  <c r="W96" i="98"/>
  <c r="AF95" i="98"/>
  <c r="AO95" i="98" s="1"/>
  <c r="AG95" i="98"/>
  <c r="AP95" i="98" s="1"/>
  <c r="AE95" i="98"/>
  <c r="Z93" i="50"/>
  <c r="AI94" i="82"/>
  <c r="AN94" i="82"/>
  <c r="Y92" i="90"/>
  <c r="X92" i="90"/>
  <c r="Z92" i="90" s="1"/>
  <c r="AE96" i="18" l="1"/>
  <c r="W97" i="18"/>
  <c r="AF96" i="18"/>
  <c r="AO96" i="18" s="1"/>
  <c r="Z95" i="82"/>
  <c r="AG95" i="82" s="1"/>
  <c r="AP95" i="82" s="1"/>
  <c r="AE92" i="90"/>
  <c r="W93" i="90"/>
  <c r="AF92" i="90"/>
  <c r="AO92" i="90" s="1"/>
  <c r="AG92" i="90"/>
  <c r="AP92" i="90" s="1"/>
  <c r="AE95" i="82"/>
  <c r="W96" i="82"/>
  <c r="AF95" i="82"/>
  <c r="AO95" i="82" s="1"/>
  <c r="AF93" i="50"/>
  <c r="AO93" i="50" s="1"/>
  <c r="AG93" i="50"/>
  <c r="AP93" i="50" s="1"/>
  <c r="W94" i="50"/>
  <c r="AE93" i="50"/>
  <c r="AI96" i="42"/>
  <c r="AN96" i="42"/>
  <c r="Y94" i="48"/>
  <c r="Z94" i="48" s="1"/>
  <c r="X94" i="48"/>
  <c r="AR91" i="90"/>
  <c r="Y97" i="18"/>
  <c r="X97" i="18"/>
  <c r="AI95" i="98"/>
  <c r="AN95" i="98"/>
  <c r="Y97" i="42"/>
  <c r="X97" i="42"/>
  <c r="Z97" i="42" s="1"/>
  <c r="AG95" i="10"/>
  <c r="AP95" i="10" s="1"/>
  <c r="AF95" i="10"/>
  <c r="AO95" i="10" s="1"/>
  <c r="AE95" i="10"/>
  <c r="W96" i="10"/>
  <c r="AG94" i="102"/>
  <c r="AP94" i="102" s="1"/>
  <c r="AF94" i="102"/>
  <c r="AO94" i="102" s="1"/>
  <c r="AE94" i="102"/>
  <c r="W95" i="102"/>
  <c r="AI93" i="48"/>
  <c r="AN93" i="48"/>
  <c r="AH92" i="90"/>
  <c r="AQ92" i="90" s="1"/>
  <c r="AI93" i="85"/>
  <c r="AN93" i="85"/>
  <c r="AI94" i="35"/>
  <c r="AN94" i="35"/>
  <c r="Y94" i="85"/>
  <c r="X94" i="85"/>
  <c r="AI96" i="18"/>
  <c r="AN96" i="18"/>
  <c r="W94" i="94"/>
  <c r="AF93" i="94"/>
  <c r="AO93" i="94" s="1"/>
  <c r="AE93" i="94"/>
  <c r="AG93" i="94"/>
  <c r="AP93" i="94" s="1"/>
  <c r="AR94" i="82"/>
  <c r="Y96" i="98"/>
  <c r="X96" i="98"/>
  <c r="Z96" i="98" s="1"/>
  <c r="AH95" i="82"/>
  <c r="AQ95" i="82" s="1"/>
  <c r="Y95" i="35"/>
  <c r="Z95" i="35" s="1"/>
  <c r="X95" i="35"/>
  <c r="Z97" i="18" l="1"/>
  <c r="W98" i="18" s="1"/>
  <c r="Z94" i="85"/>
  <c r="AG97" i="18"/>
  <c r="AP97" i="18" s="1"/>
  <c r="AE97" i="18"/>
  <c r="AE95" i="35"/>
  <c r="AG95" i="35"/>
  <c r="AP95" i="35" s="1"/>
  <c r="W96" i="35"/>
  <c r="AF95" i="35"/>
  <c r="AO95" i="35" s="1"/>
  <c r="W95" i="48"/>
  <c r="AE94" i="48"/>
  <c r="AF94" i="48"/>
  <c r="AO94" i="48" s="1"/>
  <c r="AG94" i="48"/>
  <c r="AP94" i="48" s="1"/>
  <c r="AH96" i="98"/>
  <c r="AQ96" i="98" s="1"/>
  <c r="AH94" i="85"/>
  <c r="AQ94" i="85" s="1"/>
  <c r="AR93" i="85"/>
  <c r="AH97" i="42"/>
  <c r="AQ97" i="42" s="1"/>
  <c r="AF94" i="85"/>
  <c r="AO94" i="85" s="1"/>
  <c r="AE94" i="85"/>
  <c r="AG94" i="85"/>
  <c r="AP94" i="85" s="1"/>
  <c r="W95" i="85"/>
  <c r="AR93" i="48"/>
  <c r="W98" i="42"/>
  <c r="AE97" i="42"/>
  <c r="AG97" i="42"/>
  <c r="AP97" i="42" s="1"/>
  <c r="AF97" i="42"/>
  <c r="AO97" i="42" s="1"/>
  <c r="Y96" i="10"/>
  <c r="X96" i="10"/>
  <c r="AR96" i="42"/>
  <c r="AI93" i="94"/>
  <c r="AN93" i="94"/>
  <c r="Y95" i="102"/>
  <c r="X95" i="102"/>
  <c r="Z95" i="102" s="1"/>
  <c r="AI95" i="10"/>
  <c r="AN95" i="10"/>
  <c r="AH95" i="35"/>
  <c r="AQ95" i="35" s="1"/>
  <c r="AR94" i="35"/>
  <c r="AI94" i="102"/>
  <c r="AN94" i="102"/>
  <c r="AR95" i="98"/>
  <c r="AH94" i="48"/>
  <c r="AQ94" i="48" s="1"/>
  <c r="AI93" i="50"/>
  <c r="AN93" i="50"/>
  <c r="Y96" i="82"/>
  <c r="X96" i="82"/>
  <c r="Y93" i="90"/>
  <c r="X93" i="90"/>
  <c r="AG96" i="98"/>
  <c r="AP96" i="98" s="1"/>
  <c r="W97" i="98"/>
  <c r="AF96" i="98"/>
  <c r="AO96" i="98" s="1"/>
  <c r="AE96" i="98"/>
  <c r="Y94" i="94"/>
  <c r="X94" i="94"/>
  <c r="Z94" i="94" s="1"/>
  <c r="AR96" i="18"/>
  <c r="AH97" i="18"/>
  <c r="AQ97" i="18" s="1"/>
  <c r="Y94" i="50"/>
  <c r="X94" i="50"/>
  <c r="AI95" i="82"/>
  <c r="AN95" i="82"/>
  <c r="AI92" i="90"/>
  <c r="AN92" i="90"/>
  <c r="AF97" i="18" l="1"/>
  <c r="AO97" i="18" s="1"/>
  <c r="Z94" i="50"/>
  <c r="Z93" i="90"/>
  <c r="AE93" i="90" s="1"/>
  <c r="AN93" i="90" s="1"/>
  <c r="AF94" i="94"/>
  <c r="AO94" i="94" s="1"/>
  <c r="AG94" i="94"/>
  <c r="AP94" i="94" s="1"/>
  <c r="AE94" i="94"/>
  <c r="W95" i="94"/>
  <c r="W95" i="50"/>
  <c r="AG94" i="50"/>
  <c r="AF94" i="50"/>
  <c r="AO94" i="50" s="1"/>
  <c r="AE94" i="50"/>
  <c r="AN94" i="50" s="1"/>
  <c r="AG93" i="90"/>
  <c r="AP93" i="90" s="1"/>
  <c r="W94" i="90"/>
  <c r="AF93" i="90"/>
  <c r="AI96" i="98"/>
  <c r="AN96" i="98"/>
  <c r="AH95" i="102"/>
  <c r="AQ95" i="102" s="1"/>
  <c r="Y95" i="85"/>
  <c r="X95" i="85"/>
  <c r="AI94" i="48"/>
  <c r="AN94" i="48"/>
  <c r="AI95" i="35"/>
  <c r="AN95" i="35"/>
  <c r="W96" i="102"/>
  <c r="AG95" i="102"/>
  <c r="AE95" i="102"/>
  <c r="AN95" i="102" s="1"/>
  <c r="AF95" i="102"/>
  <c r="AO95" i="102" s="1"/>
  <c r="AH96" i="10"/>
  <c r="AQ96" i="10" s="1"/>
  <c r="AI97" i="42"/>
  <c r="AN97" i="42"/>
  <c r="Y95" i="48"/>
  <c r="X95" i="48"/>
  <c r="AR94" i="102"/>
  <c r="Z96" i="10"/>
  <c r="Y98" i="42"/>
  <c r="X98" i="42"/>
  <c r="AI94" i="85"/>
  <c r="AN94" i="85"/>
  <c r="AI97" i="18"/>
  <c r="AN97" i="18"/>
  <c r="AR95" i="82"/>
  <c r="AR92" i="90"/>
  <c r="AH96" i="82"/>
  <c r="AQ96" i="82" s="1"/>
  <c r="Z96" i="82"/>
  <c r="AH94" i="50"/>
  <c r="AQ94" i="50" s="1"/>
  <c r="AH93" i="90"/>
  <c r="AQ93" i="90" s="1"/>
  <c r="AR93" i="94"/>
  <c r="Y96" i="35"/>
  <c r="X96" i="35"/>
  <c r="AH94" i="94"/>
  <c r="AQ94" i="94" s="1"/>
  <c r="Y97" i="98"/>
  <c r="X97" i="98"/>
  <c r="AR93" i="50"/>
  <c r="AR95" i="10"/>
  <c r="Y98" i="18"/>
  <c r="X98" i="18"/>
  <c r="Z96" i="35" l="1"/>
  <c r="W97" i="35" s="1"/>
  <c r="Z95" i="85"/>
  <c r="AE96" i="35"/>
  <c r="AG96" i="35"/>
  <c r="AP96" i="35" s="1"/>
  <c r="AF96" i="35"/>
  <c r="AO96" i="35" s="1"/>
  <c r="AF95" i="85"/>
  <c r="AO95" i="85" s="1"/>
  <c r="AE95" i="85"/>
  <c r="W96" i="85"/>
  <c r="AG95" i="85"/>
  <c r="AP95" i="85" s="1"/>
  <c r="Y96" i="102"/>
  <c r="X96" i="102"/>
  <c r="Y95" i="50"/>
  <c r="X95" i="50"/>
  <c r="AR97" i="18"/>
  <c r="W97" i="10"/>
  <c r="AE96" i="10"/>
  <c r="AF96" i="10"/>
  <c r="AO96" i="10" s="1"/>
  <c r="AG96" i="10"/>
  <c r="AP96" i="10" s="1"/>
  <c r="AE96" i="82"/>
  <c r="AF96" i="82"/>
  <c r="AO96" i="82" s="1"/>
  <c r="W97" i="82"/>
  <c r="AG96" i="82"/>
  <c r="AP96" i="82" s="1"/>
  <c r="AR97" i="42"/>
  <c r="AR95" i="35"/>
  <c r="AR96" i="98"/>
  <c r="Y95" i="94"/>
  <c r="X95" i="94"/>
  <c r="AH97" i="98"/>
  <c r="AQ97" i="98" s="1"/>
  <c r="AR94" i="85"/>
  <c r="AI94" i="94"/>
  <c r="AN94" i="94"/>
  <c r="AH98" i="18"/>
  <c r="AQ98" i="18" s="1"/>
  <c r="AQ100" i="18" s="1"/>
  <c r="AZ3" i="18"/>
  <c r="AX6" i="18" s="1"/>
  <c r="S6" i="18" s="1"/>
  <c r="AC6" i="18" s="1"/>
  <c r="AB7" i="18" s="1"/>
  <c r="AX8" i="18"/>
  <c r="S8" i="18" s="1"/>
  <c r="AC8" i="18" s="1"/>
  <c r="AB9" i="18" s="1"/>
  <c r="AX9" i="18"/>
  <c r="S9" i="18" s="1"/>
  <c r="AC9" i="18" s="1"/>
  <c r="AB10" i="18" s="1"/>
  <c r="AX13" i="18"/>
  <c r="S13" i="18" s="1"/>
  <c r="AC13" i="18" s="1"/>
  <c r="AB14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5" i="18"/>
  <c r="S95" i="18" s="1"/>
  <c r="AC95" i="18" s="1"/>
  <c r="AB96" i="18" s="1"/>
  <c r="AX94" i="18"/>
  <c r="S94" i="18" s="1"/>
  <c r="AC94" i="18" s="1"/>
  <c r="AB95" i="18" s="1"/>
  <c r="AX96" i="18"/>
  <c r="S96" i="18" s="1"/>
  <c r="AC96" i="18" s="1"/>
  <c r="AB97" i="18" s="1"/>
  <c r="AX93" i="18"/>
  <c r="S93" i="18" s="1"/>
  <c r="AC93" i="18" s="1"/>
  <c r="AB94" i="18" s="1"/>
  <c r="AX97" i="18"/>
  <c r="S97" i="18" s="1"/>
  <c r="AC97" i="18" s="1"/>
  <c r="AB98" i="18" s="1"/>
  <c r="Z97" i="98"/>
  <c r="AH98" i="42"/>
  <c r="AQ98" i="42" s="1"/>
  <c r="AQ100" i="42" s="1"/>
  <c r="AZ3" i="42"/>
  <c r="AX8" i="42" s="1"/>
  <c r="S8" i="42" s="1"/>
  <c r="AC8" i="42" s="1"/>
  <c r="AB9" i="42" s="1"/>
  <c r="AX9" i="42"/>
  <c r="S9" i="42" s="1"/>
  <c r="AC9" i="42" s="1"/>
  <c r="AB10" i="42" s="1"/>
  <c r="AX10" i="42"/>
  <c r="S10" i="42" s="1"/>
  <c r="AC10" i="42" s="1"/>
  <c r="AB11" i="42" s="1"/>
  <c r="AX11" i="42"/>
  <c r="S11" i="42" s="1"/>
  <c r="AC11" i="42" s="1"/>
  <c r="AB12" i="42" s="1"/>
  <c r="AX12" i="42"/>
  <c r="S12" i="42" s="1"/>
  <c r="AC12" i="42" s="1"/>
  <c r="AB13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4" i="42"/>
  <c r="S94" i="42" s="1"/>
  <c r="AC94" i="42" s="1"/>
  <c r="AB95" i="42" s="1"/>
  <c r="AX96" i="42"/>
  <c r="S96" i="42" s="1"/>
  <c r="AC96" i="42" s="1"/>
  <c r="AB97" i="42" s="1"/>
  <c r="AX97" i="42"/>
  <c r="S97" i="42" s="1"/>
  <c r="AC97" i="42" s="1"/>
  <c r="AB98" i="42" s="1"/>
  <c r="AX93" i="42"/>
  <c r="S93" i="42" s="1"/>
  <c r="AC93" i="42" s="1"/>
  <c r="AB94" i="42" s="1"/>
  <c r="AX95" i="42"/>
  <c r="S95" i="42" s="1"/>
  <c r="AC95" i="42" s="1"/>
  <c r="AB96" i="42" s="1"/>
  <c r="AH95" i="48"/>
  <c r="AQ95" i="48" s="1"/>
  <c r="AR94" i="48"/>
  <c r="AI93" i="90"/>
  <c r="AO93" i="90"/>
  <c r="Z98" i="18"/>
  <c r="AH96" i="35"/>
  <c r="AQ96" i="35" s="1"/>
  <c r="Z98" i="42"/>
  <c r="Z95" i="48"/>
  <c r="AI95" i="102"/>
  <c r="AP95" i="102"/>
  <c r="AH95" i="85"/>
  <c r="AQ95" i="85" s="1"/>
  <c r="Y94" i="90"/>
  <c r="X94" i="90"/>
  <c r="AI94" i="50"/>
  <c r="AP94" i="50"/>
  <c r="Z96" i="102" l="1"/>
  <c r="AX17" i="18"/>
  <c r="S17" i="18" s="1"/>
  <c r="AC17" i="18" s="1"/>
  <c r="AB18" i="18" s="1"/>
  <c r="AX13" i="42"/>
  <c r="S13" i="42" s="1"/>
  <c r="AC13" i="42" s="1"/>
  <c r="AB14" i="42" s="1"/>
  <c r="AX3" i="42"/>
  <c r="S3" i="42" s="1"/>
  <c r="AC3" i="42" s="1"/>
  <c r="AX16" i="18"/>
  <c r="S16" i="18" s="1"/>
  <c r="AC16" i="18" s="1"/>
  <c r="AB17" i="18" s="1"/>
  <c r="AX6" i="42"/>
  <c r="S6" i="42" s="1"/>
  <c r="AC6" i="42" s="1"/>
  <c r="AB7" i="42" s="1"/>
  <c r="AK7" i="42" s="1"/>
  <c r="AT7" i="42" s="1"/>
  <c r="AX14" i="18"/>
  <c r="S14" i="18" s="1"/>
  <c r="AC14" i="18" s="1"/>
  <c r="AB15" i="18" s="1"/>
  <c r="AX5" i="42"/>
  <c r="S5" i="42" s="1"/>
  <c r="AC5" i="42" s="1"/>
  <c r="AB6" i="42" s="1"/>
  <c r="AX4" i="42"/>
  <c r="S4" i="42" s="1"/>
  <c r="AC4" i="42" s="1"/>
  <c r="AB5" i="42" s="1"/>
  <c r="AX7" i="42"/>
  <c r="S7" i="42" s="1"/>
  <c r="AC7" i="42" s="1"/>
  <c r="AB8" i="42" s="1"/>
  <c r="AX15" i="18"/>
  <c r="S15" i="18" s="1"/>
  <c r="AC15" i="18" s="1"/>
  <c r="AB16" i="18" s="1"/>
  <c r="W97" i="102"/>
  <c r="AF96" i="102"/>
  <c r="AO96" i="102" s="1"/>
  <c r="AG96" i="102"/>
  <c r="AP96" i="102" s="1"/>
  <c r="AE96" i="102"/>
  <c r="AH94" i="90"/>
  <c r="AQ94" i="90" s="1"/>
  <c r="AK89" i="42"/>
  <c r="AT89" i="42" s="1"/>
  <c r="AJ89" i="42"/>
  <c r="AJ77" i="42"/>
  <c r="AK77" i="42"/>
  <c r="AT77" i="42" s="1"/>
  <c r="Z94" i="90"/>
  <c r="AR93" i="90"/>
  <c r="AK95" i="42"/>
  <c r="AT95" i="42" s="1"/>
  <c r="AJ95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K52" i="42"/>
  <c r="AT52" i="42" s="1"/>
  <c r="AJ52" i="42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B4" i="42"/>
  <c r="AJ3" i="42"/>
  <c r="AK95" i="18"/>
  <c r="AT95" i="18" s="1"/>
  <c r="AJ95" i="18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J65" i="18"/>
  <c r="AK65" i="18"/>
  <c r="AT65" i="18" s="1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X10" i="18"/>
  <c r="S10" i="18" s="1"/>
  <c r="AC10" i="18" s="1"/>
  <c r="AB11" i="18" s="1"/>
  <c r="AX4" i="18"/>
  <c r="S4" i="18" s="1"/>
  <c r="AC4" i="18" s="1"/>
  <c r="AB5" i="18" s="1"/>
  <c r="AH95" i="94"/>
  <c r="AQ95" i="94" s="1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J8" i="42"/>
  <c r="AK8" i="42"/>
  <c r="AT8" i="42" s="1"/>
  <c r="AK96" i="18"/>
  <c r="AT96" i="18" s="1"/>
  <c r="AJ96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K10" i="18"/>
  <c r="AT10" i="18" s="1"/>
  <c r="AK7" i="18"/>
  <c r="AT7" i="18" s="1"/>
  <c r="Z95" i="94"/>
  <c r="AI96" i="82"/>
  <c r="AN96" i="82"/>
  <c r="AK96" i="42"/>
  <c r="AT96" i="42" s="1"/>
  <c r="AJ96" i="42"/>
  <c r="AJ92" i="42"/>
  <c r="AK92" i="42"/>
  <c r="AT92" i="42" s="1"/>
  <c r="AK86" i="42"/>
  <c r="AT86" i="42" s="1"/>
  <c r="AJ86" i="42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J32" i="42"/>
  <c r="AK32" i="42"/>
  <c r="AT32" i="42" s="1"/>
  <c r="AJ26" i="42"/>
  <c r="AK26" i="42"/>
  <c r="AT26" i="42" s="1"/>
  <c r="AK20" i="42"/>
  <c r="AT20" i="42" s="1"/>
  <c r="AJ20" i="42"/>
  <c r="AK14" i="42"/>
  <c r="AT14" i="42" s="1"/>
  <c r="AJ14" i="42"/>
  <c r="AF97" i="98"/>
  <c r="AO97" i="98" s="1"/>
  <c r="W98" i="98"/>
  <c r="AG97" i="98"/>
  <c r="AE97" i="98"/>
  <c r="AN97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J33" i="18"/>
  <c r="AK33" i="18"/>
  <c r="AT33" i="18" s="1"/>
  <c r="AK27" i="18"/>
  <c r="AT27" i="18" s="1"/>
  <c r="AJ27" i="18"/>
  <c r="AJ21" i="18"/>
  <c r="AK21" i="18"/>
  <c r="AT21" i="18" s="1"/>
  <c r="AJ15" i="18"/>
  <c r="AK15" i="18"/>
  <c r="AT15" i="18" s="1"/>
  <c r="AK9" i="18"/>
  <c r="AT9" i="18" s="1"/>
  <c r="AJ9" i="18"/>
  <c r="AH95" i="50"/>
  <c r="AQ95" i="50" s="1"/>
  <c r="AJ93" i="42"/>
  <c r="AK93" i="42"/>
  <c r="AT93" i="42" s="1"/>
  <c r="AJ91" i="42"/>
  <c r="AK91" i="42"/>
  <c r="AT91" i="42" s="1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K43" i="42"/>
  <c r="AT43" i="42" s="1"/>
  <c r="AJ43" i="42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K6" i="42"/>
  <c r="AT6" i="42" s="1"/>
  <c r="AJ92" i="18"/>
  <c r="AK92" i="18"/>
  <c r="AT92" i="18" s="1"/>
  <c r="AK86" i="18"/>
  <c r="AT86" i="18" s="1"/>
  <c r="AJ86" i="18"/>
  <c r="AK80" i="18"/>
  <c r="AT80" i="18" s="1"/>
  <c r="AJ80" i="18"/>
  <c r="AJ74" i="18"/>
  <c r="AK74" i="18"/>
  <c r="AT74" i="18" s="1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X7" i="18"/>
  <c r="S7" i="18" s="1"/>
  <c r="AC7" i="18" s="1"/>
  <c r="AB8" i="18" s="1"/>
  <c r="Z95" i="50"/>
  <c r="AJ87" i="42"/>
  <c r="AK87" i="42"/>
  <c r="AT87" i="42" s="1"/>
  <c r="AR95" i="102"/>
  <c r="AG95" i="48"/>
  <c r="AP95" i="48" s="1"/>
  <c r="AE95" i="48"/>
  <c r="W96" i="48"/>
  <c r="AF95" i="48"/>
  <c r="AO95" i="48" s="1"/>
  <c r="AJ94" i="42"/>
  <c r="AK94" i="42"/>
  <c r="AT94" i="42" s="1"/>
  <c r="AR94" i="50"/>
  <c r="AE98" i="42"/>
  <c r="AK98" i="42" s="1"/>
  <c r="AT98" i="42" s="1"/>
  <c r="AF98" i="42"/>
  <c r="AO98" i="42" s="1"/>
  <c r="AO100" i="42" s="1"/>
  <c r="AC98" i="42"/>
  <c r="AG98" i="42"/>
  <c r="AP98" i="42" s="1"/>
  <c r="AP100" i="42" s="1"/>
  <c r="AG98" i="18"/>
  <c r="AP98" i="18" s="1"/>
  <c r="AP100" i="18" s="1"/>
  <c r="AC98" i="18"/>
  <c r="AJ98" i="18" s="1"/>
  <c r="AS98" i="18" s="1"/>
  <c r="AE98" i="18"/>
  <c r="AK98" i="18" s="1"/>
  <c r="AT98" i="18" s="1"/>
  <c r="AF98" i="18"/>
  <c r="AO98" i="18" s="1"/>
  <c r="AO100" i="18" s="1"/>
  <c r="AJ98" i="42"/>
  <c r="AS98" i="42" s="1"/>
  <c r="AJ90" i="42"/>
  <c r="AK90" i="42"/>
  <c r="AT90" i="42" s="1"/>
  <c r="AK84" i="42"/>
  <c r="AT84" i="42" s="1"/>
  <c r="AJ84" i="42"/>
  <c r="AK78" i="42"/>
  <c r="AT78" i="42" s="1"/>
  <c r="AJ78" i="42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4" i="18"/>
  <c r="AT94" i="18" s="1"/>
  <c r="AJ94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X12" i="18"/>
  <c r="S12" i="18" s="1"/>
  <c r="AC12" i="18" s="1"/>
  <c r="AB13" i="18" s="1"/>
  <c r="AX5" i="18"/>
  <c r="S5" i="18" s="1"/>
  <c r="AC5" i="18" s="1"/>
  <c r="AB6" i="18" s="1"/>
  <c r="AR94" i="94"/>
  <c r="AI96" i="10"/>
  <c r="AN96" i="10"/>
  <c r="Y96" i="85"/>
  <c r="X96" i="85"/>
  <c r="AI96" i="35"/>
  <c r="AN96" i="35"/>
  <c r="AJ97" i="42"/>
  <c r="AK97" i="42"/>
  <c r="AT97" i="42" s="1"/>
  <c r="AJ83" i="42"/>
  <c r="AK83" i="42"/>
  <c r="AT83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J11" i="42"/>
  <c r="AK11" i="42"/>
  <c r="AT11" i="42" s="1"/>
  <c r="AJ5" i="42"/>
  <c r="AK5" i="42"/>
  <c r="AT5" i="42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X11" i="18"/>
  <c r="S11" i="18" s="1"/>
  <c r="AC11" i="18" s="1"/>
  <c r="AB12" i="18" s="1"/>
  <c r="AX3" i="18"/>
  <c r="S3" i="18" s="1"/>
  <c r="AC3" i="18" s="1"/>
  <c r="Y97" i="82"/>
  <c r="X97" i="82"/>
  <c r="Y97" i="10"/>
  <c r="X97" i="10"/>
  <c r="AH96" i="102"/>
  <c r="AQ96" i="102" s="1"/>
  <c r="AI95" i="85"/>
  <c r="AN95" i="85"/>
  <c r="Y97" i="35"/>
  <c r="X97" i="35"/>
  <c r="Z96" i="85" l="1"/>
  <c r="AJ6" i="42"/>
  <c r="AJ7" i="42"/>
  <c r="AJ10" i="18"/>
  <c r="AB4" i="18"/>
  <c r="AJ3" i="18"/>
  <c r="AS66" i="18"/>
  <c r="AL66" i="18"/>
  <c r="AU66" i="18" s="1"/>
  <c r="AS30" i="18"/>
  <c r="AL30" i="18"/>
  <c r="AU30" i="18" s="1"/>
  <c r="AS72" i="18"/>
  <c r="AL72" i="18"/>
  <c r="AU72" i="18" s="1"/>
  <c r="AS60" i="18"/>
  <c r="AL60" i="18"/>
  <c r="AU60" i="18" s="1"/>
  <c r="AS17" i="42"/>
  <c r="AL17" i="42"/>
  <c r="AU17" i="42" s="1"/>
  <c r="AS35" i="42"/>
  <c r="AL35" i="42"/>
  <c r="AU35" i="42" s="1"/>
  <c r="AS71" i="42"/>
  <c r="AL71" i="42"/>
  <c r="AU71" i="42" s="1"/>
  <c r="AR96" i="35"/>
  <c r="AS25" i="18"/>
  <c r="AL25" i="18"/>
  <c r="AU25" i="18" s="1"/>
  <c r="AS79" i="18"/>
  <c r="AL79" i="18"/>
  <c r="AU79" i="18" s="1"/>
  <c r="AS94" i="18"/>
  <c r="AL94" i="18"/>
  <c r="AU94" i="18" s="1"/>
  <c r="AL36" i="42"/>
  <c r="AU36" i="42" s="1"/>
  <c r="AS36" i="42"/>
  <c r="AS54" i="42"/>
  <c r="AL54" i="42"/>
  <c r="AU54" i="42" s="1"/>
  <c r="AS72" i="42"/>
  <c r="AL72" i="42"/>
  <c r="AU72" i="42" s="1"/>
  <c r="Y96" i="48"/>
  <c r="X96" i="48"/>
  <c r="AS87" i="42"/>
  <c r="AL87" i="42"/>
  <c r="AU87" i="42" s="1"/>
  <c r="AS74" i="18"/>
  <c r="AL74" i="18"/>
  <c r="AU74" i="18" s="1"/>
  <c r="AS92" i="18"/>
  <c r="AL92" i="18"/>
  <c r="AU92" i="18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51" i="18"/>
  <c r="AL51" i="18"/>
  <c r="AU51" i="18" s="1"/>
  <c r="AS69" i="18"/>
  <c r="AL69" i="18"/>
  <c r="AU69" i="18" s="1"/>
  <c r="AI97" i="98"/>
  <c r="AP97" i="98"/>
  <c r="AS32" i="42"/>
  <c r="AL32" i="42"/>
  <c r="AU32" i="42" s="1"/>
  <c r="AS50" i="42"/>
  <c r="AL50" i="42"/>
  <c r="AU50" i="42" s="1"/>
  <c r="AS68" i="42"/>
  <c r="AL68" i="42"/>
  <c r="AU68" i="42" s="1"/>
  <c r="AR96" i="82"/>
  <c r="AS16" i="18"/>
  <c r="AL16" i="18"/>
  <c r="AU16" i="18" s="1"/>
  <c r="AS34" i="18"/>
  <c r="AL34" i="18"/>
  <c r="AU34" i="18" s="1"/>
  <c r="AS52" i="18"/>
  <c r="AL52" i="18"/>
  <c r="AU52" i="18" s="1"/>
  <c r="AS70" i="18"/>
  <c r="AL70" i="18"/>
  <c r="AU70" i="18" s="1"/>
  <c r="AL33" i="42"/>
  <c r="AU33" i="42" s="1"/>
  <c r="AS33" i="42"/>
  <c r="AS51" i="42"/>
  <c r="AL51" i="42"/>
  <c r="AU51" i="42" s="1"/>
  <c r="AK11" i="18"/>
  <c r="AT11" i="18" s="1"/>
  <c r="AJ11" i="18"/>
  <c r="AS65" i="18"/>
  <c r="AL65" i="18"/>
  <c r="AU65" i="18" s="1"/>
  <c r="AJ4" i="42"/>
  <c r="AK4" i="42"/>
  <c r="AT4" i="42" s="1"/>
  <c r="AT100" i="42" s="1"/>
  <c r="AS22" i="42"/>
  <c r="AL22" i="42"/>
  <c r="AU22" i="42" s="1"/>
  <c r="AS58" i="42"/>
  <c r="AL58" i="42"/>
  <c r="AU58" i="42" s="1"/>
  <c r="AS76" i="42"/>
  <c r="AL76" i="42"/>
  <c r="AU76" i="42" s="1"/>
  <c r="AS89" i="42"/>
  <c r="AL89" i="42"/>
  <c r="AU89" i="42" s="1"/>
  <c r="AS59" i="42"/>
  <c r="AL59" i="42"/>
  <c r="AU59" i="42" s="1"/>
  <c r="AH96" i="85"/>
  <c r="AQ96" i="85" s="1"/>
  <c r="AS43" i="18"/>
  <c r="AL43" i="18"/>
  <c r="AU43" i="18" s="1"/>
  <c r="AS61" i="18"/>
  <c r="AL61" i="18"/>
  <c r="AU61" i="18" s="1"/>
  <c r="AS18" i="42"/>
  <c r="AL18" i="42"/>
  <c r="AU18" i="42" s="1"/>
  <c r="AS90" i="42"/>
  <c r="AL90" i="42"/>
  <c r="AU90" i="42" s="1"/>
  <c r="AI95" i="48"/>
  <c r="AN95" i="48"/>
  <c r="AE95" i="50"/>
  <c r="W96" i="50"/>
  <c r="AF95" i="50"/>
  <c r="AO95" i="50" s="1"/>
  <c r="AG95" i="50"/>
  <c r="AP95" i="50" s="1"/>
  <c r="AS26" i="18"/>
  <c r="AL26" i="18"/>
  <c r="AU26" i="18" s="1"/>
  <c r="AS44" i="18"/>
  <c r="AL44" i="18"/>
  <c r="AU44" i="18" s="1"/>
  <c r="AS62" i="18"/>
  <c r="AL62" i="18"/>
  <c r="AU62" i="18" s="1"/>
  <c r="AS80" i="18"/>
  <c r="AL80" i="18"/>
  <c r="AU80" i="18" s="1"/>
  <c r="AS15" i="18"/>
  <c r="AL15" i="18"/>
  <c r="AU15" i="18" s="1"/>
  <c r="AS33" i="18"/>
  <c r="AL33" i="18"/>
  <c r="AU33" i="18" s="1"/>
  <c r="AS87" i="18"/>
  <c r="AL87" i="18"/>
  <c r="AU87" i="18" s="1"/>
  <c r="Y98" i="98"/>
  <c r="X98" i="98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W96" i="94"/>
  <c r="AG95" i="94"/>
  <c r="AP95" i="94" s="1"/>
  <c r="AF95" i="94"/>
  <c r="AO95" i="94" s="1"/>
  <c r="AE95" i="94"/>
  <c r="AS88" i="18"/>
  <c r="AL88" i="18"/>
  <c r="AU88" i="18" s="1"/>
  <c r="AS15" i="42"/>
  <c r="AL15" i="42"/>
  <c r="AU15" i="42" s="1"/>
  <c r="AS69" i="42"/>
  <c r="AL69" i="42"/>
  <c r="AU69" i="42" s="1"/>
  <c r="AL53" i="18"/>
  <c r="AU53" i="18" s="1"/>
  <c r="AS53" i="18"/>
  <c r="AS46" i="42"/>
  <c r="AL46" i="42"/>
  <c r="AU46" i="42" s="1"/>
  <c r="AL64" i="42"/>
  <c r="AU64" i="42" s="1"/>
  <c r="AS64" i="42"/>
  <c r="AS82" i="42"/>
  <c r="AL82" i="42"/>
  <c r="AU82" i="42" s="1"/>
  <c r="AJ6" i="18"/>
  <c r="AK6" i="18"/>
  <c r="AT6" i="18" s="1"/>
  <c r="AL49" i="18"/>
  <c r="AU49" i="18" s="1"/>
  <c r="AS49" i="18"/>
  <c r="AS9" i="42"/>
  <c r="AL9" i="42"/>
  <c r="AU9" i="42" s="1"/>
  <c r="AL24" i="42"/>
  <c r="AU24" i="42" s="1"/>
  <c r="AS24" i="42"/>
  <c r="AS42" i="42"/>
  <c r="AL42" i="42"/>
  <c r="AU42" i="42" s="1"/>
  <c r="AS78" i="42"/>
  <c r="AL78" i="42"/>
  <c r="AU78" i="42" s="1"/>
  <c r="AK8" i="18"/>
  <c r="AT8" i="18" s="1"/>
  <c r="AJ8" i="18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91" i="42"/>
  <c r="AL91" i="42"/>
  <c r="AU91" i="42" s="1"/>
  <c r="AS39" i="18"/>
  <c r="AL39" i="18"/>
  <c r="AU39" i="18" s="1"/>
  <c r="AS75" i="18"/>
  <c r="AL75" i="18"/>
  <c r="AU75" i="18" s="1"/>
  <c r="AS92" i="42"/>
  <c r="AL92" i="42"/>
  <c r="AU92" i="42" s="1"/>
  <c r="AJ7" i="18"/>
  <c r="AS22" i="18"/>
  <c r="AL22" i="18"/>
  <c r="AU22" i="18" s="1"/>
  <c r="AS76" i="18"/>
  <c r="AL76" i="18"/>
  <c r="AU76" i="18" s="1"/>
  <c r="AS96" i="18"/>
  <c r="AL96" i="18"/>
  <c r="AU96" i="18" s="1"/>
  <c r="AS75" i="42"/>
  <c r="AL75" i="42"/>
  <c r="AU75" i="42" s="1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S10" i="42"/>
  <c r="AL10" i="42"/>
  <c r="AU10" i="42" s="1"/>
  <c r="AS28" i="42"/>
  <c r="AL28" i="42"/>
  <c r="AU28" i="42" s="1"/>
  <c r="AI96" i="102"/>
  <c r="AN96" i="102"/>
  <c r="AH97" i="10"/>
  <c r="AQ97" i="10" s="1"/>
  <c r="AS48" i="18"/>
  <c r="AL48" i="18"/>
  <c r="AU48" i="18" s="1"/>
  <c r="AS5" i="42"/>
  <c r="AL5" i="42"/>
  <c r="AU5" i="42" s="1"/>
  <c r="AS60" i="42"/>
  <c r="AL60" i="42"/>
  <c r="AU60" i="42" s="1"/>
  <c r="AS94" i="42"/>
  <c r="AL94" i="42"/>
  <c r="AU94" i="42" s="1"/>
  <c r="AS50" i="18"/>
  <c r="AL50" i="18"/>
  <c r="AU50" i="18" s="1"/>
  <c r="AS86" i="18"/>
  <c r="AL86" i="18"/>
  <c r="AU86" i="18" s="1"/>
  <c r="AS43" i="42"/>
  <c r="AL43" i="42"/>
  <c r="AU43" i="42" s="1"/>
  <c r="AS61" i="42"/>
  <c r="AL61" i="42"/>
  <c r="AU61" i="42" s="1"/>
  <c r="AL79" i="42"/>
  <c r="AU79" i="42" s="1"/>
  <c r="AS79" i="42"/>
  <c r="AS21" i="18"/>
  <c r="AL21" i="18"/>
  <c r="AU21" i="18" s="1"/>
  <c r="AS57" i="18"/>
  <c r="AL57" i="18"/>
  <c r="AU57" i="18" s="1"/>
  <c r="AS93" i="18"/>
  <c r="AL93" i="18"/>
  <c r="AU93" i="18" s="1"/>
  <c r="AS7" i="42"/>
  <c r="AL7" i="42"/>
  <c r="AU7" i="42" s="1"/>
  <c r="AS80" i="42"/>
  <c r="AL80" i="42"/>
  <c r="AU80" i="42" s="1"/>
  <c r="AS96" i="42"/>
  <c r="AL96" i="42"/>
  <c r="AU96" i="42" s="1"/>
  <c r="AS40" i="18"/>
  <c r="AL40" i="18"/>
  <c r="AU40" i="18" s="1"/>
  <c r="AS58" i="18"/>
  <c r="AL58" i="18"/>
  <c r="AU58" i="18" s="1"/>
  <c r="AS21" i="42"/>
  <c r="AL21" i="42"/>
  <c r="AU21" i="42" s="1"/>
  <c r="AS39" i="42"/>
  <c r="AL39" i="42"/>
  <c r="AU39" i="42" s="1"/>
  <c r="AS57" i="42"/>
  <c r="AL57" i="42"/>
  <c r="AU57" i="42" s="1"/>
  <c r="AS41" i="18"/>
  <c r="AL41" i="18"/>
  <c r="AU41" i="18" s="1"/>
  <c r="AS59" i="18"/>
  <c r="AL59" i="18"/>
  <c r="AU59" i="18" s="1"/>
  <c r="AS77" i="18"/>
  <c r="AL77" i="18"/>
  <c r="AU77" i="18" s="1"/>
  <c r="AS95" i="18"/>
  <c r="AL95" i="18"/>
  <c r="AU95" i="18" s="1"/>
  <c r="AS16" i="42"/>
  <c r="AL16" i="42"/>
  <c r="AU16" i="42" s="1"/>
  <c r="AS52" i="42"/>
  <c r="AL52" i="42"/>
  <c r="AU52" i="42" s="1"/>
  <c r="AF94" i="90"/>
  <c r="AO94" i="90" s="1"/>
  <c r="AE94" i="90"/>
  <c r="W95" i="90"/>
  <c r="AG94" i="90"/>
  <c r="AP94" i="90" s="1"/>
  <c r="AK12" i="18"/>
  <c r="AT12" i="18" s="1"/>
  <c r="AJ12" i="18"/>
  <c r="AS84" i="18"/>
  <c r="AL84" i="18"/>
  <c r="AU84" i="18" s="1"/>
  <c r="AS41" i="42"/>
  <c r="AL41" i="42"/>
  <c r="AU41" i="42" s="1"/>
  <c r="AS83" i="42"/>
  <c r="AL83" i="42"/>
  <c r="AU83" i="42" s="1"/>
  <c r="AS67" i="18"/>
  <c r="AL67" i="18"/>
  <c r="AU67" i="18" s="1"/>
  <c r="AH97" i="35"/>
  <c r="AQ97" i="35" s="1"/>
  <c r="AS36" i="18"/>
  <c r="AL36" i="18"/>
  <c r="AU36" i="18" s="1"/>
  <c r="AS29" i="42"/>
  <c r="AL29" i="42"/>
  <c r="AU29" i="42" s="1"/>
  <c r="AS31" i="18"/>
  <c r="AL31" i="18"/>
  <c r="AU31" i="18" s="1"/>
  <c r="Z97" i="35"/>
  <c r="AH97" i="82"/>
  <c r="AQ97" i="82" s="1"/>
  <c r="AS18" i="18"/>
  <c r="AL18" i="18"/>
  <c r="AU18" i="18" s="1"/>
  <c r="AS54" i="18"/>
  <c r="AL54" i="18"/>
  <c r="AU54" i="18" s="1"/>
  <c r="AS90" i="18"/>
  <c r="AL90" i="18"/>
  <c r="AU90" i="18" s="1"/>
  <c r="AS11" i="42"/>
  <c r="AL11" i="42"/>
  <c r="AU11" i="42" s="1"/>
  <c r="AS47" i="42"/>
  <c r="AL47" i="42"/>
  <c r="AU47" i="42" s="1"/>
  <c r="AS65" i="42"/>
  <c r="AL65" i="42"/>
  <c r="AU65" i="42" s="1"/>
  <c r="AS97" i="42"/>
  <c r="AL97" i="42"/>
  <c r="AU97" i="42" s="1"/>
  <c r="AS91" i="18"/>
  <c r="AL91" i="18"/>
  <c r="AU91" i="18" s="1"/>
  <c r="AS12" i="42"/>
  <c r="AL12" i="42"/>
  <c r="AU12" i="42" s="1"/>
  <c r="AS84" i="42"/>
  <c r="AL84" i="42"/>
  <c r="AU84" i="42" s="1"/>
  <c r="AS14" i="18"/>
  <c r="AL14" i="18"/>
  <c r="AU14" i="18" s="1"/>
  <c r="AS32" i="18"/>
  <c r="AL32" i="18"/>
  <c r="AU32" i="18" s="1"/>
  <c r="AS68" i="18"/>
  <c r="AL68" i="18"/>
  <c r="AU68" i="18" s="1"/>
  <c r="AS6" i="42"/>
  <c r="AL6" i="42"/>
  <c r="AU6" i="42" s="1"/>
  <c r="AS25" i="42"/>
  <c r="AL25" i="42"/>
  <c r="AU25" i="42" s="1"/>
  <c r="AS93" i="42"/>
  <c r="AL93" i="42"/>
  <c r="AU93" i="42" s="1"/>
  <c r="AS9" i="18"/>
  <c r="AL9" i="18"/>
  <c r="AU9" i="18" s="1"/>
  <c r="AS27" i="18"/>
  <c r="AL27" i="18"/>
  <c r="AU27" i="18" s="1"/>
  <c r="AS26" i="42"/>
  <c r="AL26" i="42"/>
  <c r="AU26" i="42" s="1"/>
  <c r="AS44" i="42"/>
  <c r="AL44" i="42"/>
  <c r="AU44" i="42" s="1"/>
  <c r="AS62" i="42"/>
  <c r="AL62" i="42"/>
  <c r="AU62" i="42" s="1"/>
  <c r="AS28" i="18"/>
  <c r="AL28" i="18"/>
  <c r="AU28" i="18" s="1"/>
  <c r="AS46" i="18"/>
  <c r="AL46" i="18"/>
  <c r="AU46" i="18" s="1"/>
  <c r="AL82" i="18"/>
  <c r="AU82" i="18" s="1"/>
  <c r="AS82" i="18"/>
  <c r="AS63" i="42"/>
  <c r="AL63" i="42"/>
  <c r="AU63" i="42" s="1"/>
  <c r="AS23" i="18"/>
  <c r="AL23" i="18"/>
  <c r="AU23" i="18" s="1"/>
  <c r="AS34" i="42"/>
  <c r="AL34" i="42"/>
  <c r="AU34" i="42" s="1"/>
  <c r="AS70" i="42"/>
  <c r="AL70" i="42"/>
  <c r="AU70" i="42" s="1"/>
  <c r="AS88" i="42"/>
  <c r="AL88" i="42"/>
  <c r="AU88" i="42" s="1"/>
  <c r="AR95" i="85"/>
  <c r="Z97" i="10"/>
  <c r="AS23" i="42"/>
  <c r="AL23" i="42"/>
  <c r="AU23" i="42" s="1"/>
  <c r="AG96" i="85"/>
  <c r="AP96" i="85" s="1"/>
  <c r="AF96" i="85"/>
  <c r="AO96" i="85" s="1"/>
  <c r="W97" i="85"/>
  <c r="AE96" i="85"/>
  <c r="AJ13" i="18"/>
  <c r="AK13" i="18"/>
  <c r="AT13" i="18" s="1"/>
  <c r="AS85" i="18"/>
  <c r="AL85" i="18"/>
  <c r="AU85" i="18" s="1"/>
  <c r="Z97" i="82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S53" i="42"/>
  <c r="AL53" i="42"/>
  <c r="AU53" i="42" s="1"/>
  <c r="AR96" i="10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S30" i="42"/>
  <c r="AL30" i="42"/>
  <c r="AU30" i="42" s="1"/>
  <c r="AS48" i="42"/>
  <c r="AL48" i="42"/>
  <c r="AU48" i="42" s="1"/>
  <c r="AS66" i="42"/>
  <c r="AL66" i="42"/>
  <c r="AU66" i="42" s="1"/>
  <c r="AI98" i="18"/>
  <c r="AN98" i="18"/>
  <c r="AN100" i="18" s="1"/>
  <c r="AI98" i="42"/>
  <c r="AN98" i="42"/>
  <c r="AN100" i="42" s="1"/>
  <c r="AS20" i="18"/>
  <c r="AL20" i="18"/>
  <c r="AU20" i="18" s="1"/>
  <c r="AS38" i="18"/>
  <c r="AL38" i="18"/>
  <c r="AU38" i="18" s="1"/>
  <c r="AS56" i="18"/>
  <c r="AL56" i="18"/>
  <c r="AU56" i="18" s="1"/>
  <c r="AS49" i="42"/>
  <c r="AL49" i="42"/>
  <c r="AU49" i="42" s="1"/>
  <c r="AS45" i="18"/>
  <c r="AL45" i="18"/>
  <c r="AU45" i="18" s="1"/>
  <c r="AS63" i="18"/>
  <c r="AL63" i="18"/>
  <c r="AU63" i="18" s="1"/>
  <c r="AS81" i="18"/>
  <c r="AL81" i="18"/>
  <c r="AU81" i="18" s="1"/>
  <c r="AS14" i="42"/>
  <c r="AL14" i="42"/>
  <c r="AU14" i="42" s="1"/>
  <c r="AS86" i="42"/>
  <c r="AL86" i="42"/>
  <c r="AU86" i="42" s="1"/>
  <c r="AS10" i="18"/>
  <c r="AL10" i="18"/>
  <c r="AU10" i="18" s="1"/>
  <c r="AS64" i="18"/>
  <c r="AL64" i="18"/>
  <c r="AU64" i="18" s="1"/>
  <c r="AS8" i="42"/>
  <c r="AL8" i="42"/>
  <c r="AU8" i="42" s="1"/>
  <c r="AS27" i="42"/>
  <c r="AL27" i="42"/>
  <c r="AU27" i="42" s="1"/>
  <c r="AS45" i="42"/>
  <c r="AL45" i="42"/>
  <c r="AU45" i="42" s="1"/>
  <c r="AS81" i="42"/>
  <c r="AL81" i="42"/>
  <c r="AU81" i="42" s="1"/>
  <c r="AK5" i="18"/>
  <c r="AT5" i="18" s="1"/>
  <c r="AJ5" i="18"/>
  <c r="AS29" i="18"/>
  <c r="AL29" i="18"/>
  <c r="AU29" i="18" s="1"/>
  <c r="AS47" i="18"/>
  <c r="AL47" i="18"/>
  <c r="AU47" i="18" s="1"/>
  <c r="AS83" i="18"/>
  <c r="AL83" i="18"/>
  <c r="AU83" i="18" s="1"/>
  <c r="AS3" i="42"/>
  <c r="AL3" i="42"/>
  <c r="AU3" i="42" s="1"/>
  <c r="AS40" i="42"/>
  <c r="AL40" i="42"/>
  <c r="AU40" i="42" s="1"/>
  <c r="AS95" i="42"/>
  <c r="AL95" i="42"/>
  <c r="AU95" i="42" s="1"/>
  <c r="AS77" i="42"/>
  <c r="AL77" i="42"/>
  <c r="AU77" i="42" s="1"/>
  <c r="Y97" i="102"/>
  <c r="X97" i="102"/>
  <c r="AR98" i="42" l="1"/>
  <c r="AR100" i="42" s="1"/>
  <c r="AL98" i="42"/>
  <c r="AU98" i="42" s="1"/>
  <c r="X97" i="85"/>
  <c r="Y97" i="85"/>
  <c r="Z97" i="85"/>
  <c r="AI94" i="90"/>
  <c r="AN94" i="90"/>
  <c r="AI95" i="94"/>
  <c r="AN95" i="94"/>
  <c r="AH98" i="98"/>
  <c r="AQ98" i="98" s="1"/>
  <c r="AQ100" i="98" s="1"/>
  <c r="AZ3" i="98"/>
  <c r="AX11" i="98" s="1"/>
  <c r="S11" i="98" s="1"/>
  <c r="AC11" i="98" s="1"/>
  <c r="AB12" i="98" s="1"/>
  <c r="AX9" i="98"/>
  <c r="S9" i="98" s="1"/>
  <c r="AC9" i="98" s="1"/>
  <c r="AB10" i="98" s="1"/>
  <c r="AX18" i="98"/>
  <c r="S18" i="98" s="1"/>
  <c r="AC18" i="98" s="1"/>
  <c r="AB19" i="98" s="1"/>
  <c r="AX19" i="98"/>
  <c r="S19" i="98" s="1"/>
  <c r="AC19" i="98" s="1"/>
  <c r="AB20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4" i="98"/>
  <c r="S94" i="98" s="1"/>
  <c r="AC94" i="98" s="1"/>
  <c r="AB95" i="98" s="1"/>
  <c r="AX96" i="98"/>
  <c r="S96" i="98" s="1"/>
  <c r="AC96" i="98" s="1"/>
  <c r="AB97" i="98" s="1"/>
  <c r="AX95" i="98"/>
  <c r="S95" i="98" s="1"/>
  <c r="AC95" i="98" s="1"/>
  <c r="AB96" i="98" s="1"/>
  <c r="AX93" i="98"/>
  <c r="S93" i="98" s="1"/>
  <c r="AC93" i="98" s="1"/>
  <c r="AB94" i="98" s="1"/>
  <c r="AX97" i="98"/>
  <c r="S97" i="98" s="1"/>
  <c r="AC97" i="98" s="1"/>
  <c r="AB98" i="98" s="1"/>
  <c r="AL4" i="42"/>
  <c r="AU4" i="42" s="1"/>
  <c r="AU100" i="42" s="1"/>
  <c r="C11" i="42" s="1"/>
  <c r="AS4" i="42"/>
  <c r="AS12" i="18"/>
  <c r="AL12" i="18"/>
  <c r="AU12" i="18" s="1"/>
  <c r="AL8" i="18"/>
  <c r="AU8" i="18" s="1"/>
  <c r="AS8" i="18"/>
  <c r="Z98" i="98"/>
  <c r="AS100" i="42"/>
  <c r="AR98" i="18"/>
  <c r="AR100" i="18" s="1"/>
  <c r="AL98" i="18"/>
  <c r="AU98" i="18" s="1"/>
  <c r="AS7" i="18"/>
  <c r="AL7" i="18"/>
  <c r="AU7" i="18" s="1"/>
  <c r="AS6" i="18"/>
  <c r="AL6" i="18"/>
  <c r="AU6" i="18" s="1"/>
  <c r="Y96" i="50"/>
  <c r="X96" i="50"/>
  <c r="Z96" i="50" s="1"/>
  <c r="AR97" i="98"/>
  <c r="AH97" i="102"/>
  <c r="AQ97" i="102" s="1"/>
  <c r="AS5" i="18"/>
  <c r="AL5" i="18"/>
  <c r="AU5" i="18" s="1"/>
  <c r="AS13" i="18"/>
  <c r="AL13" i="18"/>
  <c r="AU13" i="18" s="1"/>
  <c r="Y96" i="94"/>
  <c r="X96" i="94"/>
  <c r="AI95" i="50"/>
  <c r="AN95" i="50"/>
  <c r="AS11" i="18"/>
  <c r="AL11" i="18"/>
  <c r="AU11" i="18" s="1"/>
  <c r="AH96" i="48"/>
  <c r="AQ96" i="48" s="1"/>
  <c r="Z96" i="48"/>
  <c r="AS3" i="18"/>
  <c r="AL3" i="18"/>
  <c r="AU3" i="18" s="1"/>
  <c r="Z97" i="102"/>
  <c r="AF97" i="82"/>
  <c r="AO97" i="82" s="1"/>
  <c r="W98" i="82"/>
  <c r="AG97" i="82"/>
  <c r="AP97" i="82" s="1"/>
  <c r="AE97" i="82"/>
  <c r="AI96" i="85"/>
  <c r="AN96" i="85"/>
  <c r="AF97" i="10"/>
  <c r="AO97" i="10" s="1"/>
  <c r="AE97" i="10"/>
  <c r="AG97" i="10"/>
  <c r="AP97" i="10" s="1"/>
  <c r="W98" i="10"/>
  <c r="AE97" i="35"/>
  <c r="AF97" i="35"/>
  <c r="AO97" i="35" s="1"/>
  <c r="W98" i="35"/>
  <c r="AG97" i="35"/>
  <c r="AP97" i="35" s="1"/>
  <c r="Y95" i="90"/>
  <c r="X95" i="90"/>
  <c r="AR96" i="102"/>
  <c r="AR95" i="48"/>
  <c r="AJ4" i="18"/>
  <c r="AK4" i="18"/>
  <c r="AT4" i="18" s="1"/>
  <c r="AT100" i="18" s="1"/>
  <c r="AX29" i="98" l="1"/>
  <c r="S29" i="98" s="1"/>
  <c r="AC29" i="98" s="1"/>
  <c r="AB30" i="98" s="1"/>
  <c r="AX23" i="98"/>
  <c r="S23" i="98" s="1"/>
  <c r="AC23" i="98" s="1"/>
  <c r="AB24" i="98" s="1"/>
  <c r="AX17" i="98"/>
  <c r="S17" i="98" s="1"/>
  <c r="AC17" i="98" s="1"/>
  <c r="AB18" i="98" s="1"/>
  <c r="AX28" i="98"/>
  <c r="S28" i="98" s="1"/>
  <c r="AC28" i="98" s="1"/>
  <c r="AB29" i="98" s="1"/>
  <c r="AX22" i="98"/>
  <c r="S22" i="98" s="1"/>
  <c r="AC22" i="98" s="1"/>
  <c r="AB23" i="98" s="1"/>
  <c r="AK23" i="98" s="1"/>
  <c r="AT23" i="98" s="1"/>
  <c r="AX16" i="98"/>
  <c r="S16" i="98" s="1"/>
  <c r="AC16" i="98" s="1"/>
  <c r="AB17" i="98" s="1"/>
  <c r="AX27" i="98"/>
  <c r="S27" i="98" s="1"/>
  <c r="AC27" i="98" s="1"/>
  <c r="AB28" i="98" s="1"/>
  <c r="AX21" i="98"/>
  <c r="S21" i="98" s="1"/>
  <c r="AC21" i="98" s="1"/>
  <c r="AB22" i="98" s="1"/>
  <c r="AX15" i="98"/>
  <c r="S15" i="98" s="1"/>
  <c r="AC15" i="98" s="1"/>
  <c r="AB16" i="98" s="1"/>
  <c r="Z96" i="94"/>
  <c r="AX20" i="98"/>
  <c r="S20" i="98" s="1"/>
  <c r="AC20" i="98" s="1"/>
  <c r="AB21" i="98" s="1"/>
  <c r="AJ21" i="98" s="1"/>
  <c r="AX10" i="98"/>
  <c r="S10" i="98" s="1"/>
  <c r="AC10" i="98" s="1"/>
  <c r="AB11" i="98" s="1"/>
  <c r="AX5" i="98"/>
  <c r="S5" i="98" s="1"/>
  <c r="AC5" i="98" s="1"/>
  <c r="AB6" i="98" s="1"/>
  <c r="AX8" i="98"/>
  <c r="S8" i="98" s="1"/>
  <c r="AC8" i="98" s="1"/>
  <c r="AB9" i="98" s="1"/>
  <c r="AX14" i="98"/>
  <c r="S14" i="98" s="1"/>
  <c r="AC14" i="98" s="1"/>
  <c r="AB15" i="98" s="1"/>
  <c r="AX7" i="98"/>
  <c r="S7" i="98" s="1"/>
  <c r="AC7" i="98" s="1"/>
  <c r="AB8" i="98" s="1"/>
  <c r="AX13" i="98"/>
  <c r="S13" i="98" s="1"/>
  <c r="AC13" i="98" s="1"/>
  <c r="AB14" i="98" s="1"/>
  <c r="AJ14" i="98" s="1"/>
  <c r="AX6" i="98"/>
  <c r="S6" i="98" s="1"/>
  <c r="AC6" i="98" s="1"/>
  <c r="AB7" i="98" s="1"/>
  <c r="AX12" i="98"/>
  <c r="S12" i="98" s="1"/>
  <c r="AC12" i="98" s="1"/>
  <c r="AB13" i="98" s="1"/>
  <c r="AX4" i="98"/>
  <c r="S4" i="98" s="1"/>
  <c r="AC4" i="98" s="1"/>
  <c r="AB5" i="98" s="1"/>
  <c r="AK91" i="98"/>
  <c r="AT91" i="98" s="1"/>
  <c r="AJ91" i="98"/>
  <c r="AJ67" i="98"/>
  <c r="AK67" i="98"/>
  <c r="AT67" i="98" s="1"/>
  <c r="AK31" i="98"/>
  <c r="AT31" i="98" s="1"/>
  <c r="AJ31" i="98"/>
  <c r="AR96" i="85"/>
  <c r="AR95" i="50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17" i="98"/>
  <c r="AT17" i="98" s="1"/>
  <c r="AJ17" i="98"/>
  <c r="AK10" i="98"/>
  <c r="AT10" i="98" s="1"/>
  <c r="AJ10" i="98"/>
  <c r="AX3" i="98"/>
  <c r="S3" i="98" s="1"/>
  <c r="AC3" i="98" s="1"/>
  <c r="AR94" i="90"/>
  <c r="AH95" i="90"/>
  <c r="AQ95" i="90" s="1"/>
  <c r="Y98" i="82"/>
  <c r="X98" i="82"/>
  <c r="AG96" i="50"/>
  <c r="AP96" i="50" s="1"/>
  <c r="W97" i="50"/>
  <c r="AE96" i="50"/>
  <c r="AF96" i="50"/>
  <c r="AO96" i="50" s="1"/>
  <c r="AJ85" i="98"/>
  <c r="AK85" i="98"/>
  <c r="AT85" i="98" s="1"/>
  <c r="AK43" i="98"/>
  <c r="AT43" i="98" s="1"/>
  <c r="AJ43" i="98"/>
  <c r="AJ25" i="98"/>
  <c r="AK25" i="98"/>
  <c r="AT25" i="98" s="1"/>
  <c r="Z95" i="90"/>
  <c r="AE97" i="102"/>
  <c r="W98" i="102"/>
  <c r="AG97" i="102"/>
  <c r="AP97" i="102" s="1"/>
  <c r="AF97" i="102"/>
  <c r="AO97" i="102" s="1"/>
  <c r="Y98" i="10"/>
  <c r="X98" i="10"/>
  <c r="AH96" i="94"/>
  <c r="AQ96" i="94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J95" i="98"/>
  <c r="AK95" i="98"/>
  <c r="AT95" i="98" s="1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K22" i="98"/>
  <c r="AT22" i="98" s="1"/>
  <c r="AK16" i="98"/>
  <c r="AT16" i="98" s="1"/>
  <c r="AJ16" i="98"/>
  <c r="AK9" i="98"/>
  <c r="AT9" i="98" s="1"/>
  <c r="AJ9" i="98"/>
  <c r="AJ6" i="98"/>
  <c r="AK6" i="98"/>
  <c r="AT6" i="98" s="1"/>
  <c r="AF97" i="85"/>
  <c r="AO97" i="85" s="1"/>
  <c r="AE97" i="85"/>
  <c r="AG97" i="85"/>
  <c r="AP97" i="85" s="1"/>
  <c r="W98" i="85"/>
  <c r="AJ73" i="98"/>
  <c r="AK73" i="98"/>
  <c r="AT73" i="98" s="1"/>
  <c r="AJ49" i="98"/>
  <c r="AK49" i="98"/>
  <c r="AT49" i="98" s="1"/>
  <c r="AK19" i="98"/>
  <c r="AT19" i="98" s="1"/>
  <c r="AJ19" i="98"/>
  <c r="AL4" i="18"/>
  <c r="AU4" i="18" s="1"/>
  <c r="AU100" i="18" s="1"/>
  <c r="C11" i="18" s="1"/>
  <c r="AS4" i="18"/>
  <c r="AS100" i="18" s="1"/>
  <c r="AI97" i="35"/>
  <c r="AN97" i="35"/>
  <c r="AF96" i="94"/>
  <c r="AO96" i="94" s="1"/>
  <c r="W97" i="94"/>
  <c r="AE96" i="94"/>
  <c r="AG96" i="94"/>
  <c r="AP96" i="94" s="1"/>
  <c r="AJ87" i="98"/>
  <c r="AK87" i="98"/>
  <c r="AT87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J15" i="98"/>
  <c r="AK15" i="98"/>
  <c r="AT15" i="98" s="1"/>
  <c r="AK8" i="98"/>
  <c r="AT8" i="98" s="1"/>
  <c r="AJ8" i="98"/>
  <c r="AK79" i="98"/>
  <c r="AT79" i="98" s="1"/>
  <c r="AJ79" i="98"/>
  <c r="AK55" i="98"/>
  <c r="AT55" i="98" s="1"/>
  <c r="AJ55" i="98"/>
  <c r="AK13" i="98"/>
  <c r="AT13" i="98" s="1"/>
  <c r="AJ13" i="98"/>
  <c r="AI97" i="82"/>
  <c r="AN97" i="82"/>
  <c r="AJ93" i="98"/>
  <c r="AK93" i="98"/>
  <c r="AT93" i="98" s="1"/>
  <c r="AJ81" i="98"/>
  <c r="AK81" i="98"/>
  <c r="AT81" i="98" s="1"/>
  <c r="Y98" i="35"/>
  <c r="X98" i="35"/>
  <c r="Z98" i="35" s="1"/>
  <c r="AI97" i="10"/>
  <c r="AN97" i="10"/>
  <c r="AF96" i="48"/>
  <c r="AO96" i="48" s="1"/>
  <c r="W97" i="48"/>
  <c r="AG96" i="48"/>
  <c r="AP96" i="48" s="1"/>
  <c r="AE96" i="48"/>
  <c r="AH96" i="50"/>
  <c r="AQ96" i="50" s="1"/>
  <c r="AJ92" i="98"/>
  <c r="AK92" i="98"/>
  <c r="AT92" i="98" s="1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7" i="98"/>
  <c r="AT7" i="98" s="1"/>
  <c r="AJ7" i="98"/>
  <c r="AH97" i="85"/>
  <c r="AQ97" i="85" s="1"/>
  <c r="AJ5" i="98"/>
  <c r="AK5" i="98"/>
  <c r="AT5" i="98" s="1"/>
  <c r="AR95" i="94"/>
  <c r="AJ94" i="98"/>
  <c r="AK94" i="98"/>
  <c r="AT94" i="98" s="1"/>
  <c r="AK61" i="98"/>
  <c r="AT61" i="98" s="1"/>
  <c r="AJ61" i="98"/>
  <c r="AK37" i="98"/>
  <c r="AT37" i="98" s="1"/>
  <c r="AJ37" i="98"/>
  <c r="AK96" i="98"/>
  <c r="AT96" i="98" s="1"/>
  <c r="AJ96" i="98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J48" i="98"/>
  <c r="AK48" i="98"/>
  <c r="AT48" i="98" s="1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K12" i="98"/>
  <c r="AT12" i="98" s="1"/>
  <c r="AJ12" i="98"/>
  <c r="AK14" i="98" l="1"/>
  <c r="AT14" i="98" s="1"/>
  <c r="AK21" i="98"/>
  <c r="AT21" i="98" s="1"/>
  <c r="AK98" i="98"/>
  <c r="AT98" i="98" s="1"/>
  <c r="AJ22" i="98"/>
  <c r="AS37" i="98"/>
  <c r="AL37" i="98"/>
  <c r="AU37" i="98" s="1"/>
  <c r="AS50" i="98"/>
  <c r="AL50" i="98"/>
  <c r="AU50" i="98" s="1"/>
  <c r="AC98" i="35"/>
  <c r="AF98" i="35"/>
  <c r="AO98" i="35" s="1"/>
  <c r="AO100" i="35" s="1"/>
  <c r="AG98" i="35"/>
  <c r="AP98" i="35" s="1"/>
  <c r="AP100" i="35" s="1"/>
  <c r="AE98" i="35"/>
  <c r="AS79" i="98"/>
  <c r="AL79" i="98"/>
  <c r="AU79" i="98" s="1"/>
  <c r="AS21" i="98"/>
  <c r="AL21" i="98"/>
  <c r="AU21" i="98" s="1"/>
  <c r="AS57" i="98"/>
  <c r="AL57" i="98"/>
  <c r="AU57" i="98" s="1"/>
  <c r="AS75" i="98"/>
  <c r="AL75" i="98"/>
  <c r="AU75" i="98" s="1"/>
  <c r="AI96" i="94"/>
  <c r="AN96" i="94"/>
  <c r="AS70" i="98"/>
  <c r="AL70" i="98"/>
  <c r="AU70" i="98" s="1"/>
  <c r="AS43" i="98"/>
  <c r="AL43" i="98"/>
  <c r="AU43" i="98" s="1"/>
  <c r="AI96" i="50"/>
  <c r="AN96" i="50"/>
  <c r="AS41" i="98"/>
  <c r="AL41" i="98"/>
  <c r="AU41" i="98" s="1"/>
  <c r="AS59" i="98"/>
  <c r="AL59" i="98"/>
  <c r="AU59" i="98" s="1"/>
  <c r="AS77" i="98"/>
  <c r="AL77" i="98"/>
  <c r="AU77" i="98" s="1"/>
  <c r="AL31" i="98"/>
  <c r="AU31" i="98" s="1"/>
  <c r="AS31" i="98"/>
  <c r="AS30" i="98"/>
  <c r="AL30" i="98"/>
  <c r="AU30" i="98" s="1"/>
  <c r="AS38" i="98"/>
  <c r="AL38" i="98"/>
  <c r="AU38" i="98" s="1"/>
  <c r="AS56" i="98"/>
  <c r="AL56" i="98"/>
  <c r="AU56" i="98" s="1"/>
  <c r="Y97" i="48"/>
  <c r="X97" i="48"/>
  <c r="AR97" i="82"/>
  <c r="AS39" i="98"/>
  <c r="AL39" i="98"/>
  <c r="AU39" i="98" s="1"/>
  <c r="Y97" i="94"/>
  <c r="X97" i="94"/>
  <c r="AS73" i="98"/>
  <c r="AL73" i="98"/>
  <c r="AU73" i="98" s="1"/>
  <c r="AS40" i="98"/>
  <c r="AL40" i="98"/>
  <c r="AU40" i="98" s="1"/>
  <c r="AS76" i="98"/>
  <c r="AL76" i="98"/>
  <c r="AU76" i="98" s="1"/>
  <c r="AH98" i="10"/>
  <c r="AQ98" i="10" s="1"/>
  <c r="AQ100" i="10" s="1"/>
  <c r="AZ3" i="10"/>
  <c r="AX96" i="10" s="1"/>
  <c r="S96" i="10" s="1"/>
  <c r="AC96" i="10" s="1"/>
  <c r="AB97" i="10" s="1"/>
  <c r="AX14" i="10"/>
  <c r="S14" i="10" s="1"/>
  <c r="AC14" i="10" s="1"/>
  <c r="AB15" i="10" s="1"/>
  <c r="AX15" i="10"/>
  <c r="S15" i="10" s="1"/>
  <c r="AC15" i="10" s="1"/>
  <c r="AB16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4" i="10"/>
  <c r="S94" i="10" s="1"/>
  <c r="AC94" i="10" s="1"/>
  <c r="AB95" i="10" s="1"/>
  <c r="AX95" i="10"/>
  <c r="S95" i="10" s="1"/>
  <c r="AC95" i="10" s="1"/>
  <c r="AB96" i="10" s="1"/>
  <c r="AX93" i="10"/>
  <c r="S93" i="10" s="1"/>
  <c r="AC93" i="10" s="1"/>
  <c r="AB94" i="10" s="1"/>
  <c r="AX97" i="10"/>
  <c r="S97" i="10" s="1"/>
  <c r="AC97" i="10" s="1"/>
  <c r="AB98" i="10" s="1"/>
  <c r="Y98" i="102"/>
  <c r="X98" i="102"/>
  <c r="Y97" i="50"/>
  <c r="X97" i="50"/>
  <c r="Z97" i="50" s="1"/>
  <c r="AB4" i="98"/>
  <c r="AJ3" i="98"/>
  <c r="AS23" i="98"/>
  <c r="AL23" i="98"/>
  <c r="AU23" i="98" s="1"/>
  <c r="AS97" i="98"/>
  <c r="AL97" i="98"/>
  <c r="AU97" i="98" s="1"/>
  <c r="AS90" i="98"/>
  <c r="AL90" i="98"/>
  <c r="AU90" i="98" s="1"/>
  <c r="AS61" i="98"/>
  <c r="AL61" i="98"/>
  <c r="AU61" i="98" s="1"/>
  <c r="AS20" i="98"/>
  <c r="AL20" i="98"/>
  <c r="AU20" i="98" s="1"/>
  <c r="AS74" i="98"/>
  <c r="AL74" i="98"/>
  <c r="AU74" i="98" s="1"/>
  <c r="AS92" i="98"/>
  <c r="AL92" i="98"/>
  <c r="AU92" i="98" s="1"/>
  <c r="AS13" i="98"/>
  <c r="AL13" i="98"/>
  <c r="AU13" i="98" s="1"/>
  <c r="AS8" i="98"/>
  <c r="AL8" i="98"/>
  <c r="AU8" i="98" s="1"/>
  <c r="AL19" i="98"/>
  <c r="AU19" i="98" s="1"/>
  <c r="AS19" i="98"/>
  <c r="AS6" i="98"/>
  <c r="AL6" i="98"/>
  <c r="AU6" i="98" s="1"/>
  <c r="AS22" i="98"/>
  <c r="AL22" i="98"/>
  <c r="AU22" i="98" s="1"/>
  <c r="AS58" i="98"/>
  <c r="AL58" i="98"/>
  <c r="AU58" i="98" s="1"/>
  <c r="AS95" i="98"/>
  <c r="AL95" i="98"/>
  <c r="AU95" i="98" s="1"/>
  <c r="Z98" i="10"/>
  <c r="AI97" i="102"/>
  <c r="AN97" i="102"/>
  <c r="AS10" i="98"/>
  <c r="AL10" i="98"/>
  <c r="AU10" i="98" s="1"/>
  <c r="AS29" i="98"/>
  <c r="AL29" i="98"/>
  <c r="AU29" i="98" s="1"/>
  <c r="AS84" i="98"/>
  <c r="AL84" i="98"/>
  <c r="AU84" i="98" s="1"/>
  <c r="AS7" i="98"/>
  <c r="AL7" i="98"/>
  <c r="AU7" i="98" s="1"/>
  <c r="AL44" i="98"/>
  <c r="AU44" i="98" s="1"/>
  <c r="AS44" i="98"/>
  <c r="AS80" i="98"/>
  <c r="AL80" i="98"/>
  <c r="AU80" i="98" s="1"/>
  <c r="AS81" i="98"/>
  <c r="AL81" i="98"/>
  <c r="AU81" i="98" s="1"/>
  <c r="AS27" i="98"/>
  <c r="AL27" i="98"/>
  <c r="AU27" i="98" s="1"/>
  <c r="AS45" i="98"/>
  <c r="AL45" i="98"/>
  <c r="AU45" i="98" s="1"/>
  <c r="AS63" i="98"/>
  <c r="AL63" i="98"/>
  <c r="AU63" i="98" s="1"/>
  <c r="AS87" i="98"/>
  <c r="AL87" i="98"/>
  <c r="AU87" i="98" s="1"/>
  <c r="Y98" i="85"/>
  <c r="X98" i="85"/>
  <c r="AS9" i="98"/>
  <c r="AL9" i="98"/>
  <c r="AU9" i="98" s="1"/>
  <c r="AS28" i="98"/>
  <c r="AL28" i="98"/>
  <c r="AU28" i="98" s="1"/>
  <c r="AL46" i="98"/>
  <c r="AU46" i="98" s="1"/>
  <c r="AS46" i="98"/>
  <c r="AS64" i="98"/>
  <c r="AL64" i="98"/>
  <c r="AU64" i="98" s="1"/>
  <c r="AF95" i="90"/>
  <c r="AO95" i="90" s="1"/>
  <c r="W96" i="90"/>
  <c r="AG95" i="90"/>
  <c r="AP95" i="90" s="1"/>
  <c r="AE95" i="90"/>
  <c r="AS85" i="98"/>
  <c r="AL85" i="98"/>
  <c r="AU85" i="98" s="1"/>
  <c r="AH98" i="82"/>
  <c r="AQ98" i="82" s="1"/>
  <c r="AQ100" i="82" s="1"/>
  <c r="AZ3" i="82"/>
  <c r="AX10" i="82" s="1"/>
  <c r="S10" i="82" s="1"/>
  <c r="AC10" i="82" s="1"/>
  <c r="AB11" i="82" s="1"/>
  <c r="AX16" i="82"/>
  <c r="S16" i="82" s="1"/>
  <c r="AC16" i="82" s="1"/>
  <c r="AB17" i="82" s="1"/>
  <c r="AX17" i="82"/>
  <c r="S17" i="82" s="1"/>
  <c r="AC17" i="82" s="1"/>
  <c r="AB18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3" i="82"/>
  <c r="S43" i="82" s="1"/>
  <c r="AC43" i="82" s="1"/>
  <c r="AB44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9" i="82"/>
  <c r="S49" i="82" s="1"/>
  <c r="AC49" i="82" s="1"/>
  <c r="AB50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5" i="82"/>
  <c r="S55" i="82" s="1"/>
  <c r="AC55" i="82" s="1"/>
  <c r="AB56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3" i="82"/>
  <c r="S93" i="82" s="1"/>
  <c r="AC93" i="82" s="1"/>
  <c r="AB94" i="82" s="1"/>
  <c r="AX94" i="82"/>
  <c r="S94" i="82" s="1"/>
  <c r="AC94" i="82" s="1"/>
  <c r="AB95" i="82" s="1"/>
  <c r="AX95" i="82"/>
  <c r="S95" i="82" s="1"/>
  <c r="AC95" i="82" s="1"/>
  <c r="AB96" i="82" s="1"/>
  <c r="AX96" i="82"/>
  <c r="S96" i="82" s="1"/>
  <c r="AC96" i="82" s="1"/>
  <c r="AB97" i="82" s="1"/>
  <c r="AX97" i="82"/>
  <c r="S97" i="82" s="1"/>
  <c r="AC97" i="82" s="1"/>
  <c r="AB98" i="82" s="1"/>
  <c r="AS47" i="98"/>
  <c r="AL47" i="98"/>
  <c r="AU47" i="98" s="1"/>
  <c r="AS65" i="98"/>
  <c r="AL65" i="98"/>
  <c r="AU65" i="98" s="1"/>
  <c r="AS83" i="98"/>
  <c r="AL83" i="98"/>
  <c r="AU83" i="98" s="1"/>
  <c r="AS67" i="98"/>
  <c r="AL67" i="98"/>
  <c r="AU67" i="98" s="1"/>
  <c r="AL66" i="98"/>
  <c r="AU66" i="98" s="1"/>
  <c r="AS66" i="98"/>
  <c r="AS86" i="98"/>
  <c r="AL86" i="98"/>
  <c r="AU86" i="98" s="1"/>
  <c r="AS72" i="98"/>
  <c r="AL72" i="98"/>
  <c r="AU72" i="98" s="1"/>
  <c r="AS36" i="98"/>
  <c r="AL36" i="98"/>
  <c r="AU36" i="98" s="1"/>
  <c r="AS54" i="98"/>
  <c r="AL54" i="98"/>
  <c r="AU54" i="98" s="1"/>
  <c r="AS5" i="98"/>
  <c r="AL5" i="98"/>
  <c r="AU5" i="98" s="1"/>
  <c r="AS26" i="98"/>
  <c r="AL26" i="98"/>
  <c r="AU26" i="98" s="1"/>
  <c r="AS12" i="98"/>
  <c r="AL12" i="98"/>
  <c r="AU12" i="98" s="1"/>
  <c r="AS24" i="98"/>
  <c r="AL24" i="98"/>
  <c r="AU24" i="98" s="1"/>
  <c r="AS42" i="98"/>
  <c r="AL42" i="98"/>
  <c r="AU42" i="98" s="1"/>
  <c r="AS78" i="98"/>
  <c r="AL78" i="98"/>
  <c r="AU78" i="98" s="1"/>
  <c r="AS96" i="98"/>
  <c r="AL96" i="98"/>
  <c r="AU96" i="98" s="1"/>
  <c r="AS62" i="98"/>
  <c r="AL62" i="98"/>
  <c r="AU62" i="98" s="1"/>
  <c r="AR97" i="10"/>
  <c r="AS55" i="98"/>
  <c r="AL55" i="98"/>
  <c r="AU55" i="98" s="1"/>
  <c r="AL33" i="98"/>
  <c r="AU33" i="98" s="1"/>
  <c r="AS33" i="98"/>
  <c r="AS69" i="98"/>
  <c r="AL69" i="98"/>
  <c r="AU69" i="98" s="1"/>
  <c r="AS82" i="98"/>
  <c r="AL82" i="98"/>
  <c r="AU82" i="98" s="1"/>
  <c r="AI98" i="98"/>
  <c r="AN98" i="98"/>
  <c r="AN100" i="98" s="1"/>
  <c r="Z98" i="82"/>
  <c r="AS17" i="98"/>
  <c r="AL17" i="98"/>
  <c r="AU17" i="98" s="1"/>
  <c r="AS35" i="98"/>
  <c r="AL35" i="98"/>
  <c r="AU35" i="98" s="1"/>
  <c r="AL91" i="98"/>
  <c r="AU91" i="98" s="1"/>
  <c r="AS91" i="98"/>
  <c r="AS11" i="98"/>
  <c r="AL11" i="98"/>
  <c r="AU11" i="98" s="1"/>
  <c r="AS48" i="98"/>
  <c r="AL48" i="98"/>
  <c r="AU48" i="98" s="1"/>
  <c r="AS18" i="98"/>
  <c r="AL18" i="98"/>
  <c r="AU18" i="98" s="1"/>
  <c r="AS60" i="98"/>
  <c r="AL60" i="98"/>
  <c r="AU60" i="98" s="1"/>
  <c r="AS94" i="98"/>
  <c r="AL94" i="98"/>
  <c r="AU94" i="98" s="1"/>
  <c r="AS14" i="98"/>
  <c r="AL14" i="98"/>
  <c r="AU14" i="98" s="1"/>
  <c r="AS32" i="98"/>
  <c r="AL32" i="98"/>
  <c r="AU32" i="98" s="1"/>
  <c r="AS68" i="98"/>
  <c r="AL68" i="98"/>
  <c r="AU68" i="98" s="1"/>
  <c r="AI96" i="48"/>
  <c r="AN96" i="48"/>
  <c r="AH98" i="35"/>
  <c r="AQ98" i="35" s="1"/>
  <c r="AQ100" i="35" s="1"/>
  <c r="AZ3" i="35"/>
  <c r="AX8" i="35" s="1"/>
  <c r="S8" i="35" s="1"/>
  <c r="AC8" i="35" s="1"/>
  <c r="AB9" i="35" s="1"/>
  <c r="AX18" i="35"/>
  <c r="S18" i="35" s="1"/>
  <c r="AC18" i="35" s="1"/>
  <c r="AB19" i="35" s="1"/>
  <c r="AX19" i="35"/>
  <c r="S19" i="35" s="1"/>
  <c r="AC19" i="35" s="1"/>
  <c r="AB20" i="35" s="1"/>
  <c r="AX24" i="35"/>
  <c r="S24" i="35" s="1"/>
  <c r="AC24" i="35" s="1"/>
  <c r="AB25" i="35" s="1"/>
  <c r="AX30" i="35"/>
  <c r="S30" i="35" s="1"/>
  <c r="AC30" i="35" s="1"/>
  <c r="AB31" i="35" s="1"/>
  <c r="AX36" i="35"/>
  <c r="S36" i="35" s="1"/>
  <c r="AC36" i="35" s="1"/>
  <c r="AB37" i="35" s="1"/>
  <c r="AX37" i="35"/>
  <c r="S37" i="35" s="1"/>
  <c r="AC37" i="35" s="1"/>
  <c r="AB38" i="35" s="1"/>
  <c r="AX42" i="35"/>
  <c r="S42" i="35" s="1"/>
  <c r="AC42" i="35" s="1"/>
  <c r="AB43" i="35" s="1"/>
  <c r="AX44" i="35"/>
  <c r="S44" i="35" s="1"/>
  <c r="AC44" i="35" s="1"/>
  <c r="AB45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4" i="35"/>
  <c r="S54" i="35" s="1"/>
  <c r="AC54" i="35" s="1"/>
  <c r="AB55" i="35" s="1"/>
  <c r="AX56" i="35"/>
  <c r="S56" i="35" s="1"/>
  <c r="AC56" i="35" s="1"/>
  <c r="AB57" i="35" s="1"/>
  <c r="AX57" i="35"/>
  <c r="S57" i="35" s="1"/>
  <c r="AC57" i="35" s="1"/>
  <c r="AB58" i="35" s="1"/>
  <c r="AX60" i="35"/>
  <c r="S60" i="35" s="1"/>
  <c r="AC60" i="35" s="1"/>
  <c r="AB61" i="35" s="1"/>
  <c r="AX62" i="35"/>
  <c r="S62" i="35" s="1"/>
  <c r="AC62" i="35" s="1"/>
  <c r="AB63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72" i="35"/>
  <c r="S72" i="35" s="1"/>
  <c r="AC72" i="35" s="1"/>
  <c r="AB73" i="35" s="1"/>
  <c r="AX74" i="35"/>
  <c r="S74" i="35" s="1"/>
  <c r="AC74" i="35" s="1"/>
  <c r="AB75" i="35" s="1"/>
  <c r="AX75" i="35"/>
  <c r="S75" i="35" s="1"/>
  <c r="AC75" i="35" s="1"/>
  <c r="AB76" i="35" s="1"/>
  <c r="AX78" i="35"/>
  <c r="S78" i="35" s="1"/>
  <c r="AC78" i="35" s="1"/>
  <c r="AB79" i="35" s="1"/>
  <c r="AX80" i="35"/>
  <c r="S80" i="35" s="1"/>
  <c r="AC80" i="35" s="1"/>
  <c r="AB81" i="35" s="1"/>
  <c r="AX82" i="35"/>
  <c r="S82" i="35" s="1"/>
  <c r="AC82" i="35" s="1"/>
  <c r="AB83" i="35" s="1"/>
  <c r="AX84" i="35"/>
  <c r="S84" i="35" s="1"/>
  <c r="AC84" i="35" s="1"/>
  <c r="AB85" i="35" s="1"/>
  <c r="AX85" i="35"/>
  <c r="S85" i="35" s="1"/>
  <c r="AC85" i="35" s="1"/>
  <c r="AB86" i="35" s="1"/>
  <c r="AX87" i="35"/>
  <c r="S87" i="35" s="1"/>
  <c r="AC87" i="35" s="1"/>
  <c r="AB88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6" i="35"/>
  <c r="S96" i="35" s="1"/>
  <c r="AC96" i="35" s="1"/>
  <c r="AB97" i="35" s="1"/>
  <c r="AX97" i="35"/>
  <c r="S97" i="35" s="1"/>
  <c r="AC97" i="35" s="1"/>
  <c r="AB98" i="35" s="1"/>
  <c r="AS93" i="98"/>
  <c r="AL93" i="98"/>
  <c r="AU93" i="98" s="1"/>
  <c r="AS15" i="98"/>
  <c r="AL15" i="98"/>
  <c r="AU15" i="98" s="1"/>
  <c r="AS51" i="98"/>
  <c r="AL51" i="98"/>
  <c r="AU51" i="98" s="1"/>
  <c r="AR97" i="35"/>
  <c r="AS49" i="98"/>
  <c r="AL49" i="98"/>
  <c r="AU49" i="98" s="1"/>
  <c r="AI97" i="85"/>
  <c r="AN97" i="85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25" i="98"/>
  <c r="AL25" i="98"/>
  <c r="AU25" i="98" s="1"/>
  <c r="AS53" i="98"/>
  <c r="AL53" i="98"/>
  <c r="AU53" i="98" s="1"/>
  <c r="AS71" i="98"/>
  <c r="AL71" i="98"/>
  <c r="AU71" i="98" s="1"/>
  <c r="AS89" i="98"/>
  <c r="AL89" i="98"/>
  <c r="AU89" i="98" s="1"/>
  <c r="AX15" i="82" l="1"/>
  <c r="S15" i="82" s="1"/>
  <c r="AC15" i="82" s="1"/>
  <c r="AB16" i="82" s="1"/>
  <c r="AX93" i="35"/>
  <c r="S93" i="35" s="1"/>
  <c r="AC93" i="35" s="1"/>
  <c r="AB94" i="35" s="1"/>
  <c r="AX88" i="35"/>
  <c r="S88" i="35" s="1"/>
  <c r="AC88" i="35" s="1"/>
  <c r="AB89" i="35" s="1"/>
  <c r="AX81" i="35"/>
  <c r="S81" i="35" s="1"/>
  <c r="AC81" i="35" s="1"/>
  <c r="AB82" i="35" s="1"/>
  <c r="AX73" i="35"/>
  <c r="S73" i="35" s="1"/>
  <c r="AC73" i="35" s="1"/>
  <c r="AB74" i="35" s="1"/>
  <c r="AX63" i="35"/>
  <c r="S63" i="35" s="1"/>
  <c r="AC63" i="35" s="1"/>
  <c r="AB64" i="35" s="1"/>
  <c r="AJ64" i="35" s="1"/>
  <c r="AX55" i="35"/>
  <c r="S55" i="35" s="1"/>
  <c r="AC55" i="35" s="1"/>
  <c r="AB56" i="35" s="1"/>
  <c r="AX45" i="35"/>
  <c r="S45" i="35" s="1"/>
  <c r="AC45" i="35" s="1"/>
  <c r="AB46" i="35" s="1"/>
  <c r="AX31" i="35"/>
  <c r="S31" i="35" s="1"/>
  <c r="AC31" i="35" s="1"/>
  <c r="AB32" i="35" s="1"/>
  <c r="AX12" i="35"/>
  <c r="S12" i="35" s="1"/>
  <c r="AC12" i="35" s="1"/>
  <c r="AB13" i="35" s="1"/>
  <c r="AX56" i="82"/>
  <c r="S56" i="82" s="1"/>
  <c r="AC56" i="82" s="1"/>
  <c r="AB57" i="82" s="1"/>
  <c r="AX50" i="82"/>
  <c r="S50" i="82" s="1"/>
  <c r="AC50" i="82" s="1"/>
  <c r="AB51" i="82" s="1"/>
  <c r="AK51" i="82" s="1"/>
  <c r="AT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J15" i="82" s="1"/>
  <c r="AX9" i="10"/>
  <c r="S9" i="10" s="1"/>
  <c r="AC9" i="10" s="1"/>
  <c r="AB10" i="10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14" i="82" s="1"/>
  <c r="AT14" i="82" s="1"/>
  <c r="AX94" i="35"/>
  <c r="S94" i="35" s="1"/>
  <c r="AC94" i="35" s="1"/>
  <c r="AB95" i="35" s="1"/>
  <c r="AX86" i="35"/>
  <c r="S86" i="35" s="1"/>
  <c r="AC86" i="35" s="1"/>
  <c r="AB87" i="35" s="1"/>
  <c r="AX79" i="35"/>
  <c r="S79" i="35" s="1"/>
  <c r="AC79" i="35" s="1"/>
  <c r="AB80" i="35" s="1"/>
  <c r="AX69" i="35"/>
  <c r="S69" i="35" s="1"/>
  <c r="AC69" i="35" s="1"/>
  <c r="AB70" i="35" s="1"/>
  <c r="AX61" i="35"/>
  <c r="S61" i="35" s="1"/>
  <c r="AC61" i="35" s="1"/>
  <c r="AB62" i="35" s="1"/>
  <c r="AX51" i="35"/>
  <c r="S51" i="35" s="1"/>
  <c r="AC51" i="35" s="1"/>
  <c r="AB52" i="35" s="1"/>
  <c r="AK52" i="35" s="1"/>
  <c r="AT52" i="35" s="1"/>
  <c r="AX43" i="35"/>
  <c r="S43" i="35" s="1"/>
  <c r="AC43" i="35" s="1"/>
  <c r="AB44" i="35" s="1"/>
  <c r="AX25" i="35"/>
  <c r="S25" i="35" s="1"/>
  <c r="AC25" i="35" s="1"/>
  <c r="AB26" i="35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K37" i="82" s="1"/>
  <c r="AT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17" i="10"/>
  <c r="S17" i="10" s="1"/>
  <c r="AC17" i="10" s="1"/>
  <c r="AB18" i="10" s="1"/>
  <c r="AX16" i="10"/>
  <c r="S16" i="10" s="1"/>
  <c r="AC16" i="10" s="1"/>
  <c r="AB17" i="10" s="1"/>
  <c r="AK17" i="10" s="1"/>
  <c r="AT17" i="10" s="1"/>
  <c r="AX11" i="35"/>
  <c r="S11" i="35" s="1"/>
  <c r="AC11" i="35" s="1"/>
  <c r="AB12" i="35" s="1"/>
  <c r="AX8" i="10"/>
  <c r="S8" i="10" s="1"/>
  <c r="AC8" i="10" s="1"/>
  <c r="AB9" i="10" s="1"/>
  <c r="AX3" i="10"/>
  <c r="S3" i="10" s="1"/>
  <c r="AC3" i="10" s="1"/>
  <c r="AX95" i="35"/>
  <c r="S95" i="35" s="1"/>
  <c r="AC95" i="35" s="1"/>
  <c r="AB96" i="35" s="1"/>
  <c r="AX89" i="35"/>
  <c r="S89" i="35" s="1"/>
  <c r="AC89" i="35" s="1"/>
  <c r="AB90" i="35" s="1"/>
  <c r="AX83" i="35"/>
  <c r="S83" i="35" s="1"/>
  <c r="AC83" i="35" s="1"/>
  <c r="AB84" i="35" s="1"/>
  <c r="AJ84" i="35" s="1"/>
  <c r="AX77" i="35"/>
  <c r="S77" i="35" s="1"/>
  <c r="AC77" i="35" s="1"/>
  <c r="AB78" i="35" s="1"/>
  <c r="AX71" i="35"/>
  <c r="S71" i="35" s="1"/>
  <c r="AC71" i="35" s="1"/>
  <c r="AB72" i="35" s="1"/>
  <c r="AX65" i="35"/>
  <c r="S65" i="35" s="1"/>
  <c r="AC65" i="35" s="1"/>
  <c r="AB66" i="35" s="1"/>
  <c r="AX59" i="35"/>
  <c r="S59" i="35" s="1"/>
  <c r="AC59" i="35" s="1"/>
  <c r="AB60" i="35" s="1"/>
  <c r="AX53" i="35"/>
  <c r="S53" i="35" s="1"/>
  <c r="AC53" i="35" s="1"/>
  <c r="AB54" i="35" s="1"/>
  <c r="AX47" i="35"/>
  <c r="S47" i="35" s="1"/>
  <c r="AC47" i="35" s="1"/>
  <c r="AB48" i="35" s="1"/>
  <c r="AJ48" i="35" s="1"/>
  <c r="AX41" i="35"/>
  <c r="S41" i="35" s="1"/>
  <c r="AC41" i="35" s="1"/>
  <c r="AB42" i="35" s="1"/>
  <c r="AX35" i="35"/>
  <c r="S35" i="35" s="1"/>
  <c r="AC35" i="35" s="1"/>
  <c r="AB36" i="35" s="1"/>
  <c r="AX29" i="35"/>
  <c r="S29" i="35" s="1"/>
  <c r="AC29" i="35" s="1"/>
  <c r="AB30" i="35" s="1"/>
  <c r="AX23" i="35"/>
  <c r="S23" i="35" s="1"/>
  <c r="AC23" i="35" s="1"/>
  <c r="AB24" i="35" s="1"/>
  <c r="AX17" i="35"/>
  <c r="S17" i="35" s="1"/>
  <c r="AC17" i="35" s="1"/>
  <c r="AB18" i="35" s="1"/>
  <c r="AX10" i="35"/>
  <c r="S10" i="35" s="1"/>
  <c r="AC10" i="35" s="1"/>
  <c r="AB11" i="35" s="1"/>
  <c r="AJ11" i="35" s="1"/>
  <c r="AX11" i="82"/>
  <c r="S11" i="82" s="1"/>
  <c r="AC11" i="82" s="1"/>
  <c r="AB12" i="82" s="1"/>
  <c r="Z98" i="85"/>
  <c r="Z98" i="102"/>
  <c r="AX13" i="10"/>
  <c r="S13" i="10" s="1"/>
  <c r="AC13" i="10" s="1"/>
  <c r="AB14" i="10" s="1"/>
  <c r="AX7" i="10"/>
  <c r="S7" i="10" s="1"/>
  <c r="AC7" i="10" s="1"/>
  <c r="AB8" i="10" s="1"/>
  <c r="AX76" i="35"/>
  <c r="S76" i="35" s="1"/>
  <c r="AC76" i="35" s="1"/>
  <c r="AB77" i="35" s="1"/>
  <c r="AK77" i="35" s="1"/>
  <c r="AT77" i="35" s="1"/>
  <c r="AX70" i="35"/>
  <c r="S70" i="35" s="1"/>
  <c r="AC70" i="35" s="1"/>
  <c r="AB71" i="35" s="1"/>
  <c r="AX64" i="35"/>
  <c r="S64" i="35" s="1"/>
  <c r="AC64" i="35" s="1"/>
  <c r="AB65" i="35" s="1"/>
  <c r="AX58" i="35"/>
  <c r="S58" i="35" s="1"/>
  <c r="AC58" i="35" s="1"/>
  <c r="AB59" i="35" s="1"/>
  <c r="AX52" i="35"/>
  <c r="S52" i="35" s="1"/>
  <c r="AC52" i="35" s="1"/>
  <c r="AB53" i="35" s="1"/>
  <c r="AX46" i="35"/>
  <c r="S46" i="35" s="1"/>
  <c r="AC46" i="35" s="1"/>
  <c r="AB47" i="35" s="1"/>
  <c r="AX40" i="35"/>
  <c r="S40" i="35" s="1"/>
  <c r="AC40" i="35" s="1"/>
  <c r="AB41" i="35" s="1"/>
  <c r="AK41" i="35" s="1"/>
  <c r="AT41" i="35" s="1"/>
  <c r="AX34" i="35"/>
  <c r="S34" i="35" s="1"/>
  <c r="AC34" i="35" s="1"/>
  <c r="AB35" i="35" s="1"/>
  <c r="AX28" i="35"/>
  <c r="S28" i="35" s="1"/>
  <c r="AC28" i="35" s="1"/>
  <c r="AB29" i="35" s="1"/>
  <c r="AX22" i="35"/>
  <c r="S22" i="35" s="1"/>
  <c r="AC22" i="35" s="1"/>
  <c r="AB23" i="35" s="1"/>
  <c r="AX16" i="35"/>
  <c r="S16" i="35" s="1"/>
  <c r="AC16" i="35" s="1"/>
  <c r="AB17" i="35" s="1"/>
  <c r="AX7" i="35"/>
  <c r="S7" i="35" s="1"/>
  <c r="AC7" i="35" s="1"/>
  <c r="AB8" i="35" s="1"/>
  <c r="AX18" i="10"/>
  <c r="S18" i="10" s="1"/>
  <c r="AC18" i="10" s="1"/>
  <c r="AB19" i="10" s="1"/>
  <c r="AK19" i="10" s="1"/>
  <c r="AT19" i="10" s="1"/>
  <c r="AX12" i="10"/>
  <c r="S12" i="10" s="1"/>
  <c r="AC12" i="10" s="1"/>
  <c r="AB13" i="10" s="1"/>
  <c r="AX6" i="10"/>
  <c r="S6" i="10" s="1"/>
  <c r="AC6" i="10" s="1"/>
  <c r="AB7" i="10" s="1"/>
  <c r="AX39" i="35"/>
  <c r="S39" i="35" s="1"/>
  <c r="AC39" i="35" s="1"/>
  <c r="AB40" i="35" s="1"/>
  <c r="AX33" i="35"/>
  <c r="S33" i="35" s="1"/>
  <c r="AC33" i="35" s="1"/>
  <c r="AB34" i="35" s="1"/>
  <c r="AX27" i="35"/>
  <c r="S27" i="35" s="1"/>
  <c r="AC27" i="35" s="1"/>
  <c r="AB28" i="35" s="1"/>
  <c r="AX21" i="35"/>
  <c r="S21" i="35" s="1"/>
  <c r="AC21" i="35" s="1"/>
  <c r="AB22" i="35" s="1"/>
  <c r="AK22" i="35" s="1"/>
  <c r="AT22" i="35" s="1"/>
  <c r="AX15" i="35"/>
  <c r="S15" i="35" s="1"/>
  <c r="AC15" i="35" s="1"/>
  <c r="AB16" i="35" s="1"/>
  <c r="AX4" i="35"/>
  <c r="S4" i="35" s="1"/>
  <c r="AC4" i="35" s="1"/>
  <c r="AB5" i="35" s="1"/>
  <c r="AX11" i="10"/>
  <c r="S11" i="10" s="1"/>
  <c r="AC11" i="10" s="1"/>
  <c r="AB12" i="10" s="1"/>
  <c r="AX4" i="10"/>
  <c r="S4" i="10" s="1"/>
  <c r="AC4" i="10" s="1"/>
  <c r="AB5" i="10" s="1"/>
  <c r="AX38" i="35"/>
  <c r="S38" i="35" s="1"/>
  <c r="AC38" i="35" s="1"/>
  <c r="AB39" i="35" s="1"/>
  <c r="AX32" i="35"/>
  <c r="S32" i="35" s="1"/>
  <c r="AC32" i="35" s="1"/>
  <c r="AB33" i="35" s="1"/>
  <c r="AK33" i="35" s="1"/>
  <c r="AT33" i="35" s="1"/>
  <c r="AX26" i="35"/>
  <c r="S26" i="35" s="1"/>
  <c r="AC26" i="35" s="1"/>
  <c r="AB27" i="35" s="1"/>
  <c r="AX20" i="35"/>
  <c r="S20" i="35" s="1"/>
  <c r="AC20" i="35" s="1"/>
  <c r="AB21" i="35" s="1"/>
  <c r="AX14" i="35"/>
  <c r="S14" i="35" s="1"/>
  <c r="AC14" i="35" s="1"/>
  <c r="AB15" i="35" s="1"/>
  <c r="AX3" i="35"/>
  <c r="S3" i="35" s="1"/>
  <c r="AC3" i="35" s="1"/>
  <c r="AX10" i="10"/>
  <c r="S10" i="10" s="1"/>
  <c r="AC10" i="10" s="1"/>
  <c r="AB11" i="10" s="1"/>
  <c r="AX5" i="10"/>
  <c r="S5" i="10" s="1"/>
  <c r="AC5" i="10" s="1"/>
  <c r="AB6" i="10" s="1"/>
  <c r="AK6" i="10" s="1"/>
  <c r="AT6" i="10" s="1"/>
  <c r="AC98" i="85"/>
  <c r="AE98" i="85"/>
  <c r="AF98" i="85"/>
  <c r="AO98" i="85" s="1"/>
  <c r="AO100" i="85" s="1"/>
  <c r="AG98" i="85"/>
  <c r="AP98" i="85" s="1"/>
  <c r="AP100" i="85" s="1"/>
  <c r="AC98" i="102"/>
  <c r="AG98" i="102"/>
  <c r="AP98" i="102" s="1"/>
  <c r="AP100" i="102" s="1"/>
  <c r="AF98" i="102"/>
  <c r="AO98" i="102" s="1"/>
  <c r="AO100" i="102" s="1"/>
  <c r="AE98" i="102"/>
  <c r="AR97" i="85"/>
  <c r="AK87" i="35"/>
  <c r="AT87" i="35" s="1"/>
  <c r="AJ87" i="35"/>
  <c r="AK81" i="35"/>
  <c r="AT81" i="35" s="1"/>
  <c r="AJ81" i="35"/>
  <c r="AK69" i="35"/>
  <c r="AT69" i="35" s="1"/>
  <c r="AJ69" i="35"/>
  <c r="AK98" i="35"/>
  <c r="AT98" i="35" s="1"/>
  <c r="AJ98" i="35"/>
  <c r="AS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K26" i="35"/>
  <c r="AT26" i="35" s="1"/>
  <c r="AK20" i="35"/>
  <c r="AT20" i="35" s="1"/>
  <c r="AJ20" i="35"/>
  <c r="AX13" i="35"/>
  <c r="S13" i="35" s="1"/>
  <c r="AC13" i="35" s="1"/>
  <c r="AB14" i="35" s="1"/>
  <c r="AX6" i="35"/>
  <c r="S6" i="35" s="1"/>
  <c r="AC6" i="35" s="1"/>
  <c r="AB7" i="35" s="1"/>
  <c r="AG98" i="82"/>
  <c r="AP98" i="82" s="1"/>
  <c r="AP100" i="82" s="1"/>
  <c r="AF98" i="82"/>
  <c r="AO98" i="82" s="1"/>
  <c r="AO100" i="82" s="1"/>
  <c r="AE98" i="82"/>
  <c r="AK98" i="82" s="1"/>
  <c r="AT98" i="82" s="1"/>
  <c r="AC98" i="82"/>
  <c r="AK97" i="82"/>
  <c r="AT97" i="82" s="1"/>
  <c r="AJ97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1" i="82"/>
  <c r="AT31" i="82" s="1"/>
  <c r="AJ31" i="82"/>
  <c r="AK25" i="82"/>
  <c r="AT25" i="82" s="1"/>
  <c r="AJ25" i="82"/>
  <c r="AK19" i="82"/>
  <c r="AT19" i="82" s="1"/>
  <c r="AJ19" i="82"/>
  <c r="AK13" i="82"/>
  <c r="AT13" i="82" s="1"/>
  <c r="AX5" i="82"/>
  <c r="S5" i="82" s="1"/>
  <c r="AC5" i="82" s="1"/>
  <c r="AB6" i="82" s="1"/>
  <c r="AH97" i="50"/>
  <c r="AQ97" i="5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3" i="10"/>
  <c r="AT13" i="10" s="1"/>
  <c r="AJ13" i="10"/>
  <c r="AJ7" i="10"/>
  <c r="AK7" i="10"/>
  <c r="AT7" i="10" s="1"/>
  <c r="AH97" i="94"/>
  <c r="AQ97" i="94" s="1"/>
  <c r="AJ91" i="35"/>
  <c r="AK91" i="35"/>
  <c r="AT91" i="35" s="1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K5" i="35"/>
  <c r="AT5" i="35" s="1"/>
  <c r="AR96" i="48"/>
  <c r="AJ96" i="82"/>
  <c r="AK96" i="82"/>
  <c r="AT96" i="82" s="1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F97" i="50"/>
  <c r="AO97" i="50" s="1"/>
  <c r="AG97" i="50"/>
  <c r="AP97" i="50" s="1"/>
  <c r="AE97" i="50"/>
  <c r="W98" i="50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K24" i="10"/>
  <c r="AT24" i="10" s="1"/>
  <c r="AJ24" i="10"/>
  <c r="AK18" i="10"/>
  <c r="AT18" i="10" s="1"/>
  <c r="AJ12" i="10"/>
  <c r="AK12" i="10"/>
  <c r="AT12" i="10" s="1"/>
  <c r="AK5" i="10"/>
  <c r="AT5" i="10" s="1"/>
  <c r="Z97" i="94"/>
  <c r="AH97" i="48"/>
  <c r="AQ97" i="48" s="1"/>
  <c r="AR96" i="50"/>
  <c r="AR96" i="94"/>
  <c r="AK94" i="35"/>
  <c r="AT94" i="35" s="1"/>
  <c r="AJ94" i="35"/>
  <c r="AK96" i="35"/>
  <c r="AT96" i="35" s="1"/>
  <c r="AJ96" i="35"/>
  <c r="AJ90" i="35"/>
  <c r="AK90" i="35"/>
  <c r="AT90" i="35" s="1"/>
  <c r="AK84" i="35"/>
  <c r="AT84" i="35" s="1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J3" i="35"/>
  <c r="AB4" i="35"/>
  <c r="AR98" i="98"/>
  <c r="AR100" i="98" s="1"/>
  <c r="AL98" i="98"/>
  <c r="AU98" i="98" s="1"/>
  <c r="AK95" i="82"/>
  <c r="AT95" i="82" s="1"/>
  <c r="AJ95" i="82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X9" i="82"/>
  <c r="S9" i="82" s="1"/>
  <c r="AC9" i="82" s="1"/>
  <c r="AB10" i="82" s="1"/>
  <c r="AX3" i="82"/>
  <c r="S3" i="82" s="1"/>
  <c r="AC3" i="82" s="1"/>
  <c r="AI95" i="90"/>
  <c r="AN95" i="90"/>
  <c r="AH98" i="85"/>
  <c r="AQ98" i="85" s="1"/>
  <c r="AQ100" i="85" s="1"/>
  <c r="AZ3" i="85"/>
  <c r="AX10" i="85" s="1"/>
  <c r="S10" i="85" s="1"/>
  <c r="AC10" i="85" s="1"/>
  <c r="AB11" i="85" s="1"/>
  <c r="AX5" i="85"/>
  <c r="S5" i="85" s="1"/>
  <c r="AC5" i="85" s="1"/>
  <c r="AB6" i="85" s="1"/>
  <c r="AX6" i="85"/>
  <c r="S6" i="85" s="1"/>
  <c r="AC6" i="85" s="1"/>
  <c r="AB7" i="85" s="1"/>
  <c r="AX7" i="85"/>
  <c r="S7" i="85" s="1"/>
  <c r="AC7" i="85" s="1"/>
  <c r="AB8" i="85" s="1"/>
  <c r="AX12" i="85"/>
  <c r="S12" i="85" s="1"/>
  <c r="AC12" i="85" s="1"/>
  <c r="AB13" i="85" s="1"/>
  <c r="AX14" i="85"/>
  <c r="S14" i="85" s="1"/>
  <c r="AC14" i="85" s="1"/>
  <c r="AB15" i="85" s="1"/>
  <c r="AX15" i="85"/>
  <c r="S15" i="85" s="1"/>
  <c r="AC15" i="85" s="1"/>
  <c r="AB16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X94" i="85"/>
  <c r="S94" i="85" s="1"/>
  <c r="AC94" i="85" s="1"/>
  <c r="AB95" i="85" s="1"/>
  <c r="AX96" i="85"/>
  <c r="S96" i="85" s="1"/>
  <c r="AC96" i="85" s="1"/>
  <c r="AB97" i="85" s="1"/>
  <c r="AJ96" i="10"/>
  <c r="AK96" i="10"/>
  <c r="AT96" i="10" s="1"/>
  <c r="AJ89" i="10"/>
  <c r="AK89" i="10"/>
  <c r="AT89" i="10" s="1"/>
  <c r="AK83" i="10"/>
  <c r="AT83" i="10" s="1"/>
  <c r="AJ83" i="10"/>
  <c r="AJ77" i="10"/>
  <c r="AK77" i="10"/>
  <c r="AT77" i="10" s="1"/>
  <c r="AK71" i="10"/>
  <c r="AT71" i="10" s="1"/>
  <c r="AJ71" i="10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1" i="10"/>
  <c r="AT11" i="10" s="1"/>
  <c r="AJ11" i="10"/>
  <c r="Z97" i="48"/>
  <c r="AJ85" i="35"/>
  <c r="AK85" i="35"/>
  <c r="AT85" i="35" s="1"/>
  <c r="AK97" i="35"/>
  <c r="AT97" i="35" s="1"/>
  <c r="AJ97" i="35"/>
  <c r="AK83" i="35"/>
  <c r="AT83" i="35" s="1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K47" i="35"/>
  <c r="AT47" i="35" s="1"/>
  <c r="AK35" i="35"/>
  <c r="AT35" i="35" s="1"/>
  <c r="AJ35" i="35"/>
  <c r="AK29" i="35"/>
  <c r="AT29" i="35" s="1"/>
  <c r="AJ29" i="35"/>
  <c r="AJ23" i="35"/>
  <c r="AK23" i="35"/>
  <c r="AT23" i="35" s="1"/>
  <c r="AK17" i="35"/>
  <c r="AT17" i="35" s="1"/>
  <c r="AJ17" i="35"/>
  <c r="AK9" i="35"/>
  <c r="AT9" i="35" s="1"/>
  <c r="AK94" i="82"/>
  <c r="AT94" i="82" s="1"/>
  <c r="AJ94" i="82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X8" i="82"/>
  <c r="S8" i="82" s="1"/>
  <c r="AC8" i="82" s="1"/>
  <c r="AB9" i="82" s="1"/>
  <c r="AX4" i="82"/>
  <c r="S4" i="82" s="1"/>
  <c r="AC4" i="82" s="1"/>
  <c r="AB5" i="82" s="1"/>
  <c r="AH98" i="102"/>
  <c r="AQ98" i="102" s="1"/>
  <c r="AQ100" i="102" s="1"/>
  <c r="AZ3" i="102"/>
  <c r="AX5" i="102" s="1"/>
  <c r="S5" i="102" s="1"/>
  <c r="AC5" i="102" s="1"/>
  <c r="AB6" i="102" s="1"/>
  <c r="AK95" i="10"/>
  <c r="AT95" i="10" s="1"/>
  <c r="AJ95" i="10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K16" i="10"/>
  <c r="AT16" i="10" s="1"/>
  <c r="AJ10" i="10"/>
  <c r="AK10" i="10"/>
  <c r="AT10" i="10" s="1"/>
  <c r="AK97" i="10"/>
  <c r="AT97" i="10" s="1"/>
  <c r="AJ97" i="10"/>
  <c r="AK79" i="35"/>
  <c r="AT79" i="35" s="1"/>
  <c r="AJ7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K70" i="35"/>
  <c r="AT70" i="35" s="1"/>
  <c r="AJ70" i="35"/>
  <c r="AK58" i="35"/>
  <c r="AT58" i="35" s="1"/>
  <c r="AJ58" i="35"/>
  <c r="AJ52" i="35"/>
  <c r="AK46" i="35"/>
  <c r="AT46" i="35" s="1"/>
  <c r="AJ46" i="35"/>
  <c r="AK40" i="35"/>
  <c r="AT40" i="35" s="1"/>
  <c r="AJ34" i="35"/>
  <c r="AK34" i="35"/>
  <c r="AT34" i="35" s="1"/>
  <c r="AK28" i="35"/>
  <c r="AT28" i="35" s="1"/>
  <c r="AJ28" i="35"/>
  <c r="AJ16" i="35"/>
  <c r="AK16" i="35"/>
  <c r="AT16" i="35" s="1"/>
  <c r="AX9" i="35"/>
  <c r="S9" i="35" s="1"/>
  <c r="AC9" i="35" s="1"/>
  <c r="AB10" i="35" s="1"/>
  <c r="AX5" i="35"/>
  <c r="S5" i="35" s="1"/>
  <c r="AC5" i="35" s="1"/>
  <c r="AB6" i="35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X7" i="82"/>
  <c r="S7" i="82" s="1"/>
  <c r="AC7" i="82" s="1"/>
  <c r="AB8" i="82" s="1"/>
  <c r="Y96" i="90"/>
  <c r="X96" i="90"/>
  <c r="AR97" i="102"/>
  <c r="AS3" i="98"/>
  <c r="AL3" i="98"/>
  <c r="AU3" i="9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J3" i="10"/>
  <c r="AB4" i="10"/>
  <c r="AI98" i="35"/>
  <c r="AN98" i="35"/>
  <c r="AN100" i="35" s="1"/>
  <c r="AJ93" i="35"/>
  <c r="AK93" i="35"/>
  <c r="AT93" i="35" s="1"/>
  <c r="AJ75" i="35"/>
  <c r="AK75" i="35"/>
  <c r="AT75" i="35" s="1"/>
  <c r="AK63" i="35"/>
  <c r="AT63" i="35" s="1"/>
  <c r="AJ57" i="35"/>
  <c r="AK57" i="35"/>
  <c r="AT57" i="35" s="1"/>
  <c r="AK51" i="35"/>
  <c r="AT51" i="35" s="1"/>
  <c r="AK45" i="35"/>
  <c r="AT45" i="35" s="1"/>
  <c r="AJ45" i="35"/>
  <c r="AK39" i="35"/>
  <c r="AT39" i="35" s="1"/>
  <c r="AJ39" i="35"/>
  <c r="AJ27" i="35"/>
  <c r="AK27" i="35"/>
  <c r="AT27" i="35" s="1"/>
  <c r="AK21" i="35"/>
  <c r="AT21" i="35" s="1"/>
  <c r="AJ21" i="35"/>
  <c r="AJ15" i="35"/>
  <c r="AK15" i="35"/>
  <c r="AT15" i="35" s="1"/>
  <c r="AJ8" i="35"/>
  <c r="AK8" i="35"/>
  <c r="AT8" i="35" s="1"/>
  <c r="AJ98" i="82"/>
  <c r="AS98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X6" i="82"/>
  <c r="S6" i="82" s="1"/>
  <c r="AC6" i="82" s="1"/>
  <c r="AB7" i="82" s="1"/>
  <c r="AC98" i="10"/>
  <c r="AJ98" i="10" s="1"/>
  <c r="AS98" i="10" s="1"/>
  <c r="AE98" i="10"/>
  <c r="AG98" i="10"/>
  <c r="AP98" i="10" s="1"/>
  <c r="AP100" i="10" s="1"/>
  <c r="AF98" i="10"/>
  <c r="AO98" i="10" s="1"/>
  <c r="AO100" i="10" s="1"/>
  <c r="AJ4" i="98"/>
  <c r="AK4" i="98"/>
  <c r="AT4" i="98" s="1"/>
  <c r="AT100" i="9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AX89" i="102" l="1"/>
  <c r="S89" i="102" s="1"/>
  <c r="AC89" i="102" s="1"/>
  <c r="AB90" i="102" s="1"/>
  <c r="AX65" i="102"/>
  <c r="S65" i="102" s="1"/>
  <c r="AC65" i="102" s="1"/>
  <c r="AB66" i="102" s="1"/>
  <c r="AX47" i="102"/>
  <c r="S47" i="102" s="1"/>
  <c r="AC47" i="102" s="1"/>
  <c r="AB48" i="102" s="1"/>
  <c r="AX88" i="102"/>
  <c r="S88" i="102" s="1"/>
  <c r="AC88" i="102" s="1"/>
  <c r="AB89" i="102" s="1"/>
  <c r="AX76" i="102"/>
  <c r="S76" i="102" s="1"/>
  <c r="AC76" i="102" s="1"/>
  <c r="AB77" i="102" s="1"/>
  <c r="AX64" i="102"/>
  <c r="S64" i="102" s="1"/>
  <c r="AC64" i="102" s="1"/>
  <c r="AB65" i="102" s="1"/>
  <c r="AK65" i="102" s="1"/>
  <c r="AT65" i="102" s="1"/>
  <c r="AX58" i="102"/>
  <c r="S58" i="102" s="1"/>
  <c r="AC58" i="102" s="1"/>
  <c r="AB59" i="102" s="1"/>
  <c r="AX52" i="102"/>
  <c r="S52" i="102" s="1"/>
  <c r="AC52" i="102" s="1"/>
  <c r="AB53" i="102" s="1"/>
  <c r="AX46" i="102"/>
  <c r="S46" i="102" s="1"/>
  <c r="AC46" i="102" s="1"/>
  <c r="AB47" i="102" s="1"/>
  <c r="AX38" i="102"/>
  <c r="S38" i="102" s="1"/>
  <c r="AC38" i="102" s="1"/>
  <c r="AB39" i="102" s="1"/>
  <c r="AX26" i="102"/>
  <c r="S26" i="102" s="1"/>
  <c r="AC26" i="102" s="1"/>
  <c r="AB27" i="102" s="1"/>
  <c r="AJ41" i="35"/>
  <c r="AS41" i="35" s="1"/>
  <c r="AJ77" i="35"/>
  <c r="AJ19" i="10"/>
  <c r="AJ37" i="82"/>
  <c r="AX83" i="102"/>
  <c r="S83" i="102" s="1"/>
  <c r="AC83" i="102" s="1"/>
  <c r="AB84" i="102" s="1"/>
  <c r="AX59" i="102"/>
  <c r="S59" i="102" s="1"/>
  <c r="AC59" i="102" s="1"/>
  <c r="AB60" i="102" s="1"/>
  <c r="AX27" i="102"/>
  <c r="S27" i="102" s="1"/>
  <c r="AC27" i="102" s="1"/>
  <c r="AB28" i="102" s="1"/>
  <c r="AK28" i="102" s="1"/>
  <c r="AT28" i="102" s="1"/>
  <c r="AJ16" i="10"/>
  <c r="AX82" i="102"/>
  <c r="S82" i="102" s="1"/>
  <c r="AC82" i="102" s="1"/>
  <c r="AB83" i="102" s="1"/>
  <c r="AX70" i="102"/>
  <c r="S70" i="102" s="1"/>
  <c r="AC70" i="102" s="1"/>
  <c r="AB71" i="102" s="1"/>
  <c r="AJ14" i="82"/>
  <c r="AJ50" i="82"/>
  <c r="AJ63" i="35"/>
  <c r="AL63" i="35" s="1"/>
  <c r="AU63" i="35" s="1"/>
  <c r="AJ22" i="35"/>
  <c r="AJ76" i="35"/>
  <c r="AX93" i="102"/>
  <c r="S93" i="102" s="1"/>
  <c r="AC93" i="102" s="1"/>
  <c r="AB94" i="102" s="1"/>
  <c r="AX87" i="102"/>
  <c r="S87" i="102" s="1"/>
  <c r="AC87" i="102" s="1"/>
  <c r="AB88" i="102" s="1"/>
  <c r="AX81" i="102"/>
  <c r="S81" i="102" s="1"/>
  <c r="AC81" i="102" s="1"/>
  <c r="AB82" i="102" s="1"/>
  <c r="AX75" i="102"/>
  <c r="S75" i="102" s="1"/>
  <c r="AC75" i="102" s="1"/>
  <c r="AB76" i="102" s="1"/>
  <c r="AK76" i="102" s="1"/>
  <c r="AT76" i="102" s="1"/>
  <c r="AX69" i="102"/>
  <c r="S69" i="102" s="1"/>
  <c r="AC69" i="102" s="1"/>
  <c r="AB70" i="102" s="1"/>
  <c r="AX63" i="102"/>
  <c r="S63" i="102" s="1"/>
  <c r="AC63" i="102" s="1"/>
  <c r="AB64" i="102" s="1"/>
  <c r="AX57" i="102"/>
  <c r="S57" i="102" s="1"/>
  <c r="AC57" i="102" s="1"/>
  <c r="AB58" i="102" s="1"/>
  <c r="AX51" i="102"/>
  <c r="S51" i="102" s="1"/>
  <c r="AC51" i="102" s="1"/>
  <c r="AB52" i="102" s="1"/>
  <c r="AX45" i="102"/>
  <c r="S45" i="102" s="1"/>
  <c r="AC45" i="102" s="1"/>
  <c r="AB46" i="102" s="1"/>
  <c r="AX37" i="102"/>
  <c r="S37" i="102" s="1"/>
  <c r="AC37" i="102" s="1"/>
  <c r="AB38" i="102" s="1"/>
  <c r="AJ38" i="102" s="1"/>
  <c r="AX20" i="102"/>
  <c r="S20" i="102" s="1"/>
  <c r="AC20" i="102" s="1"/>
  <c r="AB21" i="102" s="1"/>
  <c r="AJ17" i="10"/>
  <c r="AJ26" i="35"/>
  <c r="AX94" i="102"/>
  <c r="S94" i="102" s="1"/>
  <c r="AC94" i="102" s="1"/>
  <c r="AB95" i="102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J40" i="35"/>
  <c r="AX92" i="102"/>
  <c r="S92" i="102" s="1"/>
  <c r="AC92" i="102" s="1"/>
  <c r="AB93" i="102" s="1"/>
  <c r="AX86" i="102"/>
  <c r="S86" i="102" s="1"/>
  <c r="AC86" i="102" s="1"/>
  <c r="AB87" i="102" s="1"/>
  <c r="AX80" i="102"/>
  <c r="S80" i="102" s="1"/>
  <c r="AC80" i="102" s="1"/>
  <c r="AB81" i="102" s="1"/>
  <c r="AX74" i="102"/>
  <c r="S74" i="102" s="1"/>
  <c r="AC74" i="102" s="1"/>
  <c r="AB75" i="102" s="1"/>
  <c r="AX68" i="102"/>
  <c r="S68" i="102" s="1"/>
  <c r="AC68" i="102" s="1"/>
  <c r="AB69" i="102" s="1"/>
  <c r="AK69" i="102" s="1"/>
  <c r="AT69" i="102" s="1"/>
  <c r="AX62" i="102"/>
  <c r="S62" i="102" s="1"/>
  <c r="AC62" i="102" s="1"/>
  <c r="AB63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5" i="102"/>
  <c r="S35" i="102" s="1"/>
  <c r="AC35" i="102" s="1"/>
  <c r="AB36" i="102" s="1"/>
  <c r="AX19" i="102"/>
  <c r="S19" i="102" s="1"/>
  <c r="AC19" i="102" s="1"/>
  <c r="AB20" i="102" s="1"/>
  <c r="AK20" i="102" s="1"/>
  <c r="AT20" i="102" s="1"/>
  <c r="AK11" i="35"/>
  <c r="AT11" i="35" s="1"/>
  <c r="AJ36" i="82"/>
  <c r="AJ32" i="35"/>
  <c r="AX96" i="102"/>
  <c r="S96" i="102" s="1"/>
  <c r="AC96" i="102" s="1"/>
  <c r="AB97" i="102" s="1"/>
  <c r="AJ33" i="35"/>
  <c r="AJ51" i="35"/>
  <c r="AS51" i="35" s="1"/>
  <c r="AK64" i="35"/>
  <c r="AT64" i="35" s="1"/>
  <c r="AX97" i="102"/>
  <c r="S97" i="102" s="1"/>
  <c r="AC97" i="102" s="1"/>
  <c r="AB98" i="102" s="1"/>
  <c r="AX91" i="102"/>
  <c r="S91" i="102" s="1"/>
  <c r="AC91" i="102" s="1"/>
  <c r="AB92" i="102" s="1"/>
  <c r="AX85" i="102"/>
  <c r="S85" i="102" s="1"/>
  <c r="AC85" i="102" s="1"/>
  <c r="AB86" i="102" s="1"/>
  <c r="AX79" i="102"/>
  <c r="S79" i="102" s="1"/>
  <c r="AC79" i="102" s="1"/>
  <c r="AB80" i="102" s="1"/>
  <c r="AX73" i="102"/>
  <c r="S73" i="102" s="1"/>
  <c r="AC73" i="102" s="1"/>
  <c r="AB74" i="102" s="1"/>
  <c r="AK74" i="102" s="1"/>
  <c r="AT74" i="102" s="1"/>
  <c r="AX67" i="102"/>
  <c r="S67" i="102" s="1"/>
  <c r="AC67" i="102" s="1"/>
  <c r="AB68" i="102" s="1"/>
  <c r="AX61" i="102"/>
  <c r="S61" i="102" s="1"/>
  <c r="AC61" i="102" s="1"/>
  <c r="AB62" i="102" s="1"/>
  <c r="AX55" i="102"/>
  <c r="S55" i="102" s="1"/>
  <c r="AC55" i="102" s="1"/>
  <c r="AB56" i="102" s="1"/>
  <c r="AX49" i="102"/>
  <c r="S49" i="102" s="1"/>
  <c r="AC49" i="102" s="1"/>
  <c r="AB50" i="102" s="1"/>
  <c r="AX43" i="102"/>
  <c r="S43" i="102" s="1"/>
  <c r="AC43" i="102" s="1"/>
  <c r="AB44" i="102" s="1"/>
  <c r="AX31" i="102"/>
  <c r="S31" i="102" s="1"/>
  <c r="AC31" i="102" s="1"/>
  <c r="AB32" i="102" s="1"/>
  <c r="AJ32" i="102" s="1"/>
  <c r="AX15" i="102"/>
  <c r="S15" i="102" s="1"/>
  <c r="AC15" i="102" s="1"/>
  <c r="AB16" i="102" s="1"/>
  <c r="AJ47" i="35"/>
  <c r="AJ83" i="35"/>
  <c r="AJ6" i="10"/>
  <c r="AX13" i="85"/>
  <c r="S13" i="85" s="1"/>
  <c r="AC13" i="85" s="1"/>
  <c r="AB14" i="85" s="1"/>
  <c r="AJ18" i="10"/>
  <c r="AS18" i="10" s="1"/>
  <c r="AX71" i="102"/>
  <c r="S71" i="102" s="1"/>
  <c r="AC71" i="102" s="1"/>
  <c r="AB72" i="102" s="1"/>
  <c r="AX53" i="102"/>
  <c r="S53" i="102" s="1"/>
  <c r="AC53" i="102" s="1"/>
  <c r="AB54" i="102" s="1"/>
  <c r="AX95" i="102"/>
  <c r="S95" i="102" s="1"/>
  <c r="AC95" i="102" s="1"/>
  <c r="AB96" i="102" s="1"/>
  <c r="AX90" i="102"/>
  <c r="S90" i="102" s="1"/>
  <c r="AC90" i="102" s="1"/>
  <c r="AB91" i="102" s="1"/>
  <c r="AX84" i="102"/>
  <c r="S84" i="102" s="1"/>
  <c r="AC84" i="102" s="1"/>
  <c r="AB85" i="102" s="1"/>
  <c r="AX78" i="102"/>
  <c r="S78" i="102" s="1"/>
  <c r="AC78" i="102" s="1"/>
  <c r="AB79" i="102" s="1"/>
  <c r="AK79" i="102" s="1"/>
  <c r="AT79" i="102" s="1"/>
  <c r="AX72" i="102"/>
  <c r="S72" i="102" s="1"/>
  <c r="AC72" i="102" s="1"/>
  <c r="AB73" i="102" s="1"/>
  <c r="AX66" i="102"/>
  <c r="S66" i="102" s="1"/>
  <c r="AC66" i="102" s="1"/>
  <c r="AB67" i="102" s="1"/>
  <c r="AX60" i="102"/>
  <c r="S60" i="102" s="1"/>
  <c r="AC60" i="102" s="1"/>
  <c r="AB61" i="102" s="1"/>
  <c r="AX54" i="102"/>
  <c r="S54" i="102" s="1"/>
  <c r="AC54" i="102" s="1"/>
  <c r="AB55" i="102" s="1"/>
  <c r="AX48" i="102"/>
  <c r="S48" i="102" s="1"/>
  <c r="AC48" i="102" s="1"/>
  <c r="AB49" i="102" s="1"/>
  <c r="AX41" i="102"/>
  <c r="S41" i="102" s="1"/>
  <c r="AC41" i="102" s="1"/>
  <c r="AB42" i="102" s="1"/>
  <c r="AK42" i="102" s="1"/>
  <c r="AT42" i="102" s="1"/>
  <c r="AX29" i="102"/>
  <c r="S29" i="102" s="1"/>
  <c r="AC29" i="102" s="1"/>
  <c r="AB30" i="102" s="1"/>
  <c r="AX8" i="102"/>
  <c r="S8" i="102" s="1"/>
  <c r="AC8" i="102" s="1"/>
  <c r="AB9" i="102" s="1"/>
  <c r="AJ5" i="10"/>
  <c r="AJ13" i="82"/>
  <c r="AX7" i="102"/>
  <c r="S7" i="102" s="1"/>
  <c r="AC7" i="102" s="1"/>
  <c r="AB8" i="102" s="1"/>
  <c r="AX14" i="102"/>
  <c r="S14" i="102" s="1"/>
  <c r="AC14" i="102" s="1"/>
  <c r="AB15" i="102" s="1"/>
  <c r="AJ15" i="102" s="1"/>
  <c r="AX33" i="102"/>
  <c r="S33" i="102" s="1"/>
  <c r="AC33" i="102" s="1"/>
  <c r="AB34" i="102" s="1"/>
  <c r="AX25" i="102"/>
  <c r="S25" i="102" s="1"/>
  <c r="AC25" i="102" s="1"/>
  <c r="AB26" i="102" s="1"/>
  <c r="AX13" i="102"/>
  <c r="S13" i="102" s="1"/>
  <c r="AC13" i="102" s="1"/>
  <c r="AB14" i="102" s="1"/>
  <c r="AX17" i="85"/>
  <c r="S17" i="85" s="1"/>
  <c r="AC17" i="85" s="1"/>
  <c r="AB18" i="85" s="1"/>
  <c r="AX11" i="85"/>
  <c r="S11" i="85" s="1"/>
  <c r="AC11" i="85" s="1"/>
  <c r="AB12" i="85" s="1"/>
  <c r="AX32" i="102"/>
  <c r="S32" i="102" s="1"/>
  <c r="AC32" i="102" s="1"/>
  <c r="AB33" i="102" s="1"/>
  <c r="AJ33" i="102" s="1"/>
  <c r="AX21" i="102"/>
  <c r="S21" i="102" s="1"/>
  <c r="AC21" i="102" s="1"/>
  <c r="AB22" i="102" s="1"/>
  <c r="AX9" i="102"/>
  <c r="S9" i="102" s="1"/>
  <c r="AC9" i="102" s="1"/>
  <c r="AB10" i="102" s="1"/>
  <c r="AX16" i="85"/>
  <c r="S16" i="85" s="1"/>
  <c r="AC16" i="85" s="1"/>
  <c r="AB17" i="85" s="1"/>
  <c r="AX9" i="85"/>
  <c r="S9" i="85" s="1"/>
  <c r="AC9" i="85" s="1"/>
  <c r="AB10" i="85" s="1"/>
  <c r="AS38" i="10"/>
  <c r="AL38" i="10"/>
  <c r="AU38" i="10" s="1"/>
  <c r="AS56" i="10"/>
  <c r="AL56" i="10"/>
  <c r="AU56" i="10" s="1"/>
  <c r="AI98" i="10"/>
  <c r="AN98" i="10"/>
  <c r="AN100" i="10" s="1"/>
  <c r="AS74" i="10"/>
  <c r="AL74" i="10"/>
  <c r="AU74" i="10" s="1"/>
  <c r="AS27" i="10"/>
  <c r="AL27" i="10"/>
  <c r="AU27" i="10" s="1"/>
  <c r="AS63" i="10"/>
  <c r="AL63" i="10"/>
  <c r="AU63" i="10" s="1"/>
  <c r="AS8" i="10"/>
  <c r="AL8" i="10"/>
  <c r="AU8" i="10" s="1"/>
  <c r="AS62" i="10"/>
  <c r="AL62" i="10"/>
  <c r="AU62" i="10" s="1"/>
  <c r="AL4" i="98"/>
  <c r="AU4" i="98" s="1"/>
  <c r="AS4" i="98"/>
  <c r="AS14" i="82"/>
  <c r="AL14" i="82"/>
  <c r="AU14" i="82" s="1"/>
  <c r="AS50" i="82"/>
  <c r="AL50" i="82"/>
  <c r="AU50" i="82" s="1"/>
  <c r="AS51" i="10"/>
  <c r="AL51" i="10"/>
  <c r="AU51" i="10" s="1"/>
  <c r="AS32" i="10"/>
  <c r="AL32" i="10"/>
  <c r="AU32" i="10" s="1"/>
  <c r="AS50" i="10"/>
  <c r="AL50" i="10"/>
  <c r="AU50" i="10" s="1"/>
  <c r="AS86" i="10"/>
  <c r="AL86" i="10"/>
  <c r="AU86" i="10" s="1"/>
  <c r="AS32" i="82"/>
  <c r="AL32" i="82"/>
  <c r="AU32" i="82" s="1"/>
  <c r="AS86" i="82"/>
  <c r="AL86" i="82"/>
  <c r="AU86" i="82" s="1"/>
  <c r="AS8" i="35"/>
  <c r="AL8" i="35"/>
  <c r="AU8" i="35" s="1"/>
  <c r="AS27" i="35"/>
  <c r="AL27" i="35"/>
  <c r="AU27" i="35" s="1"/>
  <c r="AR98" i="35"/>
  <c r="AR100" i="35" s="1"/>
  <c r="AL98" i="35"/>
  <c r="AU98" i="35" s="1"/>
  <c r="AS15" i="10"/>
  <c r="AL15" i="10"/>
  <c r="AU15" i="10" s="1"/>
  <c r="AS33" i="10"/>
  <c r="AL33" i="10"/>
  <c r="AU33" i="10" s="1"/>
  <c r="AS15" i="82"/>
  <c r="AL15" i="82"/>
  <c r="AU15" i="82" s="1"/>
  <c r="AS33" i="82"/>
  <c r="AL33" i="82"/>
  <c r="AU33" i="82" s="1"/>
  <c r="AS16" i="35"/>
  <c r="AL16" i="35"/>
  <c r="AU16" i="35" s="1"/>
  <c r="AS34" i="35"/>
  <c r="AL34" i="35"/>
  <c r="AU34" i="35" s="1"/>
  <c r="AS88" i="35"/>
  <c r="AL88" i="35"/>
  <c r="AU88" i="35" s="1"/>
  <c r="AS16" i="10"/>
  <c r="AL16" i="10"/>
  <c r="AU16" i="10" s="1"/>
  <c r="AS34" i="10"/>
  <c r="AL34" i="10"/>
  <c r="AU34" i="10" s="1"/>
  <c r="AS88" i="10"/>
  <c r="AL88" i="10"/>
  <c r="AU88" i="10" s="1"/>
  <c r="AJ97" i="102"/>
  <c r="AK97" i="102"/>
  <c r="AT97" i="102" s="1"/>
  <c r="AJ89" i="102"/>
  <c r="AK89" i="102"/>
  <c r="AT89" i="102" s="1"/>
  <c r="AJ83" i="102"/>
  <c r="AK83" i="102"/>
  <c r="AT83" i="102" s="1"/>
  <c r="AJ77" i="102"/>
  <c r="AK77" i="102"/>
  <c r="AT77" i="102" s="1"/>
  <c r="AJ71" i="102"/>
  <c r="AK71" i="102"/>
  <c r="AT71" i="102" s="1"/>
  <c r="AJ59" i="102"/>
  <c r="AK59" i="102"/>
  <c r="AT59" i="102" s="1"/>
  <c r="AJ53" i="102"/>
  <c r="AK53" i="102"/>
  <c r="AT53" i="102" s="1"/>
  <c r="AK47" i="102"/>
  <c r="AT47" i="102" s="1"/>
  <c r="AJ47" i="102"/>
  <c r="AX40" i="102"/>
  <c r="S40" i="102" s="1"/>
  <c r="AC40" i="102" s="1"/>
  <c r="AB41" i="102" s="1"/>
  <c r="AX34" i="102"/>
  <c r="S34" i="102" s="1"/>
  <c r="AC34" i="102" s="1"/>
  <c r="AB35" i="102" s="1"/>
  <c r="AX28" i="102"/>
  <c r="S28" i="102" s="1"/>
  <c r="AC28" i="102" s="1"/>
  <c r="AB29" i="102" s="1"/>
  <c r="AX22" i="102"/>
  <c r="S22" i="102" s="1"/>
  <c r="AC22" i="102" s="1"/>
  <c r="AB23" i="102" s="1"/>
  <c r="AX16" i="102"/>
  <c r="S16" i="102" s="1"/>
  <c r="AC16" i="102" s="1"/>
  <c r="AB17" i="102" s="1"/>
  <c r="AX10" i="102"/>
  <c r="S10" i="102" s="1"/>
  <c r="AC10" i="102" s="1"/>
  <c r="AB11" i="102" s="1"/>
  <c r="AX3" i="102"/>
  <c r="S3" i="102" s="1"/>
  <c r="AC3" i="102" s="1"/>
  <c r="AS88" i="82"/>
  <c r="AL88" i="82"/>
  <c r="AU88" i="82" s="1"/>
  <c r="AS11" i="35"/>
  <c r="AL11" i="35"/>
  <c r="AU11" i="35" s="1"/>
  <c r="AS47" i="35"/>
  <c r="AL47" i="35"/>
  <c r="AU47" i="35" s="1"/>
  <c r="AS83" i="35"/>
  <c r="AL83" i="35"/>
  <c r="AU83" i="35" s="1"/>
  <c r="AS6" i="10"/>
  <c r="AL6" i="10"/>
  <c r="AU6" i="10" s="1"/>
  <c r="AS23" i="10"/>
  <c r="AL23" i="10"/>
  <c r="AU23" i="10" s="1"/>
  <c r="AS41" i="10"/>
  <c r="AL41" i="10"/>
  <c r="AU41" i="10" s="1"/>
  <c r="AK96" i="85"/>
  <c r="AT96" i="85" s="1"/>
  <c r="AJ96" i="85"/>
  <c r="AJ88" i="85"/>
  <c r="AK88" i="85"/>
  <c r="AT88" i="85" s="1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X8" i="85"/>
  <c r="S8" i="85" s="1"/>
  <c r="AC8" i="85" s="1"/>
  <c r="AB9" i="85" s="1"/>
  <c r="AX4" i="85"/>
  <c r="S4" i="85" s="1"/>
  <c r="AC4" i="85" s="1"/>
  <c r="AB5" i="85" s="1"/>
  <c r="AS35" i="82"/>
  <c r="AL35" i="82"/>
  <c r="AU35" i="82" s="1"/>
  <c r="AS53" i="82"/>
  <c r="AL53" i="82"/>
  <c r="AU53" i="82" s="1"/>
  <c r="AS89" i="82"/>
  <c r="AL89" i="82"/>
  <c r="AU89" i="82" s="1"/>
  <c r="AK4" i="35"/>
  <c r="AT4" i="35" s="1"/>
  <c r="AJ4" i="35"/>
  <c r="AS24" i="35"/>
  <c r="AL24" i="35"/>
  <c r="AU24" i="35" s="1"/>
  <c r="AS42" i="35"/>
  <c r="AL42" i="35"/>
  <c r="AU42" i="35" s="1"/>
  <c r="AS78" i="35"/>
  <c r="AL78" i="35"/>
  <c r="AU78" i="35" s="1"/>
  <c r="AS96" i="35"/>
  <c r="AL96" i="35"/>
  <c r="AU96" i="35" s="1"/>
  <c r="AS36" i="10"/>
  <c r="AL36" i="10"/>
  <c r="AU36" i="10" s="1"/>
  <c r="AS72" i="10"/>
  <c r="AL72" i="10"/>
  <c r="AU72" i="10" s="1"/>
  <c r="AI97" i="50"/>
  <c r="AN97" i="50"/>
  <c r="AS12" i="82"/>
  <c r="AL12" i="82"/>
  <c r="AU12" i="82" s="1"/>
  <c r="AS30" i="82"/>
  <c r="AL30" i="82"/>
  <c r="AU30" i="82" s="1"/>
  <c r="AS55" i="35"/>
  <c r="AL55" i="35"/>
  <c r="AU55" i="35" s="1"/>
  <c r="AS19" i="10"/>
  <c r="AL19" i="10"/>
  <c r="AU19" i="10" s="1"/>
  <c r="AL37" i="10"/>
  <c r="AU37" i="10" s="1"/>
  <c r="AS37" i="10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91" i="82"/>
  <c r="AL91" i="82"/>
  <c r="AU91" i="82" s="1"/>
  <c r="AS62" i="35"/>
  <c r="AL62" i="35"/>
  <c r="AU62" i="35" s="1"/>
  <c r="AS80" i="35"/>
  <c r="AL80" i="35"/>
  <c r="AU80" i="35" s="1"/>
  <c r="AS87" i="35"/>
  <c r="AL87" i="35"/>
  <c r="AU87" i="35" s="1"/>
  <c r="AS38" i="82"/>
  <c r="AL38" i="82"/>
  <c r="AU38" i="82" s="1"/>
  <c r="AS92" i="82"/>
  <c r="AL92" i="82"/>
  <c r="AU92" i="82" s="1"/>
  <c r="AS33" i="35"/>
  <c r="AL33" i="35"/>
  <c r="AU33" i="35" s="1"/>
  <c r="AJ4" i="10"/>
  <c r="AK4" i="10"/>
  <c r="AT4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H96" i="90"/>
  <c r="AQ96" i="90" s="1"/>
  <c r="AS21" i="82"/>
  <c r="AL21" i="82"/>
  <c r="AU21" i="82" s="1"/>
  <c r="AS75" i="82"/>
  <c r="AL75" i="82"/>
  <c r="AU75" i="82" s="1"/>
  <c r="AS22" i="35"/>
  <c r="AL22" i="35"/>
  <c r="AU22" i="35" s="1"/>
  <c r="AS58" i="35"/>
  <c r="AL58" i="35"/>
  <c r="AU58" i="35" s="1"/>
  <c r="AL76" i="35"/>
  <c r="AU76" i="35" s="1"/>
  <c r="AS76" i="35"/>
  <c r="AS97" i="10"/>
  <c r="AL97" i="10"/>
  <c r="AU97" i="10" s="1"/>
  <c r="AS22" i="10"/>
  <c r="AL22" i="10"/>
  <c r="AU22" i="10" s="1"/>
  <c r="AS58" i="10"/>
  <c r="AL58" i="10"/>
  <c r="AU58" i="10" s="1"/>
  <c r="AS95" i="10"/>
  <c r="AL95" i="10"/>
  <c r="AU95" i="10" s="1"/>
  <c r="AJ94" i="102"/>
  <c r="AK94" i="102"/>
  <c r="AT94" i="102" s="1"/>
  <c r="AK88" i="102"/>
  <c r="AT88" i="102" s="1"/>
  <c r="AJ88" i="102"/>
  <c r="AJ82" i="102"/>
  <c r="AK82" i="102"/>
  <c r="AT82" i="102" s="1"/>
  <c r="AJ70" i="102"/>
  <c r="AK70" i="102"/>
  <c r="AT70" i="102" s="1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34" i="102"/>
  <c r="AT34" i="102" s="1"/>
  <c r="AK22" i="102"/>
  <c r="AT22" i="102" s="1"/>
  <c r="AJ22" i="102"/>
  <c r="AK16" i="102"/>
  <c r="AT16" i="102" s="1"/>
  <c r="AJ16" i="102"/>
  <c r="AK10" i="102"/>
  <c r="AT10" i="102" s="1"/>
  <c r="AJ10" i="102"/>
  <c r="AK6" i="102"/>
  <c r="AT6" i="102" s="1"/>
  <c r="AS40" i="82"/>
  <c r="AL40" i="82"/>
  <c r="AU40" i="82" s="1"/>
  <c r="AS76" i="82"/>
  <c r="AL76" i="82"/>
  <c r="AU76" i="82" s="1"/>
  <c r="AS94" i="82"/>
  <c r="AL94" i="82"/>
  <c r="AU94" i="82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97" i="35"/>
  <c r="AL97" i="35"/>
  <c r="AU97" i="35" s="1"/>
  <c r="AS59" i="10"/>
  <c r="AL59" i="10"/>
  <c r="AU59" i="10" s="1"/>
  <c r="AS77" i="10"/>
  <c r="AL77" i="10"/>
  <c r="AU77" i="10" s="1"/>
  <c r="AS96" i="10"/>
  <c r="AL96" i="10"/>
  <c r="AU96" i="10" s="1"/>
  <c r="AK93" i="85"/>
  <c r="AT93" i="85" s="1"/>
  <c r="AJ93" i="85"/>
  <c r="AK87" i="85"/>
  <c r="AT87" i="85" s="1"/>
  <c r="AJ87" i="85"/>
  <c r="AJ81" i="85"/>
  <c r="AK81" i="85"/>
  <c r="AT81" i="85" s="1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S17" i="82"/>
  <c r="AL17" i="82"/>
  <c r="AU17" i="82" s="1"/>
  <c r="AS71" i="82"/>
  <c r="AL71" i="82"/>
  <c r="AU71" i="82" s="1"/>
  <c r="AL3" i="35"/>
  <c r="AU3" i="35" s="1"/>
  <c r="AS3" i="35"/>
  <c r="AS60" i="35"/>
  <c r="AL60" i="35"/>
  <c r="AU60" i="35" s="1"/>
  <c r="AG97" i="94"/>
  <c r="AP97" i="94" s="1"/>
  <c r="AE97" i="94"/>
  <c r="AF97" i="94"/>
  <c r="AO97" i="94" s="1"/>
  <c r="W98" i="94"/>
  <c r="AS54" i="10"/>
  <c r="AL54" i="10"/>
  <c r="AU54" i="10" s="1"/>
  <c r="AS90" i="10"/>
  <c r="AL90" i="10"/>
  <c r="AU90" i="10" s="1"/>
  <c r="AS36" i="82"/>
  <c r="AL36" i="82"/>
  <c r="AU36" i="82" s="1"/>
  <c r="AJ5" i="35"/>
  <c r="AS25" i="35"/>
  <c r="AL25" i="35"/>
  <c r="AU25" i="35" s="1"/>
  <c r="AS43" i="35"/>
  <c r="AL43" i="35"/>
  <c r="AU43" i="35" s="1"/>
  <c r="AS61" i="35"/>
  <c r="AL61" i="35"/>
  <c r="AU61" i="35" s="1"/>
  <c r="AS55" i="10"/>
  <c r="AL55" i="10"/>
  <c r="AU55" i="10" s="1"/>
  <c r="AS73" i="10"/>
  <c r="AL73" i="10"/>
  <c r="AU73" i="10" s="1"/>
  <c r="AS91" i="10"/>
  <c r="AL91" i="10"/>
  <c r="AU91" i="10" s="1"/>
  <c r="AS26" i="35"/>
  <c r="AL26" i="35"/>
  <c r="AU26" i="35" s="1"/>
  <c r="AS44" i="35"/>
  <c r="AL44" i="35"/>
  <c r="AU44" i="35" s="1"/>
  <c r="AS20" i="10"/>
  <c r="AL20" i="10"/>
  <c r="AU20" i="10" s="1"/>
  <c r="AS75" i="35"/>
  <c r="AL75" i="35"/>
  <c r="AU75" i="35" s="1"/>
  <c r="AS39" i="10"/>
  <c r="AL39" i="10"/>
  <c r="AU39" i="10" s="1"/>
  <c r="Z96" i="90"/>
  <c r="AS39" i="82"/>
  <c r="AL39" i="82"/>
  <c r="AU39" i="82" s="1"/>
  <c r="AS57" i="82"/>
  <c r="AL57" i="82"/>
  <c r="AU57" i="82" s="1"/>
  <c r="AS93" i="82"/>
  <c r="AL93" i="82"/>
  <c r="AU93" i="82" s="1"/>
  <c r="AS40" i="35"/>
  <c r="AL40" i="35"/>
  <c r="AU40" i="35" s="1"/>
  <c r="AS95" i="35"/>
  <c r="AL95" i="35"/>
  <c r="AU95" i="35" s="1"/>
  <c r="AS40" i="10"/>
  <c r="AL40" i="10"/>
  <c r="AU40" i="10" s="1"/>
  <c r="AS76" i="10"/>
  <c r="AL76" i="10"/>
  <c r="AU76" i="10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K27" i="102"/>
  <c r="AT27" i="102" s="1"/>
  <c r="AK21" i="102"/>
  <c r="AT21" i="102" s="1"/>
  <c r="AJ21" i="102"/>
  <c r="AJ9" i="102"/>
  <c r="AK9" i="102"/>
  <c r="AT9" i="102" s="1"/>
  <c r="AS22" i="82"/>
  <c r="AL22" i="82"/>
  <c r="AU22" i="82" s="1"/>
  <c r="AS58" i="82"/>
  <c r="AL58" i="82"/>
  <c r="AU58" i="82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97" i="85"/>
  <c r="AT97" i="85" s="1"/>
  <c r="AJ97" i="85"/>
  <c r="AJ92" i="85"/>
  <c r="AK92" i="85"/>
  <c r="AT92" i="85" s="1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J7" i="85"/>
  <c r="AK7" i="85"/>
  <c r="AT7" i="85" s="1"/>
  <c r="AS59" i="82"/>
  <c r="AL59" i="82"/>
  <c r="AU59" i="82" s="1"/>
  <c r="AS77" i="82"/>
  <c r="AL77" i="82"/>
  <c r="AU77" i="82" s="1"/>
  <c r="AS95" i="82"/>
  <c r="AL95" i="82"/>
  <c r="AU95" i="82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94" i="35"/>
  <c r="AL94" i="35"/>
  <c r="AU94" i="35" s="1"/>
  <c r="AS5" i="10"/>
  <c r="AL5" i="10"/>
  <c r="AU5" i="10" s="1"/>
  <c r="AS24" i="10"/>
  <c r="AL24" i="10"/>
  <c r="AU24" i="10" s="1"/>
  <c r="AS42" i="10"/>
  <c r="AL42" i="10"/>
  <c r="AU42" i="10" s="1"/>
  <c r="AS60" i="10"/>
  <c r="AL60" i="10"/>
  <c r="AU60" i="10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91" i="35"/>
  <c r="AL91" i="35"/>
  <c r="AU91" i="35" s="1"/>
  <c r="AS61" i="10"/>
  <c r="AL61" i="10"/>
  <c r="AU61" i="10" s="1"/>
  <c r="AS79" i="10"/>
  <c r="AL79" i="10"/>
  <c r="AU79" i="10" s="1"/>
  <c r="AK98" i="10"/>
  <c r="AT98" i="10" s="1"/>
  <c r="AS25" i="82"/>
  <c r="AL25" i="82"/>
  <c r="AU25" i="82" s="1"/>
  <c r="AL61" i="82"/>
  <c r="AU61" i="82" s="1"/>
  <c r="AS61" i="82"/>
  <c r="AS97" i="82"/>
  <c r="AL97" i="82"/>
  <c r="AU97" i="82" s="1"/>
  <c r="AJ7" i="35"/>
  <c r="AK7" i="35"/>
  <c r="AT7" i="35" s="1"/>
  <c r="AS32" i="35"/>
  <c r="AL32" i="35"/>
  <c r="AU32" i="35" s="1"/>
  <c r="AS68" i="35"/>
  <c r="AL68" i="35"/>
  <c r="AU68" i="35" s="1"/>
  <c r="AS86" i="35"/>
  <c r="AL86" i="35"/>
  <c r="AU86" i="35" s="1"/>
  <c r="AS69" i="35"/>
  <c r="AL69" i="35"/>
  <c r="AU69" i="35" s="1"/>
  <c r="AS68" i="10"/>
  <c r="AL68" i="10"/>
  <c r="AU68" i="10" s="1"/>
  <c r="AJ6" i="35"/>
  <c r="AK6" i="35"/>
  <c r="AT6" i="35" s="1"/>
  <c r="AS28" i="35"/>
  <c r="AL28" i="35"/>
  <c r="AU28" i="35" s="1"/>
  <c r="AS46" i="35"/>
  <c r="AL46" i="35"/>
  <c r="AU46" i="35" s="1"/>
  <c r="AS28" i="10"/>
  <c r="AL28" i="10"/>
  <c r="AU28" i="10" s="1"/>
  <c r="AS46" i="10"/>
  <c r="AL46" i="10"/>
  <c r="AU46" i="10" s="1"/>
  <c r="AL82" i="10"/>
  <c r="AU82" i="10" s="1"/>
  <c r="AS82" i="10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K26" i="102"/>
  <c r="AT26" i="102" s="1"/>
  <c r="AJ26" i="102"/>
  <c r="AK14" i="102"/>
  <c r="AT14" i="102" s="1"/>
  <c r="AJ8" i="102"/>
  <c r="AK8" i="102"/>
  <c r="AT8" i="102" s="1"/>
  <c r="AJ5" i="82"/>
  <c r="AK5" i="82"/>
  <c r="AT5" i="82" s="1"/>
  <c r="AS28" i="82"/>
  <c r="AL28" i="82"/>
  <c r="AU28" i="82" s="1"/>
  <c r="AS82" i="82"/>
  <c r="AL82" i="82"/>
  <c r="AU82" i="82" s="1"/>
  <c r="AJ9" i="35"/>
  <c r="AS59" i="35"/>
  <c r="AL59" i="35"/>
  <c r="AU59" i="35" s="1"/>
  <c r="AS77" i="35"/>
  <c r="AL77" i="35"/>
  <c r="AU77" i="35" s="1"/>
  <c r="AS47" i="10"/>
  <c r="AL47" i="10"/>
  <c r="AU47" i="10" s="1"/>
  <c r="AK95" i="85"/>
  <c r="AT95" i="85" s="1"/>
  <c r="AJ95" i="85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J6" i="85"/>
  <c r="AK6" i="85"/>
  <c r="AT6" i="85" s="1"/>
  <c r="AR95" i="90"/>
  <c r="AS23" i="82"/>
  <c r="AL23" i="82"/>
  <c r="AU23" i="82" s="1"/>
  <c r="AS41" i="82"/>
  <c r="AL41" i="82"/>
  <c r="AU41" i="82" s="1"/>
  <c r="AS30" i="35"/>
  <c r="AL30" i="35"/>
  <c r="AU30" i="35" s="1"/>
  <c r="AS78" i="10"/>
  <c r="AL78" i="10"/>
  <c r="AU78" i="10" s="1"/>
  <c r="AS94" i="10"/>
  <c r="AL94" i="10"/>
  <c r="AU94" i="10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67" i="35"/>
  <c r="AL67" i="35"/>
  <c r="AU67" i="35" s="1"/>
  <c r="AS7" i="10"/>
  <c r="AL7" i="10"/>
  <c r="AU7" i="10" s="1"/>
  <c r="AS25" i="10"/>
  <c r="AL25" i="10"/>
  <c r="AU25" i="10" s="1"/>
  <c r="AS43" i="10"/>
  <c r="AL43" i="10"/>
  <c r="AU43" i="10" s="1"/>
  <c r="AJ6" i="82"/>
  <c r="AK6" i="82"/>
  <c r="AT6" i="82" s="1"/>
  <c r="AS43" i="82"/>
  <c r="AL43" i="82"/>
  <c r="AU43" i="82" s="1"/>
  <c r="AS79" i="82"/>
  <c r="AL79" i="82"/>
  <c r="AU79" i="82" s="1"/>
  <c r="AJ14" i="35"/>
  <c r="AK14" i="35"/>
  <c r="AT14" i="35" s="1"/>
  <c r="AS50" i="35"/>
  <c r="AL50" i="35"/>
  <c r="AU50" i="35" s="1"/>
  <c r="AS14" i="10"/>
  <c r="AL14" i="10"/>
  <c r="AU14" i="10" s="1"/>
  <c r="AS20" i="82"/>
  <c r="AL20" i="82"/>
  <c r="AU20" i="82" s="1"/>
  <c r="AS74" i="82"/>
  <c r="AL74" i="82"/>
  <c r="AU74" i="82" s="1"/>
  <c r="AS15" i="35"/>
  <c r="AL15" i="35"/>
  <c r="AU15" i="35" s="1"/>
  <c r="AS92" i="10"/>
  <c r="AL92" i="10"/>
  <c r="AU92" i="10" s="1"/>
  <c r="AS21" i="35"/>
  <c r="AL21" i="35"/>
  <c r="AU21" i="35" s="1"/>
  <c r="AS39" i="35"/>
  <c r="AL39" i="35"/>
  <c r="AU39" i="35" s="1"/>
  <c r="AS9" i="10"/>
  <c r="AL9" i="10"/>
  <c r="AU9" i="10" s="1"/>
  <c r="AU100" i="98"/>
  <c r="C11" i="98" s="1"/>
  <c r="F42" i="57" s="1"/>
  <c r="AL45" i="82"/>
  <c r="AU45" i="82" s="1"/>
  <c r="AS45" i="82"/>
  <c r="AS80" i="10"/>
  <c r="AL80" i="10"/>
  <c r="AU80" i="10" s="1"/>
  <c r="AJ7" i="82"/>
  <c r="AK7" i="82"/>
  <c r="AT7" i="82" s="1"/>
  <c r="AS26" i="82"/>
  <c r="AL26" i="82"/>
  <c r="AU26" i="82" s="1"/>
  <c r="AS44" i="82"/>
  <c r="AL44" i="82"/>
  <c r="AU44" i="82" s="1"/>
  <c r="AS62" i="82"/>
  <c r="AL62" i="82"/>
  <c r="AU62" i="82" s="1"/>
  <c r="AS80" i="82"/>
  <c r="AL80" i="82"/>
  <c r="AU80" i="82" s="1"/>
  <c r="AS57" i="35"/>
  <c r="AL57" i="35"/>
  <c r="AU57" i="35" s="1"/>
  <c r="AS93" i="35"/>
  <c r="AL93" i="35"/>
  <c r="AU93" i="35" s="1"/>
  <c r="AS100" i="98"/>
  <c r="AK8" i="82"/>
  <c r="AT8" i="82" s="1"/>
  <c r="AJ8" i="82"/>
  <c r="AS27" i="82"/>
  <c r="AL27" i="82"/>
  <c r="AU27" i="82" s="1"/>
  <c r="AS63" i="82"/>
  <c r="AL63" i="82"/>
  <c r="AU63" i="82" s="1"/>
  <c r="AJ10" i="35"/>
  <c r="AK10" i="35"/>
  <c r="AT10" i="35" s="1"/>
  <c r="AS64" i="35"/>
  <c r="AL64" i="35"/>
  <c r="AU64" i="35" s="1"/>
  <c r="AS82" i="35"/>
  <c r="AL82" i="35"/>
  <c r="AU82" i="35" s="1"/>
  <c r="AS89" i="35"/>
  <c r="AL89" i="35"/>
  <c r="AU89" i="35" s="1"/>
  <c r="AS10" i="10"/>
  <c r="AL10" i="10"/>
  <c r="AU10" i="10" s="1"/>
  <c r="AS64" i="10"/>
  <c r="AL64" i="10"/>
  <c r="AU64" i="10" s="1"/>
  <c r="AJ96" i="102"/>
  <c r="AK96" i="102"/>
  <c r="AT96" i="102" s="1"/>
  <c r="AK91" i="102"/>
  <c r="AT91" i="102" s="1"/>
  <c r="AJ91" i="102"/>
  <c r="AK85" i="102"/>
  <c r="AT85" i="102" s="1"/>
  <c r="AJ85" i="102"/>
  <c r="AK73" i="102"/>
  <c r="AT73" i="102" s="1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X42" i="102"/>
  <c r="S42" i="102" s="1"/>
  <c r="AC42" i="102" s="1"/>
  <c r="AB43" i="102" s="1"/>
  <c r="AX36" i="102"/>
  <c r="S36" i="102" s="1"/>
  <c r="AC36" i="102" s="1"/>
  <c r="AB37" i="102" s="1"/>
  <c r="AX30" i="102"/>
  <c r="S30" i="102" s="1"/>
  <c r="AC30" i="102" s="1"/>
  <c r="AB31" i="102" s="1"/>
  <c r="AX24" i="102"/>
  <c r="S24" i="102" s="1"/>
  <c r="AC24" i="102" s="1"/>
  <c r="AB25" i="102" s="1"/>
  <c r="AX18" i="102"/>
  <c r="S18" i="102" s="1"/>
  <c r="AC18" i="102" s="1"/>
  <c r="AB19" i="102" s="1"/>
  <c r="AX12" i="102"/>
  <c r="S12" i="102" s="1"/>
  <c r="AC12" i="102" s="1"/>
  <c r="AB13" i="102" s="1"/>
  <c r="AX6" i="102"/>
  <c r="S6" i="102" s="1"/>
  <c r="AC6" i="102" s="1"/>
  <c r="AB7" i="102" s="1"/>
  <c r="AJ9" i="82"/>
  <c r="AK9" i="82"/>
  <c r="AT9" i="82" s="1"/>
  <c r="AS46" i="82"/>
  <c r="AL46" i="82"/>
  <c r="AU46" i="82" s="1"/>
  <c r="AS64" i="82"/>
  <c r="AL64" i="82"/>
  <c r="AU64" i="82" s="1"/>
  <c r="AS23" i="35"/>
  <c r="AL23" i="35"/>
  <c r="AU23" i="35" s="1"/>
  <c r="AS85" i="35"/>
  <c r="AL85" i="35"/>
  <c r="AU85" i="35" s="1"/>
  <c r="AS17" i="10"/>
  <c r="AL17" i="10"/>
  <c r="AU17" i="10" s="1"/>
  <c r="AS53" i="10"/>
  <c r="AL53" i="10"/>
  <c r="AU53" i="10" s="1"/>
  <c r="AS71" i="10"/>
  <c r="AL71" i="10"/>
  <c r="AU71" i="10" s="1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3" i="85"/>
  <c r="S3" i="85" s="1"/>
  <c r="AC3" i="85" s="1"/>
  <c r="AB4" i="82"/>
  <c r="AJ3" i="82"/>
  <c r="AL65" i="82"/>
  <c r="AU65" i="82" s="1"/>
  <c r="AS65" i="82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S30" i="10"/>
  <c r="AL30" i="10"/>
  <c r="AU30" i="10" s="1"/>
  <c r="AS48" i="10"/>
  <c r="AL48" i="10"/>
  <c r="AU48" i="10" s="1"/>
  <c r="AS66" i="10"/>
  <c r="AL66" i="10"/>
  <c r="AU66" i="10" s="1"/>
  <c r="AS84" i="10"/>
  <c r="AL84" i="10"/>
  <c r="AU84" i="10" s="1"/>
  <c r="AS24" i="82"/>
  <c r="AL24" i="82"/>
  <c r="AU24" i="82" s="1"/>
  <c r="AS96" i="82"/>
  <c r="AL96" i="82"/>
  <c r="AU96" i="82" s="1"/>
  <c r="AJ13" i="35"/>
  <c r="AS31" i="35"/>
  <c r="AL31" i="35"/>
  <c r="AU31" i="35" s="1"/>
  <c r="AS49" i="35"/>
  <c r="AL49" i="35"/>
  <c r="AU49" i="35" s="1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13" i="82"/>
  <c r="AL13" i="82"/>
  <c r="AU13" i="82" s="1"/>
  <c r="AS31" i="82"/>
  <c r="AL31" i="82"/>
  <c r="AU31" i="82" s="1"/>
  <c r="AS49" i="82"/>
  <c r="AL49" i="82"/>
  <c r="AU49" i="82" s="1"/>
  <c r="AS85" i="82"/>
  <c r="AL85" i="82"/>
  <c r="AU85" i="82" s="1"/>
  <c r="AS20" i="35"/>
  <c r="AL20" i="35"/>
  <c r="AU20" i="35" s="1"/>
  <c r="AS38" i="35"/>
  <c r="AL38" i="35"/>
  <c r="AU38" i="35" s="1"/>
  <c r="AS74" i="35"/>
  <c r="AL74" i="35"/>
  <c r="AU74" i="35" s="1"/>
  <c r="AS81" i="35"/>
  <c r="AL81" i="35"/>
  <c r="AU81" i="35" s="1"/>
  <c r="AI98" i="102"/>
  <c r="AN98" i="102"/>
  <c r="AN100" i="102" s="1"/>
  <c r="AI98" i="85"/>
  <c r="AN98" i="85"/>
  <c r="AN100" i="85" s="1"/>
  <c r="AS56" i="82"/>
  <c r="AL56" i="82"/>
  <c r="AU56" i="82" s="1"/>
  <c r="AL3" i="10"/>
  <c r="AU3" i="10" s="1"/>
  <c r="AS3" i="10"/>
  <c r="AS45" i="10"/>
  <c r="AL45" i="10"/>
  <c r="AU45" i="10" s="1"/>
  <c r="AS81" i="10"/>
  <c r="AL81" i="10"/>
  <c r="AU81" i="10" s="1"/>
  <c r="AS81" i="82"/>
  <c r="AL81" i="82"/>
  <c r="AU81" i="82" s="1"/>
  <c r="AS44" i="10"/>
  <c r="AL44" i="10"/>
  <c r="AU44" i="10" s="1"/>
  <c r="AS26" i="10"/>
  <c r="AL26" i="10"/>
  <c r="AU26" i="10" s="1"/>
  <c r="AS68" i="82"/>
  <c r="AL68" i="82"/>
  <c r="AU68" i="82" s="1"/>
  <c r="AS45" i="35"/>
  <c r="AL45" i="35"/>
  <c r="AU45" i="35" s="1"/>
  <c r="AS69" i="10"/>
  <c r="AL69" i="10"/>
  <c r="AU69" i="10" s="1"/>
  <c r="AS87" i="10"/>
  <c r="AL87" i="10"/>
  <c r="AU87" i="10" s="1"/>
  <c r="AS51" i="82"/>
  <c r="AL51" i="82"/>
  <c r="AU51" i="82" s="1"/>
  <c r="AS69" i="82"/>
  <c r="AL69" i="82"/>
  <c r="AU69" i="82" s="1"/>
  <c r="AS87" i="82"/>
  <c r="AL87" i="82"/>
  <c r="AU87" i="82" s="1"/>
  <c r="AS52" i="35"/>
  <c r="AL52" i="35"/>
  <c r="AU52" i="35" s="1"/>
  <c r="AS70" i="35"/>
  <c r="AL70" i="35"/>
  <c r="AU70" i="35" s="1"/>
  <c r="AS79" i="35"/>
  <c r="AL79" i="35"/>
  <c r="AU79" i="35" s="1"/>
  <c r="AS52" i="10"/>
  <c r="AL52" i="10"/>
  <c r="AU52" i="10" s="1"/>
  <c r="AS70" i="10"/>
  <c r="AL70" i="10"/>
  <c r="AU70" i="10" s="1"/>
  <c r="AJ95" i="102"/>
  <c r="AK95" i="102"/>
  <c r="AT95" i="102" s="1"/>
  <c r="AK90" i="102"/>
  <c r="AT90" i="102" s="1"/>
  <c r="AJ90" i="102"/>
  <c r="AJ84" i="102"/>
  <c r="AK84" i="102"/>
  <c r="AT84" i="102" s="1"/>
  <c r="AK78" i="102"/>
  <c r="AT78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36" i="102"/>
  <c r="AT36" i="102" s="1"/>
  <c r="AJ30" i="102"/>
  <c r="AK30" i="102"/>
  <c r="AT30" i="102" s="1"/>
  <c r="AX23" i="102"/>
  <c r="S23" i="102" s="1"/>
  <c r="AC23" i="102" s="1"/>
  <c r="AB24" i="102" s="1"/>
  <c r="AX17" i="102"/>
  <c r="S17" i="102" s="1"/>
  <c r="AC17" i="102" s="1"/>
  <c r="AB18" i="102" s="1"/>
  <c r="AX11" i="102"/>
  <c r="S11" i="102" s="1"/>
  <c r="AC11" i="102" s="1"/>
  <c r="AB12" i="102" s="1"/>
  <c r="AX4" i="102"/>
  <c r="S4" i="102" s="1"/>
  <c r="AC4" i="102" s="1"/>
  <c r="AB5" i="10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S29" i="35"/>
  <c r="AL29" i="35"/>
  <c r="AU29" i="35" s="1"/>
  <c r="AL65" i="35"/>
  <c r="AU65" i="35" s="1"/>
  <c r="AS65" i="35"/>
  <c r="AG97" i="48"/>
  <c r="AP97" i="48" s="1"/>
  <c r="W98" i="48"/>
  <c r="AE97" i="48"/>
  <c r="AF97" i="48"/>
  <c r="AO97" i="48" s="1"/>
  <c r="AS35" i="10"/>
  <c r="AL35" i="10"/>
  <c r="AU35" i="10" s="1"/>
  <c r="AS89" i="10"/>
  <c r="AL89" i="10"/>
  <c r="AU89" i="10" s="1"/>
  <c r="AJ94" i="85"/>
  <c r="AK94" i="85"/>
  <c r="AT94" i="85" s="1"/>
  <c r="AJ89" i="85"/>
  <c r="AK89" i="85"/>
  <c r="AT89" i="85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0" i="85"/>
  <c r="AT10" i="85" s="1"/>
  <c r="AK11" i="85"/>
  <c r="AT11" i="85" s="1"/>
  <c r="AJ11" i="85"/>
  <c r="AJ10" i="82"/>
  <c r="AK10" i="82"/>
  <c r="AT10" i="82" s="1"/>
  <c r="AS29" i="82"/>
  <c r="AL29" i="82"/>
  <c r="AU29" i="82" s="1"/>
  <c r="AS47" i="82"/>
  <c r="AL47" i="82"/>
  <c r="AU47" i="82" s="1"/>
  <c r="AS83" i="82"/>
  <c r="AL83" i="82"/>
  <c r="AU83" i="82" s="1"/>
  <c r="AS90" i="35"/>
  <c r="AL90" i="35"/>
  <c r="AU90" i="35" s="1"/>
  <c r="AS12" i="10"/>
  <c r="AL12" i="10"/>
  <c r="AU12" i="10" s="1"/>
  <c r="Y98" i="50"/>
  <c r="X98" i="50"/>
  <c r="AS48" i="82"/>
  <c r="AL48" i="82"/>
  <c r="AU48" i="82" s="1"/>
  <c r="AS66" i="82"/>
  <c r="AL66" i="82"/>
  <c r="AU66" i="82" s="1"/>
  <c r="AL84" i="82"/>
  <c r="AU84" i="82" s="1"/>
  <c r="AS84" i="82"/>
  <c r="AS19" i="35"/>
  <c r="AL19" i="35"/>
  <c r="AU19" i="35" s="1"/>
  <c r="AS37" i="35"/>
  <c r="AL37" i="35"/>
  <c r="AU37" i="35" s="1"/>
  <c r="AS73" i="35"/>
  <c r="AL73" i="35"/>
  <c r="AU73" i="35" s="1"/>
  <c r="AS31" i="10"/>
  <c r="AL31" i="10"/>
  <c r="AU31" i="10" s="1"/>
  <c r="AS67" i="82"/>
  <c r="AL67" i="82"/>
  <c r="AU67" i="82" s="1"/>
  <c r="AI98" i="82"/>
  <c r="AN98" i="82"/>
  <c r="AN100" i="82" s="1"/>
  <c r="AS56" i="35"/>
  <c r="AL56" i="35"/>
  <c r="AU56" i="35" s="1"/>
  <c r="AS92" i="35"/>
  <c r="AL92" i="35"/>
  <c r="AU92" i="35" s="1"/>
  <c r="AJ34" i="102" l="1"/>
  <c r="AS63" i="35"/>
  <c r="AJ73" i="102"/>
  <c r="AK32" i="102"/>
  <c r="AT32" i="102" s="1"/>
  <c r="AJ27" i="102"/>
  <c r="AL27" i="102" s="1"/>
  <c r="AU27" i="102" s="1"/>
  <c r="AJ40" i="102"/>
  <c r="AJ76" i="102"/>
  <c r="AJ65" i="102"/>
  <c r="AJ42" i="102"/>
  <c r="AL41" i="35"/>
  <c r="AU41" i="35" s="1"/>
  <c r="AJ14" i="102"/>
  <c r="AL14" i="102" s="1"/>
  <c r="AU14" i="102" s="1"/>
  <c r="AJ68" i="102"/>
  <c r="AK15" i="102"/>
  <c r="AT15" i="102" s="1"/>
  <c r="AK33" i="102"/>
  <c r="AT33" i="102" s="1"/>
  <c r="AJ69" i="102"/>
  <c r="AL18" i="10"/>
  <c r="AU18" i="10" s="1"/>
  <c r="AL51" i="35"/>
  <c r="AU51" i="35" s="1"/>
  <c r="AJ78" i="102"/>
  <c r="AJ79" i="102"/>
  <c r="AJ20" i="102"/>
  <c r="AK38" i="102"/>
  <c r="AT38" i="102" s="1"/>
  <c r="AJ74" i="102"/>
  <c r="AJ28" i="102"/>
  <c r="AJ39" i="102"/>
  <c r="AJ8" i="85"/>
  <c r="AJ64" i="102"/>
  <c r="AS42" i="102"/>
  <c r="AL42" i="102"/>
  <c r="AU42" i="102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K31" i="102"/>
  <c r="AT31" i="102" s="1"/>
  <c r="AJ31" i="102"/>
  <c r="AS55" i="102"/>
  <c r="AL55" i="102"/>
  <c r="AU55" i="102" s="1"/>
  <c r="AS14" i="35"/>
  <c r="AL14" i="35"/>
  <c r="AU14" i="35" s="1"/>
  <c r="AS6" i="82"/>
  <c r="AL6" i="82"/>
  <c r="AU6" i="82" s="1"/>
  <c r="AS6" i="85"/>
  <c r="AL6" i="85"/>
  <c r="AU6" i="85" s="1"/>
  <c r="AS61" i="85"/>
  <c r="AL61" i="85"/>
  <c r="AU61" i="85" s="1"/>
  <c r="AL50" i="102"/>
  <c r="AU50" i="102" s="1"/>
  <c r="AS50" i="102"/>
  <c r="AS9" i="102"/>
  <c r="AL9" i="102"/>
  <c r="AU9" i="102" s="1"/>
  <c r="AS27" i="102"/>
  <c r="AS45" i="102"/>
  <c r="AL45" i="102"/>
  <c r="AU45" i="102" s="1"/>
  <c r="AS63" i="102"/>
  <c r="AL63" i="102"/>
  <c r="AU63" i="102" s="1"/>
  <c r="AS81" i="102"/>
  <c r="AL81" i="102"/>
  <c r="AU81" i="102" s="1"/>
  <c r="AS5" i="35"/>
  <c r="AL5" i="35"/>
  <c r="AU5" i="35" s="1"/>
  <c r="AI97" i="94"/>
  <c r="AN97" i="94"/>
  <c r="AS33" i="85"/>
  <c r="AL33" i="85"/>
  <c r="AU33" i="85" s="1"/>
  <c r="AS87" i="85"/>
  <c r="AL87" i="85"/>
  <c r="AU87" i="85" s="1"/>
  <c r="AS16" i="102"/>
  <c r="AL16" i="102"/>
  <c r="AU16" i="102" s="1"/>
  <c r="AS88" i="102"/>
  <c r="AL88" i="102"/>
  <c r="AU88" i="102" s="1"/>
  <c r="AS4" i="10"/>
  <c r="AS100" i="10" s="1"/>
  <c r="AL4" i="10"/>
  <c r="AU4" i="10" s="1"/>
  <c r="AR97" i="50"/>
  <c r="AS16" i="85"/>
  <c r="AL16" i="85"/>
  <c r="AU16" i="85" s="1"/>
  <c r="AS88" i="85"/>
  <c r="AL88" i="85"/>
  <c r="AU88" i="85" s="1"/>
  <c r="AK11" i="102"/>
  <c r="AT11" i="102" s="1"/>
  <c r="AJ11" i="102"/>
  <c r="AS47" i="102"/>
  <c r="AL47" i="102"/>
  <c r="AU47" i="102" s="1"/>
  <c r="AL65" i="102"/>
  <c r="AU65" i="102" s="1"/>
  <c r="AS65" i="102"/>
  <c r="AS23" i="85"/>
  <c r="AL23" i="85"/>
  <c r="AU23" i="85" s="1"/>
  <c r="AS94" i="85"/>
  <c r="AL94" i="85"/>
  <c r="AU94" i="85" s="1"/>
  <c r="AS65" i="85"/>
  <c r="AL65" i="85"/>
  <c r="AU65" i="85" s="1"/>
  <c r="AI97" i="48"/>
  <c r="AN97" i="48"/>
  <c r="AK24" i="102"/>
  <c r="AT24" i="102" s="1"/>
  <c r="AJ24" i="102"/>
  <c r="AS60" i="102"/>
  <c r="AL60" i="102"/>
  <c r="AU60" i="102" s="1"/>
  <c r="AS78" i="102"/>
  <c r="AL78" i="102"/>
  <c r="AU78" i="102" s="1"/>
  <c r="AS95" i="102"/>
  <c r="AL95" i="102"/>
  <c r="AU95" i="102" s="1"/>
  <c r="AR98" i="85"/>
  <c r="AR100" i="85" s="1"/>
  <c r="AL98" i="85"/>
  <c r="AU98" i="85" s="1"/>
  <c r="AL3" i="82"/>
  <c r="AU3" i="82" s="1"/>
  <c r="AS3" i="82"/>
  <c r="AS90" i="85"/>
  <c r="AL90" i="85"/>
  <c r="AU90" i="85" s="1"/>
  <c r="AS9" i="82"/>
  <c r="AL9" i="82"/>
  <c r="AU9" i="82" s="1"/>
  <c r="AK37" i="102"/>
  <c r="AT37" i="102" s="1"/>
  <c r="AJ37" i="102"/>
  <c r="AS61" i="102"/>
  <c r="AL61" i="102"/>
  <c r="AU61" i="102" s="1"/>
  <c r="AS79" i="102"/>
  <c r="AL79" i="102"/>
  <c r="AU79" i="102" s="1"/>
  <c r="AS8" i="82"/>
  <c r="AL8" i="82"/>
  <c r="AU8" i="82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S32" i="102"/>
  <c r="AL32" i="102"/>
  <c r="AU32" i="102" s="1"/>
  <c r="AS68" i="102"/>
  <c r="AL68" i="102"/>
  <c r="AU68" i="102" s="1"/>
  <c r="AS86" i="102"/>
  <c r="AL86" i="102"/>
  <c r="AU86" i="102" s="1"/>
  <c r="AS20" i="85"/>
  <c r="AL20" i="85"/>
  <c r="AU20" i="85" s="1"/>
  <c r="AS56" i="85"/>
  <c r="AL56" i="85"/>
  <c r="AU56" i="85" s="1"/>
  <c r="AL69" i="102"/>
  <c r="AU69" i="102" s="1"/>
  <c r="AS69" i="102"/>
  <c r="AS87" i="102"/>
  <c r="AL87" i="102"/>
  <c r="AU87" i="102" s="1"/>
  <c r="AG96" i="90"/>
  <c r="AP96" i="90" s="1"/>
  <c r="AF96" i="90"/>
  <c r="AO96" i="90" s="1"/>
  <c r="W97" i="90"/>
  <c r="AE96" i="90"/>
  <c r="AS15" i="85"/>
  <c r="AL15" i="85"/>
  <c r="AU15" i="85" s="1"/>
  <c r="AS51" i="85"/>
  <c r="AL51" i="85"/>
  <c r="AU51" i="85" s="1"/>
  <c r="AS69" i="85"/>
  <c r="AL69" i="85"/>
  <c r="AU69" i="85" s="1"/>
  <c r="AS34" i="102"/>
  <c r="AL34" i="102"/>
  <c r="AU34" i="102" s="1"/>
  <c r="AS52" i="102"/>
  <c r="AL52" i="102"/>
  <c r="AU52" i="102" s="1"/>
  <c r="AS70" i="102"/>
  <c r="AL70" i="102"/>
  <c r="AU70" i="102" s="1"/>
  <c r="AS4" i="35"/>
  <c r="AL4" i="35"/>
  <c r="AU4" i="35" s="1"/>
  <c r="AS22" i="85"/>
  <c r="AL22" i="85"/>
  <c r="AU22" i="85" s="1"/>
  <c r="AS96" i="85"/>
  <c r="AL96" i="85"/>
  <c r="AU96" i="85" s="1"/>
  <c r="AK17" i="102"/>
  <c r="AT17" i="102" s="1"/>
  <c r="AJ17" i="102"/>
  <c r="AS83" i="102"/>
  <c r="AL83" i="102"/>
  <c r="AU83" i="102" s="1"/>
  <c r="AR98" i="10"/>
  <c r="AR100" i="10" s="1"/>
  <c r="AL98" i="10"/>
  <c r="AU98" i="10" s="1"/>
  <c r="AS41" i="85"/>
  <c r="AL41" i="85"/>
  <c r="AU41" i="85" s="1"/>
  <c r="AS29" i="85"/>
  <c r="AL29" i="85"/>
  <c r="AU29" i="85" s="1"/>
  <c r="Y98" i="48"/>
  <c r="X98" i="48"/>
  <c r="AS48" i="102"/>
  <c r="AL48" i="102"/>
  <c r="AU48" i="102" s="1"/>
  <c r="AS13" i="35"/>
  <c r="AL13" i="35"/>
  <c r="AU13" i="35" s="1"/>
  <c r="AJ4" i="82"/>
  <c r="AK4" i="82"/>
  <c r="AT4" i="82" s="1"/>
  <c r="AT100" i="82" s="1"/>
  <c r="AS24" i="85"/>
  <c r="AL24" i="85"/>
  <c r="AU24" i="85" s="1"/>
  <c r="AS42" i="85"/>
  <c r="AL42" i="85"/>
  <c r="AU42" i="85" s="1"/>
  <c r="AJ7" i="102"/>
  <c r="AK7" i="102"/>
  <c r="AT7" i="102" s="1"/>
  <c r="AJ43" i="102"/>
  <c r="AK43" i="102"/>
  <c r="AT43" i="102" s="1"/>
  <c r="AS96" i="102"/>
  <c r="AL96" i="102"/>
  <c r="AU96" i="102" s="1"/>
  <c r="AS10" i="35"/>
  <c r="AL10" i="35"/>
  <c r="AU10" i="35" s="1"/>
  <c r="AS85" i="85"/>
  <c r="AL85" i="85"/>
  <c r="AU85" i="85" s="1"/>
  <c r="AS20" i="102"/>
  <c r="AL20" i="102"/>
  <c r="AU20" i="102" s="1"/>
  <c r="AS56" i="102"/>
  <c r="AL56" i="102"/>
  <c r="AU56" i="102" s="1"/>
  <c r="AS74" i="102"/>
  <c r="AL74" i="102"/>
  <c r="AU74" i="102" s="1"/>
  <c r="AS38" i="85"/>
  <c r="AL38" i="85"/>
  <c r="AU38" i="85" s="1"/>
  <c r="AS74" i="85"/>
  <c r="AL74" i="85"/>
  <c r="AU74" i="85" s="1"/>
  <c r="AS92" i="85"/>
  <c r="AL92" i="85"/>
  <c r="AU92" i="85" s="1"/>
  <c r="AS15" i="102"/>
  <c r="AL15" i="102"/>
  <c r="AU15" i="102" s="1"/>
  <c r="AS33" i="102"/>
  <c r="AL33" i="102"/>
  <c r="AU33" i="102" s="1"/>
  <c r="AS51" i="102"/>
  <c r="AL51" i="102"/>
  <c r="AU51" i="102" s="1"/>
  <c r="AS21" i="85"/>
  <c r="AL21" i="85"/>
  <c r="AU21" i="85" s="1"/>
  <c r="AS39" i="85"/>
  <c r="AL39" i="85"/>
  <c r="AU39" i="85" s="1"/>
  <c r="AS57" i="85"/>
  <c r="AL57" i="85"/>
  <c r="AU57" i="85" s="1"/>
  <c r="AS93" i="85"/>
  <c r="AL93" i="85"/>
  <c r="AU93" i="85" s="1"/>
  <c r="AJ6" i="102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T100" i="35"/>
  <c r="AS40" i="85"/>
  <c r="AL40" i="85"/>
  <c r="AU40" i="85" s="1"/>
  <c r="AS58" i="85"/>
  <c r="AL58" i="85"/>
  <c r="AU58" i="85" s="1"/>
  <c r="AS76" i="85"/>
  <c r="AL76" i="85"/>
  <c r="AU76" i="85" s="1"/>
  <c r="AK23" i="102"/>
  <c r="AT23" i="102" s="1"/>
  <c r="AJ23" i="102"/>
  <c r="AS47" i="85"/>
  <c r="AL47" i="85"/>
  <c r="AU47" i="85" s="1"/>
  <c r="AR98" i="82"/>
  <c r="AR100" i="82" s="1"/>
  <c r="AL98" i="82"/>
  <c r="AU98" i="82" s="1"/>
  <c r="AS30" i="102"/>
  <c r="AL30" i="102"/>
  <c r="AU30" i="102" s="1"/>
  <c r="AJ3" i="85"/>
  <c r="AB4" i="85"/>
  <c r="AS60" i="85"/>
  <c r="AL60" i="85"/>
  <c r="AU60" i="85" s="1"/>
  <c r="AS78" i="85"/>
  <c r="AL78" i="85"/>
  <c r="AU78" i="85" s="1"/>
  <c r="AJ13" i="102"/>
  <c r="AK13" i="102"/>
  <c r="AT13" i="102" s="1"/>
  <c r="AS49" i="102"/>
  <c r="AL49" i="102"/>
  <c r="AU49" i="102" s="1"/>
  <c r="AS67" i="102"/>
  <c r="AL67" i="102"/>
  <c r="AU67" i="102" s="1"/>
  <c r="AL85" i="102"/>
  <c r="AU85" i="102" s="1"/>
  <c r="AS85" i="102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S9" i="35"/>
  <c r="AL9" i="35"/>
  <c r="AU9" i="35" s="1"/>
  <c r="AS5" i="82"/>
  <c r="AL5" i="82"/>
  <c r="AU5" i="82" s="1"/>
  <c r="AS38" i="102"/>
  <c r="AL38" i="102"/>
  <c r="AU38" i="102" s="1"/>
  <c r="AS92" i="102"/>
  <c r="AL92" i="102"/>
  <c r="AU92" i="102" s="1"/>
  <c r="AS26" i="85"/>
  <c r="AL26" i="85"/>
  <c r="AU26" i="85" s="1"/>
  <c r="AS97" i="85"/>
  <c r="AL97" i="85"/>
  <c r="AU97" i="85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75" i="85"/>
  <c r="AL75" i="85"/>
  <c r="AU75" i="85" s="1"/>
  <c r="AS94" i="102"/>
  <c r="AL94" i="102"/>
  <c r="AU94" i="102" s="1"/>
  <c r="AK5" i="85"/>
  <c r="AT5" i="85" s="1"/>
  <c r="AJ5" i="85"/>
  <c r="AS28" i="85"/>
  <c r="AL28" i="85"/>
  <c r="AU28" i="85" s="1"/>
  <c r="AS64" i="85"/>
  <c r="AL64" i="85"/>
  <c r="AU64" i="85" s="1"/>
  <c r="AS82" i="85"/>
  <c r="AL82" i="85"/>
  <c r="AU82" i="85" s="1"/>
  <c r="AJ29" i="102"/>
  <c r="AK29" i="102"/>
  <c r="AT29" i="102" s="1"/>
  <c r="AS53" i="102"/>
  <c r="AL53" i="102"/>
  <c r="AU53" i="102" s="1"/>
  <c r="AS71" i="102"/>
  <c r="AL71" i="102"/>
  <c r="AU71" i="102" s="1"/>
  <c r="AS89" i="102"/>
  <c r="AL89" i="102"/>
  <c r="AU89" i="102" s="1"/>
  <c r="AJ18" i="102"/>
  <c r="AK18" i="102"/>
  <c r="AT18" i="102" s="1"/>
  <c r="AS83" i="85"/>
  <c r="AL83" i="85"/>
  <c r="AU83" i="85" s="1"/>
  <c r="AS53" i="85"/>
  <c r="AL53" i="85"/>
  <c r="AU53" i="85" s="1"/>
  <c r="AS66" i="102"/>
  <c r="AL66" i="102"/>
  <c r="AU66" i="102" s="1"/>
  <c r="AR98" i="102"/>
  <c r="AR100" i="102" s="1"/>
  <c r="AL98" i="102"/>
  <c r="AU98" i="102" s="1"/>
  <c r="AS10" i="82"/>
  <c r="AL10" i="82"/>
  <c r="AU10" i="82" s="1"/>
  <c r="AS17" i="85"/>
  <c r="AL17" i="85"/>
  <c r="AU17" i="85" s="1"/>
  <c r="AS71" i="85"/>
  <c r="AL71" i="85"/>
  <c r="AU71" i="85" s="1"/>
  <c r="AS89" i="85"/>
  <c r="AL89" i="85"/>
  <c r="AU89" i="85" s="1"/>
  <c r="AJ5" i="102"/>
  <c r="AK5" i="102"/>
  <c r="AT5" i="102" s="1"/>
  <c r="AS54" i="102"/>
  <c r="AL54" i="102"/>
  <c r="AU54" i="102" s="1"/>
  <c r="AS72" i="102"/>
  <c r="AL72" i="102"/>
  <c r="AU72" i="102" s="1"/>
  <c r="AS90" i="102"/>
  <c r="AL90" i="102"/>
  <c r="AU90" i="102" s="1"/>
  <c r="AS12" i="85"/>
  <c r="AL12" i="85"/>
  <c r="AU12" i="85" s="1"/>
  <c r="AS30" i="85"/>
  <c r="AL30" i="85"/>
  <c r="AU30" i="85" s="1"/>
  <c r="AS48" i="85"/>
  <c r="AL48" i="85"/>
  <c r="AU48" i="85" s="1"/>
  <c r="AK19" i="102"/>
  <c r="AT19" i="102" s="1"/>
  <c r="AJ19" i="102"/>
  <c r="AS73" i="85"/>
  <c r="AL73" i="85"/>
  <c r="AU73" i="85" s="1"/>
  <c r="AS26" i="102"/>
  <c r="AL26" i="102"/>
  <c r="AU26" i="102" s="1"/>
  <c r="AS80" i="102"/>
  <c r="AL80" i="102"/>
  <c r="AU80" i="102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75" i="102"/>
  <c r="AL75" i="102"/>
  <c r="AU75" i="102" s="1"/>
  <c r="X98" i="94"/>
  <c r="Y98" i="94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10" i="102"/>
  <c r="AL10" i="102"/>
  <c r="AU10" i="102" s="1"/>
  <c r="AS28" i="102"/>
  <c r="AL28" i="102"/>
  <c r="AU28" i="102" s="1"/>
  <c r="AS46" i="102"/>
  <c r="AL46" i="102"/>
  <c r="AU46" i="102" s="1"/>
  <c r="AJ9" i="85"/>
  <c r="AK9" i="85"/>
  <c r="AT9" i="85" s="1"/>
  <c r="AS46" i="85"/>
  <c r="AL46" i="85"/>
  <c r="AU46" i="85" s="1"/>
  <c r="AK35" i="102"/>
  <c r="AT35" i="102" s="1"/>
  <c r="AJ35" i="102"/>
  <c r="AH98" i="50"/>
  <c r="AQ98" i="50" s="1"/>
  <c r="AQ100" i="50" s="1"/>
  <c r="AZ3" i="50"/>
  <c r="AX4" i="50" s="1"/>
  <c r="S4" i="50" s="1"/>
  <c r="AC4" i="50" s="1"/>
  <c r="AB5" i="50" s="1"/>
  <c r="AX8" i="50"/>
  <c r="S8" i="50" s="1"/>
  <c r="AC8" i="50" s="1"/>
  <c r="AB9" i="50" s="1"/>
  <c r="AX14" i="50"/>
  <c r="S14" i="50" s="1"/>
  <c r="AC14" i="50" s="1"/>
  <c r="AB15" i="50" s="1"/>
  <c r="AX18" i="50"/>
  <c r="S18" i="50" s="1"/>
  <c r="AC18" i="50" s="1"/>
  <c r="AB19" i="50" s="1"/>
  <c r="AX22" i="50"/>
  <c r="S22" i="50" s="1"/>
  <c r="AC22" i="50" s="1"/>
  <c r="AB23" i="50" s="1"/>
  <c r="AX24" i="50"/>
  <c r="S24" i="50" s="1"/>
  <c r="AC24" i="50" s="1"/>
  <c r="AB25" i="50" s="1"/>
  <c r="AX28" i="50"/>
  <c r="S28" i="50" s="1"/>
  <c r="AC28" i="50" s="1"/>
  <c r="AB29" i="50" s="1"/>
  <c r="AX30" i="50"/>
  <c r="S30" i="50" s="1"/>
  <c r="AC30" i="50" s="1"/>
  <c r="AB31" i="50" s="1"/>
  <c r="AX34" i="50"/>
  <c r="S34" i="50" s="1"/>
  <c r="AC34" i="50" s="1"/>
  <c r="AB35" i="50" s="1"/>
  <c r="AX36" i="50"/>
  <c r="S36" i="50" s="1"/>
  <c r="AC36" i="50" s="1"/>
  <c r="AB37" i="50" s="1"/>
  <c r="AX40" i="50"/>
  <c r="S40" i="50" s="1"/>
  <c r="AC40" i="50" s="1"/>
  <c r="AB41" i="50" s="1"/>
  <c r="AX42" i="50"/>
  <c r="S42" i="50" s="1"/>
  <c r="AC42" i="50" s="1"/>
  <c r="AB43" i="50" s="1"/>
  <c r="AX46" i="50"/>
  <c r="S46" i="50" s="1"/>
  <c r="AC46" i="50" s="1"/>
  <c r="AB47" i="50" s="1"/>
  <c r="AX48" i="50"/>
  <c r="S48" i="50" s="1"/>
  <c r="AC48" i="50" s="1"/>
  <c r="AB49" i="50" s="1"/>
  <c r="AX52" i="50"/>
  <c r="S52" i="50" s="1"/>
  <c r="AC52" i="50" s="1"/>
  <c r="AB53" i="50" s="1"/>
  <c r="AX54" i="50"/>
  <c r="S54" i="50" s="1"/>
  <c r="AC54" i="50" s="1"/>
  <c r="AB55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2" i="50"/>
  <c r="S62" i="50" s="1"/>
  <c r="AC62" i="50" s="1"/>
  <c r="AB63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8" i="50"/>
  <c r="S68" i="50" s="1"/>
  <c r="AC68" i="50" s="1"/>
  <c r="AB69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4" i="50"/>
  <c r="S74" i="50" s="1"/>
  <c r="AC74" i="50" s="1"/>
  <c r="AB75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4" i="50"/>
  <c r="S94" i="50" s="1"/>
  <c r="AC94" i="50" s="1"/>
  <c r="AB95" i="50" s="1"/>
  <c r="AX97" i="50"/>
  <c r="S97" i="50" s="1"/>
  <c r="AC97" i="50" s="1"/>
  <c r="AB98" i="50" s="1"/>
  <c r="AX95" i="50"/>
  <c r="S95" i="50" s="1"/>
  <c r="AC95" i="50" s="1"/>
  <c r="AB96" i="50" s="1"/>
  <c r="AX96" i="50"/>
  <c r="S96" i="50" s="1"/>
  <c r="AC96" i="50" s="1"/>
  <c r="AB97" i="50" s="1"/>
  <c r="AS10" i="85"/>
  <c r="AL10" i="85"/>
  <c r="AU10" i="85" s="1"/>
  <c r="Z98" i="50"/>
  <c r="AS35" i="85"/>
  <c r="AL35" i="85"/>
  <c r="AU35" i="85" s="1"/>
  <c r="AS84" i="102"/>
  <c r="AL84" i="102"/>
  <c r="AU84" i="102" s="1"/>
  <c r="AS11" i="85"/>
  <c r="AL11" i="85"/>
  <c r="AU11" i="85" s="1"/>
  <c r="AS59" i="85"/>
  <c r="AL59" i="85"/>
  <c r="AU59" i="85" s="1"/>
  <c r="AS77" i="85"/>
  <c r="AL77" i="85"/>
  <c r="AU77" i="85" s="1"/>
  <c r="AJ12" i="102"/>
  <c r="AK12" i="102"/>
  <c r="AT12" i="102" s="1"/>
  <c r="AJ36" i="102"/>
  <c r="AS66" i="85"/>
  <c r="AL66" i="85"/>
  <c r="AU66" i="85" s="1"/>
  <c r="AS84" i="85"/>
  <c r="AL84" i="85"/>
  <c r="AU84" i="85" s="1"/>
  <c r="AK25" i="102"/>
  <c r="AT25" i="102" s="1"/>
  <c r="AJ25" i="102"/>
  <c r="AS73" i="102"/>
  <c r="AL73" i="102"/>
  <c r="AU73" i="102" s="1"/>
  <c r="AS91" i="102"/>
  <c r="AL91" i="102"/>
  <c r="AU91" i="102" s="1"/>
  <c r="AS7" i="82"/>
  <c r="AL7" i="82"/>
  <c r="AU7" i="82" s="1"/>
  <c r="AS25" i="85"/>
  <c r="AL25" i="85"/>
  <c r="AU25" i="85" s="1"/>
  <c r="AS43" i="85"/>
  <c r="AL43" i="85"/>
  <c r="AU43" i="85" s="1"/>
  <c r="AS79" i="85"/>
  <c r="AL79" i="85"/>
  <c r="AU79" i="85" s="1"/>
  <c r="AS95" i="85"/>
  <c r="AL95" i="85"/>
  <c r="AU95" i="85" s="1"/>
  <c r="AS8" i="102"/>
  <c r="AL8" i="102"/>
  <c r="AU8" i="102" s="1"/>
  <c r="AS44" i="102"/>
  <c r="AL44" i="102"/>
  <c r="AU44" i="102" s="1"/>
  <c r="AS62" i="102"/>
  <c r="AL62" i="102"/>
  <c r="AU62" i="102" s="1"/>
  <c r="AS6" i="35"/>
  <c r="AL6" i="35"/>
  <c r="AU6" i="35" s="1"/>
  <c r="AS7" i="35"/>
  <c r="AL7" i="35"/>
  <c r="AU7" i="35" s="1"/>
  <c r="AS14" i="85"/>
  <c r="AL14" i="85"/>
  <c r="AU14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1" i="85"/>
  <c r="AL81" i="85"/>
  <c r="AU81" i="85" s="1"/>
  <c r="AS64" i="102"/>
  <c r="AL64" i="102"/>
  <c r="AU64" i="102" s="1"/>
  <c r="AS82" i="102"/>
  <c r="AL82" i="102"/>
  <c r="AU82" i="102" s="1"/>
  <c r="AT100" i="10"/>
  <c r="AS34" i="85"/>
  <c r="AL34" i="85"/>
  <c r="AU34" i="85" s="1"/>
  <c r="AS52" i="85"/>
  <c r="AL52" i="85"/>
  <c r="AU52" i="85" s="1"/>
  <c r="AS70" i="85"/>
  <c r="AL70" i="85"/>
  <c r="AU70" i="85" s="1"/>
  <c r="AB4" i="102"/>
  <c r="AJ3" i="102"/>
  <c r="AJ41" i="102"/>
  <c r="AK41" i="102"/>
  <c r="AT41" i="102" s="1"/>
  <c r="AS59" i="102"/>
  <c r="AL59" i="102"/>
  <c r="AU59" i="102" s="1"/>
  <c r="AS77" i="102"/>
  <c r="AL77" i="102"/>
  <c r="AU77" i="102" s="1"/>
  <c r="AS97" i="102"/>
  <c r="AL97" i="102"/>
  <c r="AU97" i="102" s="1"/>
  <c r="AX73" i="50" l="1"/>
  <c r="S73" i="50" s="1"/>
  <c r="AC73" i="50" s="1"/>
  <c r="AB74" i="50" s="1"/>
  <c r="AX67" i="50"/>
  <c r="S67" i="50" s="1"/>
  <c r="AC67" i="50" s="1"/>
  <c r="AB68" i="50" s="1"/>
  <c r="AX61" i="50"/>
  <c r="S61" i="50" s="1"/>
  <c r="AC61" i="50" s="1"/>
  <c r="AB62" i="50" s="1"/>
  <c r="AX55" i="50"/>
  <c r="S55" i="50" s="1"/>
  <c r="AC55" i="50" s="1"/>
  <c r="AB56" i="50" s="1"/>
  <c r="AX49" i="50"/>
  <c r="S49" i="50" s="1"/>
  <c r="AC49" i="50" s="1"/>
  <c r="AB50" i="50" s="1"/>
  <c r="AX43" i="50"/>
  <c r="S43" i="50" s="1"/>
  <c r="AC43" i="50" s="1"/>
  <c r="AB44" i="50" s="1"/>
  <c r="AJ44" i="50" s="1"/>
  <c r="AX37" i="50"/>
  <c r="S37" i="50" s="1"/>
  <c r="AC37" i="50" s="1"/>
  <c r="AB38" i="50" s="1"/>
  <c r="AX31" i="50"/>
  <c r="S31" i="50" s="1"/>
  <c r="AC31" i="50" s="1"/>
  <c r="AB32" i="50" s="1"/>
  <c r="AX25" i="50"/>
  <c r="S25" i="50" s="1"/>
  <c r="AC25" i="50" s="1"/>
  <c r="AB26" i="50" s="1"/>
  <c r="AX19" i="50"/>
  <c r="S19" i="50" s="1"/>
  <c r="AC19" i="50" s="1"/>
  <c r="AB20" i="50" s="1"/>
  <c r="AX11" i="50"/>
  <c r="S11" i="50" s="1"/>
  <c r="AC11" i="50" s="1"/>
  <c r="AB12" i="50" s="1"/>
  <c r="AS14" i="102"/>
  <c r="AX53" i="50"/>
  <c r="S53" i="50" s="1"/>
  <c r="AC53" i="50" s="1"/>
  <c r="AB54" i="50" s="1"/>
  <c r="AX47" i="50"/>
  <c r="S47" i="50" s="1"/>
  <c r="AC47" i="50" s="1"/>
  <c r="AB48" i="50" s="1"/>
  <c r="AX41" i="50"/>
  <c r="S41" i="50" s="1"/>
  <c r="AC41" i="50" s="1"/>
  <c r="AB42" i="50" s="1"/>
  <c r="AX35" i="50"/>
  <c r="S35" i="50" s="1"/>
  <c r="AC35" i="50" s="1"/>
  <c r="AB36" i="50" s="1"/>
  <c r="AX29" i="50"/>
  <c r="S29" i="50" s="1"/>
  <c r="AC29" i="50" s="1"/>
  <c r="AB30" i="50" s="1"/>
  <c r="AX23" i="50"/>
  <c r="S23" i="50" s="1"/>
  <c r="AC23" i="50" s="1"/>
  <c r="AB24" i="50" s="1"/>
  <c r="AJ24" i="50" s="1"/>
  <c r="AX17" i="50"/>
  <c r="S17" i="50" s="1"/>
  <c r="AC17" i="50" s="1"/>
  <c r="AB18" i="50" s="1"/>
  <c r="AX7" i="50"/>
  <c r="S7" i="50" s="1"/>
  <c r="AC7" i="50" s="1"/>
  <c r="AB8" i="50" s="1"/>
  <c r="AX93" i="50"/>
  <c r="S93" i="50" s="1"/>
  <c r="AC93" i="50" s="1"/>
  <c r="AB94" i="50" s="1"/>
  <c r="AX87" i="50"/>
  <c r="S87" i="50" s="1"/>
  <c r="AC87" i="50" s="1"/>
  <c r="AB88" i="50" s="1"/>
  <c r="AX81" i="50"/>
  <c r="S81" i="50" s="1"/>
  <c r="AC81" i="50" s="1"/>
  <c r="AB82" i="50" s="1"/>
  <c r="AX75" i="50"/>
  <c r="S75" i="50" s="1"/>
  <c r="AC75" i="50" s="1"/>
  <c r="AB76" i="50" s="1"/>
  <c r="AK76" i="50" s="1"/>
  <c r="AT76" i="50" s="1"/>
  <c r="AX69" i="50"/>
  <c r="S69" i="50" s="1"/>
  <c r="AC69" i="50" s="1"/>
  <c r="AB70" i="50" s="1"/>
  <c r="AX63" i="50"/>
  <c r="S63" i="50" s="1"/>
  <c r="AC63" i="50" s="1"/>
  <c r="AB64" i="50" s="1"/>
  <c r="AX57" i="50"/>
  <c r="S57" i="50" s="1"/>
  <c r="AC57" i="50" s="1"/>
  <c r="AB58" i="50" s="1"/>
  <c r="AX51" i="50"/>
  <c r="S51" i="50" s="1"/>
  <c r="AC51" i="50" s="1"/>
  <c r="AB52" i="50" s="1"/>
  <c r="AX45" i="50"/>
  <c r="S45" i="50" s="1"/>
  <c r="AC45" i="50" s="1"/>
  <c r="AB46" i="50" s="1"/>
  <c r="AX39" i="50"/>
  <c r="S39" i="50" s="1"/>
  <c r="AC39" i="50" s="1"/>
  <c r="AB40" i="50" s="1"/>
  <c r="AK40" i="50" s="1"/>
  <c r="AT40" i="50" s="1"/>
  <c r="AX33" i="50"/>
  <c r="S33" i="50" s="1"/>
  <c r="AC33" i="50" s="1"/>
  <c r="AB34" i="50" s="1"/>
  <c r="AX27" i="50"/>
  <c r="S27" i="50" s="1"/>
  <c r="AC27" i="50" s="1"/>
  <c r="AB28" i="50" s="1"/>
  <c r="AX21" i="50"/>
  <c r="S21" i="50" s="1"/>
  <c r="AC21" i="50" s="1"/>
  <c r="AB22" i="50" s="1"/>
  <c r="AX13" i="50"/>
  <c r="S13" i="50" s="1"/>
  <c r="AC13" i="50" s="1"/>
  <c r="AB14" i="50" s="1"/>
  <c r="AX56" i="50"/>
  <c r="S56" i="50" s="1"/>
  <c r="AC56" i="50" s="1"/>
  <c r="AB57" i="50" s="1"/>
  <c r="AX50" i="50"/>
  <c r="S50" i="50" s="1"/>
  <c r="AC50" i="50" s="1"/>
  <c r="AB51" i="50" s="1"/>
  <c r="AK51" i="50" s="1"/>
  <c r="AT51" i="50" s="1"/>
  <c r="AX44" i="50"/>
  <c r="S44" i="50" s="1"/>
  <c r="AC44" i="50" s="1"/>
  <c r="AB45" i="50" s="1"/>
  <c r="AX38" i="50"/>
  <c r="S38" i="50" s="1"/>
  <c r="AC38" i="50" s="1"/>
  <c r="AB39" i="50" s="1"/>
  <c r="AX32" i="50"/>
  <c r="S32" i="50" s="1"/>
  <c r="AC32" i="50" s="1"/>
  <c r="AB33" i="50" s="1"/>
  <c r="AX26" i="50"/>
  <c r="S26" i="50" s="1"/>
  <c r="AC26" i="50" s="1"/>
  <c r="AB27" i="50" s="1"/>
  <c r="AX20" i="50"/>
  <c r="S20" i="50" s="1"/>
  <c r="AC20" i="50" s="1"/>
  <c r="AB21" i="50" s="1"/>
  <c r="AX12" i="50"/>
  <c r="S12" i="50" s="1"/>
  <c r="AC12" i="50" s="1"/>
  <c r="AB13" i="50" s="1"/>
  <c r="AK13" i="50" s="1"/>
  <c r="AT13" i="50" s="1"/>
  <c r="AU100" i="10"/>
  <c r="C11" i="10" s="1"/>
  <c r="AX6" i="50"/>
  <c r="S6" i="50" s="1"/>
  <c r="AC6" i="50" s="1"/>
  <c r="AB7" i="50" s="1"/>
  <c r="AX16" i="50"/>
  <c r="S16" i="50" s="1"/>
  <c r="AC16" i="50" s="1"/>
  <c r="AB17" i="50" s="1"/>
  <c r="AX10" i="50"/>
  <c r="S10" i="50" s="1"/>
  <c r="AC10" i="50" s="1"/>
  <c r="AB11" i="50" s="1"/>
  <c r="AX5" i="50"/>
  <c r="S5" i="50" s="1"/>
  <c r="AC5" i="50" s="1"/>
  <c r="AB6" i="50" s="1"/>
  <c r="AJ6" i="50" s="1"/>
  <c r="AX15" i="50"/>
  <c r="S15" i="50" s="1"/>
  <c r="AC15" i="50" s="1"/>
  <c r="AB16" i="50" s="1"/>
  <c r="AJ16" i="50" s="1"/>
  <c r="AX9" i="50"/>
  <c r="S9" i="50" s="1"/>
  <c r="AC9" i="50" s="1"/>
  <c r="AB10" i="50" s="1"/>
  <c r="AX3" i="50"/>
  <c r="S3" i="50" s="1"/>
  <c r="AC3" i="50" s="1"/>
  <c r="AC98" i="50"/>
  <c r="AG98" i="50"/>
  <c r="AP98" i="50" s="1"/>
  <c r="AP100" i="50" s="1"/>
  <c r="AF98" i="50"/>
  <c r="AO98" i="50" s="1"/>
  <c r="AO100" i="50" s="1"/>
  <c r="AE98" i="50"/>
  <c r="AK98" i="50" s="1"/>
  <c r="AT98" i="50" s="1"/>
  <c r="AS5" i="85"/>
  <c r="AL5" i="85"/>
  <c r="AU5" i="85" s="1"/>
  <c r="AS31" i="102"/>
  <c r="AL31" i="102"/>
  <c r="AU31" i="102" s="1"/>
  <c r="AK89" i="50"/>
  <c r="AT89" i="50" s="1"/>
  <c r="AJ89" i="50"/>
  <c r="AJ53" i="50"/>
  <c r="AK53" i="50"/>
  <c r="AT53" i="50" s="1"/>
  <c r="AK23" i="50"/>
  <c r="AT23" i="50" s="1"/>
  <c r="AJ76" i="50"/>
  <c r="AK46" i="50"/>
  <c r="AT46" i="50" s="1"/>
  <c r="AJ46" i="50"/>
  <c r="AJ22" i="50"/>
  <c r="AK22" i="50"/>
  <c r="AT22" i="50" s="1"/>
  <c r="AK10" i="50"/>
  <c r="AT10" i="50" s="1"/>
  <c r="AJ10" i="50"/>
  <c r="AJ3" i="50"/>
  <c r="AB4" i="50"/>
  <c r="AH98" i="94"/>
  <c r="AQ98" i="94" s="1"/>
  <c r="AQ100" i="94" s="1"/>
  <c r="AZ3" i="94"/>
  <c r="AX11" i="94" s="1"/>
  <c r="S11" i="94" s="1"/>
  <c r="AC11" i="94" s="1"/>
  <c r="AB12" i="94" s="1"/>
  <c r="AX13" i="94"/>
  <c r="S13" i="94" s="1"/>
  <c r="AC13" i="94" s="1"/>
  <c r="AB14" i="94" s="1"/>
  <c r="AX14" i="94"/>
  <c r="S14" i="94" s="1"/>
  <c r="AC14" i="94" s="1"/>
  <c r="AB15" i="94" s="1"/>
  <c r="AX19" i="94"/>
  <c r="S19" i="94" s="1"/>
  <c r="AC19" i="94" s="1"/>
  <c r="AB20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4" i="94"/>
  <c r="S94" i="94" s="1"/>
  <c r="AC94" i="94" s="1"/>
  <c r="AB95" i="94" s="1"/>
  <c r="AX93" i="94"/>
  <c r="S93" i="94" s="1"/>
  <c r="AC93" i="94" s="1"/>
  <c r="AB94" i="94" s="1"/>
  <c r="AX95" i="94"/>
  <c r="S95" i="94" s="1"/>
  <c r="AC95" i="94" s="1"/>
  <c r="AB96" i="94" s="1"/>
  <c r="AX96" i="94"/>
  <c r="S96" i="94" s="1"/>
  <c r="AC96" i="94" s="1"/>
  <c r="AB97" i="94" s="1"/>
  <c r="AX97" i="94"/>
  <c r="S97" i="94" s="1"/>
  <c r="AC97" i="94" s="1"/>
  <c r="AB98" i="94" s="1"/>
  <c r="Y97" i="90"/>
  <c r="X97" i="90"/>
  <c r="AJ77" i="50"/>
  <c r="AK77" i="50"/>
  <c r="AT77" i="50" s="1"/>
  <c r="AK41" i="50"/>
  <c r="AT41" i="50" s="1"/>
  <c r="AJ41" i="50"/>
  <c r="AK17" i="50"/>
  <c r="AT17" i="50" s="1"/>
  <c r="AJ17" i="50"/>
  <c r="AI96" i="90"/>
  <c r="AN96" i="90"/>
  <c r="AK58" i="50"/>
  <c r="AT58" i="50" s="1"/>
  <c r="AJ58" i="50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45" i="50"/>
  <c r="AT45" i="50" s="1"/>
  <c r="AJ45" i="50"/>
  <c r="AK39" i="50"/>
  <c r="AT39" i="50" s="1"/>
  <c r="AK33" i="50"/>
  <c r="AT33" i="50" s="1"/>
  <c r="AJ33" i="50"/>
  <c r="AJ27" i="50"/>
  <c r="AK27" i="50"/>
  <c r="AT27" i="50" s="1"/>
  <c r="AJ21" i="50"/>
  <c r="AK21" i="50"/>
  <c r="AT21" i="50" s="1"/>
  <c r="AK15" i="50"/>
  <c r="AT15" i="50" s="1"/>
  <c r="AK9" i="50"/>
  <c r="AT9" i="50" s="1"/>
  <c r="AJ9" i="50"/>
  <c r="AS9" i="85"/>
  <c r="AL9" i="85"/>
  <c r="AU9" i="85" s="1"/>
  <c r="AS24" i="102"/>
  <c r="AL24" i="102"/>
  <c r="AU24" i="102" s="1"/>
  <c r="AJ83" i="50"/>
  <c r="AK83" i="50"/>
  <c r="AT83" i="50" s="1"/>
  <c r="AK59" i="50"/>
  <c r="AT59" i="50" s="1"/>
  <c r="AJ59" i="50"/>
  <c r="AJ35" i="50"/>
  <c r="AK35" i="50"/>
  <c r="AT35" i="50" s="1"/>
  <c r="AJ88" i="50"/>
  <c r="AK88" i="50"/>
  <c r="AT88" i="50" s="1"/>
  <c r="AJ70" i="50"/>
  <c r="AK70" i="50"/>
  <c r="AT70" i="50" s="1"/>
  <c r="AK34" i="50"/>
  <c r="AT34" i="50" s="1"/>
  <c r="AJ34" i="50"/>
  <c r="AJ92" i="50"/>
  <c r="AK92" i="50"/>
  <c r="AT92" i="50" s="1"/>
  <c r="AJ86" i="50"/>
  <c r="AK86" i="50"/>
  <c r="AT86" i="50" s="1"/>
  <c r="AJ80" i="50"/>
  <c r="AK80" i="50"/>
  <c r="AT80" i="50" s="1"/>
  <c r="AK74" i="50"/>
  <c r="AT74" i="50" s="1"/>
  <c r="AJ74" i="50"/>
  <c r="AK68" i="50"/>
  <c r="AT68" i="50" s="1"/>
  <c r="AJ68" i="50"/>
  <c r="AJ62" i="50"/>
  <c r="AK62" i="50"/>
  <c r="AT62" i="50" s="1"/>
  <c r="AJ56" i="50"/>
  <c r="AK56" i="50"/>
  <c r="AT56" i="50" s="1"/>
  <c r="AK50" i="50"/>
  <c r="AT50" i="50" s="1"/>
  <c r="AK44" i="50"/>
  <c r="AT44" i="50" s="1"/>
  <c r="AJ38" i="50"/>
  <c r="AK38" i="50"/>
  <c r="AT38" i="50" s="1"/>
  <c r="AK32" i="50"/>
  <c r="AT32" i="50" s="1"/>
  <c r="AJ32" i="50"/>
  <c r="AK26" i="50"/>
  <c r="AT26" i="50" s="1"/>
  <c r="AJ26" i="50"/>
  <c r="AJ20" i="50"/>
  <c r="AK20" i="50"/>
  <c r="AT20" i="50" s="1"/>
  <c r="AK14" i="50"/>
  <c r="AT14" i="50" s="1"/>
  <c r="AJ14" i="50"/>
  <c r="AK8" i="50"/>
  <c r="AT8" i="50" s="1"/>
  <c r="AJ8" i="50"/>
  <c r="AS35" i="102"/>
  <c r="AL35" i="102"/>
  <c r="AU35" i="102" s="1"/>
  <c r="AS5" i="102"/>
  <c r="AL5" i="102"/>
  <c r="AU5" i="102" s="1"/>
  <c r="AS18" i="102"/>
  <c r="AL18" i="102"/>
  <c r="AU18" i="102" s="1"/>
  <c r="AS43" i="102"/>
  <c r="AL43" i="102"/>
  <c r="AU43" i="102" s="1"/>
  <c r="AS17" i="102"/>
  <c r="AL17" i="102"/>
  <c r="AU17" i="102" s="1"/>
  <c r="AU100" i="35"/>
  <c r="C11" i="35" s="1"/>
  <c r="AJ71" i="50"/>
  <c r="AK71" i="50"/>
  <c r="AT71" i="50" s="1"/>
  <c r="AJ47" i="50"/>
  <c r="AK47" i="50"/>
  <c r="AT47" i="50" s="1"/>
  <c r="AK11" i="50"/>
  <c r="AT11" i="50" s="1"/>
  <c r="AJ11" i="50"/>
  <c r="AS23" i="102"/>
  <c r="AL23" i="102"/>
  <c r="AU23" i="102" s="1"/>
  <c r="AS12" i="102"/>
  <c r="AL12" i="102"/>
  <c r="AU12" i="102" s="1"/>
  <c r="AK82" i="50"/>
  <c r="AT82" i="50" s="1"/>
  <c r="AJ82" i="50"/>
  <c r="AK52" i="50"/>
  <c r="AT52" i="50" s="1"/>
  <c r="AJ52" i="50"/>
  <c r="AK28" i="50"/>
  <c r="AT28" i="50" s="1"/>
  <c r="AJ28" i="50"/>
  <c r="AS41" i="102"/>
  <c r="AL41" i="102"/>
  <c r="AU41" i="102" s="1"/>
  <c r="AJ96" i="50"/>
  <c r="AK96" i="50"/>
  <c r="AT96" i="50" s="1"/>
  <c r="AJ85" i="50"/>
  <c r="AK85" i="50"/>
  <c r="AT85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7" i="50"/>
  <c r="AK7" i="50"/>
  <c r="AT7" i="50" s="1"/>
  <c r="AJ4" i="85"/>
  <c r="AK4" i="85"/>
  <c r="AT4" i="85" s="1"/>
  <c r="AT100" i="85" s="1"/>
  <c r="AH98" i="48"/>
  <c r="AQ98" i="48" s="1"/>
  <c r="AQ100" i="48" s="1"/>
  <c r="AZ3" i="48"/>
  <c r="AX4" i="48" s="1"/>
  <c r="S4" i="48" s="1"/>
  <c r="AC4" i="48" s="1"/>
  <c r="AB5" i="48" s="1"/>
  <c r="AX8" i="48"/>
  <c r="S8" i="48" s="1"/>
  <c r="AC8" i="48" s="1"/>
  <c r="AB9" i="48" s="1"/>
  <c r="AX9" i="48"/>
  <c r="S9" i="48" s="1"/>
  <c r="AC9" i="48" s="1"/>
  <c r="AB10" i="48" s="1"/>
  <c r="AX10" i="48"/>
  <c r="S10" i="48" s="1"/>
  <c r="AC10" i="48" s="1"/>
  <c r="AB11" i="48" s="1"/>
  <c r="AX11" i="48"/>
  <c r="S11" i="48" s="1"/>
  <c r="AC11" i="48" s="1"/>
  <c r="AB12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5" i="48"/>
  <c r="S95" i="48" s="1"/>
  <c r="AC95" i="48" s="1"/>
  <c r="AB96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7" i="48"/>
  <c r="S97" i="48" s="1"/>
  <c r="AC97" i="48" s="1"/>
  <c r="AB98" i="48" s="1"/>
  <c r="AS100" i="35"/>
  <c r="AS37" i="102"/>
  <c r="AL37" i="102"/>
  <c r="AU37" i="102" s="1"/>
  <c r="AS11" i="102"/>
  <c r="AL11" i="102"/>
  <c r="AU11" i="102" s="1"/>
  <c r="AK95" i="50"/>
  <c r="AT95" i="50" s="1"/>
  <c r="AJ95" i="50"/>
  <c r="AJ65" i="50"/>
  <c r="AK65" i="50"/>
  <c r="AT65" i="50" s="1"/>
  <c r="AK29" i="50"/>
  <c r="AT29" i="50" s="1"/>
  <c r="AJ29" i="50"/>
  <c r="AS19" i="102"/>
  <c r="AL19" i="102"/>
  <c r="AU19" i="102" s="1"/>
  <c r="AJ94" i="50"/>
  <c r="AK94" i="50"/>
  <c r="AT94" i="50" s="1"/>
  <c r="AJ64" i="50"/>
  <c r="AK64" i="50"/>
  <c r="AT64" i="50" s="1"/>
  <c r="AJ97" i="50"/>
  <c r="AK97" i="50"/>
  <c r="AT97" i="50" s="1"/>
  <c r="AS3" i="102"/>
  <c r="AL3" i="102"/>
  <c r="AU3" i="102" s="1"/>
  <c r="AJ91" i="50"/>
  <c r="AK91" i="50"/>
  <c r="AT91" i="50" s="1"/>
  <c r="AJ79" i="50"/>
  <c r="AK79" i="50"/>
  <c r="AT79" i="50" s="1"/>
  <c r="AJ4" i="102"/>
  <c r="AK4" i="102"/>
  <c r="AT4" i="102" s="1"/>
  <c r="AT100" i="102" s="1"/>
  <c r="AS25" i="102"/>
  <c r="AL25" i="102"/>
  <c r="AU25" i="102" s="1"/>
  <c r="AS36" i="102"/>
  <c r="AL36" i="102"/>
  <c r="AU36" i="102" s="1"/>
  <c r="AJ98" i="50"/>
  <c r="AS98" i="50" s="1"/>
  <c r="AK90" i="50"/>
  <c r="AT90" i="50" s="1"/>
  <c r="AJ90" i="50"/>
  <c r="AJ84" i="50"/>
  <c r="AK84" i="50"/>
  <c r="AT84" i="50" s="1"/>
  <c r="AJ78" i="50"/>
  <c r="AK78" i="50"/>
  <c r="AT78" i="50" s="1"/>
  <c r="AK72" i="50"/>
  <c r="AT72" i="50" s="1"/>
  <c r="AJ72" i="50"/>
  <c r="AJ66" i="50"/>
  <c r="AK66" i="50"/>
  <c r="AT66" i="50" s="1"/>
  <c r="AJ60" i="50"/>
  <c r="AK60" i="50"/>
  <c r="AT60" i="50" s="1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K18" i="50"/>
  <c r="AT18" i="50" s="1"/>
  <c r="AJ18" i="50"/>
  <c r="AK12" i="50"/>
  <c r="AT12" i="50" s="1"/>
  <c r="AK5" i="50"/>
  <c r="AT5" i="50" s="1"/>
  <c r="AJ5" i="50"/>
  <c r="Z98" i="94"/>
  <c r="AS29" i="102"/>
  <c r="AL29" i="102"/>
  <c r="AU29" i="102" s="1"/>
  <c r="AS13" i="102"/>
  <c r="AL13" i="102"/>
  <c r="AU13" i="102" s="1"/>
  <c r="AL3" i="85"/>
  <c r="AU3" i="85" s="1"/>
  <c r="AS3" i="85"/>
  <c r="AS6" i="102"/>
  <c r="AL6" i="102"/>
  <c r="AU6" i="102" s="1"/>
  <c r="AS7" i="102"/>
  <c r="AL7" i="102"/>
  <c r="AU7" i="102" s="1"/>
  <c r="AL4" i="82"/>
  <c r="AU4" i="82" s="1"/>
  <c r="AS4" i="82"/>
  <c r="AS100" i="82" s="1"/>
  <c r="Z98" i="48"/>
  <c r="AU100" i="82"/>
  <c r="C11" i="82" s="1"/>
  <c r="F26" i="57" s="1"/>
  <c r="AR97" i="48"/>
  <c r="AR97" i="94"/>
  <c r="AJ50" i="50" l="1"/>
  <c r="AJ39" i="50"/>
  <c r="AJ40" i="50"/>
  <c r="AJ75" i="50"/>
  <c r="AJ23" i="50"/>
  <c r="AK24" i="50"/>
  <c r="AT24" i="50" s="1"/>
  <c r="AJ43" i="50"/>
  <c r="AK16" i="50"/>
  <c r="AT16" i="50" s="1"/>
  <c r="AX21" i="94"/>
  <c r="S21" i="94" s="1"/>
  <c r="AC21" i="94" s="1"/>
  <c r="AB22" i="94" s="1"/>
  <c r="AX5" i="48"/>
  <c r="S5" i="48" s="1"/>
  <c r="AC5" i="48" s="1"/>
  <c r="AB6" i="48" s="1"/>
  <c r="AJ13" i="50"/>
  <c r="AX20" i="94"/>
  <c r="S20" i="94" s="1"/>
  <c r="AC20" i="94" s="1"/>
  <c r="AB21" i="94" s="1"/>
  <c r="AJ21" i="94" s="1"/>
  <c r="AJ12" i="50"/>
  <c r="AJ15" i="50"/>
  <c r="AX19" i="48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AX18" i="94"/>
  <c r="S18" i="94" s="1"/>
  <c r="AC18" i="94" s="1"/>
  <c r="AB19" i="94" s="1"/>
  <c r="AK19" i="94" s="1"/>
  <c r="AT19" i="94" s="1"/>
  <c r="AX10" i="94"/>
  <c r="S10" i="94" s="1"/>
  <c r="AC10" i="94" s="1"/>
  <c r="AB11" i="94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X6" i="48"/>
  <c r="S6" i="48" s="1"/>
  <c r="AC6" i="48" s="1"/>
  <c r="AB7" i="48" s="1"/>
  <c r="AX17" i="94"/>
  <c r="S17" i="94" s="1"/>
  <c r="AC17" i="94" s="1"/>
  <c r="AB18" i="94" s="1"/>
  <c r="AJ18" i="94" s="1"/>
  <c r="AX9" i="94"/>
  <c r="S9" i="94" s="1"/>
  <c r="AC9" i="94" s="1"/>
  <c r="AB10" i="94" s="1"/>
  <c r="AX16" i="94"/>
  <c r="S16" i="94" s="1"/>
  <c r="AC16" i="94" s="1"/>
  <c r="AB17" i="94" s="1"/>
  <c r="AX8" i="94"/>
  <c r="S8" i="94" s="1"/>
  <c r="AC8" i="94" s="1"/>
  <c r="AB9" i="94" s="1"/>
  <c r="AK6" i="50"/>
  <c r="AT6" i="50" s="1"/>
  <c r="AX3" i="48"/>
  <c r="S3" i="48" s="1"/>
  <c r="AC3" i="48" s="1"/>
  <c r="AJ3" i="48" s="1"/>
  <c r="AX15" i="94"/>
  <c r="S15" i="94" s="1"/>
  <c r="AC15" i="94" s="1"/>
  <c r="AB16" i="94" s="1"/>
  <c r="AK16" i="94" s="1"/>
  <c r="AT16" i="94" s="1"/>
  <c r="AX7" i="94"/>
  <c r="S7" i="94" s="1"/>
  <c r="AC7" i="94" s="1"/>
  <c r="AB8" i="94" s="1"/>
  <c r="AS84" i="50"/>
  <c r="AL84" i="50"/>
  <c r="AU84" i="50" s="1"/>
  <c r="AG98" i="94"/>
  <c r="AP98" i="94" s="1"/>
  <c r="AP100" i="94" s="1"/>
  <c r="AE98" i="94"/>
  <c r="AC98" i="94"/>
  <c r="AJ98" i="94" s="1"/>
  <c r="AS98" i="94" s="1"/>
  <c r="AF98" i="94"/>
  <c r="AO98" i="94" s="1"/>
  <c r="AO100" i="94" s="1"/>
  <c r="AS24" i="50"/>
  <c r="AS78" i="50"/>
  <c r="AL78" i="50"/>
  <c r="AU78" i="50" s="1"/>
  <c r="AS12" i="50"/>
  <c r="AL12" i="50"/>
  <c r="AU12" i="50" s="1"/>
  <c r="AJ95" i="48"/>
  <c r="AK95" i="48"/>
  <c r="AT95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K5" i="48"/>
  <c r="AT5" i="48" s="1"/>
  <c r="AJ5" i="48"/>
  <c r="AL61" i="50"/>
  <c r="AU61" i="50" s="1"/>
  <c r="AS61" i="50"/>
  <c r="AS28" i="50"/>
  <c r="AL28" i="50"/>
  <c r="AU28" i="50" s="1"/>
  <c r="AS86" i="50"/>
  <c r="AL86" i="50"/>
  <c r="AU86" i="50" s="1"/>
  <c r="AS70" i="50"/>
  <c r="AL70" i="50"/>
  <c r="AU70" i="50" s="1"/>
  <c r="AS21" i="50"/>
  <c r="AL21" i="50"/>
  <c r="AU21" i="50" s="1"/>
  <c r="AS57" i="50"/>
  <c r="AL57" i="50"/>
  <c r="AU57" i="50" s="1"/>
  <c r="AS75" i="50"/>
  <c r="AL75" i="50"/>
  <c r="AU75" i="50" s="1"/>
  <c r="AR96" i="90"/>
  <c r="AS77" i="50"/>
  <c r="AL77" i="50"/>
  <c r="AU77" i="50" s="1"/>
  <c r="AK96" i="94"/>
  <c r="AT96" i="94" s="1"/>
  <c r="AJ96" i="94"/>
  <c r="AK90" i="94"/>
  <c r="AT90" i="94" s="1"/>
  <c r="AJ90" i="94"/>
  <c r="AK84" i="94"/>
  <c r="AT84" i="94" s="1"/>
  <c r="AJ84" i="94"/>
  <c r="AK78" i="94"/>
  <c r="AT78" i="94" s="1"/>
  <c r="AJ78" i="94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X5" i="94"/>
  <c r="S5" i="94" s="1"/>
  <c r="AC5" i="94" s="1"/>
  <c r="AB6" i="94" s="1"/>
  <c r="AL10" i="50"/>
  <c r="AU10" i="50" s="1"/>
  <c r="AS10" i="50"/>
  <c r="AS76" i="50"/>
  <c r="AL76" i="50"/>
  <c r="AU76" i="50" s="1"/>
  <c r="AS89" i="50"/>
  <c r="AL89" i="50"/>
  <c r="AU89" i="50" s="1"/>
  <c r="AS48" i="50"/>
  <c r="AL48" i="50"/>
  <c r="AU48" i="50" s="1"/>
  <c r="AS79" i="50"/>
  <c r="AL79" i="50"/>
  <c r="AU79" i="50" s="1"/>
  <c r="AS97" i="50"/>
  <c r="AL97" i="50"/>
  <c r="AU97" i="50" s="1"/>
  <c r="AS94" i="50"/>
  <c r="AL94" i="50"/>
  <c r="AU94" i="50" s="1"/>
  <c r="AS65" i="50"/>
  <c r="AL65" i="50"/>
  <c r="AU65" i="50" s="1"/>
  <c r="AJ94" i="48"/>
  <c r="AK94" i="48"/>
  <c r="AT94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B4" i="48"/>
  <c r="AS7" i="50"/>
  <c r="AL7" i="50"/>
  <c r="AU7" i="50" s="1"/>
  <c r="AS25" i="50"/>
  <c r="AL25" i="50"/>
  <c r="AU25" i="50" s="1"/>
  <c r="AS43" i="50"/>
  <c r="AL43" i="50"/>
  <c r="AU43" i="50" s="1"/>
  <c r="AS85" i="50"/>
  <c r="AL85" i="50"/>
  <c r="AU85" i="50" s="1"/>
  <c r="AS47" i="50"/>
  <c r="AL47" i="50"/>
  <c r="AU47" i="50" s="1"/>
  <c r="AS74" i="50"/>
  <c r="AL74" i="50"/>
  <c r="AU74" i="50" s="1"/>
  <c r="AS9" i="50"/>
  <c r="AL9" i="50"/>
  <c r="AU9" i="50" s="1"/>
  <c r="AS45" i="50"/>
  <c r="AL45" i="50"/>
  <c r="AU45" i="50" s="1"/>
  <c r="AS17" i="50"/>
  <c r="AL17" i="50"/>
  <c r="AU17" i="50" s="1"/>
  <c r="AH97" i="90"/>
  <c r="AQ97" i="90" s="1"/>
  <c r="AK94" i="94"/>
  <c r="AT94" i="94" s="1"/>
  <c r="AJ94" i="94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K23" i="94"/>
  <c r="AT23" i="94" s="1"/>
  <c r="AJ23" i="94"/>
  <c r="AK17" i="94"/>
  <c r="AT17" i="94" s="1"/>
  <c r="AJ10" i="94"/>
  <c r="AK10" i="94"/>
  <c r="AT10" i="94" s="1"/>
  <c r="AK12" i="94"/>
  <c r="AT12" i="94" s="1"/>
  <c r="AS6" i="50"/>
  <c r="AL6" i="50"/>
  <c r="AU6" i="50" s="1"/>
  <c r="AC98" i="48"/>
  <c r="AE98" i="48"/>
  <c r="AF98" i="48"/>
  <c r="AO98" i="48" s="1"/>
  <c r="AO100" i="48" s="1"/>
  <c r="AG98" i="48"/>
  <c r="AP98" i="48" s="1"/>
  <c r="AP100" i="48" s="1"/>
  <c r="AL54" i="50"/>
  <c r="AU54" i="50" s="1"/>
  <c r="AS54" i="50"/>
  <c r="AS90" i="50"/>
  <c r="AL90" i="50"/>
  <c r="AU90" i="50" s="1"/>
  <c r="AS95" i="50"/>
  <c r="AL95" i="50"/>
  <c r="AU95" i="50" s="1"/>
  <c r="AK96" i="48"/>
  <c r="AT96" i="48" s="1"/>
  <c r="AJ96" i="48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J6" i="48"/>
  <c r="AK6" i="48"/>
  <c r="AT6" i="48" s="1"/>
  <c r="AS13" i="50"/>
  <c r="AL13" i="50"/>
  <c r="AU13" i="50" s="1"/>
  <c r="AS49" i="50"/>
  <c r="AL49" i="50"/>
  <c r="AU49" i="50" s="1"/>
  <c r="AS67" i="50"/>
  <c r="AL67" i="50"/>
  <c r="AU67" i="50" s="1"/>
  <c r="AS52" i="50"/>
  <c r="AL52" i="50"/>
  <c r="AU52" i="50" s="1"/>
  <c r="AS20" i="50"/>
  <c r="AL20" i="50"/>
  <c r="AU20" i="50" s="1"/>
  <c r="AS38" i="50"/>
  <c r="AL38" i="50"/>
  <c r="AU38" i="50" s="1"/>
  <c r="AS56" i="50"/>
  <c r="AL56" i="50"/>
  <c r="AU56" i="50" s="1"/>
  <c r="AS92" i="50"/>
  <c r="AL92" i="50"/>
  <c r="AU92" i="50" s="1"/>
  <c r="AS88" i="50"/>
  <c r="AL88" i="50"/>
  <c r="AU88" i="50" s="1"/>
  <c r="AS83" i="50"/>
  <c r="AL83" i="50"/>
  <c r="AU83" i="50" s="1"/>
  <c r="AS27" i="50"/>
  <c r="AL27" i="50"/>
  <c r="AU27" i="50" s="1"/>
  <c r="AS63" i="50"/>
  <c r="AL63" i="50"/>
  <c r="AU63" i="50" s="1"/>
  <c r="AS81" i="50"/>
  <c r="AL81" i="50"/>
  <c r="AU81" i="50" s="1"/>
  <c r="AS16" i="50"/>
  <c r="AL16" i="50"/>
  <c r="AU16" i="50" s="1"/>
  <c r="Z97" i="90"/>
  <c r="AJ95" i="94"/>
  <c r="AK95" i="94"/>
  <c r="AT95" i="94" s="1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K22" i="94"/>
  <c r="AT22" i="94" s="1"/>
  <c r="AJ22" i="94"/>
  <c r="AK9" i="94"/>
  <c r="AT9" i="94" s="1"/>
  <c r="AJ9" i="94"/>
  <c r="AX3" i="94"/>
  <c r="S3" i="94" s="1"/>
  <c r="AC3" i="94" s="1"/>
  <c r="AS23" i="50"/>
  <c r="AL23" i="50"/>
  <c r="AU23" i="50" s="1"/>
  <c r="AI98" i="50"/>
  <c r="AN98" i="50"/>
  <c r="AN100" i="50" s="1"/>
  <c r="AS40" i="50"/>
  <c r="AL40" i="50"/>
  <c r="AU40" i="50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K63" i="48"/>
  <c r="AT63" i="48" s="1"/>
  <c r="AJ63" i="48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J9" i="48"/>
  <c r="AK9" i="48"/>
  <c r="AT9" i="48" s="1"/>
  <c r="AS31" i="50"/>
  <c r="AL31" i="50"/>
  <c r="AU31" i="50" s="1"/>
  <c r="AS96" i="50"/>
  <c r="AL96" i="50"/>
  <c r="AU96" i="50" s="1"/>
  <c r="AS71" i="50"/>
  <c r="AL71" i="50"/>
  <c r="AU71" i="50" s="1"/>
  <c r="AS8" i="50"/>
  <c r="AL8" i="50"/>
  <c r="AU8" i="50" s="1"/>
  <c r="AS26" i="50"/>
  <c r="AL26" i="50"/>
  <c r="AU26" i="50" s="1"/>
  <c r="AS44" i="50"/>
  <c r="AL44" i="50"/>
  <c r="AU44" i="50" s="1"/>
  <c r="AS34" i="50"/>
  <c r="AL34" i="50"/>
  <c r="AU34" i="50" s="1"/>
  <c r="AS15" i="50"/>
  <c r="AL15" i="50"/>
  <c r="AU15" i="50" s="1"/>
  <c r="AS33" i="50"/>
  <c r="AL33" i="50"/>
  <c r="AU33" i="50" s="1"/>
  <c r="AS69" i="50"/>
  <c r="AL69" i="50"/>
  <c r="AU69" i="50" s="1"/>
  <c r="AL87" i="50"/>
  <c r="AU87" i="50" s="1"/>
  <c r="AS87" i="50"/>
  <c r="AS58" i="50"/>
  <c r="AL58" i="50"/>
  <c r="AU58" i="50" s="1"/>
  <c r="AL41" i="50"/>
  <c r="AU41" i="50" s="1"/>
  <c r="AS41" i="50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J15" i="94"/>
  <c r="AK15" i="94"/>
  <c r="AT15" i="94" s="1"/>
  <c r="AJ8" i="94"/>
  <c r="AK8" i="94"/>
  <c r="AT8" i="94" s="1"/>
  <c r="AS22" i="50"/>
  <c r="AL22" i="50"/>
  <c r="AU22" i="50" s="1"/>
  <c r="AS30" i="50"/>
  <c r="AL30" i="50"/>
  <c r="AU30" i="50" s="1"/>
  <c r="AS66" i="50"/>
  <c r="AL66" i="50"/>
  <c r="AU66" i="50" s="1"/>
  <c r="AS72" i="50"/>
  <c r="AL72" i="50"/>
  <c r="AU72" i="50" s="1"/>
  <c r="AS36" i="50"/>
  <c r="AL36" i="50"/>
  <c r="AU36" i="50" s="1"/>
  <c r="AS91" i="50"/>
  <c r="AL91" i="50"/>
  <c r="AU91" i="50" s="1"/>
  <c r="AS5" i="50"/>
  <c r="AL5" i="50"/>
  <c r="AU5" i="50" s="1"/>
  <c r="AS29" i="50"/>
  <c r="AL29" i="50"/>
  <c r="AU29" i="50" s="1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K32" i="48"/>
  <c r="AT32" i="48" s="1"/>
  <c r="AJ32" i="48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19" i="50"/>
  <c r="AL19" i="50"/>
  <c r="AU19" i="50" s="1"/>
  <c r="AS37" i="50"/>
  <c r="AL37" i="50"/>
  <c r="AU37" i="50" s="1"/>
  <c r="AS73" i="50"/>
  <c r="AL73" i="50"/>
  <c r="AU73" i="50" s="1"/>
  <c r="AS82" i="50"/>
  <c r="AL82" i="50"/>
  <c r="AU82" i="50" s="1"/>
  <c r="AS11" i="50"/>
  <c r="AL11" i="50"/>
  <c r="AU11" i="50" s="1"/>
  <c r="AS62" i="50"/>
  <c r="AL62" i="50"/>
  <c r="AU62" i="50" s="1"/>
  <c r="AS80" i="50"/>
  <c r="AL80" i="50"/>
  <c r="AU80" i="50" s="1"/>
  <c r="AS35" i="50"/>
  <c r="AL35" i="50"/>
  <c r="AU35" i="50" s="1"/>
  <c r="AS51" i="50"/>
  <c r="AL51" i="50"/>
  <c r="AU51" i="50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J4" i="50"/>
  <c r="AK4" i="50"/>
  <c r="AT4" i="50" s="1"/>
  <c r="AT100" i="50" s="1"/>
  <c r="AS46" i="50"/>
  <c r="AL46" i="50"/>
  <c r="AU46" i="50" s="1"/>
  <c r="AS18" i="50"/>
  <c r="AL18" i="50"/>
  <c r="AU18" i="50" s="1"/>
  <c r="AS42" i="50"/>
  <c r="AL42" i="50"/>
  <c r="AU42" i="50" s="1"/>
  <c r="AS60" i="50"/>
  <c r="AL60" i="50"/>
  <c r="AU60" i="50" s="1"/>
  <c r="AS4" i="102"/>
  <c r="AS100" i="102" s="1"/>
  <c r="AL4" i="102"/>
  <c r="AU4" i="102" s="1"/>
  <c r="AU100" i="102" s="1"/>
  <c r="C11" i="102" s="1"/>
  <c r="F46" i="57" s="1"/>
  <c r="AS64" i="50"/>
  <c r="AL64" i="50"/>
  <c r="AU64" i="50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J19" i="48"/>
  <c r="AJ13" i="48"/>
  <c r="AK13" i="48"/>
  <c r="AT13" i="48" s="1"/>
  <c r="AK7" i="48"/>
  <c r="AT7" i="48" s="1"/>
  <c r="AJ7" i="48"/>
  <c r="AS4" i="85"/>
  <c r="AS100" i="85" s="1"/>
  <c r="AL4" i="85"/>
  <c r="AU4" i="85" s="1"/>
  <c r="AU100" i="85" s="1"/>
  <c r="C11" i="85" s="1"/>
  <c r="F30" i="57" s="1"/>
  <c r="AS55" i="50"/>
  <c r="AL55" i="50"/>
  <c r="AU55" i="50" s="1"/>
  <c r="AS14" i="50"/>
  <c r="AL14" i="50"/>
  <c r="AU14" i="50" s="1"/>
  <c r="AS32" i="50"/>
  <c r="AL32" i="50"/>
  <c r="AU32" i="50" s="1"/>
  <c r="AL50" i="50"/>
  <c r="AU50" i="50" s="1"/>
  <c r="AS50" i="50"/>
  <c r="AS68" i="50"/>
  <c r="AL68" i="50"/>
  <c r="AU68" i="50" s="1"/>
  <c r="AS59" i="50"/>
  <c r="AL59" i="50"/>
  <c r="AU59" i="50" s="1"/>
  <c r="AS39" i="50"/>
  <c r="AL39" i="50"/>
  <c r="AU39" i="50" s="1"/>
  <c r="AS93" i="50"/>
  <c r="AL93" i="50"/>
  <c r="AU93" i="50" s="1"/>
  <c r="AJ97" i="94"/>
  <c r="AK97" i="94"/>
  <c r="AT97" i="94" s="1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J19" i="94"/>
  <c r="AX12" i="94"/>
  <c r="S12" i="94" s="1"/>
  <c r="AC12" i="94" s="1"/>
  <c r="AB13" i="94" s="1"/>
  <c r="AX4" i="94"/>
  <c r="S4" i="94" s="1"/>
  <c r="AC4" i="94" s="1"/>
  <c r="AB5" i="94" s="1"/>
  <c r="AS3" i="50"/>
  <c r="AL3" i="50"/>
  <c r="AU3" i="50" s="1"/>
  <c r="AS53" i="50"/>
  <c r="AL53" i="50"/>
  <c r="AU53" i="50" s="1"/>
  <c r="AK21" i="94" l="1"/>
  <c r="AT21" i="94" s="1"/>
  <c r="AJ16" i="94"/>
  <c r="AL24" i="50"/>
  <c r="AU24" i="50" s="1"/>
  <c r="AJ17" i="94"/>
  <c r="AS14" i="48"/>
  <c r="AL14" i="48"/>
  <c r="AU14" i="48" s="1"/>
  <c r="AS32" i="48"/>
  <c r="AL32" i="48"/>
  <c r="AU32" i="48" s="1"/>
  <c r="AS50" i="48"/>
  <c r="AL50" i="48"/>
  <c r="AU50" i="48" s="1"/>
  <c r="AS68" i="48"/>
  <c r="AL68" i="48"/>
  <c r="AU68" i="48" s="1"/>
  <c r="AS86" i="48"/>
  <c r="AL86" i="48"/>
  <c r="AU86" i="48" s="1"/>
  <c r="AS33" i="94"/>
  <c r="AL33" i="94"/>
  <c r="AU33" i="94" s="1"/>
  <c r="AS51" i="94"/>
  <c r="AL51" i="94"/>
  <c r="AU51" i="94" s="1"/>
  <c r="AS63" i="48"/>
  <c r="AL63" i="48"/>
  <c r="AU63" i="48" s="1"/>
  <c r="AS81" i="48"/>
  <c r="AL81" i="48"/>
  <c r="AU81" i="48" s="1"/>
  <c r="AJ3" i="94"/>
  <c r="AB4" i="94"/>
  <c r="AS58" i="94"/>
  <c r="AL58" i="94"/>
  <c r="AU58" i="94" s="1"/>
  <c r="AS95" i="94"/>
  <c r="AL95" i="94"/>
  <c r="AU95" i="94" s="1"/>
  <c r="AS58" i="48"/>
  <c r="AL58" i="48"/>
  <c r="AU58" i="48" s="1"/>
  <c r="AS96" i="48"/>
  <c r="AL96" i="48"/>
  <c r="AU96" i="48" s="1"/>
  <c r="AS17" i="94"/>
  <c r="AL17" i="94"/>
  <c r="AU17" i="94" s="1"/>
  <c r="AS35" i="94"/>
  <c r="AL35" i="94"/>
  <c r="AU35" i="94" s="1"/>
  <c r="AS53" i="94"/>
  <c r="AL53" i="94"/>
  <c r="AU53" i="94" s="1"/>
  <c r="AS71" i="94"/>
  <c r="AL71" i="94"/>
  <c r="AU71" i="94" s="1"/>
  <c r="AS11" i="48"/>
  <c r="AL11" i="48"/>
  <c r="AU11" i="48" s="1"/>
  <c r="AS65" i="48"/>
  <c r="AL65" i="48"/>
  <c r="AU65" i="48" s="1"/>
  <c r="AS83" i="48"/>
  <c r="AL83" i="48"/>
  <c r="AU83" i="48" s="1"/>
  <c r="AL90" i="94"/>
  <c r="AU90" i="94" s="1"/>
  <c r="AS90" i="94"/>
  <c r="AS12" i="48"/>
  <c r="AL12" i="48"/>
  <c r="AU12" i="48" s="1"/>
  <c r="AS48" i="48"/>
  <c r="AL48" i="48"/>
  <c r="AU48" i="48" s="1"/>
  <c r="AS85" i="94"/>
  <c r="AL85" i="94"/>
  <c r="AU85" i="94" s="1"/>
  <c r="AS97" i="48"/>
  <c r="AL97" i="48"/>
  <c r="AU97" i="48" s="1"/>
  <c r="AS67" i="48"/>
  <c r="AL67" i="48"/>
  <c r="AU67" i="48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15" i="94"/>
  <c r="AL15" i="94"/>
  <c r="AU15" i="94" s="1"/>
  <c r="AS69" i="94"/>
  <c r="AL69" i="94"/>
  <c r="AU69" i="94" s="1"/>
  <c r="AS87" i="94"/>
  <c r="AL87" i="94"/>
  <c r="AU87" i="94" s="1"/>
  <c r="AS9" i="48"/>
  <c r="AL9" i="48"/>
  <c r="AU9" i="48" s="1"/>
  <c r="AS27" i="48"/>
  <c r="AL27" i="48"/>
  <c r="AU27" i="48" s="1"/>
  <c r="AS45" i="48"/>
  <c r="AL45" i="48"/>
  <c r="AU45" i="48" s="1"/>
  <c r="AS9" i="94"/>
  <c r="AL9" i="94"/>
  <c r="AU9" i="94" s="1"/>
  <c r="AS82" i="94"/>
  <c r="AL82" i="94"/>
  <c r="AU82" i="94" s="1"/>
  <c r="W98" i="90"/>
  <c r="AG97" i="90"/>
  <c r="AP97" i="90" s="1"/>
  <c r="AE97" i="90"/>
  <c r="AF97" i="90"/>
  <c r="AO97" i="90" s="1"/>
  <c r="AS6" i="48"/>
  <c r="AL6" i="48"/>
  <c r="AU6" i="48" s="1"/>
  <c r="AS22" i="48"/>
  <c r="AL22" i="48"/>
  <c r="AU22" i="48" s="1"/>
  <c r="AS40" i="48"/>
  <c r="AL40" i="48"/>
  <c r="AU40" i="48" s="1"/>
  <c r="AS76" i="48"/>
  <c r="AL76" i="48"/>
  <c r="AU76" i="48" s="1"/>
  <c r="AS89" i="94"/>
  <c r="AL89" i="94"/>
  <c r="AU89" i="94" s="1"/>
  <c r="AS17" i="48"/>
  <c r="AL17" i="48"/>
  <c r="AU17" i="48" s="1"/>
  <c r="AS53" i="48"/>
  <c r="AL53" i="48"/>
  <c r="AU53" i="48" s="1"/>
  <c r="AS71" i="48"/>
  <c r="AL71" i="48"/>
  <c r="AU71" i="48" s="1"/>
  <c r="AS18" i="94"/>
  <c r="AL18" i="94"/>
  <c r="AU18" i="94" s="1"/>
  <c r="AS36" i="94"/>
  <c r="AL36" i="94"/>
  <c r="AU36" i="94" s="1"/>
  <c r="AS54" i="94"/>
  <c r="AL54" i="94"/>
  <c r="AU54" i="94" s="1"/>
  <c r="AS72" i="94"/>
  <c r="AL72" i="94"/>
  <c r="AU72" i="94" s="1"/>
  <c r="AS30" i="48"/>
  <c r="AL30" i="48"/>
  <c r="AU30" i="48" s="1"/>
  <c r="AS66" i="48"/>
  <c r="AL66" i="48"/>
  <c r="AU66" i="48" s="1"/>
  <c r="AS84" i="48"/>
  <c r="AL84" i="48"/>
  <c r="AU84" i="48" s="1"/>
  <c r="AJ13" i="94"/>
  <c r="AK13" i="94"/>
  <c r="AT13" i="94" s="1"/>
  <c r="AL92" i="94"/>
  <c r="AU92" i="94" s="1"/>
  <c r="AS92" i="94"/>
  <c r="AS13" i="48"/>
  <c r="AL13" i="48"/>
  <c r="AU13" i="48" s="1"/>
  <c r="AS31" i="48"/>
  <c r="AL31" i="48"/>
  <c r="AU31" i="48" s="1"/>
  <c r="AS49" i="48"/>
  <c r="AL49" i="48"/>
  <c r="AU49" i="48" s="1"/>
  <c r="AS85" i="48"/>
  <c r="AL85" i="48"/>
  <c r="AU85" i="48" s="1"/>
  <c r="AL4" i="50"/>
  <c r="AU4" i="50" s="1"/>
  <c r="AS4" i="50"/>
  <c r="AS100" i="50" s="1"/>
  <c r="AS62" i="94"/>
  <c r="AL62" i="94"/>
  <c r="AU62" i="94" s="1"/>
  <c r="AS20" i="48"/>
  <c r="AL20" i="48"/>
  <c r="AU20" i="48" s="1"/>
  <c r="AS56" i="48"/>
  <c r="AL56" i="48"/>
  <c r="AU56" i="48" s="1"/>
  <c r="AS74" i="48"/>
  <c r="AL74" i="48"/>
  <c r="AU74" i="48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15" i="48"/>
  <c r="AL15" i="48"/>
  <c r="AU15" i="48" s="1"/>
  <c r="AS28" i="94"/>
  <c r="AL28" i="94"/>
  <c r="AU28" i="94" s="1"/>
  <c r="AS46" i="94"/>
  <c r="AL46" i="94"/>
  <c r="AU46" i="94" s="1"/>
  <c r="AS64" i="94"/>
  <c r="AL64" i="94"/>
  <c r="AU64" i="94" s="1"/>
  <c r="AS10" i="48"/>
  <c r="AL10" i="48"/>
  <c r="AU10" i="48" s="1"/>
  <c r="AJ12" i="94"/>
  <c r="AS23" i="94"/>
  <c r="AL23" i="94"/>
  <c r="AU23" i="94" s="1"/>
  <c r="AS59" i="94"/>
  <c r="AL59" i="94"/>
  <c r="AU59" i="94" s="1"/>
  <c r="AS94" i="94"/>
  <c r="AL94" i="94"/>
  <c r="AU94" i="94" s="1"/>
  <c r="AS35" i="48"/>
  <c r="AL35" i="48"/>
  <c r="AU35" i="48" s="1"/>
  <c r="AS89" i="48"/>
  <c r="AL89" i="48"/>
  <c r="AU89" i="48" s="1"/>
  <c r="AS24" i="94"/>
  <c r="AL24" i="94"/>
  <c r="AU24" i="94" s="1"/>
  <c r="AS78" i="94"/>
  <c r="AL78" i="94"/>
  <c r="AU78" i="94" s="1"/>
  <c r="AS96" i="94"/>
  <c r="AL96" i="94"/>
  <c r="AU96" i="94" s="1"/>
  <c r="AS18" i="48"/>
  <c r="AL18" i="48"/>
  <c r="AU18" i="48" s="1"/>
  <c r="AS54" i="48"/>
  <c r="AL54" i="48"/>
  <c r="AU54" i="48" s="1"/>
  <c r="AI98" i="94"/>
  <c r="AN98" i="94"/>
  <c r="AN100" i="94" s="1"/>
  <c r="AS31" i="94"/>
  <c r="AL31" i="94"/>
  <c r="AU31" i="94" s="1"/>
  <c r="AS61" i="48"/>
  <c r="AL61" i="48"/>
  <c r="AU61" i="48" s="1"/>
  <c r="AS55" i="94"/>
  <c r="AL55" i="94"/>
  <c r="AU55" i="94" s="1"/>
  <c r="AS19" i="48"/>
  <c r="AL19" i="48"/>
  <c r="AU19" i="48" s="1"/>
  <c r="AS55" i="48"/>
  <c r="AL55" i="48"/>
  <c r="AU55" i="48" s="1"/>
  <c r="AS91" i="48"/>
  <c r="AL91" i="48"/>
  <c r="AU91" i="48" s="1"/>
  <c r="AS38" i="48"/>
  <c r="AL38" i="48"/>
  <c r="AU38" i="48" s="1"/>
  <c r="AS92" i="48"/>
  <c r="AL92" i="48"/>
  <c r="AU92" i="48" s="1"/>
  <c r="AS21" i="94"/>
  <c r="AL21" i="94"/>
  <c r="AU21" i="94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R98" i="50"/>
  <c r="AR100" i="50" s="1"/>
  <c r="AL98" i="50"/>
  <c r="AU98" i="50" s="1"/>
  <c r="AL16" i="94"/>
  <c r="AU16" i="94" s="1"/>
  <c r="AS16" i="94"/>
  <c r="AS70" i="94"/>
  <c r="AL70" i="94"/>
  <c r="AU70" i="94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S41" i="94"/>
  <c r="AL41" i="94"/>
  <c r="AU41" i="94" s="1"/>
  <c r="AS77" i="94"/>
  <c r="AL77" i="94"/>
  <c r="AU77" i="94" s="1"/>
  <c r="AJ4" i="48"/>
  <c r="AK4" i="48"/>
  <c r="AT4" i="48" s="1"/>
  <c r="AT100" i="48" s="1"/>
  <c r="AS41" i="48"/>
  <c r="AL41" i="48"/>
  <c r="AU41" i="48" s="1"/>
  <c r="AS77" i="48"/>
  <c r="AL77" i="48"/>
  <c r="AU77" i="48" s="1"/>
  <c r="AK6" i="94"/>
  <c r="AT6" i="94" s="1"/>
  <c r="AJ6" i="94"/>
  <c r="AS42" i="94"/>
  <c r="AL42" i="94"/>
  <c r="AU42" i="94" s="1"/>
  <c r="AS60" i="94"/>
  <c r="AL60" i="94"/>
  <c r="AU60" i="94" s="1"/>
  <c r="AS36" i="48"/>
  <c r="AL36" i="48"/>
  <c r="AU36" i="48" s="1"/>
  <c r="AS72" i="48"/>
  <c r="AL72" i="48"/>
  <c r="AU72" i="48" s="1"/>
  <c r="AS90" i="48"/>
  <c r="AL90" i="48"/>
  <c r="AU90" i="48" s="1"/>
  <c r="AS67" i="94"/>
  <c r="AL67" i="94"/>
  <c r="AU67" i="94" s="1"/>
  <c r="AS43" i="48"/>
  <c r="AL43" i="48"/>
  <c r="AU43" i="48" s="1"/>
  <c r="AS19" i="94"/>
  <c r="AL19" i="94"/>
  <c r="AU19" i="94" s="1"/>
  <c r="AS91" i="94"/>
  <c r="AL91" i="94"/>
  <c r="AU91" i="94" s="1"/>
  <c r="AS73" i="48"/>
  <c r="AL73" i="48"/>
  <c r="AU73" i="48" s="1"/>
  <c r="AK7" i="94"/>
  <c r="AT7" i="94" s="1"/>
  <c r="AJ7" i="94"/>
  <c r="AS44" i="94"/>
  <c r="AL44" i="94"/>
  <c r="AU44" i="94" s="1"/>
  <c r="AS80" i="94"/>
  <c r="AL80" i="94"/>
  <c r="AU80" i="94" s="1"/>
  <c r="AS97" i="94"/>
  <c r="AL97" i="94"/>
  <c r="AU97" i="94" s="1"/>
  <c r="AS14" i="94"/>
  <c r="AL14" i="94"/>
  <c r="AU14" i="94" s="1"/>
  <c r="AS50" i="94"/>
  <c r="AL50" i="94"/>
  <c r="AU50" i="94" s="1"/>
  <c r="AS8" i="48"/>
  <c r="AL8" i="48"/>
  <c r="AU8" i="48" s="1"/>
  <c r="AS26" i="48"/>
  <c r="AL26" i="48"/>
  <c r="AU26" i="48" s="1"/>
  <c r="AL44" i="48"/>
  <c r="AU44" i="48" s="1"/>
  <c r="AS44" i="48"/>
  <c r="AS45" i="94"/>
  <c r="AL45" i="94"/>
  <c r="AU45" i="94" s="1"/>
  <c r="AS63" i="94"/>
  <c r="AL63" i="94"/>
  <c r="AU63" i="94" s="1"/>
  <c r="AS21" i="48"/>
  <c r="AL21" i="48"/>
  <c r="AU21" i="48" s="1"/>
  <c r="AS75" i="48"/>
  <c r="AL75" i="48"/>
  <c r="AU75" i="48" s="1"/>
  <c r="AS93" i="48"/>
  <c r="AL93" i="48"/>
  <c r="AU93" i="48" s="1"/>
  <c r="AS34" i="94"/>
  <c r="AL34" i="94"/>
  <c r="AU34" i="94" s="1"/>
  <c r="AS52" i="94"/>
  <c r="AL52" i="94"/>
  <c r="AU52" i="94" s="1"/>
  <c r="AS88" i="94"/>
  <c r="AL88" i="94"/>
  <c r="AU88" i="94" s="1"/>
  <c r="AS34" i="48"/>
  <c r="AL34" i="48"/>
  <c r="AU34" i="48" s="1"/>
  <c r="AL52" i="48"/>
  <c r="AU52" i="48" s="1"/>
  <c r="AS52" i="48"/>
  <c r="AI98" i="48"/>
  <c r="AN98" i="48"/>
  <c r="AN100" i="48" s="1"/>
  <c r="AS29" i="94"/>
  <c r="AL29" i="94"/>
  <c r="AU29" i="94" s="1"/>
  <c r="AS3" i="48"/>
  <c r="AL3" i="48"/>
  <c r="AU3" i="48" s="1"/>
  <c r="AS23" i="48"/>
  <c r="AL23" i="48"/>
  <c r="AU23" i="48" s="1"/>
  <c r="AS59" i="48"/>
  <c r="AL59" i="48"/>
  <c r="AU59" i="48" s="1"/>
  <c r="AS94" i="48"/>
  <c r="AL94" i="48"/>
  <c r="AU94" i="48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S5" i="48"/>
  <c r="AL5" i="48"/>
  <c r="AU5" i="48" s="1"/>
  <c r="AS24" i="48"/>
  <c r="AL24" i="48"/>
  <c r="AU24" i="48" s="1"/>
  <c r="AS42" i="48"/>
  <c r="AL42" i="48"/>
  <c r="AU42" i="48" s="1"/>
  <c r="AS78" i="48"/>
  <c r="AL78" i="48"/>
  <c r="AU78" i="48" s="1"/>
  <c r="AS49" i="94"/>
  <c r="AL49" i="94"/>
  <c r="AU49" i="94" s="1"/>
  <c r="AS37" i="94"/>
  <c r="AL37" i="94"/>
  <c r="AU37" i="94" s="1"/>
  <c r="AS73" i="94"/>
  <c r="AL73" i="94"/>
  <c r="AU73" i="94" s="1"/>
  <c r="AU100" i="50"/>
  <c r="C11" i="50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37" i="48"/>
  <c r="AL37" i="48"/>
  <c r="AU37" i="48" s="1"/>
  <c r="AS26" i="94"/>
  <c r="AL26" i="94"/>
  <c r="AU26" i="94" s="1"/>
  <c r="AJ5" i="94"/>
  <c r="AK5" i="94"/>
  <c r="AT5" i="94" s="1"/>
  <c r="AS7" i="48"/>
  <c r="AL7" i="48"/>
  <c r="AU7" i="48" s="1"/>
  <c r="AL25" i="48"/>
  <c r="AU25" i="48" s="1"/>
  <c r="AS25" i="48"/>
  <c r="AS79" i="48"/>
  <c r="AL79" i="48"/>
  <c r="AU79" i="48" s="1"/>
  <c r="AS32" i="94"/>
  <c r="AL32" i="94"/>
  <c r="AU32" i="94" s="1"/>
  <c r="AS68" i="94"/>
  <c r="AL68" i="94"/>
  <c r="AU68" i="94" s="1"/>
  <c r="AS86" i="94"/>
  <c r="AL86" i="94"/>
  <c r="AU86" i="94" s="1"/>
  <c r="AS62" i="48"/>
  <c r="AL62" i="48"/>
  <c r="AU62" i="48" s="1"/>
  <c r="AS80" i="48"/>
  <c r="AL80" i="48"/>
  <c r="AU80" i="48" s="1"/>
  <c r="AS8" i="94"/>
  <c r="AL8" i="94"/>
  <c r="AU8" i="94" s="1"/>
  <c r="AS27" i="94"/>
  <c r="AL27" i="94"/>
  <c r="AU27" i="94" s="1"/>
  <c r="AS81" i="94"/>
  <c r="AL81" i="94"/>
  <c r="AU81" i="94" s="1"/>
  <c r="AS39" i="48"/>
  <c r="AL39" i="48"/>
  <c r="AU39" i="48" s="1"/>
  <c r="AS57" i="48"/>
  <c r="AL57" i="48"/>
  <c r="AU57" i="48" s="1"/>
  <c r="AS22" i="94"/>
  <c r="AL22" i="94"/>
  <c r="AU22" i="94" s="1"/>
  <c r="AS40" i="94"/>
  <c r="AL40" i="94"/>
  <c r="AU40" i="94" s="1"/>
  <c r="AS76" i="94"/>
  <c r="AL76" i="94"/>
  <c r="AU76" i="94" s="1"/>
  <c r="AS16" i="48"/>
  <c r="AL16" i="48"/>
  <c r="AU16" i="48" s="1"/>
  <c r="AS70" i="48"/>
  <c r="AL70" i="48"/>
  <c r="AU70" i="48" s="1"/>
  <c r="AS88" i="48"/>
  <c r="AL88" i="48"/>
  <c r="AU88" i="48" s="1"/>
  <c r="AS10" i="94"/>
  <c r="AL10" i="94"/>
  <c r="AU10" i="94" s="1"/>
  <c r="AS47" i="94"/>
  <c r="AL47" i="94"/>
  <c r="AU47" i="94" s="1"/>
  <c r="AS65" i="94"/>
  <c r="AL65" i="94"/>
  <c r="AU65" i="94" s="1"/>
  <c r="AS83" i="94"/>
  <c r="AL83" i="94"/>
  <c r="AU83" i="94" s="1"/>
  <c r="AS29" i="48"/>
  <c r="AL29" i="48"/>
  <c r="AU29" i="48" s="1"/>
  <c r="AS47" i="48"/>
  <c r="AL47" i="48"/>
  <c r="AU47" i="48" s="1"/>
  <c r="AS66" i="94"/>
  <c r="AL66" i="94"/>
  <c r="AU66" i="94" s="1"/>
  <c r="AS60" i="48"/>
  <c r="AL60" i="48"/>
  <c r="AU60" i="48" s="1"/>
  <c r="AS95" i="48"/>
  <c r="AL95" i="48"/>
  <c r="AU95" i="48" s="1"/>
  <c r="AR98" i="48" l="1"/>
  <c r="AR100" i="48" s="1"/>
  <c r="AL98" i="48"/>
  <c r="AU98" i="48" s="1"/>
  <c r="AS6" i="94"/>
  <c r="AL6" i="94"/>
  <c r="AU6" i="94" s="1"/>
  <c r="AS13" i="94"/>
  <c r="AL13" i="94"/>
  <c r="AU13" i="94" s="1"/>
  <c r="AS5" i="94"/>
  <c r="AL5" i="94"/>
  <c r="AU5" i="94" s="1"/>
  <c r="AL4" i="48"/>
  <c r="AU4" i="48" s="1"/>
  <c r="AU100" i="48" s="1"/>
  <c r="C11" i="48" s="1"/>
  <c r="AS4" i="48"/>
  <c r="AS100" i="48"/>
  <c r="AL7" i="94"/>
  <c r="AU7" i="94" s="1"/>
  <c r="AS7" i="94"/>
  <c r="AS12" i="94"/>
  <c r="AL12" i="94"/>
  <c r="AU12" i="94" s="1"/>
  <c r="AI97" i="90"/>
  <c r="AN97" i="90"/>
  <c r="AK4" i="94"/>
  <c r="AT4" i="94" s="1"/>
  <c r="AT100" i="94" s="1"/>
  <c r="AJ4" i="94"/>
  <c r="AR98" i="94"/>
  <c r="AR100" i="94" s="1"/>
  <c r="AL98" i="94"/>
  <c r="AU98" i="94" s="1"/>
  <c r="Y98" i="90"/>
  <c r="X98" i="90"/>
  <c r="Z98" i="90" s="1"/>
  <c r="AS3" i="94"/>
  <c r="AL3" i="94"/>
  <c r="AU3" i="94" s="1"/>
  <c r="AG98" i="90" l="1"/>
  <c r="AP98" i="90" s="1"/>
  <c r="AP100" i="90" s="1"/>
  <c r="AE98" i="90"/>
  <c r="AC98" i="90"/>
  <c r="AF98" i="90"/>
  <c r="AO98" i="90" s="1"/>
  <c r="AO100" i="90" s="1"/>
  <c r="AR97" i="90"/>
  <c r="AS4" i="94"/>
  <c r="AS100" i="94" s="1"/>
  <c r="AL4" i="94"/>
  <c r="AU4" i="94" s="1"/>
  <c r="AU100" i="94" s="1"/>
  <c r="C11" i="94" s="1"/>
  <c r="F38" i="57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19" i="90"/>
  <c r="S19" i="90" s="1"/>
  <c r="AC19" i="90" s="1"/>
  <c r="AB20" i="90" s="1"/>
  <c r="AX20" i="90"/>
  <c r="S20" i="90" s="1"/>
  <c r="AC20" i="90" s="1"/>
  <c r="AB21" i="90" s="1"/>
  <c r="AX21" i="90"/>
  <c r="S21" i="90" s="1"/>
  <c r="AC21" i="90" s="1"/>
  <c r="AB22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5" i="90"/>
  <c r="S25" i="90" s="1"/>
  <c r="AC25" i="90" s="1"/>
  <c r="AB26" i="90" s="1"/>
  <c r="AX26" i="90"/>
  <c r="S26" i="90" s="1"/>
  <c r="AC26" i="90" s="1"/>
  <c r="AB27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X9" i="90" l="1"/>
  <c r="S9" i="90" s="1"/>
  <c r="AC9" i="90" s="1"/>
  <c r="AB10" i="90" s="1"/>
  <c r="AX13" i="90"/>
  <c r="S13" i="90" s="1"/>
  <c r="AC13" i="90" s="1"/>
  <c r="AB14" i="90" s="1"/>
  <c r="AX6" i="90"/>
  <c r="S6" i="90" s="1"/>
  <c r="AC6" i="90" s="1"/>
  <c r="AB7" i="90" s="1"/>
  <c r="AX5" i="90"/>
  <c r="S5" i="90" s="1"/>
  <c r="AC5" i="90" s="1"/>
  <c r="AB6" i="90" s="1"/>
  <c r="AX4" i="90"/>
  <c r="S4" i="90" s="1"/>
  <c r="AC4" i="90" s="1"/>
  <c r="AB5" i="90" s="1"/>
  <c r="AX8" i="90"/>
  <c r="S8" i="90" s="1"/>
  <c r="AC8" i="90" s="1"/>
  <c r="AB9" i="90" s="1"/>
  <c r="AJ9" i="90" s="1"/>
  <c r="AX7" i="90"/>
  <c r="S7" i="90" s="1"/>
  <c r="AC7" i="90" s="1"/>
  <c r="AB8" i="90" s="1"/>
  <c r="AJ96" i="90"/>
  <c r="AK96" i="90"/>
  <c r="AT96" i="90" s="1"/>
  <c r="AK91" i="90"/>
  <c r="AT91" i="90" s="1"/>
  <c r="AJ91" i="90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K6" i="90"/>
  <c r="AT6" i="90" s="1"/>
  <c r="AJ6" i="90"/>
  <c r="AJ89" i="90"/>
  <c r="AK89" i="90"/>
  <c r="AT89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J17" i="90"/>
  <c r="AK17" i="90"/>
  <c r="AT17" i="90" s="1"/>
  <c r="AJ11" i="90"/>
  <c r="AK11" i="90"/>
  <c r="AT11" i="90" s="1"/>
  <c r="AB4" i="90"/>
  <c r="AJ3" i="90"/>
  <c r="AK97" i="90"/>
  <c r="AT97" i="90" s="1"/>
  <c r="AJ97" i="90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K5" i="90"/>
  <c r="AT5" i="90" s="1"/>
  <c r="AJ5" i="90"/>
  <c r="AJ83" i="90"/>
  <c r="AK83" i="90"/>
  <c r="AT83" i="90" s="1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4" i="90"/>
  <c r="AK94" i="90"/>
  <c r="AT94" i="90" s="1"/>
  <c r="AK93" i="90"/>
  <c r="AT93" i="90" s="1"/>
  <c r="AJ93" i="90"/>
  <c r="AJ98" i="90"/>
  <c r="AS98" i="90" s="1"/>
  <c r="AK98" i="90"/>
  <c r="AT98" i="90" s="1"/>
  <c r="AK92" i="90"/>
  <c r="AT92" i="90" s="1"/>
  <c r="AJ92" i="90"/>
  <c r="AJ86" i="90"/>
  <c r="AK86" i="90"/>
  <c r="AT86" i="90" s="1"/>
  <c r="AK80" i="90"/>
  <c r="AT80" i="90" s="1"/>
  <c r="AJ80" i="90"/>
  <c r="AK74" i="90"/>
  <c r="AT74" i="90" s="1"/>
  <c r="AJ74" i="90"/>
  <c r="AK68" i="90"/>
  <c r="AT68" i="90" s="1"/>
  <c r="AJ68" i="90"/>
  <c r="AJ62" i="90"/>
  <c r="AK62" i="90"/>
  <c r="AT62" i="90" s="1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K14" i="90"/>
  <c r="AT14" i="90" s="1"/>
  <c r="AJ14" i="90"/>
  <c r="AK8" i="90"/>
  <c r="AT8" i="90" s="1"/>
  <c r="AI98" i="90"/>
  <c r="AN98" i="90"/>
  <c r="AN100" i="90" s="1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J25" i="90"/>
  <c r="AJ19" i="90"/>
  <c r="AK19" i="90"/>
  <c r="AT19" i="90" s="1"/>
  <c r="AK13" i="90"/>
  <c r="AT13" i="90" s="1"/>
  <c r="AJ13" i="90"/>
  <c r="AJ7" i="90"/>
  <c r="AK7" i="90"/>
  <c r="AT7" i="90" s="1"/>
  <c r="AJ8" i="90" l="1"/>
  <c r="AS8" i="90"/>
  <c r="AL8" i="90"/>
  <c r="AU8" i="90" s="1"/>
  <c r="AS80" i="90"/>
  <c r="AL80" i="90"/>
  <c r="AU80" i="90" s="1"/>
  <c r="AS9" i="90"/>
  <c r="AL9" i="90"/>
  <c r="AU9" i="90" s="1"/>
  <c r="AS45" i="90"/>
  <c r="AL45" i="90"/>
  <c r="AU45" i="90" s="1"/>
  <c r="AS63" i="90"/>
  <c r="AL63" i="90"/>
  <c r="AU63" i="90" s="1"/>
  <c r="AS5" i="90"/>
  <c r="AL5" i="90"/>
  <c r="AU5" i="90" s="1"/>
  <c r="AS22" i="90"/>
  <c r="AL22" i="90"/>
  <c r="AU22" i="90" s="1"/>
  <c r="AS97" i="90"/>
  <c r="AL97" i="90"/>
  <c r="AU97" i="90" s="1"/>
  <c r="AS53" i="90"/>
  <c r="AL53" i="90"/>
  <c r="AU53" i="90" s="1"/>
  <c r="AS71" i="90"/>
  <c r="AL71" i="90"/>
  <c r="AU71" i="90" s="1"/>
  <c r="AS6" i="90"/>
  <c r="AL6" i="90"/>
  <c r="AU6" i="90" s="1"/>
  <c r="AS42" i="90"/>
  <c r="AL42" i="90"/>
  <c r="AU42" i="90" s="1"/>
  <c r="AS79" i="90"/>
  <c r="AL79" i="90"/>
  <c r="AU79" i="90" s="1"/>
  <c r="AS26" i="90"/>
  <c r="AL26" i="90"/>
  <c r="AU26" i="90" s="1"/>
  <c r="AS62" i="90"/>
  <c r="AL62" i="90"/>
  <c r="AU62" i="90" s="1"/>
  <c r="AS27" i="90"/>
  <c r="AL27" i="90"/>
  <c r="AU27" i="90" s="1"/>
  <c r="AS81" i="90"/>
  <c r="AL81" i="90"/>
  <c r="AU81" i="90" s="1"/>
  <c r="AS40" i="90"/>
  <c r="AL40" i="90"/>
  <c r="AU40" i="90" s="1"/>
  <c r="AS58" i="90"/>
  <c r="AL58" i="90"/>
  <c r="AU58" i="90" s="1"/>
  <c r="AS76" i="90"/>
  <c r="AL76" i="90"/>
  <c r="AU76" i="90" s="1"/>
  <c r="AS17" i="90"/>
  <c r="AL17" i="90"/>
  <c r="AU17" i="90" s="1"/>
  <c r="AS35" i="90"/>
  <c r="AL35" i="90"/>
  <c r="AU35" i="90" s="1"/>
  <c r="AS24" i="90"/>
  <c r="AL24" i="90"/>
  <c r="AU24" i="90" s="1"/>
  <c r="AS60" i="90"/>
  <c r="AL60" i="90"/>
  <c r="AU60" i="90" s="1"/>
  <c r="AS78" i="90"/>
  <c r="AL78" i="90"/>
  <c r="AU78" i="90" s="1"/>
  <c r="AS95" i="90"/>
  <c r="AL95" i="90"/>
  <c r="AU95" i="90" s="1"/>
  <c r="AS85" i="90"/>
  <c r="AL85" i="90"/>
  <c r="AU85" i="90" s="1"/>
  <c r="AS68" i="90"/>
  <c r="AL68" i="90"/>
  <c r="AU68" i="90" s="1"/>
  <c r="AS93" i="90"/>
  <c r="AL93" i="90"/>
  <c r="AU93" i="90" s="1"/>
  <c r="AS33" i="90"/>
  <c r="AL33" i="90"/>
  <c r="AU33" i="90" s="1"/>
  <c r="AS51" i="90"/>
  <c r="AL51" i="90"/>
  <c r="AU51" i="90" s="1"/>
  <c r="AS69" i="90"/>
  <c r="AL69" i="90"/>
  <c r="AU69" i="90" s="1"/>
  <c r="AS28" i="90"/>
  <c r="AL28" i="90"/>
  <c r="AU28" i="90" s="1"/>
  <c r="AL82" i="90"/>
  <c r="AU82" i="90" s="1"/>
  <c r="AS82" i="90"/>
  <c r="AS3" i="90"/>
  <c r="AL3" i="90"/>
  <c r="AU3" i="90" s="1"/>
  <c r="AS41" i="90"/>
  <c r="AL41" i="90"/>
  <c r="AU41" i="90" s="1"/>
  <c r="AS59" i="90"/>
  <c r="AL59" i="90"/>
  <c r="AU59" i="90" s="1"/>
  <c r="AS12" i="90"/>
  <c r="AL12" i="90"/>
  <c r="AU12" i="90" s="1"/>
  <c r="AS30" i="90"/>
  <c r="AL30" i="90"/>
  <c r="AU30" i="90" s="1"/>
  <c r="AL66" i="90"/>
  <c r="AU66" i="90" s="1"/>
  <c r="AS66" i="90"/>
  <c r="AS91" i="90"/>
  <c r="AL91" i="90"/>
  <c r="AU91" i="90" s="1"/>
  <c r="AS43" i="90"/>
  <c r="AL43" i="90"/>
  <c r="AU43" i="90" s="1"/>
  <c r="AS86" i="90"/>
  <c r="AL86" i="90"/>
  <c r="AU86" i="90" s="1"/>
  <c r="AS87" i="90"/>
  <c r="AL87" i="90"/>
  <c r="AU87" i="90" s="1"/>
  <c r="AS10" i="90"/>
  <c r="AL10" i="90"/>
  <c r="AU10" i="90" s="1"/>
  <c r="AS46" i="90"/>
  <c r="AL46" i="90"/>
  <c r="AU46" i="90" s="1"/>
  <c r="AS64" i="90"/>
  <c r="AL64" i="90"/>
  <c r="AU64" i="90" s="1"/>
  <c r="AJ4" i="90"/>
  <c r="AK4" i="90"/>
  <c r="AT4" i="90" s="1"/>
  <c r="AT100" i="90" s="1"/>
  <c r="AS23" i="90"/>
  <c r="AL23" i="90"/>
  <c r="AU23" i="90" s="1"/>
  <c r="AS77" i="90"/>
  <c r="AL77" i="90"/>
  <c r="AU77" i="90" s="1"/>
  <c r="AS48" i="90"/>
  <c r="AL48" i="90"/>
  <c r="AU48" i="90" s="1"/>
  <c r="AS84" i="90"/>
  <c r="AL84" i="90"/>
  <c r="AU84" i="90" s="1"/>
  <c r="AS25" i="90"/>
  <c r="AL25" i="90"/>
  <c r="AU25" i="90" s="1"/>
  <c r="AS44" i="90"/>
  <c r="AL44" i="90"/>
  <c r="AU44" i="90" s="1"/>
  <c r="AS13" i="90"/>
  <c r="AL13" i="90"/>
  <c r="AU13" i="90" s="1"/>
  <c r="AS32" i="90"/>
  <c r="AL32" i="90"/>
  <c r="AU32" i="90" s="1"/>
  <c r="AS67" i="90"/>
  <c r="AL67" i="90"/>
  <c r="AU67" i="90" s="1"/>
  <c r="AS50" i="90"/>
  <c r="AL50" i="90"/>
  <c r="AU50" i="90" s="1"/>
  <c r="AS37" i="90"/>
  <c r="AL37" i="90"/>
  <c r="AU37" i="90" s="1"/>
  <c r="AS38" i="90"/>
  <c r="AL38" i="90"/>
  <c r="AU38" i="90" s="1"/>
  <c r="AS56" i="90"/>
  <c r="AL56" i="90"/>
  <c r="AU56" i="90" s="1"/>
  <c r="AS74" i="90"/>
  <c r="AL74" i="90"/>
  <c r="AU74" i="90" s="1"/>
  <c r="AS92" i="90"/>
  <c r="AL92" i="90"/>
  <c r="AU92" i="90" s="1"/>
  <c r="AS21" i="90"/>
  <c r="AL21" i="90"/>
  <c r="AU21" i="90" s="1"/>
  <c r="AS57" i="90"/>
  <c r="AL57" i="90"/>
  <c r="AU57" i="9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47" i="90"/>
  <c r="AL47" i="90"/>
  <c r="AU47" i="90" s="1"/>
  <c r="AS36" i="90"/>
  <c r="AL36" i="90"/>
  <c r="AU36" i="90" s="1"/>
  <c r="AS54" i="90"/>
  <c r="AL54" i="90"/>
  <c r="AU54" i="90" s="1"/>
  <c r="AS72" i="90"/>
  <c r="AL72" i="90"/>
  <c r="AU72" i="90" s="1"/>
  <c r="AS7" i="90"/>
  <c r="AL7" i="90"/>
  <c r="AU7" i="90" s="1"/>
  <c r="AS61" i="90"/>
  <c r="AL61" i="90"/>
  <c r="AU61" i="90" s="1"/>
  <c r="AS49" i="90"/>
  <c r="AL49" i="90"/>
  <c r="AU49" i="90" s="1"/>
  <c r="AS14" i="90"/>
  <c r="AL14" i="90"/>
  <c r="AU14" i="90" s="1"/>
  <c r="AS31" i="90"/>
  <c r="AL31" i="90"/>
  <c r="AU31" i="90" s="1"/>
  <c r="AS15" i="90"/>
  <c r="AL15" i="90"/>
  <c r="AU15" i="90" s="1"/>
  <c r="AS19" i="90"/>
  <c r="AL19" i="90"/>
  <c r="AU19" i="90" s="1"/>
  <c r="AS55" i="90"/>
  <c r="AL55" i="90"/>
  <c r="AU55" i="90" s="1"/>
  <c r="AS73" i="90"/>
  <c r="AL73" i="90"/>
  <c r="AU73" i="90" s="1"/>
  <c r="AR98" i="90"/>
  <c r="AR100" i="90" s="1"/>
  <c r="AL98" i="90"/>
  <c r="AU98" i="90" s="1"/>
  <c r="AS20" i="90"/>
  <c r="AL20" i="90"/>
  <c r="AU20" i="90" s="1"/>
  <c r="AS94" i="90"/>
  <c r="AL94" i="90"/>
  <c r="AU94" i="90" s="1"/>
  <c r="AS39" i="90"/>
  <c r="AL39" i="90"/>
  <c r="AU39" i="90" s="1"/>
  <c r="AS75" i="90"/>
  <c r="AL75" i="90"/>
  <c r="AU75" i="90" s="1"/>
  <c r="AS83" i="90"/>
  <c r="AL83" i="90"/>
  <c r="AU83" i="90" s="1"/>
  <c r="AS11" i="90"/>
  <c r="AL11" i="90"/>
  <c r="AU11" i="90" s="1"/>
  <c r="AS29" i="90"/>
  <c r="AL29" i="90"/>
  <c r="AU29" i="90" s="1"/>
  <c r="AS65" i="90"/>
  <c r="AL65" i="90"/>
  <c r="AU65" i="90" s="1"/>
  <c r="AS89" i="90"/>
  <c r="AL89" i="90"/>
  <c r="AU89" i="90" s="1"/>
  <c r="AS18" i="90"/>
  <c r="AL18" i="90"/>
  <c r="AU18" i="90" s="1"/>
  <c r="AS90" i="90"/>
  <c r="AL90" i="90"/>
  <c r="AU90" i="90" s="1"/>
  <c r="AS96" i="90"/>
  <c r="AL96" i="90"/>
  <c r="AU96" i="90" s="1"/>
  <c r="AS4" i="90" l="1"/>
  <c r="AL4" i="90"/>
  <c r="AU4" i="90" s="1"/>
  <c r="AU100" i="90" s="1"/>
  <c r="C11" i="90" s="1"/>
  <c r="F34" i="57" s="1"/>
  <c r="AS100" i="9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<sst xmlns="http://schemas.openxmlformats.org/spreadsheetml/2006/main" count="5587" uniqueCount="60">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</sst>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184.96245311583235</v>
      </c>
      <c r="K3">
        <v>1</v>
      </c>
      <c r="L3" s="2">
        <v>0</v>
      </c>
      <c r="O3">
        <f>$C$3</f>
        <v>184.96245311583235</v>
      </c>
      <c r="P3">
        <f>O3*B5</f>
        <v>147.96996249266587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184.96245311583235</v>
      </c>
      <c r="AF3">
        <f t="shared" ref="AF3:AF23" si="2">-$Z3*P3</f>
        <v>-147.96996249266587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-2482.9157133768335</v>
      </c>
      <c r="AJ3">
        <f t="shared" ref="AJ3:AJ23" si="6">AB3-AC3</f>
        <v>-8.4148247850761617</v>
      </c>
      <c r="AL3">
        <f t="shared" ref="AL3:AL23" si="7">SUM(AI3:AK3)</f>
        <v>-2491.3305381619098</v>
      </c>
      <c r="AN3">
        <f t="shared" ref="AN3:AN23" si="8">AE3*$K3</f>
        <v>184.96245311583235</v>
      </c>
      <c r="AO3">
        <f t="shared" ref="AO3:AO23" si="9">AF3*$K3</f>
        <v>-147.96996249266587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-2482.9157133768335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-2491.3305381619098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184.96245311583235</v>
      </c>
      <c r="P5">
        <f t="shared" ref="P5:P23" si="30">O5*$C$5</f>
        <v>9.248122655791617</v>
      </c>
      <c r="Q5" s="5">
        <f t="shared" ref="Q5:Q23" si="31">$C$8</f>
        <v>50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180.85852275287903</v>
      </c>
      <c r="AF5">
        <f t="shared" si="2"/>
        <v>-9.0429261376439509</v>
      </c>
      <c r="AG5">
        <f t="shared" si="3"/>
        <v>-48.890604473010733</v>
      </c>
      <c r="AH5">
        <f t="shared" si="4"/>
        <v>-57.354102989265598</v>
      </c>
      <c r="AI5">
        <f t="shared" si="5"/>
        <v>65.570889152958742</v>
      </c>
      <c r="AJ5">
        <f t="shared" si="6"/>
        <v>-8.6109054511023047</v>
      </c>
      <c r="AK5">
        <f t="shared" ref="AK5:AK23" si="32">G5*SUM(AB5:AB5, AE5:AF5)</f>
        <v>7.7429723975331246</v>
      </c>
      <c r="AL5">
        <f t="shared" si="7"/>
        <v>64.702956099389567</v>
      </c>
      <c r="AN5">
        <f t="shared" si="8"/>
        <v>156.18264018355245</v>
      </c>
      <c r="AO5">
        <f t="shared" si="9"/>
        <v>-7.8091320091776231</v>
      </c>
      <c r="AP5">
        <f t="shared" si="10"/>
        <v>-42.220093200684197</v>
      </c>
      <c r="AQ5">
        <f t="shared" si="11"/>
        <v>-49.528853237745935</v>
      </c>
      <c r="AR5">
        <f t="shared" si="12"/>
        <v>56.624561735944702</v>
      </c>
      <c r="AS5">
        <f t="shared" si="13"/>
        <v>-7.4360551399709642</v>
      </c>
      <c r="AT5">
        <f t="shared" si="14"/>
        <v>6.6865406921822474</v>
      </c>
      <c r="AU5">
        <f t="shared" si="15"/>
        <v>55.87504728815599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184.96245311583235</v>
      </c>
      <c r="P6">
        <f t="shared" si="30"/>
        <v>9.248122655791617</v>
      </c>
      <c r="Q6" s="5">
        <f t="shared" si="31"/>
        <v>50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178.83842547243449</v>
      </c>
      <c r="AF6">
        <f t="shared" si="2"/>
        <v>-8.9419212736217251</v>
      </c>
      <c r="AG6">
        <f t="shared" si="3"/>
        <v>-48.344521404146093</v>
      </c>
      <c r="AH6">
        <f t="shared" si="4"/>
        <v>-57.17702413453685</v>
      </c>
      <c r="AI6">
        <f t="shared" si="5"/>
        <v>64.374958660129835</v>
      </c>
      <c r="AJ6">
        <f t="shared" si="6"/>
        <v>-7.3745823932147267</v>
      </c>
      <c r="AK6">
        <f t="shared" si="32"/>
        <v>11.439370702911409</v>
      </c>
      <c r="AL6">
        <f t="shared" si="7"/>
        <v>68.439746969826516</v>
      </c>
      <c r="AN6">
        <f t="shared" si="8"/>
        <v>139.28405474569922</v>
      </c>
      <c r="AO6">
        <f t="shared" si="9"/>
        <v>-6.9642027372849622</v>
      </c>
      <c r="AP6">
        <f t="shared" si="10"/>
        <v>-37.651980820797419</v>
      </c>
      <c r="AQ6">
        <f t="shared" si="11"/>
        <v>-44.530965527755193</v>
      </c>
      <c r="AR6">
        <f t="shared" si="12"/>
        <v>50.136905659861661</v>
      </c>
      <c r="AS6">
        <f t="shared" si="13"/>
        <v>-5.7435181229635273</v>
      </c>
      <c r="AT6">
        <f t="shared" si="14"/>
        <v>8.9092818337647994</v>
      </c>
      <c r="AU6">
        <f t="shared" si="15"/>
        <v>53.302669370662933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184.96245311583235</v>
      </c>
      <c r="P7">
        <f t="shared" si="30"/>
        <v>9.248122655791617</v>
      </c>
      <c r="Q7" s="5">
        <f t="shared" si="31"/>
        <v>50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176.83911721148527</v>
      </c>
      <c r="AF7">
        <f t="shared" si="2"/>
        <v>-8.841955860574263</v>
      </c>
      <c r="AG7">
        <f t="shared" si="3"/>
        <v>-47.804058129770844</v>
      </c>
      <c r="AH7">
        <f t="shared" si="4"/>
        <v>-57.018060333785343</v>
      </c>
      <c r="AI7">
        <f t="shared" si="5"/>
        <v>63.175042887354806</v>
      </c>
      <c r="AJ7">
        <f t="shared" si="6"/>
        <v>-5.2245549279158894</v>
      </c>
      <c r="AK7">
        <f t="shared" si="32"/>
        <v>9.870083860186833</v>
      </c>
      <c r="AL7">
        <f t="shared" si="7"/>
        <v>67.820571819625755</v>
      </c>
      <c r="AN7">
        <f t="shared" si="8"/>
        <v>124.67361369779177</v>
      </c>
      <c r="AO7">
        <f t="shared" si="9"/>
        <v>-6.2336806848895874</v>
      </c>
      <c r="AP7">
        <f t="shared" si="10"/>
        <v>-33.702411380680374</v>
      </c>
      <c r="AQ7">
        <f t="shared" si="11"/>
        <v>-40.198389021306696</v>
      </c>
      <c r="AR7">
        <f t="shared" si="12"/>
        <v>44.53913261091509</v>
      </c>
      <c r="AS7">
        <f t="shared" si="13"/>
        <v>-3.683371377877334</v>
      </c>
      <c r="AT7">
        <f t="shared" si="14"/>
        <v>6.9585227621223504</v>
      </c>
      <c r="AU7">
        <f t="shared" si="15"/>
        <v>47.81428399516011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5">
        <v>2519.9082039999998</v>
      </c>
      <c r="C8" s="2"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184.96245311583235</v>
      </c>
      <c r="P8">
        <f t="shared" si="30"/>
        <v>9.248122655791617</v>
      </c>
      <c r="Q8" s="5">
        <f t="shared" si="31"/>
        <v>50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174.85992691492876</v>
      </c>
      <c r="AF8">
        <f t="shared" si="2"/>
        <v>-8.7429963457464375</v>
      </c>
      <c r="AG8">
        <f t="shared" si="3"/>
        <v>-47.269033246824179</v>
      </c>
      <c r="AH8">
        <f t="shared" si="4"/>
        <v>-56.984301648953902</v>
      </c>
      <c r="AI8">
        <f t="shared" si="5"/>
        <v>61.863595673404248</v>
      </c>
      <c r="AJ8">
        <f t="shared" si="6"/>
        <v>-3.6170013557352405</v>
      </c>
      <c r="AK8">
        <f t="shared" si="32"/>
        <v>4.3529609112787488</v>
      </c>
      <c r="AL8">
        <f t="shared" si="7"/>
        <v>62.599555228947757</v>
      </c>
      <c r="AN8">
        <f t="shared" si="8"/>
        <v>114.9447662014127</v>
      </c>
      <c r="AO8">
        <f t="shared" si="9"/>
        <v>-5.7472383100706352</v>
      </c>
      <c r="AP8">
        <f t="shared" si="10"/>
        <v>-31.072459373532634</v>
      </c>
      <c r="AQ8">
        <f t="shared" si="11"/>
        <v>-37.458824018475376</v>
      </c>
      <c r="AR8">
        <f t="shared" si="12"/>
        <v>40.666244499334063</v>
      </c>
      <c r="AS8">
        <f t="shared" si="13"/>
        <v>-2.3776481125229423</v>
      </c>
      <c r="AT8">
        <f t="shared" si="14"/>
        <v>2.8614336232351847</v>
      </c>
      <c r="AU8">
        <f t="shared" si="15"/>
        <v>41.150030010046308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184.96245311583235</v>
      </c>
      <c r="P9">
        <f t="shared" si="30"/>
        <v>9.248122655791617</v>
      </c>
      <c r="Q9" s="5">
        <f t="shared" si="31"/>
        <v>50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172.89941804782998</v>
      </c>
      <c r="AF9">
        <f t="shared" si="2"/>
        <v>-8.6449709023914991</v>
      </c>
      <c r="AG9">
        <f t="shared" si="3"/>
        <v>-46.739058423806718</v>
      </c>
      <c r="AH9">
        <f t="shared" si="4"/>
        <v>-57.284490549227783</v>
      </c>
      <c r="AI9">
        <f t="shared" si="5"/>
        <v>60.230898172403997</v>
      </c>
      <c r="AJ9">
        <f t="shared" si="6"/>
        <v>-2.807627017133548</v>
      </c>
      <c r="AK9">
        <f t="shared" si="32"/>
        <v>1.2161013917867594</v>
      </c>
      <c r="AL9">
        <f t="shared" si="7"/>
        <v>58.639372547057206</v>
      </c>
      <c r="AN9">
        <f t="shared" si="8"/>
        <v>108.01750527109381</v>
      </c>
      <c r="AO9">
        <f t="shared" si="9"/>
        <v>-5.4008752635546902</v>
      </c>
      <c r="AP9">
        <f t="shared" si="10"/>
        <v>-29.199846631426347</v>
      </c>
      <c r="AQ9">
        <f t="shared" si="11"/>
        <v>-35.788019588020795</v>
      </c>
      <c r="AR9">
        <f t="shared" si="12"/>
        <v>37.628763788091987</v>
      </c>
      <c r="AS9">
        <f t="shared" si="13"/>
        <v>-1.7540421451192658</v>
      </c>
      <c r="AT9">
        <f t="shared" si="14"/>
        <v>0.75974945422414319</v>
      </c>
      <c r="AU9">
        <f t="shared" si="15"/>
        <v>36.634471097196865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184.96245311583235</v>
      </c>
      <c r="P10">
        <f t="shared" si="30"/>
        <v>9.248122655791617</v>
      </c>
      <c r="Q10" s="5">
        <f t="shared" si="31"/>
        <v>50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170.95683551055637</v>
      </c>
      <c r="AF10">
        <f t="shared" si="2"/>
        <v>-8.547841775527818</v>
      </c>
      <c r="AG10">
        <f t="shared" si="3"/>
        <v>-46.21392953830879</v>
      </c>
      <c r="AH10">
        <f t="shared" si="4"/>
        <v>-57.738301259856421</v>
      </c>
      <c r="AI10">
        <f t="shared" si="5"/>
        <v>58.456762936863349</v>
      </c>
      <c r="AJ10">
        <f t="shared" si="6"/>
        <v>-2.0342044563038471</v>
      </c>
      <c r="AK10">
        <f t="shared" si="32"/>
        <v>0.84903231963938275</v>
      </c>
      <c r="AL10">
        <f t="shared" si="7"/>
        <v>57.271590800198886</v>
      </c>
      <c r="AN10">
        <f t="shared" si="8"/>
        <v>101.47638254588485</v>
      </c>
      <c r="AO10">
        <f t="shared" si="9"/>
        <v>-5.0738191272942421</v>
      </c>
      <c r="AP10">
        <f t="shared" si="10"/>
        <v>-27.431616751518611</v>
      </c>
      <c r="AQ10">
        <f t="shared" si="11"/>
        <v>-34.272241461985558</v>
      </c>
      <c r="AR10">
        <f t="shared" si="12"/>
        <v>34.698705205086434</v>
      </c>
      <c r="AS10">
        <f t="shared" si="13"/>
        <v>-1.2074609884299505</v>
      </c>
      <c r="AT10">
        <f t="shared" si="14"/>
        <v>0.50396773082656821</v>
      </c>
      <c r="AU10">
        <f t="shared" si="15"/>
        <v>33.995211947483057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-2025.6814595892001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184.96245311583235</v>
      </c>
      <c r="P11">
        <f t="shared" si="30"/>
        <v>9.248122655791617</v>
      </c>
      <c r="Q11" s="5">
        <f t="shared" si="31"/>
        <v>50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169.03214635679547</v>
      </c>
      <c r="AF11">
        <f t="shared" si="2"/>
        <v>-8.4516073178397733</v>
      </c>
      <c r="AG11">
        <f t="shared" si="3"/>
        <v>-45.693637684114044</v>
      </c>
      <c r="AH11">
        <f t="shared" si="4"/>
        <v>-58.152558811658253</v>
      </c>
      <c r="AI11">
        <f t="shared" si="5"/>
        <v>56.734342543183402</v>
      </c>
      <c r="AJ11">
        <f t="shared" si="6"/>
        <v>-1.2015294689686371</v>
      </c>
      <c r="AK11">
        <f t="shared" si="32"/>
        <v>0.49748832799394904</v>
      </c>
      <c r="AL11">
        <f t="shared" si="7"/>
        <v>56.030301402208714</v>
      </c>
      <c r="AN11">
        <f t="shared" si="8"/>
        <v>95.419807454181168</v>
      </c>
      <c r="AO11">
        <f t="shared" si="9"/>
        <v>-4.7709903727090577</v>
      </c>
      <c r="AP11">
        <f t="shared" si="10"/>
        <v>-25.794372275767969</v>
      </c>
      <c r="AQ11">
        <f t="shared" si="11"/>
        <v>-32.827518814460696</v>
      </c>
      <c r="AR11">
        <f t="shared" si="12"/>
        <v>32.026925991243445</v>
      </c>
      <c r="AS11">
        <f t="shared" si="13"/>
        <v>-0.67827163678977165</v>
      </c>
      <c r="AT11">
        <f t="shared" si="14"/>
        <v>0.28083557767576517</v>
      </c>
      <c r="AU11">
        <f t="shared" si="15"/>
        <v>31.629489932129442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184.96245311583235</v>
      </c>
      <c r="P12">
        <f t="shared" si="30"/>
        <v>9.248122655791617</v>
      </c>
      <c r="Q12" s="5">
        <f t="shared" si="31"/>
        <v>50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167.12417098803547</v>
      </c>
      <c r="AF12">
        <f t="shared" si="2"/>
        <v>-8.3562085494017744</v>
      </c>
      <c r="AG12">
        <f t="shared" si="3"/>
        <v>-45.177863986096227</v>
      </c>
      <c r="AH12">
        <f t="shared" si="4"/>
        <v>-58.837321176674074</v>
      </c>
      <c r="AI12">
        <f t="shared" si="5"/>
        <v>54.752777275863401</v>
      </c>
      <c r="AJ12">
        <f t="shared" si="6"/>
        <v>-0.39770934445913753</v>
      </c>
      <c r="AK12">
        <f t="shared" si="32"/>
        <v>0.47535423925875514</v>
      </c>
      <c r="AL12">
        <f t="shared" si="7"/>
        <v>54.83042217066302</v>
      </c>
      <c r="AN12">
        <f t="shared" si="8"/>
        <v>89.687938259730572</v>
      </c>
      <c r="AO12">
        <f t="shared" si="9"/>
        <v>-4.4843969129865284</v>
      </c>
      <c r="AP12">
        <f t="shared" si="10"/>
        <v>-24.244903965337141</v>
      </c>
      <c r="AQ12">
        <f t="shared" si="11"/>
        <v>-31.575313121159869</v>
      </c>
      <c r="AR12">
        <f t="shared" si="12"/>
        <v>29.383324260247029</v>
      </c>
      <c r="AS12">
        <f t="shared" si="13"/>
        <v>-0.21343250901584226</v>
      </c>
      <c r="AT12">
        <f t="shared" si="14"/>
        <v>0.25510099113785634</v>
      </c>
      <c r="AU12">
        <f t="shared" si="15"/>
        <v>29.424992742369046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184.96245311583235</v>
      </c>
      <c r="P13">
        <f t="shared" si="30"/>
        <v>9.248122655791617</v>
      </c>
      <c r="Q13" s="5">
        <f t="shared" si="31"/>
        <v>50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165.23268234968015</v>
      </c>
      <c r="AF13">
        <f t="shared" si="2"/>
        <v>-8.2616341174840073</v>
      </c>
      <c r="AG13">
        <f t="shared" si="3"/>
        <v>-44.666547065691091</v>
      </c>
      <c r="AH13">
        <f t="shared" si="4"/>
        <v>-59.538280544172721</v>
      </c>
      <c r="AI13">
        <f t="shared" si="5"/>
        <v>52.766220622332341</v>
      </c>
      <c r="AJ13">
        <f t="shared" si="6"/>
        <v>0.47229166103735309</v>
      </c>
      <c r="AK13">
        <f t="shared" si="32"/>
        <v>0.41055310267496065</v>
      </c>
      <c r="AL13">
        <f t="shared" si="7"/>
        <v>53.649065386044654</v>
      </c>
      <c r="AN13">
        <f t="shared" si="8"/>
        <v>84.31383699920751</v>
      </c>
      <c r="AO13">
        <f t="shared" si="9"/>
        <v>-4.2156918499603755</v>
      </c>
      <c r="AP13">
        <f t="shared" si="10"/>
        <v>-22.792149319734136</v>
      </c>
      <c r="AQ13">
        <f t="shared" si="11"/>
        <v>-30.38079882036233</v>
      </c>
      <c r="AR13">
        <f t="shared" si="12"/>
        <v>26.925197009150668</v>
      </c>
      <c r="AS13">
        <f t="shared" si="13"/>
        <v>0.24099785562105797</v>
      </c>
      <c r="AT13">
        <f t="shared" si="14"/>
        <v>0.20949431363221188</v>
      </c>
      <c r="AU13">
        <f t="shared" si="15"/>
        <v>27.375689178403938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184.96245311583235</v>
      </c>
      <c r="P14">
        <f t="shared" si="30"/>
        <v>9.248122655791617</v>
      </c>
      <c r="Q14" s="5">
        <f t="shared" si="31"/>
        <v>50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163.35671441248454</v>
      </c>
      <c r="AF14">
        <f t="shared" si="2"/>
        <v>-8.1678357206242254</v>
      </c>
      <c r="AG14">
        <f t="shared" si="3"/>
        <v>-44.159425780913146</v>
      </c>
      <c r="AH14">
        <f t="shared" si="4"/>
        <v>-60.455814121036369</v>
      </c>
      <c r="AI14">
        <f t="shared" si="5"/>
        <v>50.573638789910788</v>
      </c>
      <c r="AJ14">
        <f t="shared" si="6"/>
        <v>1.557216942008445</v>
      </c>
      <c r="AK14">
        <f t="shared" si="32"/>
        <v>0.36543976224499286</v>
      </c>
      <c r="AL14">
        <f t="shared" si="7"/>
        <v>52.496295494164229</v>
      </c>
      <c r="AN14">
        <f t="shared" si="8"/>
        <v>79.281510866794463</v>
      </c>
      <c r="AO14">
        <f t="shared" si="9"/>
        <v>-3.9640755433397223</v>
      </c>
      <c r="AP14">
        <f t="shared" si="10"/>
        <v>-21.431785081576685</v>
      </c>
      <c r="AQ14">
        <f t="shared" si="11"/>
        <v>-29.340870997779714</v>
      </c>
      <c r="AR14">
        <f t="shared" si="12"/>
        <v>24.544779244098336</v>
      </c>
      <c r="AS14">
        <f t="shared" si="13"/>
        <v>0.75576025358871712</v>
      </c>
      <c r="AT14">
        <f t="shared" si="14"/>
        <v>0.17735797751433566</v>
      </c>
      <c r="AU14">
        <f t="shared" si="15"/>
        <v>25.477897475201392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184.96245311583235</v>
      </c>
      <c r="P15">
        <f t="shared" si="30"/>
        <v>9.248122655791617</v>
      </c>
      <c r="Q15" s="5">
        <f t="shared" si="31"/>
        <v>50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161.49401513624574</v>
      </c>
      <c r="AF15">
        <f t="shared" si="2"/>
        <v>-8.0747007568122857</v>
      </c>
      <c r="AG15">
        <f t="shared" si="3"/>
        <v>-43.655891348691846</v>
      </c>
      <c r="AH15">
        <f t="shared" si="4"/>
        <v>-61.940174412172041</v>
      </c>
      <c r="AI15">
        <f t="shared" si="5"/>
        <v>47.823248618569551</v>
      </c>
      <c r="AJ15">
        <f t="shared" si="6"/>
        <v>2.6333009269775758</v>
      </c>
      <c r="AK15">
        <f t="shared" si="32"/>
        <v>0.81875076641485467</v>
      </c>
      <c r="AL15">
        <f t="shared" si="7"/>
        <v>51.275300311961978</v>
      </c>
      <c r="AN15">
        <f t="shared" si="8"/>
        <v>74.510401774114186</v>
      </c>
      <c r="AO15">
        <f t="shared" si="9"/>
        <v>-3.7255200887057089</v>
      </c>
      <c r="AP15">
        <f t="shared" si="10"/>
        <v>-20.142034374796111</v>
      </c>
      <c r="AQ15">
        <f t="shared" si="11"/>
        <v>-28.578070075946812</v>
      </c>
      <c r="AR15">
        <f t="shared" si="12"/>
        <v>22.064777234665549</v>
      </c>
      <c r="AS15">
        <f t="shared" si="13"/>
        <v>1.2149571604601803</v>
      </c>
      <c r="AT15">
        <f t="shared" si="14"/>
        <v>0.37775671443283515</v>
      </c>
      <c r="AU15">
        <f t="shared" si="15"/>
        <v>23.657491109558563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184.96245311583235</v>
      </c>
      <c r="P16">
        <f t="shared" si="30"/>
        <v>9.248122655791617</v>
      </c>
      <c r="Q16" s="5">
        <f t="shared" si="31"/>
        <v>50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159.64345150243713</v>
      </c>
      <c r="AF16">
        <f t="shared" si="2"/>
        <v>-7.9821725751218571</v>
      </c>
      <c r="AG16">
        <f t="shared" si="3"/>
        <v>-43.155637485641684</v>
      </c>
      <c r="AH16">
        <f t="shared" si="4"/>
        <v>-63.694949563242425</v>
      </c>
      <c r="AI16">
        <f t="shared" si="5"/>
        <v>44.810691878431165</v>
      </c>
      <c r="AJ16">
        <f t="shared" si="6"/>
        <v>3.4983128785976589</v>
      </c>
      <c r="AK16">
        <f t="shared" si="32"/>
        <v>1.3866582047682905</v>
      </c>
      <c r="AL16">
        <f t="shared" si="7"/>
        <v>49.695662961797112</v>
      </c>
      <c r="AN16">
        <f t="shared" si="8"/>
        <v>69.836527321935492</v>
      </c>
      <c r="AO16">
        <f t="shared" si="9"/>
        <v>-3.4918263660967752</v>
      </c>
      <c r="AP16">
        <f t="shared" si="10"/>
        <v>-18.878568635278782</v>
      </c>
      <c r="AQ16">
        <f t="shared" si="11"/>
        <v>-27.863554963134682</v>
      </c>
      <c r="AR16">
        <f t="shared" si="12"/>
        <v>19.602577357425258</v>
      </c>
      <c r="AS16">
        <f t="shared" si="13"/>
        <v>1.5303479136012952</v>
      </c>
      <c r="AT16">
        <f t="shared" si="14"/>
        <v>0.60659796998944482</v>
      </c>
      <c r="AU16">
        <f t="shared" si="15"/>
        <v>21.739523241015995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184.96245311583235</v>
      </c>
      <c r="P17">
        <f t="shared" si="30"/>
        <v>9.248122655791617</v>
      </c>
      <c r="Q17" s="5">
        <f t="shared" si="31"/>
        <v>50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157.8048779419899</v>
      </c>
      <c r="AF17">
        <f t="shared" si="2"/>
        <v>-7.890243897099495</v>
      </c>
      <c r="AG17">
        <f t="shared" si="3"/>
        <v>-42.658624840784562</v>
      </c>
      <c r="AH17">
        <f t="shared" si="4"/>
        <v>-65.456270000709537</v>
      </c>
      <c r="AI17">
        <f t="shared" si="5"/>
        <v>41.799739203396314</v>
      </c>
      <c r="AJ17">
        <f t="shared" si="6"/>
        <v>4.2560627075312993</v>
      </c>
      <c r="AK17">
        <f t="shared" si="32"/>
        <v>2.6228144034334395</v>
      </c>
      <c r="AL17">
        <f t="shared" si="7"/>
        <v>48.678616314361051</v>
      </c>
      <c r="AN17">
        <f t="shared" si="8"/>
        <v>65.020474301344194</v>
      </c>
      <c r="AO17">
        <f t="shared" si="9"/>
        <v>-3.2510237150672094</v>
      </c>
      <c r="AP17">
        <f t="shared" si="10"/>
        <v>-17.576668455144585</v>
      </c>
      <c r="AQ17">
        <f t="shared" si="11"/>
        <v>-26.970001035123349</v>
      </c>
      <c r="AR17">
        <f t="shared" si="12"/>
        <v>17.222781096009051</v>
      </c>
      <c r="AS17">
        <f t="shared" si="13"/>
        <v>1.7536290354831516</v>
      </c>
      <c r="AT17">
        <f t="shared" si="14"/>
        <v>1.0806803866882349</v>
      </c>
      <c r="AU17">
        <f t="shared" si="15"/>
        <v>20.057090518180438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184.96245311583235</v>
      </c>
      <c r="P18">
        <f t="shared" si="30"/>
        <v>9.248122655791617</v>
      </c>
      <c r="Q18" s="5">
        <f t="shared" si="31"/>
        <v>50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155.97787113737263</v>
      </c>
      <c r="AF18">
        <f t="shared" si="2"/>
        <v>-7.7988935568686308</v>
      </c>
      <c r="AG18">
        <f t="shared" si="3"/>
        <v>-42.164738980751899</v>
      </c>
      <c r="AH18">
        <f t="shared" si="4"/>
        <v>-67.299611624816635</v>
      </c>
      <c r="AI18">
        <f t="shared" si="5"/>
        <v>38.71462697493547</v>
      </c>
      <c r="AJ18">
        <f t="shared" si="6"/>
        <v>5.1906250518399766</v>
      </c>
      <c r="AK18">
        <f t="shared" si="32"/>
        <v>3.9758535843041356</v>
      </c>
      <c r="AL18">
        <f t="shared" si="7"/>
        <v>47.881105611079576</v>
      </c>
      <c r="AN18">
        <f t="shared" si="8"/>
        <v>60.057649918155107</v>
      </c>
      <c r="AO18">
        <f t="shared" si="9"/>
        <v>-3.0028824959077549</v>
      </c>
      <c r="AP18">
        <f t="shared" si="10"/>
        <v>-16.235092286688079</v>
      </c>
      <c r="AQ18">
        <f t="shared" si="11"/>
        <v>-25.913012436432734</v>
      </c>
      <c r="AR18">
        <f t="shared" si="12"/>
        <v>14.906662699126539</v>
      </c>
      <c r="AS18">
        <f t="shared" si="13"/>
        <v>1.9985959543277689</v>
      </c>
      <c r="AT18">
        <f t="shared" si="14"/>
        <v>1.5308608903995207</v>
      </c>
      <c r="AU18">
        <f t="shared" si="15"/>
        <v>18.436119543853827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184.96245311583235</v>
      </c>
      <c r="P19">
        <f t="shared" si="30"/>
        <v>9.248122655791617</v>
      </c>
      <c r="Q19" s="5">
        <f t="shared" si="31"/>
        <v>50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154.16097273203482</v>
      </c>
      <c r="AF19">
        <f t="shared" si="2"/>
        <v>-7.7080486366017418</v>
      </c>
      <c r="AG19">
        <f t="shared" si="3"/>
        <v>-41.673585675113166</v>
      </c>
      <c r="AH19">
        <f t="shared" si="4"/>
        <v>-69.505915831213727</v>
      </c>
      <c r="AI19">
        <f t="shared" si="5"/>
        <v>35.273422589106175</v>
      </c>
      <c r="AJ19">
        <f t="shared" si="6"/>
        <v>6.5665417793152301</v>
      </c>
      <c r="AK19">
        <f t="shared" si="32"/>
        <v>3.9504587598297669</v>
      </c>
      <c r="AL19">
        <f t="shared" si="7"/>
        <v>45.79042312825117</v>
      </c>
      <c r="AN19">
        <f t="shared" si="8"/>
        <v>55.299116980357198</v>
      </c>
      <c r="AO19">
        <f t="shared" si="9"/>
        <v>-2.7649558490178601</v>
      </c>
      <c r="AP19">
        <f t="shared" si="10"/>
        <v>-14.948741230666487</v>
      </c>
      <c r="AQ19">
        <f t="shared" si="11"/>
        <v>-24.932482600886196</v>
      </c>
      <c r="AR19">
        <f t="shared" si="12"/>
        <v>12.652937299786654</v>
      </c>
      <c r="AS19">
        <f t="shared" si="13"/>
        <v>2.3554856691384787</v>
      </c>
      <c r="AT19">
        <f t="shared" si="14"/>
        <v>1.417069944580776</v>
      </c>
      <c r="AU19">
        <f t="shared" si="15"/>
        <v>16.425492913505906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184.96245311583235</v>
      </c>
      <c r="P20">
        <f t="shared" si="30"/>
        <v>9.248122655791617</v>
      </c>
      <c r="Q20" s="5">
        <f t="shared" si="31"/>
        <v>50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152.35453156542883</v>
      </c>
      <c r="AF20">
        <f t="shared" si="2"/>
        <v>-7.6177265782714407</v>
      </c>
      <c r="AG20">
        <f t="shared" si="3"/>
        <v>-41.1852592239402</v>
      </c>
      <c r="AH20">
        <f t="shared" si="4"/>
        <v>-71.590594421834481</v>
      </c>
      <c r="AI20">
        <f t="shared" si="5"/>
        <v>31.960951341382724</v>
      </c>
      <c r="AJ20">
        <f t="shared" si="6"/>
        <v>7.6805568068371883</v>
      </c>
      <c r="AK20">
        <f t="shared" si="32"/>
        <v>0.72613221142407647</v>
      </c>
      <c r="AL20">
        <f t="shared" si="7"/>
        <v>40.367640359643993</v>
      </c>
      <c r="AN20">
        <f t="shared" si="8"/>
        <v>51.836410951136642</v>
      </c>
      <c r="AO20">
        <f t="shared" si="9"/>
        <v>-2.5918205475568317</v>
      </c>
      <c r="AP20">
        <f t="shared" si="10"/>
        <v>-14.012684757882779</v>
      </c>
      <c r="AQ20">
        <f t="shared" si="11"/>
        <v>-24.357657330938462</v>
      </c>
      <c r="AR20">
        <f t="shared" si="12"/>
        <v>10.874248314758576</v>
      </c>
      <c r="AS20">
        <f t="shared" si="13"/>
        <v>2.6131976179637548</v>
      </c>
      <c r="AT20">
        <f t="shared" si="14"/>
        <v>0.24705591182282285</v>
      </c>
      <c r="AU20">
        <f t="shared" si="15"/>
        <v>13.734501844545155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184.96245311583235</v>
      </c>
      <c r="P21">
        <f t="shared" si="30"/>
        <v>9.248122655791617</v>
      </c>
      <c r="Q21" s="5">
        <f t="shared" si="31"/>
        <v>50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150.55702766352218</v>
      </c>
      <c r="AF21">
        <f t="shared" si="2"/>
        <v>-7.5278513831761087</v>
      </c>
      <c r="AG21">
        <f t="shared" si="3"/>
        <v>-40.699348740048379</v>
      </c>
      <c r="AH21">
        <f t="shared" si="4"/>
        <v>-74.057891652416444</v>
      </c>
      <c r="AI21">
        <f t="shared" si="5"/>
        <v>28.271935887881241</v>
      </c>
      <c r="AJ21">
        <f t="shared" si="6"/>
        <v>8.2114301558750302</v>
      </c>
      <c r="AK21">
        <f t="shared" si="32"/>
        <v>0.25516763301037687</v>
      </c>
      <c r="AL21">
        <f t="shared" si="7"/>
        <v>36.73853367676665</v>
      </c>
      <c r="AN21">
        <f t="shared" si="8"/>
        <v>48.725232019145182</v>
      </c>
      <c r="AO21">
        <f t="shared" si="9"/>
        <v>-2.4362616009572591</v>
      </c>
      <c r="AP21">
        <f t="shared" si="10"/>
        <v>-13.171654894907537</v>
      </c>
      <c r="AQ21">
        <f t="shared" si="11"/>
        <v>-23.967582314903733</v>
      </c>
      <c r="AR21">
        <f t="shared" si="12"/>
        <v>9.1497332083766505</v>
      </c>
      <c r="AS21">
        <f t="shared" si="13"/>
        <v>2.6574902929686077</v>
      </c>
      <c r="AT21">
        <f t="shared" si="14"/>
        <v>8.2580682649987427E-2</v>
      </c>
      <c r="AU21">
        <f t="shared" si="15"/>
        <v>11.889804183995246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184.96245311583235</v>
      </c>
      <c r="P22">
        <f t="shared" si="30"/>
        <v>9.248122655791617</v>
      </c>
      <c r="Q22" s="5">
        <f t="shared" si="31"/>
        <v>50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148.76776232798949</v>
      </c>
      <c r="AF22">
        <f t="shared" si="2"/>
        <v>-7.4383881163994747</v>
      </c>
      <c r="AG22">
        <f t="shared" si="3"/>
        <v>-40.215665347718975</v>
      </c>
      <c r="AH22">
        <f t="shared" si="4"/>
        <v>-76.68990492891939</v>
      </c>
      <c r="AI22">
        <f t="shared" si="5"/>
        <v>24.42380393495165</v>
      </c>
      <c r="AJ22">
        <f t="shared" si="6"/>
        <v>-9.9889850896122567E-2</v>
      </c>
      <c r="AK22">
        <f t="shared" si="32"/>
        <v>3.1409393065439439</v>
      </c>
      <c r="AL22">
        <f t="shared" si="7"/>
        <v>27.464853390599473</v>
      </c>
      <c r="AN22">
        <f t="shared" si="8"/>
        <v>44.996417381387246</v>
      </c>
      <c r="AO22">
        <f t="shared" si="9"/>
        <v>-2.2498208690693624</v>
      </c>
      <c r="AP22">
        <f t="shared" si="10"/>
        <v>-12.163662576752358</v>
      </c>
      <c r="AQ22">
        <f t="shared" si="11"/>
        <v>-23.195690498541083</v>
      </c>
      <c r="AR22">
        <f t="shared" si="12"/>
        <v>7.387243437024444</v>
      </c>
      <c r="AS22">
        <f t="shared" si="13"/>
        <v>-3.0212764867545705E-2</v>
      </c>
      <c r="AT22">
        <f t="shared" si="14"/>
        <v>0.95001103596129044</v>
      </c>
      <c r="AU22">
        <f t="shared" si="15"/>
        <v>8.3070417081181898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184.96245311583235</v>
      </c>
      <c r="P23">
        <f t="shared" si="30"/>
        <v>9.248122655791617</v>
      </c>
      <c r="Q23" s="5">
        <f t="shared" si="31"/>
        <v>50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146.9857389096457</v>
      </c>
      <c r="AF23">
        <f t="shared" si="2"/>
        <v>-7.3492869454822847</v>
      </c>
      <c r="AG23">
        <f t="shared" si="3"/>
        <v>-39.733939627627066</v>
      </c>
      <c r="AH23">
        <f t="shared" si="4"/>
        <v>-79.569066614717514</v>
      </c>
      <c r="AI23">
        <f t="shared" si="5"/>
        <v>20.333445721818848</v>
      </c>
      <c r="AJ23">
        <f t="shared" si="6"/>
        <v>8.3390540461605678</v>
      </c>
      <c r="AK23">
        <f t="shared" si="32"/>
        <v>10.35828542072268</v>
      </c>
      <c r="AL23">
        <f t="shared" si="7"/>
        <v>39.030785188702097</v>
      </c>
      <c r="AN23">
        <f t="shared" si="8"/>
        <v>40.273054752238139</v>
      </c>
      <c r="AO23">
        <f t="shared" si="9"/>
        <v>-2.0136527376119067</v>
      </c>
      <c r="AP23">
        <f t="shared" si="10"/>
        <v>-10.886818939143616</v>
      </c>
      <c r="AQ23">
        <f t="shared" si="11"/>
        <v>-21.801362500404537</v>
      </c>
      <c r="AR23">
        <f t="shared" si="12"/>
        <v>5.5712205750780797</v>
      </c>
      <c r="AS23">
        <f t="shared" si="13"/>
        <v>2.2848419355114635</v>
      </c>
      <c r="AT23">
        <f t="shared" si="14"/>
        <v>2.8380970765096389</v>
      </c>
      <c r="AU23">
        <f t="shared" si="15"/>
        <v>10.694159587099183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1788.7997947409942</v>
      </c>
      <c r="AO25" s="6">
        <f t="shared" si="33"/>
        <v>-228.161829573924</v>
      </c>
      <c r="AP25" s="6">
        <f t="shared" si="33"/>
        <v>-2953.4657489523156</v>
      </c>
      <c r="AQ25" s="6">
        <f t="shared" si="33"/>
        <v>-647.53656064981806</v>
      </c>
      <c r="AR25" s="6">
        <f t="shared" si="33"/>
        <v>-2040.364344435065</v>
      </c>
      <c r="AS25" s="6">
        <f t="shared" si="33"/>
        <v>-22.223001860358465</v>
      </c>
      <c r="AT25" s="6">
        <f t="shared" si="33"/>
        <v>36.905886706223235</v>
      </c>
      <c r="AU25" s="7">
        <f t="shared" si="33"/>
        <v>-2025.6814595892001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302.17889232895044</v>
      </c>
      <c r="K3">
        <v>1</v>
      </c>
      <c r="L3" s="2">
        <v>0</v>
      </c>
      <c r="O3">
        <f>$C$3</f>
        <v>302.17889232895044</v>
      </c>
      <c r="P3">
        <f>O3*B5</f>
        <v>241.74311386316037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302.17889232895044</v>
      </c>
      <c r="AF3">
        <f t="shared" ref="AF3:AF23" si="3">-$Z3*P3</f>
        <v>-241.74311386316037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-2459.4724255342098</v>
      </c>
      <c r="AJ3">
        <f t="shared" ref="AJ3:AJ23" si="7">AB3-AC3</f>
        <v>0</v>
      </c>
      <c r="AL3">
        <f t="shared" ref="AL3:AL23" si="8">SUM(AI3:AK3)</f>
        <v>-2459.4724255342098</v>
      </c>
      <c r="AN3">
        <f t="shared" ref="AN3:AN23" si="9">AE3*$K3</f>
        <v>302.17889232895044</v>
      </c>
      <c r="AO3">
        <f t="shared" ref="AO3:AO23" si="10">AF3*$K3</f>
        <v>-241.74311386316037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-2459.4724255342098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-2459.4724255342098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302.17889232895044</v>
      </c>
      <c r="P5">
        <f t="shared" ref="P5:P23" si="31">O5*$C$5</f>
        <v>15.108944616447523</v>
      </c>
      <c r="Q5" s="5">
        <f t="shared" ref="Q5:Q23" si="32">$C$8</f>
        <v>50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295.36691625052362</v>
      </c>
      <c r="AF5">
        <f t="shared" si="3"/>
        <v>-14.768345812526183</v>
      </c>
      <c r="AG5">
        <f t="shared" si="4"/>
        <v>-48.872857063919056</v>
      </c>
      <c r="AH5">
        <f t="shared" si="5"/>
        <v>-66.908668080945588</v>
      </c>
      <c r="AI5">
        <f t="shared" si="6"/>
        <v>164.81704529313276</v>
      </c>
      <c r="AJ5">
        <f t="shared" si="7"/>
        <v>-51.686599687444527</v>
      </c>
      <c r="AK5">
        <f t="shared" si="28"/>
        <v>29.09910573291198</v>
      </c>
      <c r="AL5">
        <f t="shared" si="8"/>
        <v>142.22955133860023</v>
      </c>
      <c r="AN5">
        <f t="shared" si="9"/>
        <v>255.06779609116683</v>
      </c>
      <c r="AO5">
        <f t="shared" si="10"/>
        <v>-12.753389804558344</v>
      </c>
      <c r="AP5">
        <f t="shared" si="11"/>
        <v>-42.204767203511572</v>
      </c>
      <c r="AQ5">
        <f t="shared" si="12"/>
        <v>-57.779817467190476</v>
      </c>
      <c r="AR5">
        <f t="shared" si="13"/>
        <v>142.32982161590641</v>
      </c>
      <c r="AS5">
        <f t="shared" si="14"/>
        <v>-44.63460985095854</v>
      </c>
      <c r="AT5">
        <f t="shared" si="15"/>
        <v>25.128896836984662</v>
      </c>
      <c r="AU5">
        <f t="shared" si="16"/>
        <v>122.82410860193255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302.17889232895044</v>
      </c>
      <c r="P6">
        <f t="shared" si="31"/>
        <v>15.108944616447523</v>
      </c>
      <c r="Q6" s="5">
        <f t="shared" si="32"/>
        <v>50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291.99895097830648</v>
      </c>
      <c r="AF6">
        <f t="shared" si="3"/>
        <v>-14.599947548915326</v>
      </c>
      <c r="AG6">
        <f t="shared" si="4"/>
        <v>-48.315577029192013</v>
      </c>
      <c r="AH6">
        <f t="shared" si="5"/>
        <v>-68.551464087848998</v>
      </c>
      <c r="AI6">
        <f t="shared" si="6"/>
        <v>160.53196231235012</v>
      </c>
      <c r="AJ6">
        <f t="shared" si="7"/>
        <v>-46.22702994109784</v>
      </c>
      <c r="AK6">
        <f t="shared" si="28"/>
        <v>41.918707485791209</v>
      </c>
      <c r="AL6">
        <f t="shared" si="8"/>
        <v>156.22363985704348</v>
      </c>
      <c r="AN6">
        <f t="shared" si="9"/>
        <v>227.41643898010071</v>
      </c>
      <c r="AO6">
        <f t="shared" si="10"/>
        <v>-11.370821949005036</v>
      </c>
      <c r="AP6">
        <f t="shared" si="11"/>
        <v>-37.629438182686883</v>
      </c>
      <c r="AQ6">
        <f t="shared" si="12"/>
        <v>-53.389677591304384</v>
      </c>
      <c r="AR6">
        <f t="shared" si="13"/>
        <v>125.02650125710439</v>
      </c>
      <c r="AS6">
        <f t="shared" si="14"/>
        <v>-36.002822950593384</v>
      </c>
      <c r="AT6">
        <f t="shared" si="15"/>
        <v>32.647388461937879</v>
      </c>
      <c r="AU6">
        <f t="shared" si="16"/>
        <v>121.67106676844887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302.17889232895044</v>
      </c>
      <c r="P7">
        <f t="shared" si="31"/>
        <v>15.108944616447523</v>
      </c>
      <c r="Q7" s="5">
        <f t="shared" si="32"/>
        <v>50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288.6529282830702</v>
      </c>
      <c r="AF7">
        <f t="shared" si="3"/>
        <v>-14.432646414153512</v>
      </c>
      <c r="AG7">
        <f t="shared" si="4"/>
        <v>-47.761927720756233</v>
      </c>
      <c r="AH7">
        <f t="shared" si="5"/>
        <v>-70.493538143862821</v>
      </c>
      <c r="AI7">
        <f t="shared" si="6"/>
        <v>155.96481600429763</v>
      </c>
      <c r="AJ7">
        <f t="shared" si="7"/>
        <v>-39.11871617652946</v>
      </c>
      <c r="AK7">
        <f t="shared" si="28"/>
        <v>44.846208197766884</v>
      </c>
      <c r="AL7">
        <f t="shared" si="8"/>
        <v>161.69230802553506</v>
      </c>
      <c r="AN7">
        <f t="shared" si="9"/>
        <v>203.50363788834039</v>
      </c>
      <c r="AO7">
        <f t="shared" si="10"/>
        <v>-10.175181894417021</v>
      </c>
      <c r="AP7">
        <f t="shared" si="11"/>
        <v>-33.672708957250293</v>
      </c>
      <c r="AQ7">
        <f t="shared" si="12"/>
        <v>-49.698756029345851</v>
      </c>
      <c r="AR7">
        <f t="shared" si="13"/>
        <v>109.95699100732723</v>
      </c>
      <c r="AS7">
        <f t="shared" si="14"/>
        <v>-27.579145303658173</v>
      </c>
      <c r="AT7">
        <f t="shared" si="15"/>
        <v>31.617093122968836</v>
      </c>
      <c r="AU7">
        <f t="shared" si="16"/>
        <v>113.99493882663789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302.17889232895044</v>
      </c>
      <c r="P8">
        <f t="shared" si="31"/>
        <v>15.108944616447523</v>
      </c>
      <c r="Q8" s="5">
        <f t="shared" si="32"/>
        <v>50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285.32858495991906</v>
      </c>
      <c r="AF8">
        <f t="shared" si="3"/>
        <v>-14.266429247995955</v>
      </c>
      <c r="AG8">
        <f t="shared" si="4"/>
        <v>-47.211865587440137</v>
      </c>
      <c r="AH8">
        <f t="shared" si="5"/>
        <v>-72.442856108529284</v>
      </c>
      <c r="AI8">
        <f t="shared" si="6"/>
        <v>151.40743401595364</v>
      </c>
      <c r="AJ8">
        <f t="shared" si="7"/>
        <v>-31.857772397744952</v>
      </c>
      <c r="AK8">
        <f t="shared" si="28"/>
        <v>33.661107383274988</v>
      </c>
      <c r="AL8">
        <f t="shared" si="8"/>
        <v>153.21076900148367</v>
      </c>
      <c r="AN8">
        <f t="shared" si="9"/>
        <v>187.56171335216172</v>
      </c>
      <c r="AO8">
        <f t="shared" si="10"/>
        <v>-9.3780856676080884</v>
      </c>
      <c r="AP8">
        <f t="shared" si="11"/>
        <v>-31.034880018684923</v>
      </c>
      <c r="AQ8">
        <f t="shared" si="12"/>
        <v>-47.620557238415302</v>
      </c>
      <c r="AR8">
        <f t="shared" si="13"/>
        <v>99.528190427453396</v>
      </c>
      <c r="AS8">
        <f t="shared" si="14"/>
        <v>-20.941814768904479</v>
      </c>
      <c r="AT8">
        <f t="shared" si="15"/>
        <v>22.127243139782294</v>
      </c>
      <c r="AU8">
        <f t="shared" si="16"/>
        <v>100.7136187983312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302.17889232895044</v>
      </c>
      <c r="P9">
        <f t="shared" si="31"/>
        <v>15.108944616447523</v>
      </c>
      <c r="Q9" s="5">
        <f t="shared" si="32"/>
        <v>50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282.02515560417237</v>
      </c>
      <c r="AF9">
        <f t="shared" si="3"/>
        <v>-14.101257780208622</v>
      </c>
      <c r="AG9">
        <f t="shared" si="4"/>
        <v>-46.665263981635292</v>
      </c>
      <c r="AH9">
        <f t="shared" si="5"/>
        <v>-74.482949930444363</v>
      </c>
      <c r="AI9">
        <f t="shared" si="6"/>
        <v>146.77568391188407</v>
      </c>
      <c r="AJ9">
        <f t="shared" si="7"/>
        <v>-26.719595057993843</v>
      </c>
      <c r="AK9">
        <f t="shared" si="28"/>
        <v>25.735155973368801</v>
      </c>
      <c r="AL9">
        <f t="shared" si="8"/>
        <v>145.79124482725902</v>
      </c>
      <c r="AN9">
        <f t="shared" si="9"/>
        <v>176.1929223129452</v>
      </c>
      <c r="AO9">
        <f t="shared" si="10"/>
        <v>-8.8096461156472614</v>
      </c>
      <c r="AP9">
        <f t="shared" si="11"/>
        <v>-29.153744153834289</v>
      </c>
      <c r="AQ9">
        <f t="shared" si="12"/>
        <v>-46.532617215014199</v>
      </c>
      <c r="AR9">
        <f t="shared" si="13"/>
        <v>91.696914828449422</v>
      </c>
      <c r="AS9">
        <f t="shared" si="14"/>
        <v>-16.692849707683362</v>
      </c>
      <c r="AT9">
        <f t="shared" si="15"/>
        <v>16.077829395798101</v>
      </c>
      <c r="AU9">
        <f t="shared" si="16"/>
        <v>91.081894516564162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302.17889232895044</v>
      </c>
      <c r="P10">
        <f t="shared" si="31"/>
        <v>15.108944616447523</v>
      </c>
      <c r="Q10" s="5">
        <f t="shared" si="32"/>
        <v>50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278.740003346702</v>
      </c>
      <c r="AF10">
        <f t="shared" si="3"/>
        <v>-13.937000167335102</v>
      </c>
      <c r="AG10">
        <f t="shared" si="4"/>
        <v>-46.12168659405684</v>
      </c>
      <c r="AH10">
        <f t="shared" si="5"/>
        <v>-76.924747762094938</v>
      </c>
      <c r="AI10">
        <f t="shared" si="6"/>
        <v>141.75656882321513</v>
      </c>
      <c r="AJ10">
        <f t="shared" si="7"/>
        <v>-23.151219196162856</v>
      </c>
      <c r="AK10">
        <f t="shared" si="28"/>
        <v>27.121990940321389</v>
      </c>
      <c r="AL10">
        <f t="shared" si="8"/>
        <v>145.72734056737366</v>
      </c>
      <c r="AN10">
        <f t="shared" si="9"/>
        <v>165.45420442521328</v>
      </c>
      <c r="AO10">
        <f t="shared" si="10"/>
        <v>-8.2727102212606649</v>
      </c>
      <c r="AP10">
        <f t="shared" si="11"/>
        <v>-27.376863279566965</v>
      </c>
      <c r="AQ10">
        <f t="shared" si="12"/>
        <v>-45.660912638208202</v>
      </c>
      <c r="AR10">
        <f t="shared" si="13"/>
        <v>84.143718286177446</v>
      </c>
      <c r="AS10">
        <f t="shared" si="14"/>
        <v>-13.742076873015048</v>
      </c>
      <c r="AT10">
        <f t="shared" si="15"/>
        <v>16.099043479873774</v>
      </c>
      <c r="AU10">
        <f t="shared" si="16"/>
        <v>86.500684893036166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-1484.5995616571067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302.17889232895044</v>
      </c>
      <c r="P11">
        <f t="shared" si="31"/>
        <v>15.108944616447523</v>
      </c>
      <c r="Q11" s="5">
        <f t="shared" si="32"/>
        <v>50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275.47375892762568</v>
      </c>
      <c r="AF11">
        <f t="shared" si="3"/>
        <v>-13.773687946381287</v>
      </c>
      <c r="AG11">
        <f t="shared" si="4"/>
        <v>-45.5812377900549</v>
      </c>
      <c r="AH11">
        <f t="shared" si="5"/>
        <v>-79.231938061377718</v>
      </c>
      <c r="AI11">
        <f t="shared" si="6"/>
        <v>136.88689512981176</v>
      </c>
      <c r="AJ11">
        <f t="shared" si="7"/>
        <v>-19.89115325057162</v>
      </c>
      <c r="AK11">
        <f t="shared" si="28"/>
        <v>27.637868369476251</v>
      </c>
      <c r="AL11">
        <f t="shared" si="8"/>
        <v>144.63361024871639</v>
      </c>
      <c r="AN11">
        <f t="shared" si="9"/>
        <v>155.50682874291516</v>
      </c>
      <c r="AO11">
        <f t="shared" si="10"/>
        <v>-7.7753414371457588</v>
      </c>
      <c r="AP11">
        <f t="shared" si="11"/>
        <v>-25.730921763660319</v>
      </c>
      <c r="AQ11">
        <f t="shared" si="12"/>
        <v>-44.726973164500251</v>
      </c>
      <c r="AR11">
        <f t="shared" si="13"/>
        <v>77.273592377608807</v>
      </c>
      <c r="AS11">
        <f t="shared" si="14"/>
        <v>-11.228692613325794</v>
      </c>
      <c r="AT11">
        <f t="shared" si="15"/>
        <v>15.601766498857492</v>
      </c>
      <c r="AU11">
        <f t="shared" si="16"/>
        <v>81.646666263140517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302.17889232895044</v>
      </c>
      <c r="P12">
        <f t="shared" si="31"/>
        <v>15.108944616447523</v>
      </c>
      <c r="Q12" s="5">
        <f t="shared" si="32"/>
        <v>50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272.22367406662732</v>
      </c>
      <c r="AF12">
        <f t="shared" si="3"/>
        <v>-13.611183703331369</v>
      </c>
      <c r="AG12">
        <f t="shared" si="4"/>
        <v>-45.043462825703593</v>
      </c>
      <c r="AH12">
        <f t="shared" si="5"/>
        <v>-81.96258645075406</v>
      </c>
      <c r="AI12">
        <f t="shared" si="6"/>
        <v>131.60644108683829</v>
      </c>
      <c r="AJ12">
        <f t="shared" si="7"/>
        <v>-16.747588859256496</v>
      </c>
      <c r="AK12">
        <f t="shared" si="28"/>
        <v>28.724636844406295</v>
      </c>
      <c r="AL12">
        <f t="shared" si="8"/>
        <v>143.58348907198808</v>
      </c>
      <c r="AN12">
        <f t="shared" si="9"/>
        <v>146.09005943414724</v>
      </c>
      <c r="AO12">
        <f t="shared" si="10"/>
        <v>-7.3045029717073637</v>
      </c>
      <c r="AP12">
        <f t="shared" si="11"/>
        <v>-24.172776977935698</v>
      </c>
      <c r="AQ12">
        <f t="shared" si="12"/>
        <v>-43.985590772081231</v>
      </c>
      <c r="AR12">
        <f t="shared" si="13"/>
        <v>70.627188712422949</v>
      </c>
      <c r="AS12">
        <f t="shared" si="14"/>
        <v>-8.9876689094594298</v>
      </c>
      <c r="AT12">
        <f t="shared" si="15"/>
        <v>15.415205595956131</v>
      </c>
      <c r="AU12">
        <f t="shared" si="16"/>
        <v>77.054725398919643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302.17889232895044</v>
      </c>
      <c r="P13">
        <f t="shared" si="31"/>
        <v>15.108944616447523</v>
      </c>
      <c r="Q13" s="5">
        <f t="shared" si="32"/>
        <v>50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268.98848544024628</v>
      </c>
      <c r="AF13">
        <f t="shared" si="3"/>
        <v>-13.449424272012317</v>
      </c>
      <c r="AG13">
        <f t="shared" si="4"/>
        <v>-44.508152665313695</v>
      </c>
      <c r="AH13">
        <f t="shared" si="5"/>
        <v>-84.87553213286175</v>
      </c>
      <c r="AI13">
        <f t="shared" si="6"/>
        <v>126.15537637005851</v>
      </c>
      <c r="AJ13">
        <f t="shared" si="7"/>
        <v>-13.745737650463695</v>
      </c>
      <c r="AK13">
        <f t="shared" si="28"/>
        <v>29.320898656870177</v>
      </c>
      <c r="AL13">
        <f t="shared" si="8"/>
        <v>141.73053737646498</v>
      </c>
      <c r="AN13">
        <f t="shared" si="9"/>
        <v>137.25765988641609</v>
      </c>
      <c r="AO13">
        <f t="shared" si="10"/>
        <v>-6.8628829943208061</v>
      </c>
      <c r="AP13">
        <f t="shared" si="11"/>
        <v>-22.711324875894725</v>
      </c>
      <c r="AQ13">
        <f t="shared" si="12"/>
        <v>-43.309723474237103</v>
      </c>
      <c r="AR13">
        <f t="shared" si="13"/>
        <v>64.373728541963459</v>
      </c>
      <c r="AS13">
        <f t="shared" si="14"/>
        <v>-7.0140838193401693</v>
      </c>
      <c r="AT13">
        <f t="shared" si="15"/>
        <v>14.961673652394229</v>
      </c>
      <c r="AU13">
        <f t="shared" si="16"/>
        <v>72.321318375017512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302.17889232895044</v>
      </c>
      <c r="P14">
        <f t="shared" si="31"/>
        <v>15.108944616447523</v>
      </c>
      <c r="Q14" s="5">
        <f t="shared" si="32"/>
        <v>50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265.76639099707967</v>
      </c>
      <c r="AF14">
        <f t="shared" si="3"/>
        <v>-13.288319549853984</v>
      </c>
      <c r="AG14">
        <f t="shared" si="4"/>
        <v>-43.975009132631229</v>
      </c>
      <c r="AH14">
        <f t="shared" si="5"/>
        <v>-88.062006029330391</v>
      </c>
      <c r="AI14">
        <f t="shared" si="6"/>
        <v>120.44105628526405</v>
      </c>
      <c r="AJ14">
        <f t="shared" si="7"/>
        <v>-10.867052226850149</v>
      </c>
      <c r="AK14">
        <f t="shared" si="28"/>
        <v>29.699954089282457</v>
      </c>
      <c r="AL14">
        <f t="shared" si="8"/>
        <v>139.27395814769636</v>
      </c>
      <c r="AN14">
        <f t="shared" si="9"/>
        <v>128.98374634702751</v>
      </c>
      <c r="AO14">
        <f t="shared" si="10"/>
        <v>-6.4491873173513756</v>
      </c>
      <c r="AP14">
        <f t="shared" si="11"/>
        <v>-21.342282605003469</v>
      </c>
      <c r="AQ14">
        <f t="shared" si="12"/>
        <v>-42.738915955036504</v>
      </c>
      <c r="AR14">
        <f t="shared" si="13"/>
        <v>58.453360469636145</v>
      </c>
      <c r="AS14">
        <f t="shared" si="14"/>
        <v>-5.2740796257542657</v>
      </c>
      <c r="AT14">
        <f t="shared" si="15"/>
        <v>14.414205386912391</v>
      </c>
      <c r="AU14">
        <f t="shared" si="16"/>
        <v>67.593486230794269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302.17889232895044</v>
      </c>
      <c r="P15">
        <f t="shared" si="31"/>
        <v>15.108944616447523</v>
      </c>
      <c r="Q15" s="5">
        <f t="shared" si="32"/>
        <v>50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262.5564041976462</v>
      </c>
      <c r="AF15">
        <f t="shared" si="3"/>
        <v>-13.12782020988231</v>
      </c>
      <c r="AG15">
        <f t="shared" si="4"/>
        <v>-43.443868990000233</v>
      </c>
      <c r="AH15">
        <f t="shared" si="5"/>
        <v>-91.39005130468081</v>
      </c>
      <c r="AI15">
        <f t="shared" si="6"/>
        <v>114.59466369308285</v>
      </c>
      <c r="AJ15">
        <f t="shared" si="7"/>
        <v>-8.2088841846866103</v>
      </c>
      <c r="AK15">
        <f t="shared" si="28"/>
        <v>30.394595759944178</v>
      </c>
      <c r="AL15">
        <f t="shared" si="8"/>
        <v>136.78037526834041</v>
      </c>
      <c r="AN15">
        <f t="shared" si="9"/>
        <v>121.13875024178884</v>
      </c>
      <c r="AO15">
        <f t="shared" si="10"/>
        <v>-6.0569375120894424</v>
      </c>
      <c r="AP15">
        <f t="shared" si="11"/>
        <v>-20.044211114176331</v>
      </c>
      <c r="AQ15">
        <f t="shared" si="12"/>
        <v>-42.165707720646971</v>
      </c>
      <c r="AR15">
        <f t="shared" si="13"/>
        <v>52.871893894876095</v>
      </c>
      <c r="AS15">
        <f t="shared" si="14"/>
        <v>-3.7874298821671499</v>
      </c>
      <c r="AT15">
        <f t="shared" si="15"/>
        <v>14.023513750181914</v>
      </c>
      <c r="AU15">
        <f t="shared" si="16"/>
        <v>63.107977762890854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302.17889232895044</v>
      </c>
      <c r="P16">
        <f t="shared" si="31"/>
        <v>15.108944616447523</v>
      </c>
      <c r="Q16" s="5">
        <f t="shared" si="32"/>
        <v>50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259.21447968711846</v>
      </c>
      <c r="AF16">
        <f t="shared" si="3"/>
        <v>-12.960723984355925</v>
      </c>
      <c r="AG16">
        <f t="shared" si="4"/>
        <v>-42.890897787284707</v>
      </c>
      <c r="AH16">
        <f t="shared" si="5"/>
        <v>-118.53251281553059</v>
      </c>
      <c r="AI16">
        <f t="shared" si="6"/>
        <v>84.830345099947237</v>
      </c>
      <c r="AJ16">
        <f t="shared" si="7"/>
        <v>4.541689274561918</v>
      </c>
      <c r="AK16">
        <f t="shared" si="28"/>
        <v>32.30974413071754</v>
      </c>
      <c r="AL16">
        <f t="shared" si="8"/>
        <v>121.6817785052267</v>
      </c>
      <c r="AN16">
        <f t="shared" si="9"/>
        <v>113.39418512029845</v>
      </c>
      <c r="AO16">
        <f t="shared" si="10"/>
        <v>-5.6697092560149231</v>
      </c>
      <c r="AP16">
        <f t="shared" si="11"/>
        <v>-18.762757425965098</v>
      </c>
      <c r="AQ16">
        <f t="shared" si="12"/>
        <v>-51.852418573229741</v>
      </c>
      <c r="AR16">
        <f t="shared" si="13"/>
        <v>37.109299865088687</v>
      </c>
      <c r="AS16">
        <f t="shared" si="14"/>
        <v>1.9867761823343111</v>
      </c>
      <c r="AT16">
        <f t="shared" si="15"/>
        <v>14.133998654590314</v>
      </c>
      <c r="AU16">
        <f t="shared" si="16"/>
        <v>53.230074702013319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302.17889232895044</v>
      </c>
      <c r="P17">
        <f t="shared" si="31"/>
        <v>15.108944616447523</v>
      </c>
      <c r="Q17" s="5">
        <f t="shared" si="32"/>
        <v>50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255.72222945847494</v>
      </c>
      <c r="AF17">
        <f t="shared" si="3"/>
        <v>-12.786111472923748</v>
      </c>
      <c r="AG17">
        <f t="shared" si="4"/>
        <v>-42.313052954753864</v>
      </c>
      <c r="AH17">
        <f t="shared" si="5"/>
        <v>-148.93585465798995</v>
      </c>
      <c r="AI17">
        <f t="shared" si="6"/>
        <v>51.687210372807385</v>
      </c>
      <c r="AJ17">
        <f t="shared" si="7"/>
        <v>17.080073301685843</v>
      </c>
      <c r="AK17">
        <f t="shared" si="28"/>
        <v>35.959525829274355</v>
      </c>
      <c r="AL17">
        <f t="shared" si="8"/>
        <v>104.72680950376758</v>
      </c>
      <c r="AN17">
        <f t="shared" si="9"/>
        <v>105.36544158602925</v>
      </c>
      <c r="AO17">
        <f t="shared" si="10"/>
        <v>-5.2682720793014628</v>
      </c>
      <c r="AP17">
        <f t="shared" si="11"/>
        <v>-17.434282185290584</v>
      </c>
      <c r="AQ17">
        <f t="shared" si="12"/>
        <v>-61.366163306424703</v>
      </c>
      <c r="AR17">
        <f t="shared" si="13"/>
        <v>21.296724015012504</v>
      </c>
      <c r="AS17">
        <f t="shared" si="14"/>
        <v>7.0375167210330876</v>
      </c>
      <c r="AT17">
        <f t="shared" si="15"/>
        <v>14.816433151897616</v>
      </c>
      <c r="AU17">
        <f t="shared" si="16"/>
        <v>43.150673887943206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302.17889232895044</v>
      </c>
      <c r="P18">
        <f t="shared" si="31"/>
        <v>15.108944616447523</v>
      </c>
      <c r="Q18" s="5">
        <f t="shared" si="32"/>
        <v>50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252.07580231173529</v>
      </c>
      <c r="AF18">
        <f t="shared" si="3"/>
        <v>-12.603790115586765</v>
      </c>
      <c r="AG18">
        <f t="shared" si="4"/>
        <v>-41.709697253990662</v>
      </c>
      <c r="AH18">
        <f t="shared" si="5"/>
        <v>-180.22517121566588</v>
      </c>
      <c r="AI18">
        <f t="shared" si="6"/>
        <v>17.537143726491962</v>
      </c>
      <c r="AJ18">
        <f t="shared" si="7"/>
        <v>28.24335466889795</v>
      </c>
      <c r="AK18">
        <f t="shared" si="28"/>
        <v>39.415003136997221</v>
      </c>
      <c r="AL18">
        <f t="shared" si="8"/>
        <v>85.195501532387141</v>
      </c>
      <c r="AN18">
        <f t="shared" si="9"/>
        <v>97.059154466488394</v>
      </c>
      <c r="AO18">
        <f t="shared" si="10"/>
        <v>-4.8529577233244199</v>
      </c>
      <c r="AP18">
        <f t="shared" si="11"/>
        <v>-16.059883223218364</v>
      </c>
      <c r="AQ18">
        <f t="shared" si="12"/>
        <v>-69.393819523137452</v>
      </c>
      <c r="AR18">
        <f t="shared" si="13"/>
        <v>6.7524939968081528</v>
      </c>
      <c r="AS18">
        <f t="shared" si="14"/>
        <v>10.874808681835795</v>
      </c>
      <c r="AT18">
        <f t="shared" si="15"/>
        <v>15.17633522411619</v>
      </c>
      <c r="AU18">
        <f t="shared" si="16"/>
        <v>32.803637902760137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302.17889232895044</v>
      </c>
      <c r="P19">
        <f t="shared" si="31"/>
        <v>15.108944616447523</v>
      </c>
      <c r="Q19" s="5">
        <f t="shared" si="32"/>
        <v>50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248.26356517287326</v>
      </c>
      <c r="AF19">
        <f t="shared" si="3"/>
        <v>-12.413178258643665</v>
      </c>
      <c r="AG19">
        <f t="shared" si="4"/>
        <v>-41.078905819572398</v>
      </c>
      <c r="AH19">
        <f t="shared" si="5"/>
        <v>-213.69446187836169</v>
      </c>
      <c r="AI19">
        <f t="shared" si="6"/>
        <v>-18.922980783704503</v>
      </c>
      <c r="AJ19">
        <f t="shared" si="7"/>
        <v>38.747943097959933</v>
      </c>
      <c r="AK19">
        <f t="shared" si="28"/>
        <v>38.931598777681316</v>
      </c>
      <c r="AL19">
        <f t="shared" si="8"/>
        <v>58.756561091936746</v>
      </c>
      <c r="AN19">
        <f t="shared" si="9"/>
        <v>89.054678944708044</v>
      </c>
      <c r="AO19">
        <f t="shared" si="10"/>
        <v>-4.4527339472354024</v>
      </c>
      <c r="AP19">
        <f t="shared" si="11"/>
        <v>-14.735423486787351</v>
      </c>
      <c r="AQ19">
        <f t="shared" si="12"/>
        <v>-76.654388176485583</v>
      </c>
      <c r="AR19">
        <f t="shared" si="13"/>
        <v>-6.7878666658002906</v>
      </c>
      <c r="AS19">
        <f t="shared" si="14"/>
        <v>13.899283327997901</v>
      </c>
      <c r="AT19">
        <f t="shared" si="15"/>
        <v>13.965162497913838</v>
      </c>
      <c r="AU19">
        <f t="shared" si="16"/>
        <v>21.07657916011145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302.17889232895044</v>
      </c>
      <c r="P20">
        <f t="shared" si="31"/>
        <v>15.108944616447523</v>
      </c>
      <c r="Q20" s="5">
        <f t="shared" si="32"/>
        <v>50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244.27878797981805</v>
      </c>
      <c r="AF20">
        <f t="shared" si="3"/>
        <v>-12.213939398990904</v>
      </c>
      <c r="AG20">
        <f t="shared" si="4"/>
        <v>-40.419565062456016</v>
      </c>
      <c r="AH20">
        <f t="shared" si="5"/>
        <v>-248.55169892065817</v>
      </c>
      <c r="AI20">
        <f t="shared" si="6"/>
        <v>-56.906415402287053</v>
      </c>
      <c r="AJ20">
        <f t="shared" si="7"/>
        <v>49.785798631259496</v>
      </c>
      <c r="AK20">
        <f t="shared" si="28"/>
        <v>26.491328601711565</v>
      </c>
      <c r="AL20">
        <f t="shared" si="8"/>
        <v>19.370711830684009</v>
      </c>
      <c r="AN20">
        <f t="shared" si="9"/>
        <v>83.112300699303361</v>
      </c>
      <c r="AO20">
        <f t="shared" si="10"/>
        <v>-4.1556150349651686</v>
      </c>
      <c r="AP20">
        <f t="shared" si="11"/>
        <v>-13.752168468608279</v>
      </c>
      <c r="AQ20">
        <f t="shared" si="12"/>
        <v>-84.566096429638279</v>
      </c>
      <c r="AR20">
        <f t="shared" si="13"/>
        <v>-19.361579233908365</v>
      </c>
      <c r="AS20">
        <f t="shared" si="14"/>
        <v>16.938893059916708</v>
      </c>
      <c r="AT20">
        <f t="shared" si="15"/>
        <v>9.0132888200321872</v>
      </c>
      <c r="AU20">
        <f t="shared" si="16"/>
        <v>6.59060264604053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302.17889232895044</v>
      </c>
      <c r="P21">
        <f t="shared" si="31"/>
        <v>15.108944616447523</v>
      </c>
      <c r="Q21" s="5">
        <f t="shared" si="32"/>
        <v>50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240.09719168665831</v>
      </c>
      <c r="AF21">
        <f t="shared" si="3"/>
        <v>-12.004859584332916</v>
      </c>
      <c r="AG21">
        <f t="shared" si="4"/>
        <v>-39.727657652753869</v>
      </c>
      <c r="AH21">
        <f t="shared" si="5"/>
        <v>-287.7117590775851</v>
      </c>
      <c r="AI21">
        <f t="shared" si="6"/>
        <v>-99.347084628013562</v>
      </c>
      <c r="AJ21">
        <f t="shared" si="7"/>
        <v>60.65353540586176</v>
      </c>
      <c r="AK21">
        <f t="shared" si="28"/>
        <v>22.269917721569129</v>
      </c>
      <c r="AL21">
        <f t="shared" si="8"/>
        <v>-16.423631500582673</v>
      </c>
      <c r="AN21">
        <f t="shared" si="9"/>
        <v>77.703389563608212</v>
      </c>
      <c r="AO21">
        <f t="shared" si="10"/>
        <v>-3.8851694781804107</v>
      </c>
      <c r="AP21">
        <f t="shared" si="11"/>
        <v>-12.857183532035171</v>
      </c>
      <c r="AQ21">
        <f t="shared" si="12"/>
        <v>-93.113037851824529</v>
      </c>
      <c r="AR21">
        <f t="shared" si="13"/>
        <v>-32.152001298431898</v>
      </c>
      <c r="AS21">
        <f t="shared" si="14"/>
        <v>19.629489445268135</v>
      </c>
      <c r="AT21">
        <f t="shared" si="15"/>
        <v>7.2072816850224974</v>
      </c>
      <c r="AU21">
        <f t="shared" si="16"/>
        <v>-5.3152301681412659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302.17889232895044</v>
      </c>
      <c r="P22">
        <f t="shared" si="31"/>
        <v>15.108944616447523</v>
      </c>
      <c r="Q22" s="5">
        <f t="shared" si="32"/>
        <v>50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235.69543873076495</v>
      </c>
      <c r="AF22">
        <f t="shared" si="3"/>
        <v>-11.784771936538249</v>
      </c>
      <c r="AG22">
        <f t="shared" si="4"/>
        <v>-38.99932204301485</v>
      </c>
      <c r="AH22">
        <f t="shared" si="5"/>
        <v>-331.05903321147804</v>
      </c>
      <c r="AI22">
        <f t="shared" si="6"/>
        <v>-146.14768846026618</v>
      </c>
      <c r="AJ22">
        <f t="shared" si="7"/>
        <v>69.785329567705674</v>
      </c>
      <c r="AK22">
        <f t="shared" si="28"/>
        <v>25.849337909278887</v>
      </c>
      <c r="AL22">
        <f t="shared" si="8"/>
        <v>-50.513020983281621</v>
      </c>
      <c r="AN22">
        <f t="shared" si="9"/>
        <v>71.288632497118314</v>
      </c>
      <c r="AO22">
        <f t="shared" si="10"/>
        <v>-3.5644316248559162</v>
      </c>
      <c r="AP22">
        <f t="shared" si="11"/>
        <v>-11.795766399777829</v>
      </c>
      <c r="AQ22">
        <f t="shared" si="12"/>
        <v>-100.13238219863682</v>
      </c>
      <c r="AR22">
        <f t="shared" si="13"/>
        <v>-44.203947726152251</v>
      </c>
      <c r="AS22">
        <f t="shared" si="14"/>
        <v>21.107327065948386</v>
      </c>
      <c r="AT22">
        <f t="shared" si="15"/>
        <v>7.8184115926545426</v>
      </c>
      <c r="AU22">
        <f t="shared" si="16"/>
        <v>-15.278209067549325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302.17889232895044</v>
      </c>
      <c r="P23">
        <f t="shared" si="31"/>
        <v>15.108944616447523</v>
      </c>
      <c r="Q23" s="5">
        <f t="shared" si="32"/>
        <v>50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231.05726102187282</v>
      </c>
      <c r="AF23">
        <f t="shared" si="3"/>
        <v>-11.552863051093643</v>
      </c>
      <c r="AG23">
        <f t="shared" si="4"/>
        <v>-38.231866435320875</v>
      </c>
      <c r="AH23">
        <f t="shared" si="5"/>
        <v>-377.46238726382944</v>
      </c>
      <c r="AI23">
        <f t="shared" si="6"/>
        <v>-196.18985572837116</v>
      </c>
      <c r="AJ23">
        <f t="shared" si="7"/>
        <v>0</v>
      </c>
      <c r="AK23">
        <f t="shared" si="28"/>
        <v>30.659295909645991</v>
      </c>
      <c r="AL23">
        <f t="shared" si="8"/>
        <v>-165.53055981872518</v>
      </c>
      <c r="AN23">
        <f t="shared" si="9"/>
        <v>63.308058271940368</v>
      </c>
      <c r="AO23">
        <f t="shared" si="10"/>
        <v>-3.1654029135970192</v>
      </c>
      <c r="AP23">
        <f t="shared" si="11"/>
        <v>-10.475261488983078</v>
      </c>
      <c r="AQ23">
        <f t="shared" si="12"/>
        <v>-103.42202925231639</v>
      </c>
      <c r="AR23">
        <f t="shared" si="13"/>
        <v>-53.754635382956131</v>
      </c>
      <c r="AS23">
        <f t="shared" si="14"/>
        <v>0</v>
      </c>
      <c r="AT23">
        <f t="shared" si="15"/>
        <v>8.400430626764809</v>
      </c>
      <c r="AU23">
        <f t="shared" si="16"/>
        <v>-45.354204756191322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2906.6384911806676</v>
      </c>
      <c r="AO25" s="6">
        <f t="shared" si="33"/>
        <v>-371.9660938057462</v>
      </c>
      <c r="AP25" s="6">
        <f t="shared" si="33"/>
        <v>-2950.8548493428721</v>
      </c>
      <c r="AQ25" s="6">
        <f t="shared" si="33"/>
        <v>-1219.9288922050312</v>
      </c>
      <c r="AR25" s="6">
        <f t="shared" si="33"/>
        <v>-1636.1113441729804</v>
      </c>
      <c r="AS25" s="6">
        <f t="shared" si="33"/>
        <v>-157.13341905876487</v>
      </c>
      <c r="AT25" s="6">
        <f t="shared" si="33"/>
        <v>308.64520157463983</v>
      </c>
      <c r="AU25" s="7">
        <f t="shared" si="33"/>
        <v>-1484.5995616571067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1021.7292249491057</v>
      </c>
      <c r="K3">
        <v>1</v>
      </c>
      <c r="L3" s="2">
        <v>0</v>
      </c>
      <c r="O3">
        <f>$C$3</f>
        <v>1021.7292249491057</v>
      </c>
      <c r="P3">
        <f>O3*B5</f>
        <v>817.38337995928464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1021.7292249491057</v>
      </c>
      <c r="AF3">
        <f t="shared" ref="AF3:AF23" si="3">-$Z3*P3</f>
        <v>-817.38337995928464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-2315.5623590101786</v>
      </c>
      <c r="AJ3">
        <f t="shared" ref="AJ3:AJ23" si="7">AB3-AC3</f>
        <v>0</v>
      </c>
      <c r="AL3">
        <f t="shared" ref="AL3:AL23" si="8">SUM(AI3:AK3)</f>
        <v>-2315.5623590101786</v>
      </c>
      <c r="AN3">
        <f t="shared" ref="AN3:AN23" si="9">AE3*$K3</f>
        <v>1021.7292249491057</v>
      </c>
      <c r="AO3">
        <f t="shared" ref="AO3:AO23" si="10">AF3*$K3</f>
        <v>-817.38337995928464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-2315.5623590101786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-2315.5623590101786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1021.7292249491057</v>
      </c>
      <c r="P5">
        <f t="shared" ref="P5:P23" si="31">O5*$C$5</f>
        <v>51.08646124745529</v>
      </c>
      <c r="Q5" s="5">
        <f t="shared" ref="Q5:Q23" si="32">$C$8</f>
        <v>50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997.29752716823043</v>
      </c>
      <c r="AF5">
        <f t="shared" si="3"/>
        <v>-49.864876358411522</v>
      </c>
      <c r="AG5">
        <f t="shared" si="4"/>
        <v>-48.804394687736746</v>
      </c>
      <c r="AH5">
        <f t="shared" si="5"/>
        <v>-102.66664176325536</v>
      </c>
      <c r="AI5">
        <f t="shared" si="6"/>
        <v>795.96161435882686</v>
      </c>
      <c r="AJ5">
        <f t="shared" si="7"/>
        <v>-305.59799923829678</v>
      </c>
      <c r="AK5">
        <f t="shared" si="28"/>
        <v>110.58806657305824</v>
      </c>
      <c r="AL5">
        <f t="shared" si="8"/>
        <v>600.95168169358828</v>
      </c>
      <c r="AN5">
        <f t="shared" si="9"/>
        <v>861.22875754376287</v>
      </c>
      <c r="AO5">
        <f t="shared" si="10"/>
        <v>-43.061437877188141</v>
      </c>
      <c r="AP5">
        <f t="shared" si="11"/>
        <v>-42.145645661973809</v>
      </c>
      <c r="AQ5">
        <f t="shared" si="12"/>
        <v>-88.659063036104214</v>
      </c>
      <c r="AR5">
        <f t="shared" si="13"/>
        <v>687.36261096849671</v>
      </c>
      <c r="AS5">
        <f t="shared" si="14"/>
        <v>-263.90297581421919</v>
      </c>
      <c r="AT5">
        <f t="shared" si="15"/>
        <v>95.499708541657625</v>
      </c>
      <c r="AU5">
        <f t="shared" si="16"/>
        <v>518.9593436959351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1021.7292249491057</v>
      </c>
      <c r="P6">
        <f t="shared" si="31"/>
        <v>51.08646124745529</v>
      </c>
      <c r="Q6" s="5">
        <f t="shared" si="32"/>
        <v>50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984.60351933963705</v>
      </c>
      <c r="AF6">
        <f t="shared" si="3"/>
        <v>-49.230175966981854</v>
      </c>
      <c r="AG6">
        <f t="shared" si="4"/>
        <v>-48.183192537566988</v>
      </c>
      <c r="AH6">
        <f t="shared" si="5"/>
        <v>-133.15820329238906</v>
      </c>
      <c r="AI6">
        <f t="shared" si="6"/>
        <v>754.03194754269907</v>
      </c>
      <c r="AJ6">
        <f t="shared" si="7"/>
        <v>-254.81198685775098</v>
      </c>
      <c r="AK6">
        <f t="shared" si="28"/>
        <v>171.19605646366622</v>
      </c>
      <c r="AL6">
        <f t="shared" si="8"/>
        <v>670.41601714861429</v>
      </c>
      <c r="AN6">
        <f t="shared" si="9"/>
        <v>766.83503630850487</v>
      </c>
      <c r="AO6">
        <f t="shared" si="10"/>
        <v>-38.341751815425241</v>
      </c>
      <c r="AP6">
        <f t="shared" si="11"/>
        <v>-37.526333669603233</v>
      </c>
      <c r="AQ6">
        <f t="shared" si="12"/>
        <v>-103.70710001623675</v>
      </c>
      <c r="AR6">
        <f t="shared" si="13"/>
        <v>587.25985080723956</v>
      </c>
      <c r="AS6">
        <f t="shared" si="14"/>
        <v>-198.45425631319861</v>
      </c>
      <c r="AT6">
        <f t="shared" si="15"/>
        <v>133.33197738541077</v>
      </c>
      <c r="AU6">
        <f t="shared" si="16"/>
        <v>522.13757187945168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1021.7292249491057</v>
      </c>
      <c r="P7">
        <f t="shared" si="31"/>
        <v>51.08646124745529</v>
      </c>
      <c r="Q7" s="5">
        <f t="shared" si="32"/>
        <v>50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971.33851242456262</v>
      </c>
      <c r="AF7">
        <f t="shared" si="3"/>
        <v>-48.56692562122813</v>
      </c>
      <c r="AG7">
        <f t="shared" si="4"/>
        <v>-47.534047608012131</v>
      </c>
      <c r="AH7">
        <f t="shared" si="5"/>
        <v>-167.31300417918641</v>
      </c>
      <c r="AI7">
        <f t="shared" si="6"/>
        <v>707.92453501613591</v>
      </c>
      <c r="AJ7">
        <f t="shared" si="7"/>
        <v>-201.26653119114735</v>
      </c>
      <c r="AK7">
        <f t="shared" si="28"/>
        <v>190.10414559415688</v>
      </c>
      <c r="AL7">
        <f t="shared" si="8"/>
        <v>696.76214941914543</v>
      </c>
      <c r="AN7">
        <f t="shared" si="9"/>
        <v>684.80483491094049</v>
      </c>
      <c r="AO7">
        <f t="shared" si="10"/>
        <v>-34.240241745547024</v>
      </c>
      <c r="AP7">
        <f t="shared" si="11"/>
        <v>-33.512050854033845</v>
      </c>
      <c r="AQ7">
        <f t="shared" si="12"/>
        <v>-117.95759432969014</v>
      </c>
      <c r="AR7">
        <f t="shared" si="13"/>
        <v>499.09494798166941</v>
      </c>
      <c r="AS7">
        <f t="shared" si="14"/>
        <v>-141.89522180214749</v>
      </c>
      <c r="AT7">
        <f t="shared" si="15"/>
        <v>134.02561143646872</v>
      </c>
      <c r="AU7">
        <f t="shared" si="16"/>
        <v>491.22533761599067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1021.7292249491057</v>
      </c>
      <c r="P8">
        <f t="shared" si="31"/>
        <v>51.08646124745529</v>
      </c>
      <c r="Q8" s="5">
        <f t="shared" si="32"/>
        <v>50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957.48787797686862</v>
      </c>
      <c r="AF8">
        <f t="shared" si="3"/>
        <v>-47.874393898843437</v>
      </c>
      <c r="AG8">
        <f t="shared" si="4"/>
        <v>-46.856244032001868</v>
      </c>
      <c r="AH8">
        <f t="shared" si="5"/>
        <v>-202.46309993013907</v>
      </c>
      <c r="AI8">
        <f t="shared" si="6"/>
        <v>660.29414011588426</v>
      </c>
      <c r="AJ8">
        <f t="shared" si="7"/>
        <v>-151.98614190094577</v>
      </c>
      <c r="AK8">
        <f t="shared" si="28"/>
        <v>145.27635729659443</v>
      </c>
      <c r="AL8">
        <f t="shared" si="8"/>
        <v>653.58435551153298</v>
      </c>
      <c r="AN8">
        <f t="shared" si="9"/>
        <v>629.40790503865674</v>
      </c>
      <c r="AO8">
        <f t="shared" si="10"/>
        <v>-31.470395251932842</v>
      </c>
      <c r="AP8">
        <f t="shared" si="11"/>
        <v>-30.801110982707222</v>
      </c>
      <c r="AQ8">
        <f t="shared" si="12"/>
        <v>-133.08980563171119</v>
      </c>
      <c r="AR8">
        <f t="shared" si="13"/>
        <v>434.04659317230551</v>
      </c>
      <c r="AS8">
        <f t="shared" si="14"/>
        <v>-99.908606019023992</v>
      </c>
      <c r="AT8">
        <f t="shared" si="15"/>
        <v>95.497906345197478</v>
      </c>
      <c r="AU8">
        <f t="shared" si="16"/>
        <v>429.63589349847905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1021.7292249491057</v>
      </c>
      <c r="P9">
        <f t="shared" si="31"/>
        <v>51.08646124745529</v>
      </c>
      <c r="Q9" s="5">
        <f t="shared" si="32"/>
        <v>50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943.00742878278243</v>
      </c>
      <c r="AF9">
        <f t="shared" si="3"/>
        <v>-47.150371439139121</v>
      </c>
      <c r="AG9">
        <f t="shared" si="4"/>
        <v>-46.147619435558148</v>
      </c>
      <c r="AH9">
        <f t="shared" si="5"/>
        <v>-240.06215612370158</v>
      </c>
      <c r="AI9">
        <f t="shared" si="6"/>
        <v>609.64728178438361</v>
      </c>
      <c r="AJ9">
        <f t="shared" si="7"/>
        <v>-112.03799781125008</v>
      </c>
      <c r="AK9">
        <f t="shared" si="28"/>
        <v>111.81456838524261</v>
      </c>
      <c r="AL9">
        <f t="shared" si="8"/>
        <v>609.42385235837617</v>
      </c>
      <c r="AN9">
        <f t="shared" si="9"/>
        <v>589.13622185267536</v>
      </c>
      <c r="AO9">
        <f t="shared" si="10"/>
        <v>-29.456811092633767</v>
      </c>
      <c r="AP9">
        <f t="shared" si="11"/>
        <v>-28.830349933565873</v>
      </c>
      <c r="AQ9">
        <f t="shared" si="12"/>
        <v>-149.97687966369378</v>
      </c>
      <c r="AR9">
        <f t="shared" si="13"/>
        <v>380.87218116278194</v>
      </c>
      <c r="AS9">
        <f t="shared" si="14"/>
        <v>-69.994827951310114</v>
      </c>
      <c r="AT9">
        <f t="shared" si="15"/>
        <v>69.855242234516069</v>
      </c>
      <c r="AU9">
        <f t="shared" si="16"/>
        <v>380.7325954459879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1021.7292249491057</v>
      </c>
      <c r="P10">
        <f t="shared" si="31"/>
        <v>51.08646124745529</v>
      </c>
      <c r="Q10" s="5">
        <f t="shared" si="32"/>
        <v>50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927.87160129042081</v>
      </c>
      <c r="AF10">
        <f t="shared" si="3"/>
        <v>-46.393580064521046</v>
      </c>
      <c r="AG10">
        <f t="shared" si="4"/>
        <v>-45.40692282422674</v>
      </c>
      <c r="AH10">
        <f t="shared" si="5"/>
        <v>-279.22041697583262</v>
      </c>
      <c r="AI10">
        <f t="shared" si="6"/>
        <v>556.85068142584032</v>
      </c>
      <c r="AJ10">
        <f t="shared" si="7"/>
        <v>-79.510896322390408</v>
      </c>
      <c r="AK10">
        <f t="shared" si="28"/>
        <v>117.58427633613589</v>
      </c>
      <c r="AL10">
        <f t="shared" si="8"/>
        <v>594.92406143958578</v>
      </c>
      <c r="AN10">
        <f t="shared" si="9"/>
        <v>550.76507052094678</v>
      </c>
      <c r="AO10">
        <f t="shared" si="10"/>
        <v>-27.538253526047342</v>
      </c>
      <c r="AP10">
        <f t="shared" si="11"/>
        <v>-26.952594536403787</v>
      </c>
      <c r="AQ10">
        <f t="shared" si="12"/>
        <v>-165.7393678529541</v>
      </c>
      <c r="AR10">
        <f t="shared" si="13"/>
        <v>330.53485460554151</v>
      </c>
      <c r="AS10">
        <f t="shared" si="14"/>
        <v>-47.19599604005807</v>
      </c>
      <c r="AT10">
        <f t="shared" si="15"/>
        <v>69.795553779597029</v>
      </c>
      <c r="AU10">
        <f t="shared" si="16"/>
        <v>353.13441234508042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1527.4840722796132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1021.7292249491057</v>
      </c>
      <c r="P11">
        <f t="shared" si="31"/>
        <v>51.08646124745529</v>
      </c>
      <c r="Q11" s="5">
        <f t="shared" si="32"/>
        <v>50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911.98817366835169</v>
      </c>
      <c r="AF11">
        <f t="shared" si="3"/>
        <v>-45.599408683417586</v>
      </c>
      <c r="AG11">
        <f t="shared" si="4"/>
        <v>-44.629641171014732</v>
      </c>
      <c r="AH11">
        <f t="shared" si="5"/>
        <v>-323.21242496973588</v>
      </c>
      <c r="AI11">
        <f t="shared" si="6"/>
        <v>498.54669884418348</v>
      </c>
      <c r="AJ11">
        <f t="shared" si="7"/>
        <v>-46.82118566612462</v>
      </c>
      <c r="AK11">
        <f t="shared" si="28"/>
        <v>118.66229029868856</v>
      </c>
      <c r="AL11">
        <f t="shared" si="8"/>
        <v>570.38780347674742</v>
      </c>
      <c r="AN11">
        <f t="shared" si="9"/>
        <v>514.82358715505939</v>
      </c>
      <c r="AO11">
        <f t="shared" si="10"/>
        <v>-25.741179357752973</v>
      </c>
      <c r="AP11">
        <f t="shared" si="11"/>
        <v>-25.193738937080113</v>
      </c>
      <c r="AQ11">
        <f t="shared" si="12"/>
        <v>-182.45563357109501</v>
      </c>
      <c r="AR11">
        <f t="shared" si="13"/>
        <v>281.43303528913134</v>
      </c>
      <c r="AS11">
        <f t="shared" si="14"/>
        <v>-26.430880855098767</v>
      </c>
      <c r="AT11">
        <f t="shared" si="15"/>
        <v>66.98567779215692</v>
      </c>
      <c r="AU11">
        <f t="shared" si="16"/>
        <v>321.98783222618948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1021.7292249491057</v>
      </c>
      <c r="P12">
        <f t="shared" si="31"/>
        <v>51.08646124745529</v>
      </c>
      <c r="Q12" s="5">
        <f t="shared" si="32"/>
        <v>50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895.26850022700876</v>
      </c>
      <c r="AF12">
        <f t="shared" si="3"/>
        <v>-44.763425011350442</v>
      </c>
      <c r="AG12">
        <f t="shared" si="4"/>
        <v>-43.81143645331295</v>
      </c>
      <c r="AH12">
        <f t="shared" si="5"/>
        <v>-371.90830599163525</v>
      </c>
      <c r="AI12">
        <f t="shared" si="6"/>
        <v>434.78533277071011</v>
      </c>
      <c r="AJ12">
        <f t="shared" si="7"/>
        <v>-14.728549964268495</v>
      </c>
      <c r="AK12">
        <f t="shared" si="28"/>
        <v>121.18959519242384</v>
      </c>
      <c r="AL12">
        <f t="shared" si="8"/>
        <v>541.24637799886546</v>
      </c>
      <c r="AN12">
        <f t="shared" si="9"/>
        <v>480.44986849921247</v>
      </c>
      <c r="AO12">
        <f t="shared" si="10"/>
        <v>-24.022493424960626</v>
      </c>
      <c r="AP12">
        <f t="shared" si="11"/>
        <v>-23.511604482251382</v>
      </c>
      <c r="AQ12">
        <f t="shared" si="12"/>
        <v>-199.58626564224946</v>
      </c>
      <c r="AR12">
        <f t="shared" si="13"/>
        <v>233.32950494975103</v>
      </c>
      <c r="AS12">
        <f t="shared" si="14"/>
        <v>-7.9041426027192623</v>
      </c>
      <c r="AT12">
        <f t="shared" si="15"/>
        <v>65.036941497337253</v>
      </c>
      <c r="AU12">
        <f t="shared" si="16"/>
        <v>290.46230384436899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1021.7292249491057</v>
      </c>
      <c r="P13">
        <f t="shared" si="31"/>
        <v>51.08646124745529</v>
      </c>
      <c r="Q13" s="5">
        <f t="shared" si="32"/>
        <v>50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877.65078804900793</v>
      </c>
      <c r="AF13">
        <f t="shared" si="3"/>
        <v>-43.882539402450405</v>
      </c>
      <c r="AG13">
        <f t="shared" si="4"/>
        <v>-42.949284733082067</v>
      </c>
      <c r="AH13">
        <f t="shared" si="5"/>
        <v>-424.03735569775199</v>
      </c>
      <c r="AI13">
        <f t="shared" si="6"/>
        <v>366.7816082157234</v>
      </c>
      <c r="AJ13">
        <f t="shared" si="7"/>
        <v>16.369515399505644</v>
      </c>
      <c r="AK13">
        <f t="shared" si="28"/>
        <v>120.61875536443023</v>
      </c>
      <c r="AL13">
        <f t="shared" si="8"/>
        <v>503.76987897965927</v>
      </c>
      <c r="AN13">
        <f t="shared" si="9"/>
        <v>447.84182180852497</v>
      </c>
      <c r="AO13">
        <f t="shared" si="10"/>
        <v>-22.392091090426252</v>
      </c>
      <c r="AP13">
        <f t="shared" si="11"/>
        <v>-21.915876088933096</v>
      </c>
      <c r="AQ13">
        <f t="shared" si="12"/>
        <v>-216.37496881042699</v>
      </c>
      <c r="AR13">
        <f t="shared" si="13"/>
        <v>187.15888581873858</v>
      </c>
      <c r="AS13">
        <f t="shared" si="14"/>
        <v>8.3529277230341332</v>
      </c>
      <c r="AT13">
        <f t="shared" si="15"/>
        <v>61.548538305040367</v>
      </c>
      <c r="AU13">
        <f t="shared" si="16"/>
        <v>257.06035184681309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1021.7292249491057</v>
      </c>
      <c r="P14">
        <f t="shared" si="31"/>
        <v>51.08646124745529</v>
      </c>
      <c r="Q14" s="5">
        <f t="shared" si="32"/>
        <v>50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859.03932280468837</v>
      </c>
      <c r="AF14">
        <f t="shared" si="3"/>
        <v>-42.951966140234418</v>
      </c>
      <c r="AG14">
        <f t="shared" si="4"/>
        <v>-42.038502072184478</v>
      </c>
      <c r="AH14">
        <f t="shared" si="5"/>
        <v>-481.2898135667719</v>
      </c>
      <c r="AI14">
        <f t="shared" si="6"/>
        <v>292.75904102549765</v>
      </c>
      <c r="AJ14">
        <f t="shared" si="7"/>
        <v>47.152077840015863</v>
      </c>
      <c r="AK14">
        <f t="shared" si="28"/>
        <v>118.16864901671126</v>
      </c>
      <c r="AL14">
        <f t="shared" si="8"/>
        <v>458.07976788222476</v>
      </c>
      <c r="AN14">
        <f t="shared" si="9"/>
        <v>416.91543350934739</v>
      </c>
      <c r="AO14">
        <f t="shared" si="10"/>
        <v>-20.845771675467372</v>
      </c>
      <c r="AP14">
        <f t="shared" si="11"/>
        <v>-20.402442414726604</v>
      </c>
      <c r="AQ14">
        <f t="shared" si="12"/>
        <v>-233.58319688055215</v>
      </c>
      <c r="AR14">
        <f t="shared" si="13"/>
        <v>142.08402253860135</v>
      </c>
      <c r="AS14">
        <f t="shared" si="14"/>
        <v>22.884201516356264</v>
      </c>
      <c r="AT14">
        <f t="shared" si="15"/>
        <v>57.35049866072</v>
      </c>
      <c r="AU14">
        <f t="shared" si="16"/>
        <v>222.31872271567761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1021.7292249491057</v>
      </c>
      <c r="P15">
        <f t="shared" si="31"/>
        <v>51.08646124745529</v>
      </c>
      <c r="Q15" s="5">
        <f t="shared" si="32"/>
        <v>50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839.33492879863729</v>
      </c>
      <c r="AF15">
        <f t="shared" si="3"/>
        <v>-41.966746439931867</v>
      </c>
      <c r="AG15">
        <f t="shared" si="4"/>
        <v>-41.074235144856807</v>
      </c>
      <c r="AH15">
        <f t="shared" si="5"/>
        <v>-543.88190660581972</v>
      </c>
      <c r="AI15">
        <f t="shared" si="6"/>
        <v>212.41204060802886</v>
      </c>
      <c r="AJ15">
        <f t="shared" si="7"/>
        <v>77.380382413526377</v>
      </c>
      <c r="AK15">
        <f t="shared" si="28"/>
        <v>115.89943150716235</v>
      </c>
      <c r="AL15">
        <f t="shared" si="8"/>
        <v>405.69185452871761</v>
      </c>
      <c r="AN15">
        <f t="shared" si="9"/>
        <v>387.25387262848284</v>
      </c>
      <c r="AO15">
        <f t="shared" si="10"/>
        <v>-19.362693631424143</v>
      </c>
      <c r="AP15">
        <f t="shared" si="11"/>
        <v>-18.95090515042147</v>
      </c>
      <c r="AQ15">
        <f t="shared" si="12"/>
        <v>-250.93722107708913</v>
      </c>
      <c r="AR15">
        <f t="shared" si="13"/>
        <v>98.003052769548091</v>
      </c>
      <c r="AS15">
        <f t="shared" si="14"/>
        <v>35.701901263661185</v>
      </c>
      <c r="AT15">
        <f t="shared" si="15"/>
        <v>53.473890036757744</v>
      </c>
      <c r="AU15">
        <f t="shared" si="16"/>
        <v>187.17884406996703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1021.7292249491057</v>
      </c>
      <c r="P16">
        <f t="shared" si="31"/>
        <v>51.08646124745529</v>
      </c>
      <c r="Q16" s="5">
        <f t="shared" si="32"/>
        <v>50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818.5672982287698</v>
      </c>
      <c r="AF16">
        <f t="shared" si="3"/>
        <v>-40.928364911438493</v>
      </c>
      <c r="AG16">
        <f t="shared" si="4"/>
        <v>-40.057936987637021</v>
      </c>
      <c r="AH16">
        <f t="shared" si="5"/>
        <v>-605.55580577121816</v>
      </c>
      <c r="AI16">
        <f t="shared" si="6"/>
        <v>132.02519055847608</v>
      </c>
      <c r="AJ16">
        <f t="shared" si="7"/>
        <v>103.6931911817926</v>
      </c>
      <c r="AK16">
        <f t="shared" si="28"/>
        <v>116.84029783074222</v>
      </c>
      <c r="AL16">
        <f t="shared" si="8"/>
        <v>352.55867957101088</v>
      </c>
      <c r="AN16">
        <f t="shared" si="9"/>
        <v>358.08482558850028</v>
      </c>
      <c r="AO16">
        <f t="shared" si="10"/>
        <v>-17.904241279425015</v>
      </c>
      <c r="AP16">
        <f t="shared" si="11"/>
        <v>-17.523469860928035</v>
      </c>
      <c r="AQ16">
        <f t="shared" si="12"/>
        <v>-264.90228178293137</v>
      </c>
      <c r="AR16">
        <f t="shared" si="13"/>
        <v>57.754832665215829</v>
      </c>
      <c r="AS16">
        <f t="shared" si="14"/>
        <v>45.360910898092115</v>
      </c>
      <c r="AT16">
        <f t="shared" si="15"/>
        <v>51.112153833852325</v>
      </c>
      <c r="AU16">
        <f t="shared" si="16"/>
        <v>154.22789739716026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1021.7292249491057</v>
      </c>
      <c r="P17">
        <f t="shared" si="31"/>
        <v>51.08646124745529</v>
      </c>
      <c r="Q17" s="5">
        <f t="shared" si="32"/>
        <v>50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796.73275553335498</v>
      </c>
      <c r="AF17">
        <f t="shared" si="3"/>
        <v>-39.83663777666775</v>
      </c>
      <c r="AG17">
        <f t="shared" si="4"/>
        <v>-38.989427730866844</v>
      </c>
      <c r="AH17">
        <f t="shared" si="5"/>
        <v>-667.92988689381048</v>
      </c>
      <c r="AI17">
        <f t="shared" si="6"/>
        <v>49.976803132009877</v>
      </c>
      <c r="AJ17">
        <f t="shared" si="7"/>
        <v>126.14133333608311</v>
      </c>
      <c r="AK17">
        <f t="shared" si="28"/>
        <v>124.11473670495683</v>
      </c>
      <c r="AL17">
        <f t="shared" si="8"/>
        <v>300.23287317304982</v>
      </c>
      <c r="AN17">
        <f t="shared" si="9"/>
        <v>328.278455848742</v>
      </c>
      <c r="AO17">
        <f t="shared" si="10"/>
        <v>-16.413922792437102</v>
      </c>
      <c r="AP17">
        <f t="shared" si="11"/>
        <v>-16.064846136954447</v>
      </c>
      <c r="AQ17">
        <f t="shared" si="12"/>
        <v>-275.20770341360145</v>
      </c>
      <c r="AR17">
        <f t="shared" si="13"/>
        <v>20.591983505748974</v>
      </c>
      <c r="AS17">
        <f t="shared" si="14"/>
        <v>51.974117844006742</v>
      </c>
      <c r="AT17">
        <f t="shared" si="15"/>
        <v>51.139097558881105</v>
      </c>
      <c r="AU17">
        <f t="shared" si="16"/>
        <v>123.70519890863683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1021.7292249491057</v>
      </c>
      <c r="P18">
        <f t="shared" si="31"/>
        <v>51.08646124745529</v>
      </c>
      <c r="Q18" s="5">
        <f t="shared" si="32"/>
        <v>50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773.78457511177908</v>
      </c>
      <c r="AF18">
        <f t="shared" si="3"/>
        <v>-38.689228755588957</v>
      </c>
      <c r="AG18">
        <f t="shared" si="4"/>
        <v>-37.866420780433423</v>
      </c>
      <c r="AH18">
        <f t="shared" si="5"/>
        <v>-733.11267312475138</v>
      </c>
      <c r="AI18">
        <f t="shared" si="6"/>
        <v>-35.88374754899462</v>
      </c>
      <c r="AJ18">
        <f t="shared" si="7"/>
        <v>145.61903676162979</v>
      </c>
      <c r="AK18">
        <f t="shared" si="28"/>
        <v>130.64130129455359</v>
      </c>
      <c r="AL18">
        <f t="shared" si="8"/>
        <v>240.37659050718875</v>
      </c>
      <c r="AN18">
        <f t="shared" si="9"/>
        <v>297.93766760159934</v>
      </c>
      <c r="AO18">
        <f t="shared" si="10"/>
        <v>-14.896883380079968</v>
      </c>
      <c r="AP18">
        <f t="shared" si="11"/>
        <v>-14.580069764395756</v>
      </c>
      <c r="AQ18">
        <f t="shared" si="12"/>
        <v>-282.27737660499298</v>
      </c>
      <c r="AR18">
        <f t="shared" si="13"/>
        <v>-13.816662147869321</v>
      </c>
      <c r="AS18">
        <f t="shared" si="14"/>
        <v>56.069088951384408</v>
      </c>
      <c r="AT18">
        <f t="shared" si="15"/>
        <v>50.302068368982901</v>
      </c>
      <c r="AU18">
        <f t="shared" si="16"/>
        <v>92.55449517249798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1021.7292249491057</v>
      </c>
      <c r="P19">
        <f t="shared" si="31"/>
        <v>51.08646124745529</v>
      </c>
      <c r="Q19" s="5">
        <f t="shared" si="32"/>
        <v>50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749.52721871607605</v>
      </c>
      <c r="AF19">
        <f t="shared" si="3"/>
        <v>-37.476360935803804</v>
      </c>
      <c r="AG19">
        <f t="shared" si="4"/>
        <v>-36.679347150582451</v>
      </c>
      <c r="AH19">
        <f t="shared" si="5"/>
        <v>-808.40942204663679</v>
      </c>
      <c r="AI19">
        <f t="shared" si="6"/>
        <v>-133.03791141694694</v>
      </c>
      <c r="AJ19">
        <f t="shared" si="7"/>
        <v>165.95688677844498</v>
      </c>
      <c r="AK19">
        <f t="shared" si="28"/>
        <v>124.41141699800197</v>
      </c>
      <c r="AL19">
        <f t="shared" si="8"/>
        <v>157.33039235950002</v>
      </c>
      <c r="AN19">
        <f t="shared" si="9"/>
        <v>268.86307612879432</v>
      </c>
      <c r="AO19">
        <f t="shared" si="10"/>
        <v>-13.443153806439717</v>
      </c>
      <c r="AP19">
        <f t="shared" si="11"/>
        <v>-13.157256813427592</v>
      </c>
      <c r="AQ19">
        <f t="shared" si="12"/>
        <v>-289.98472444440091</v>
      </c>
      <c r="AR19">
        <f t="shared" si="13"/>
        <v>-47.722058935473882</v>
      </c>
      <c r="AS19">
        <f t="shared" si="14"/>
        <v>59.530431944077101</v>
      </c>
      <c r="AT19">
        <f t="shared" si="15"/>
        <v>44.627647194618874</v>
      </c>
      <c r="AU19">
        <f t="shared" si="16"/>
        <v>56.4360202032221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1021.7292249491057</v>
      </c>
      <c r="P20">
        <f t="shared" si="31"/>
        <v>51.08646124745529</v>
      </c>
      <c r="Q20" s="5">
        <f t="shared" si="32"/>
        <v>50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723.9957747531173</v>
      </c>
      <c r="AF20">
        <f t="shared" si="3"/>
        <v>-36.199788737655865</v>
      </c>
      <c r="AG20">
        <f t="shared" si="4"/>
        <v>-35.429923950212</v>
      </c>
      <c r="AH20">
        <f t="shared" si="5"/>
        <v>-882.6297288646316</v>
      </c>
      <c r="AI20">
        <f t="shared" si="6"/>
        <v>-230.26366679938212</v>
      </c>
      <c r="AJ20">
        <f t="shared" si="7"/>
        <v>188.37747554310283</v>
      </c>
      <c r="AK20">
        <f t="shared" si="28"/>
        <v>81.708830434691222</v>
      </c>
      <c r="AL20">
        <f t="shared" si="8"/>
        <v>39.822639178411933</v>
      </c>
      <c r="AN20">
        <f t="shared" si="9"/>
        <v>246.32902035389822</v>
      </c>
      <c r="AO20">
        <f t="shared" si="10"/>
        <v>-12.316451017694911</v>
      </c>
      <c r="AP20">
        <f t="shared" si="11"/>
        <v>-12.054515733665559</v>
      </c>
      <c r="AQ20">
        <f t="shared" si="12"/>
        <v>-300.30191339250683</v>
      </c>
      <c r="AR20">
        <f t="shared" si="13"/>
        <v>-78.343859789969045</v>
      </c>
      <c r="AS20">
        <f t="shared" si="14"/>
        <v>64.092693114260669</v>
      </c>
      <c r="AT20">
        <f t="shared" si="15"/>
        <v>27.800239804028788</v>
      </c>
      <c r="AU20">
        <f t="shared" si="16"/>
        <v>13.54907312832041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1021.7292249491057</v>
      </c>
      <c r="P21">
        <f t="shared" si="31"/>
        <v>51.08646124745529</v>
      </c>
      <c r="Q21" s="5">
        <f t="shared" si="32"/>
        <v>50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697.37597702253413</v>
      </c>
      <c r="AF21">
        <f t="shared" si="3"/>
        <v>-34.868798851126712</v>
      </c>
      <c r="AG21">
        <f t="shared" si="4"/>
        <v>-34.127240368272318</v>
      </c>
      <c r="AH21">
        <f t="shared" si="5"/>
        <v>-948.38434243756433</v>
      </c>
      <c r="AI21">
        <f t="shared" si="6"/>
        <v>-320.00440463442919</v>
      </c>
      <c r="AJ21">
        <f t="shared" si="7"/>
        <v>204.38474592475416</v>
      </c>
      <c r="AK21">
        <f t="shared" si="28"/>
        <v>66.233450072913996</v>
      </c>
      <c r="AL21">
        <f t="shared" si="8"/>
        <v>-49.38620863676104</v>
      </c>
      <c r="AN21">
        <f t="shared" si="9"/>
        <v>225.69392350745682</v>
      </c>
      <c r="AO21">
        <f t="shared" si="10"/>
        <v>-11.284696175372844</v>
      </c>
      <c r="AP21">
        <f t="shared" si="11"/>
        <v>-11.04470333217194</v>
      </c>
      <c r="AQ21">
        <f t="shared" si="12"/>
        <v>-306.92852964571938</v>
      </c>
      <c r="AR21">
        <f t="shared" si="13"/>
        <v>-103.56400564580733</v>
      </c>
      <c r="AS21">
        <f t="shared" si="14"/>
        <v>66.145661354408716</v>
      </c>
      <c r="AT21">
        <f t="shared" si="15"/>
        <v>21.435334320253169</v>
      </c>
      <c r="AU21">
        <f t="shared" si="16"/>
        <v>-15.98300997114543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1021.7292249491057</v>
      </c>
      <c r="P22">
        <f t="shared" si="31"/>
        <v>51.08646124745529</v>
      </c>
      <c r="Q22" s="5">
        <f t="shared" si="32"/>
        <v>50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669.66040555719155</v>
      </c>
      <c r="AF22">
        <f t="shared" si="3"/>
        <v>-33.48302027785958</v>
      </c>
      <c r="AG22">
        <f t="shared" si="4"/>
        <v>-32.770933296468471</v>
      </c>
      <c r="AH22">
        <f t="shared" si="5"/>
        <v>-1015.0346681211158</v>
      </c>
      <c r="AI22">
        <f t="shared" si="6"/>
        <v>-411.62821613825236</v>
      </c>
      <c r="AJ22">
        <f t="shared" si="7"/>
        <v>213.05456122540247</v>
      </c>
      <c r="AK22">
        <f t="shared" si="28"/>
        <v>74.227009672763046</v>
      </c>
      <c r="AL22">
        <f t="shared" si="8"/>
        <v>-124.34664524008684</v>
      </c>
      <c r="AN22">
        <f t="shared" si="9"/>
        <v>202.54602637503871</v>
      </c>
      <c r="AO22">
        <f t="shared" si="10"/>
        <v>-10.127301318751936</v>
      </c>
      <c r="AP22">
        <f t="shared" si="11"/>
        <v>-9.9119229160312941</v>
      </c>
      <c r="AQ22">
        <f t="shared" si="12"/>
        <v>-307.00820438947079</v>
      </c>
      <c r="AR22">
        <f t="shared" si="13"/>
        <v>-124.50140224921535</v>
      </c>
      <c r="AS22">
        <f t="shared" si="14"/>
        <v>64.440654425995035</v>
      </c>
      <c r="AT22">
        <f t="shared" si="15"/>
        <v>22.450761212932012</v>
      </c>
      <c r="AU22">
        <f t="shared" si="16"/>
        <v>-37.609986610288303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1021.7292249491057</v>
      </c>
      <c r="P23">
        <f t="shared" si="31"/>
        <v>51.08646124745529</v>
      </c>
      <c r="Q23" s="5">
        <f t="shared" si="32"/>
        <v>50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640.92734144810231</v>
      </c>
      <c r="AF23">
        <f t="shared" si="3"/>
        <v>-32.046367072405118</v>
      </c>
      <c r="AG23">
        <f t="shared" si="4"/>
        <v>-31.364833548733429</v>
      </c>
      <c r="AH23">
        <f t="shared" si="5"/>
        <v>-1078.3904147703577</v>
      </c>
      <c r="AI23">
        <f t="shared" si="6"/>
        <v>-500.87427394339397</v>
      </c>
      <c r="AJ23">
        <f t="shared" si="7"/>
        <v>0</v>
      </c>
      <c r="AK23">
        <f t="shared" si="28"/>
        <v>85.201624067222724</v>
      </c>
      <c r="AL23">
        <f t="shared" si="8"/>
        <v>-415.67264987617125</v>
      </c>
      <c r="AN23">
        <f t="shared" si="9"/>
        <v>175.60956665471426</v>
      </c>
      <c r="AO23">
        <f t="shared" si="10"/>
        <v>-8.7804783327357132</v>
      </c>
      <c r="AP23">
        <f t="shared" si="11"/>
        <v>-8.5937429588285337</v>
      </c>
      <c r="AQ23">
        <f t="shared" si="12"/>
        <v>-295.47136028640517</v>
      </c>
      <c r="AR23">
        <f t="shared" si="13"/>
        <v>-137.2360149232552</v>
      </c>
      <c r="AS23">
        <f t="shared" si="14"/>
        <v>0</v>
      </c>
      <c r="AT23">
        <f t="shared" si="15"/>
        <v>23.344643476930507</v>
      </c>
      <c r="AU23">
        <f t="shared" si="16"/>
        <v>-113.89137144632468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9454.5341967839649</v>
      </c>
      <c r="AO25" s="6">
        <f t="shared" si="33"/>
        <v>-1239.0236285510275</v>
      </c>
      <c r="AP25" s="6">
        <f t="shared" si="33"/>
        <v>-2932.5813842281036</v>
      </c>
      <c r="AQ25" s="6">
        <f t="shared" si="33"/>
        <v>-4256.9608519785388</v>
      </c>
      <c r="AR25" s="6">
        <f t="shared" si="33"/>
        <v>1025.9683320262934</v>
      </c>
      <c r="AS25" s="6">
        <f t="shared" si="33"/>
        <v>-693.09775153201986</v>
      </c>
      <c r="AT25" s="6">
        <f t="shared" si="33"/>
        <v>1194.6134917853396</v>
      </c>
      <c r="AU25" s="7">
        <f t="shared" si="33"/>
        <v>1527.4840722796132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3146.3362539482737</v>
      </c>
      <c r="K3">
        <v>1</v>
      </c>
      <c r="L3" s="2">
        <v>0</v>
      </c>
      <c r="O3">
        <f>$C$3</f>
        <v>3146.3362539482737</v>
      </c>
      <c r="P3">
        <f>O3*B5</f>
        <v>2517.0690031586191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3146.3362539482737</v>
      </c>
      <c r="AF3">
        <f t="shared" ref="AF3:AF23" si="3">-$Z3*P3</f>
        <v>-2517.0690031586191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-1890.6409532103453</v>
      </c>
      <c r="AJ3">
        <f t="shared" ref="AJ3:AJ23" si="7">AB3-AC3</f>
        <v>0</v>
      </c>
      <c r="AL3">
        <f t="shared" ref="AL3:AL23" si="8">SUM(AI3:AK3)</f>
        <v>-1890.6409532103453</v>
      </c>
      <c r="AN3">
        <f t="shared" ref="AN3:AN23" si="9">AE3*$K3</f>
        <v>3146.3362539482737</v>
      </c>
      <c r="AO3">
        <f t="shared" ref="AO3:AO23" si="10">AF3*$K3</f>
        <v>-2517.0690031586191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-1890.6409532103453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-1890.6409532103453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3146.3362539482737</v>
      </c>
      <c r="P5">
        <f t="shared" ref="P5:P23" si="31">O5*$C$5</f>
        <v>157.3168126974137</v>
      </c>
      <c r="Q5" s="5">
        <f t="shared" ref="Q5:Q23" si="32">$C$8</f>
        <v>50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3008.9757243364788</v>
      </c>
      <c r="AF5">
        <f t="shared" si="3"/>
        <v>-150.44878621682398</v>
      </c>
      <c r="AG5">
        <f t="shared" si="4"/>
        <v>-47.817135256293355</v>
      </c>
      <c r="AH5">
        <f t="shared" si="5"/>
        <v>-633.16759520664368</v>
      </c>
      <c r="AI5">
        <f t="shared" si="6"/>
        <v>2177.5422076567174</v>
      </c>
      <c r="AJ5">
        <f t="shared" si="7"/>
        <v>-671.93094470491633</v>
      </c>
      <c r="AK5">
        <f t="shared" si="28"/>
        <v>316.2270614842318</v>
      </c>
      <c r="AL5">
        <f t="shared" si="8"/>
        <v>1821.838324436033</v>
      </c>
      <c r="AN5">
        <f t="shared" si="9"/>
        <v>2598.4386343640385</v>
      </c>
      <c r="AO5">
        <f t="shared" si="10"/>
        <v>-129.92193171820196</v>
      </c>
      <c r="AP5">
        <f t="shared" si="11"/>
        <v>-41.293085427587577</v>
      </c>
      <c r="AQ5">
        <f t="shared" si="12"/>
        <v>-546.77979888824586</v>
      </c>
      <c r="AR5">
        <f t="shared" si="13"/>
        <v>1880.4438183300031</v>
      </c>
      <c r="AS5">
        <f t="shared" si="14"/>
        <v>-580.25437434560638</v>
      </c>
      <c r="AT5">
        <f t="shared" si="15"/>
        <v>273.08183550508232</v>
      </c>
      <c r="AU5">
        <f t="shared" si="16"/>
        <v>1573.271279489479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3146.3362539482737</v>
      </c>
      <c r="P6">
        <f t="shared" si="31"/>
        <v>157.3168126974137</v>
      </c>
      <c r="Q6" s="5">
        <f t="shared" si="32"/>
        <v>50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2934.5247583482505</v>
      </c>
      <c r="AF6">
        <f t="shared" si="3"/>
        <v>-146.72623791741253</v>
      </c>
      <c r="AG6">
        <f t="shared" si="4"/>
        <v>-46.633997791332298</v>
      </c>
      <c r="AH6">
        <f t="shared" si="5"/>
        <v>-704.96611239812262</v>
      </c>
      <c r="AI6">
        <f t="shared" si="6"/>
        <v>2036.198410241383</v>
      </c>
      <c r="AJ6">
        <f t="shared" si="7"/>
        <v>-547.01089554974533</v>
      </c>
      <c r="AK6">
        <f t="shared" si="28"/>
        <v>463.62269014171761</v>
      </c>
      <c r="AL6">
        <f t="shared" si="8"/>
        <v>1952.8102048333553</v>
      </c>
      <c r="AN6">
        <f t="shared" si="9"/>
        <v>2285.4848224851326</v>
      </c>
      <c r="AO6">
        <f t="shared" si="10"/>
        <v>-114.27424112425663</v>
      </c>
      <c r="AP6">
        <f t="shared" si="11"/>
        <v>-36.319780182698587</v>
      </c>
      <c r="AQ6">
        <f t="shared" si="12"/>
        <v>-549.04609193317685</v>
      </c>
      <c r="AR6">
        <f t="shared" si="13"/>
        <v>1585.8447092450003</v>
      </c>
      <c r="AS6">
        <f t="shared" si="14"/>
        <v>-426.0264276034365</v>
      </c>
      <c r="AT6">
        <f t="shared" si="15"/>
        <v>361.08150686554075</v>
      </c>
      <c r="AU6">
        <f t="shared" si="16"/>
        <v>1520.8997885071046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3146.3362539482737</v>
      </c>
      <c r="P7">
        <f t="shared" si="31"/>
        <v>157.3168126974137</v>
      </c>
      <c r="Q7" s="5">
        <f t="shared" si="32"/>
        <v>50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2856.2489632296929</v>
      </c>
      <c r="AF7">
        <f t="shared" si="3"/>
        <v>-142.81244816148464</v>
      </c>
      <c r="AG7">
        <f t="shared" si="4"/>
        <v>-45.390078057382517</v>
      </c>
      <c r="AH7">
        <f t="shared" si="5"/>
        <v>-777.57975603646275</v>
      </c>
      <c r="AI7">
        <f t="shared" si="6"/>
        <v>1890.466680974363</v>
      </c>
      <c r="AJ7">
        <f t="shared" si="7"/>
        <v>-415.84610464238176</v>
      </c>
      <c r="AK7">
        <f t="shared" si="28"/>
        <v>495.63795330477689</v>
      </c>
      <c r="AL7">
        <f t="shared" si="8"/>
        <v>1970.2585296367581</v>
      </c>
      <c r="AN7">
        <f t="shared" si="9"/>
        <v>2013.6884049276921</v>
      </c>
      <c r="AO7">
        <f t="shared" si="10"/>
        <v>-100.6844202463846</v>
      </c>
      <c r="AP7">
        <f t="shared" si="11"/>
        <v>-32.000527635925039</v>
      </c>
      <c r="AQ7">
        <f t="shared" si="12"/>
        <v>-548.2026807868325</v>
      </c>
      <c r="AR7">
        <f t="shared" si="13"/>
        <v>1332.8007762585501</v>
      </c>
      <c r="AS7">
        <f t="shared" si="14"/>
        <v>-293.17629167936485</v>
      </c>
      <c r="AT7">
        <f t="shared" si="15"/>
        <v>349.43046368176846</v>
      </c>
      <c r="AU7">
        <f t="shared" si="16"/>
        <v>1389.0549482609536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3146.3362539482737</v>
      </c>
      <c r="P8">
        <f t="shared" si="31"/>
        <v>157.3168126974137</v>
      </c>
      <c r="Q8" s="5">
        <f t="shared" si="32"/>
        <v>50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2773.9808299291408</v>
      </c>
      <c r="AF8">
        <f t="shared" si="3"/>
        <v>-138.69904149645706</v>
      </c>
      <c r="AG8">
        <f t="shared" si="4"/>
        <v>-44.08271408448681</v>
      </c>
      <c r="AH8">
        <f t="shared" si="5"/>
        <v>-853.46319232187921</v>
      </c>
      <c r="AI8">
        <f t="shared" si="6"/>
        <v>1737.7358820263178</v>
      </c>
      <c r="AJ8">
        <f t="shared" si="7"/>
        <v>-288.37441072652837</v>
      </c>
      <c r="AK8">
        <f t="shared" si="28"/>
        <v>367.68942160651278</v>
      </c>
      <c r="AL8">
        <f t="shared" si="8"/>
        <v>1817.0508929063021</v>
      </c>
      <c r="AN8">
        <f t="shared" si="9"/>
        <v>1823.4857097849072</v>
      </c>
      <c r="AO8">
        <f t="shared" si="10"/>
        <v>-91.174285489245378</v>
      </c>
      <c r="AP8">
        <f t="shared" si="11"/>
        <v>-28.97792166200691</v>
      </c>
      <c r="AQ8">
        <f t="shared" si="12"/>
        <v>-561.02692500081503</v>
      </c>
      <c r="AR8">
        <f t="shared" si="13"/>
        <v>1142.3065776328399</v>
      </c>
      <c r="AS8">
        <f t="shared" si="14"/>
        <v>-189.5638972533564</v>
      </c>
      <c r="AT8">
        <f t="shared" si="15"/>
        <v>241.70188874581399</v>
      </c>
      <c r="AU8">
        <f t="shared" si="16"/>
        <v>1194.4445691252974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3146.3362539482737</v>
      </c>
      <c r="P9">
        <f t="shared" si="31"/>
        <v>157.3168126974137</v>
      </c>
      <c r="Q9" s="5">
        <f t="shared" si="32"/>
        <v>50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2687.0193631452894</v>
      </c>
      <c r="AF9">
        <f t="shared" si="3"/>
        <v>-134.35096815726448</v>
      </c>
      <c r="AG9">
        <f t="shared" si="4"/>
        <v>-42.70076600638923</v>
      </c>
      <c r="AH9">
        <f t="shared" si="5"/>
        <v>-941.12093725271325</v>
      </c>
      <c r="AI9">
        <f t="shared" si="6"/>
        <v>1568.8466917289225</v>
      </c>
      <c r="AJ9">
        <f t="shared" si="7"/>
        <v>-181.21358351126037</v>
      </c>
      <c r="AK9">
        <f t="shared" si="28"/>
        <v>275.47710865880276</v>
      </c>
      <c r="AL9">
        <f t="shared" si="8"/>
        <v>1663.1102168764648</v>
      </c>
      <c r="AN9">
        <f t="shared" si="9"/>
        <v>1678.6934941665654</v>
      </c>
      <c r="AO9">
        <f t="shared" si="10"/>
        <v>-83.934674708328274</v>
      </c>
      <c r="AP9">
        <f t="shared" si="11"/>
        <v>-26.676956286220314</v>
      </c>
      <c r="AQ9">
        <f t="shared" si="12"/>
        <v>-587.95765161170004</v>
      </c>
      <c r="AR9">
        <f t="shared" si="13"/>
        <v>980.12421156031678</v>
      </c>
      <c r="AS9">
        <f t="shared" si="14"/>
        <v>-113.211712527028</v>
      </c>
      <c r="AT9">
        <f t="shared" si="15"/>
        <v>172.10208323770223</v>
      </c>
      <c r="AU9">
        <f t="shared" si="16"/>
        <v>1039.014582270991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3146.3362539482737</v>
      </c>
      <c r="P10">
        <f t="shared" si="31"/>
        <v>157.3168126974137</v>
      </c>
      <c r="Q10" s="5">
        <f t="shared" si="32"/>
        <v>50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2595.4903531447649</v>
      </c>
      <c r="AF10">
        <f t="shared" si="3"/>
        <v>-129.77451765723825</v>
      </c>
      <c r="AG10">
        <f t="shared" si="4"/>
        <v>-41.246232819008725</v>
      </c>
      <c r="AH10">
        <f t="shared" si="5"/>
        <v>-1027.5255273166144</v>
      </c>
      <c r="AI10">
        <f t="shared" si="6"/>
        <v>1396.9440753519034</v>
      </c>
      <c r="AJ10">
        <f t="shared" si="7"/>
        <v>-98.17835102204026</v>
      </c>
      <c r="AK10">
        <f t="shared" si="28"/>
        <v>282.00901419326897</v>
      </c>
      <c r="AL10">
        <f t="shared" si="8"/>
        <v>1580.7747385231321</v>
      </c>
      <c r="AN10">
        <f t="shared" si="9"/>
        <v>1540.6284936387258</v>
      </c>
      <c r="AO10">
        <f t="shared" si="10"/>
        <v>-77.031424681936301</v>
      </c>
      <c r="AP10">
        <f t="shared" si="11"/>
        <v>-24.482896443528922</v>
      </c>
      <c r="AQ10">
        <f t="shared" si="12"/>
        <v>-609.91754540990144</v>
      </c>
      <c r="AR10">
        <f t="shared" si="13"/>
        <v>829.19662710335922</v>
      </c>
      <c r="AS10">
        <f t="shared" si="14"/>
        <v>-58.276604596026999</v>
      </c>
      <c r="AT10">
        <f t="shared" si="15"/>
        <v>167.3946205204351</v>
      </c>
      <c r="AU10">
        <f t="shared" si="16"/>
        <v>938.31464302776726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8529.7187596536769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3146.3362539482737</v>
      </c>
      <c r="P11">
        <f t="shared" si="31"/>
        <v>157.3168126974137</v>
      </c>
      <c r="Q11" s="5">
        <f t="shared" si="32"/>
        <v>50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2500.0596467487867</v>
      </c>
      <c r="AF11">
        <f t="shared" si="3"/>
        <v>-125.00298233743935</v>
      </c>
      <c r="AG11">
        <f t="shared" si="4"/>
        <v>-39.729695826558789</v>
      </c>
      <c r="AH11">
        <f t="shared" si="5"/>
        <v>-1104.0746642598483</v>
      </c>
      <c r="AI11">
        <f t="shared" si="6"/>
        <v>1231.2523043249403</v>
      </c>
      <c r="AJ11">
        <f t="shared" si="7"/>
        <v>-26.600458902313221</v>
      </c>
      <c r="AK11">
        <f t="shared" si="28"/>
        <v>277.02465169013277</v>
      </c>
      <c r="AL11">
        <f t="shared" si="8"/>
        <v>1481.6764971127598</v>
      </c>
      <c r="AN11">
        <f t="shared" si="9"/>
        <v>1411.3008398603167</v>
      </c>
      <c r="AO11">
        <f t="shared" si="10"/>
        <v>-70.565041993015839</v>
      </c>
      <c r="AP11">
        <f t="shared" si="11"/>
        <v>-22.427686139542523</v>
      </c>
      <c r="AQ11">
        <f t="shared" si="12"/>
        <v>-623.25773025646197</v>
      </c>
      <c r="AR11">
        <f t="shared" si="13"/>
        <v>695.0503814712963</v>
      </c>
      <c r="AS11">
        <f t="shared" si="14"/>
        <v>-15.016141730188384</v>
      </c>
      <c r="AT11">
        <f t="shared" si="15"/>
        <v>156.3823183581753</v>
      </c>
      <c r="AU11">
        <f t="shared" si="16"/>
        <v>836.41655809928318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3146.3362539482737</v>
      </c>
      <c r="P12">
        <f t="shared" si="31"/>
        <v>157.3168126974137</v>
      </c>
      <c r="Q12" s="5">
        <f t="shared" si="32"/>
        <v>50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2400.7006437287473</v>
      </c>
      <c r="AF12">
        <f t="shared" si="3"/>
        <v>-120.03503218643736</v>
      </c>
      <c r="AG12">
        <f t="shared" si="4"/>
        <v>-38.150732311528316</v>
      </c>
      <c r="AH12">
        <f t="shared" si="5"/>
        <v>-1181.6665567648863</v>
      </c>
      <c r="AI12">
        <f t="shared" si="6"/>
        <v>1060.8483224658951</v>
      </c>
      <c r="AJ12">
        <f t="shared" si="7"/>
        <v>38.840659702680568</v>
      </c>
      <c r="AK12">
        <f t="shared" si="28"/>
        <v>275.65796764337733</v>
      </c>
      <c r="AL12">
        <f t="shared" si="8"/>
        <v>1375.346949811953</v>
      </c>
      <c r="AN12">
        <f t="shared" si="9"/>
        <v>1288.3468013148965</v>
      </c>
      <c r="AO12">
        <f t="shared" si="10"/>
        <v>-64.417340065744824</v>
      </c>
      <c r="AP12">
        <f t="shared" si="11"/>
        <v>-20.473762136805565</v>
      </c>
      <c r="AQ12">
        <f t="shared" si="12"/>
        <v>-634.14667405772684</v>
      </c>
      <c r="AR12">
        <f t="shared" si="13"/>
        <v>569.30902505461916</v>
      </c>
      <c r="AS12">
        <f t="shared" si="14"/>
        <v>20.844014775281121</v>
      </c>
      <c r="AT12">
        <f t="shared" si="15"/>
        <v>147.93308853314809</v>
      </c>
      <c r="AU12">
        <f t="shared" si="16"/>
        <v>738.08612836304837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3146.3362539482737</v>
      </c>
      <c r="P13">
        <f t="shared" si="31"/>
        <v>157.3168126974137</v>
      </c>
      <c r="Q13" s="5">
        <f t="shared" si="32"/>
        <v>50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2297.6939780657308</v>
      </c>
      <c r="AF13">
        <f t="shared" si="3"/>
        <v>-114.88469890328655</v>
      </c>
      <c r="AG13">
        <f t="shared" si="4"/>
        <v>-36.513801968597619</v>
      </c>
      <c r="AH13">
        <f t="shared" si="5"/>
        <v>-1255.4230198154125</v>
      </c>
      <c r="AI13">
        <f t="shared" si="6"/>
        <v>890.87245737843409</v>
      </c>
      <c r="AJ13">
        <f t="shared" si="7"/>
        <v>97.166612392498791</v>
      </c>
      <c r="AK13">
        <f t="shared" si="28"/>
        <v>267.52846738144427</v>
      </c>
      <c r="AL13">
        <f t="shared" si="8"/>
        <v>1255.5675371523771</v>
      </c>
      <c r="AN13">
        <f t="shared" si="9"/>
        <v>1172.4520402731916</v>
      </c>
      <c r="AO13">
        <f t="shared" si="10"/>
        <v>-58.622602013659595</v>
      </c>
      <c r="AP13">
        <f t="shared" si="11"/>
        <v>-18.632020636731141</v>
      </c>
      <c r="AQ13">
        <f t="shared" si="12"/>
        <v>-640.60893010113648</v>
      </c>
      <c r="AR13">
        <f t="shared" si="13"/>
        <v>454.58848752166449</v>
      </c>
      <c r="AS13">
        <f t="shared" si="14"/>
        <v>49.581534370353204</v>
      </c>
      <c r="AT13">
        <f t="shared" si="15"/>
        <v>136.51265155710013</v>
      </c>
      <c r="AU13">
        <f t="shared" si="16"/>
        <v>640.68267344911783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3146.3362539482737</v>
      </c>
      <c r="P14">
        <f t="shared" si="31"/>
        <v>157.3168126974137</v>
      </c>
      <c r="Q14" s="5">
        <f t="shared" si="32"/>
        <v>50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2191.0133402658485</v>
      </c>
      <c r="AF14">
        <f t="shared" si="3"/>
        <v>-109.55066701329243</v>
      </c>
      <c r="AG14">
        <f t="shared" si="4"/>
        <v>-34.818486700466138</v>
      </c>
      <c r="AH14">
        <f t="shared" si="5"/>
        <v>-1330.177248445503</v>
      </c>
      <c r="AI14">
        <f t="shared" si="6"/>
        <v>716.46693810658712</v>
      </c>
      <c r="AJ14">
        <f t="shared" si="7"/>
        <v>151.01531873672957</v>
      </c>
      <c r="AK14">
        <f t="shared" si="28"/>
        <v>255.77249840142818</v>
      </c>
      <c r="AL14">
        <f t="shared" si="8"/>
        <v>1123.254755244745</v>
      </c>
      <c r="AN14">
        <f t="shared" si="9"/>
        <v>1063.3590946678769</v>
      </c>
      <c r="AO14">
        <f t="shared" si="10"/>
        <v>-53.167954733393849</v>
      </c>
      <c r="AP14">
        <f t="shared" si="11"/>
        <v>-16.898370181087433</v>
      </c>
      <c r="AQ14">
        <f t="shared" si="12"/>
        <v>-645.5716396885075</v>
      </c>
      <c r="AR14">
        <f t="shared" si="13"/>
        <v>347.72113006488826</v>
      </c>
      <c r="AS14">
        <f t="shared" si="14"/>
        <v>73.29189177523908</v>
      </c>
      <c r="AT14">
        <f t="shared" si="15"/>
        <v>124.13343512919141</v>
      </c>
      <c r="AU14">
        <f t="shared" si="16"/>
        <v>545.14645696931882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3146.3362539482737</v>
      </c>
      <c r="P15">
        <f t="shared" si="31"/>
        <v>157.3168126974137</v>
      </c>
      <c r="Q15" s="5">
        <f t="shared" si="32"/>
        <v>50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2080.3826263725518</v>
      </c>
      <c r="AF15">
        <f t="shared" si="3"/>
        <v>-104.0191313186276</v>
      </c>
      <c r="AG15">
        <f t="shared" si="4"/>
        <v>-33.060398801334756</v>
      </c>
      <c r="AH15">
        <f t="shared" si="5"/>
        <v>-1409.9030321267203</v>
      </c>
      <c r="AI15">
        <f t="shared" si="6"/>
        <v>533.40006412586922</v>
      </c>
      <c r="AJ15">
        <f t="shared" si="7"/>
        <v>201.96419651803126</v>
      </c>
      <c r="AK15">
        <f t="shared" si="28"/>
        <v>244.96821533345405</v>
      </c>
      <c r="AL15">
        <f t="shared" si="8"/>
        <v>980.33247597735453</v>
      </c>
      <c r="AN15">
        <f t="shared" si="9"/>
        <v>959.85071152098203</v>
      </c>
      <c r="AO15">
        <f t="shared" si="10"/>
        <v>-47.992535576049107</v>
      </c>
      <c r="AP15">
        <f t="shared" si="11"/>
        <v>-15.253466795173034</v>
      </c>
      <c r="AQ15">
        <f t="shared" si="12"/>
        <v>-650.50361957794792</v>
      </c>
      <c r="AR15">
        <f t="shared" si="13"/>
        <v>246.10108957181208</v>
      </c>
      <c r="AS15">
        <f t="shared" si="14"/>
        <v>93.182607503125922</v>
      </c>
      <c r="AT15">
        <f t="shared" si="15"/>
        <v>113.02387974553955</v>
      </c>
      <c r="AU15">
        <f t="shared" si="16"/>
        <v>452.30757682047755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3146.3362539482737</v>
      </c>
      <c r="P16">
        <f t="shared" si="31"/>
        <v>157.3168126974137</v>
      </c>
      <c r="Q16" s="5">
        <f t="shared" si="32"/>
        <v>50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1966.3004804126631</v>
      </c>
      <c r="AF16">
        <f t="shared" si="3"/>
        <v>-98.31502402063316</v>
      </c>
      <c r="AG16">
        <f t="shared" si="4"/>
        <v>-31.247462472346882</v>
      </c>
      <c r="AH16">
        <f t="shared" si="5"/>
        <v>-1482.332340974529</v>
      </c>
      <c r="AI16">
        <f t="shared" si="6"/>
        <v>354.40565294515409</v>
      </c>
      <c r="AJ16">
        <f t="shared" si="7"/>
        <v>243.57275013670414</v>
      </c>
      <c r="AK16">
        <f t="shared" si="28"/>
        <v>241.20850668633119</v>
      </c>
      <c r="AL16">
        <f t="shared" si="8"/>
        <v>839.18690976818948</v>
      </c>
      <c r="AN16">
        <f t="shared" si="9"/>
        <v>860.16429694504268</v>
      </c>
      <c r="AO16">
        <f t="shared" si="10"/>
        <v>-43.008214847252134</v>
      </c>
      <c r="AP16">
        <f t="shared" si="11"/>
        <v>-13.669300219670415</v>
      </c>
      <c r="AQ16">
        <f t="shared" si="12"/>
        <v>-648.45092019998037</v>
      </c>
      <c r="AR16">
        <f t="shared" si="13"/>
        <v>155.0358616781397</v>
      </c>
      <c r="AS16">
        <f t="shared" si="14"/>
        <v>106.55166159158885</v>
      </c>
      <c r="AT16">
        <f t="shared" si="15"/>
        <v>105.51741589742608</v>
      </c>
      <c r="AU16">
        <f t="shared" si="16"/>
        <v>367.10493916715461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3146.3362539482737</v>
      </c>
      <c r="P17">
        <f t="shared" si="31"/>
        <v>157.3168126974137</v>
      </c>
      <c r="Q17" s="5">
        <f t="shared" si="32"/>
        <v>50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1849.4009280753999</v>
      </c>
      <c r="AF17">
        <f t="shared" si="3"/>
        <v>-92.470046403769999</v>
      </c>
      <c r="AG17">
        <f t="shared" si="4"/>
        <v>-29.389753332222902</v>
      </c>
      <c r="AH17">
        <f t="shared" si="5"/>
        <v>-1545.2345154005111</v>
      </c>
      <c r="AI17">
        <f t="shared" si="6"/>
        <v>182.3066129388958</v>
      </c>
      <c r="AJ17">
        <f t="shared" si="7"/>
        <v>273.85517895400221</v>
      </c>
      <c r="AK17">
        <f t="shared" si="28"/>
        <v>250.19563413943615</v>
      </c>
      <c r="AL17">
        <f t="shared" si="8"/>
        <v>706.35742603233416</v>
      </c>
      <c r="AN17">
        <f t="shared" si="9"/>
        <v>762.01019312605104</v>
      </c>
      <c r="AO17">
        <f t="shared" si="10"/>
        <v>-38.100509656302556</v>
      </c>
      <c r="AP17">
        <f t="shared" si="11"/>
        <v>-12.109484359305524</v>
      </c>
      <c r="AQ17">
        <f t="shared" si="12"/>
        <v>-636.68425468497298</v>
      </c>
      <c r="AR17">
        <f t="shared" si="13"/>
        <v>75.11594442546992</v>
      </c>
      <c r="AS17">
        <f t="shared" si="14"/>
        <v>112.83677575552758</v>
      </c>
      <c r="AT17">
        <f t="shared" si="15"/>
        <v>103.08831394839319</v>
      </c>
      <c r="AU17">
        <f t="shared" si="16"/>
        <v>291.04103412939071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3146.3362539482737</v>
      </c>
      <c r="P18">
        <f t="shared" si="31"/>
        <v>157.3168126974137</v>
      </c>
      <c r="Q18" s="5">
        <f t="shared" si="32"/>
        <v>50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1729.8375372025155</v>
      </c>
      <c r="AF18">
        <f t="shared" si="3"/>
        <v>-86.491876860125785</v>
      </c>
      <c r="AG18">
        <f t="shared" si="4"/>
        <v>-27.489711804194123</v>
      </c>
      <c r="AH18">
        <f t="shared" si="5"/>
        <v>-1606.1439947065485</v>
      </c>
      <c r="AI18">
        <f t="shared" si="6"/>
        <v>9.711953831647179</v>
      </c>
      <c r="AJ18">
        <f t="shared" si="7"/>
        <v>297.00263613899756</v>
      </c>
      <c r="AK18">
        <f t="shared" si="28"/>
        <v>257.09835262692712</v>
      </c>
      <c r="AL18">
        <f t="shared" si="8"/>
        <v>563.81294259757192</v>
      </c>
      <c r="AN18">
        <f t="shared" si="9"/>
        <v>666.05587361231801</v>
      </c>
      <c r="AO18">
        <f t="shared" si="10"/>
        <v>-33.302793680615899</v>
      </c>
      <c r="AP18">
        <f t="shared" si="11"/>
        <v>-10.584626369424088</v>
      </c>
      <c r="AQ18">
        <f t="shared" si="12"/>
        <v>-618.4289671916207</v>
      </c>
      <c r="AR18">
        <f t="shared" si="13"/>
        <v>3.7394863706573367</v>
      </c>
      <c r="AS18">
        <f t="shared" si="14"/>
        <v>114.35776252065584</v>
      </c>
      <c r="AT18">
        <f t="shared" si="15"/>
        <v>98.993034999198372</v>
      </c>
      <c r="AU18">
        <f t="shared" si="16"/>
        <v>217.09028389051156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3146.3362539482737</v>
      </c>
      <c r="P19">
        <f t="shared" si="31"/>
        <v>157.3168126974137</v>
      </c>
      <c r="Q19" s="5">
        <f t="shared" si="32"/>
        <v>50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1607.8651650078211</v>
      </c>
      <c r="AF19">
        <f t="shared" si="3"/>
        <v>-80.393258250391057</v>
      </c>
      <c r="AG19">
        <f t="shared" si="4"/>
        <v>-25.551387951464875</v>
      </c>
      <c r="AH19">
        <f t="shared" si="5"/>
        <v>-1663.4267346873094</v>
      </c>
      <c r="AI19">
        <f t="shared" si="6"/>
        <v>-161.50621588134413</v>
      </c>
      <c r="AJ19">
        <f t="shared" si="7"/>
        <v>315.73669023131106</v>
      </c>
      <c r="AK19">
        <f t="shared" si="28"/>
        <v>238.89628644385425</v>
      </c>
      <c r="AL19">
        <f t="shared" si="8"/>
        <v>393.12676079382118</v>
      </c>
      <c r="AN19">
        <f t="shared" si="9"/>
        <v>576.75767266310527</v>
      </c>
      <c r="AO19">
        <f t="shared" si="10"/>
        <v>-28.837883633155261</v>
      </c>
      <c r="AP19">
        <f t="shared" si="11"/>
        <v>-9.1655440822535041</v>
      </c>
      <c r="AQ19">
        <f t="shared" si="12"/>
        <v>-596.68817573964566</v>
      </c>
      <c r="AR19">
        <f t="shared" si="13"/>
        <v>-57.933930791949201</v>
      </c>
      <c r="AS19">
        <f t="shared" si="14"/>
        <v>113.25797871320694</v>
      </c>
      <c r="AT19">
        <f t="shared" si="15"/>
        <v>85.694540298437076</v>
      </c>
      <c r="AU19">
        <f t="shared" si="16"/>
        <v>141.01858821969481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3146.3362539482737</v>
      </c>
      <c r="P20">
        <f t="shared" si="31"/>
        <v>157.3168126974137</v>
      </c>
      <c r="Q20" s="5">
        <f t="shared" si="32"/>
        <v>50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1483.7076274220929</v>
      </c>
      <c r="AF20">
        <f t="shared" si="3"/>
        <v>-74.185381371104654</v>
      </c>
      <c r="AG20">
        <f t="shared" si="4"/>
        <v>-23.578338544715592</v>
      </c>
      <c r="AH20">
        <f t="shared" si="5"/>
        <v>-1717.5355272346358</v>
      </c>
      <c r="AI20">
        <f t="shared" si="6"/>
        <v>-331.59161972836318</v>
      </c>
      <c r="AJ20">
        <f t="shared" si="7"/>
        <v>341.08217244203615</v>
      </c>
      <c r="AK20">
        <f t="shared" si="28"/>
        <v>153.18200762774879</v>
      </c>
      <c r="AL20">
        <f t="shared" si="8"/>
        <v>162.67256034142176</v>
      </c>
      <c r="AN20">
        <f t="shared" si="9"/>
        <v>504.80991616162345</v>
      </c>
      <c r="AO20">
        <f t="shared" si="10"/>
        <v>-25.240495808081175</v>
      </c>
      <c r="AP20">
        <f t="shared" si="11"/>
        <v>-8.0221863687987529</v>
      </c>
      <c r="AQ20">
        <f t="shared" si="12"/>
        <v>-584.36645433599926</v>
      </c>
      <c r="AR20">
        <f t="shared" si="13"/>
        <v>-112.81922035125574</v>
      </c>
      <c r="AS20">
        <f t="shared" si="14"/>
        <v>116.04824272141153</v>
      </c>
      <c r="AT20">
        <f t="shared" si="15"/>
        <v>52.117947632572502</v>
      </c>
      <c r="AU20">
        <f t="shared" si="16"/>
        <v>55.346970002728298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3146.3362539482737</v>
      </c>
      <c r="P21">
        <f t="shared" si="31"/>
        <v>157.3168126974137</v>
      </c>
      <c r="Q21" s="5">
        <f t="shared" si="32"/>
        <v>50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1357.6523303731976</v>
      </c>
      <c r="AF21">
        <f t="shared" si="3"/>
        <v>-67.882616518659887</v>
      </c>
      <c r="AG21">
        <f t="shared" si="4"/>
        <v>-21.575130895013324</v>
      </c>
      <c r="AH21">
        <f t="shared" si="5"/>
        <v>-1767.4242642551139</v>
      </c>
      <c r="AI21">
        <f t="shared" si="6"/>
        <v>-499.22968129558944</v>
      </c>
      <c r="AJ21">
        <f t="shared" si="7"/>
        <v>359.061194996258</v>
      </c>
      <c r="AK21">
        <f t="shared" si="28"/>
        <v>121.07809293571989</v>
      </c>
      <c r="AL21">
        <f t="shared" si="8"/>
        <v>-19.090393363611554</v>
      </c>
      <c r="AN21">
        <f t="shared" si="9"/>
        <v>439.3811821697837</v>
      </c>
      <c r="AO21">
        <f t="shared" si="10"/>
        <v>-21.969059108489187</v>
      </c>
      <c r="AP21">
        <f t="shared" si="11"/>
        <v>-6.982425696211159</v>
      </c>
      <c r="AQ21">
        <f t="shared" si="12"/>
        <v>-571.99692826403077</v>
      </c>
      <c r="AR21">
        <f t="shared" si="13"/>
        <v>-161.5672308989474</v>
      </c>
      <c r="AS21">
        <f t="shared" si="14"/>
        <v>116.20407434161291</v>
      </c>
      <c r="AT21">
        <f t="shared" si="15"/>
        <v>39.184874079165645</v>
      </c>
      <c r="AU21">
        <f t="shared" si="16"/>
        <v>-6.1782824781688532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3146.3362539482737</v>
      </c>
      <c r="P22">
        <f t="shared" si="31"/>
        <v>157.3168126974137</v>
      </c>
      <c r="Q22" s="5">
        <f t="shared" si="32"/>
        <v>50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1230.1911859605195</v>
      </c>
      <c r="AF22">
        <f t="shared" si="3"/>
        <v>-61.509559298025984</v>
      </c>
      <c r="AG22">
        <f t="shared" si="4"/>
        <v>-19.549582223082126</v>
      </c>
      <c r="AH22">
        <f t="shared" si="5"/>
        <v>-1809.7973629810647</v>
      </c>
      <c r="AI22">
        <f t="shared" si="6"/>
        <v>-660.66531854165328</v>
      </c>
      <c r="AJ22">
        <f t="shared" si="7"/>
        <v>362.05577250868714</v>
      </c>
      <c r="AK22">
        <f t="shared" si="28"/>
        <v>131.60332228386355</v>
      </c>
      <c r="AL22">
        <f t="shared" si="8"/>
        <v>-167.00622374910259</v>
      </c>
      <c r="AN22">
        <f t="shared" si="9"/>
        <v>372.08461830825598</v>
      </c>
      <c r="AO22">
        <f t="shared" si="10"/>
        <v>-18.604230915412803</v>
      </c>
      <c r="AP22">
        <f t="shared" si="11"/>
        <v>-5.9129824067808165</v>
      </c>
      <c r="AQ22">
        <f t="shared" si="12"/>
        <v>-547.39277008745285</v>
      </c>
      <c r="AR22">
        <f t="shared" si="13"/>
        <v>-199.82536510139053</v>
      </c>
      <c r="AS22">
        <f t="shared" si="14"/>
        <v>109.50768096668759</v>
      </c>
      <c r="AT22">
        <f t="shared" si="15"/>
        <v>39.804847001774313</v>
      </c>
      <c r="AU22">
        <f t="shared" si="16"/>
        <v>-50.512837132928624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3146.3362539482737</v>
      </c>
      <c r="P23">
        <f t="shared" si="31"/>
        <v>157.3168126974137</v>
      </c>
      <c r="Q23" s="5">
        <f t="shared" si="32"/>
        <v>50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1101.6187161693633</v>
      </c>
      <c r="AF23">
        <f t="shared" si="3"/>
        <v>-55.080935808468169</v>
      </c>
      <c r="AG23">
        <f t="shared" si="4"/>
        <v>-17.506372924809995</v>
      </c>
      <c r="AH23">
        <f t="shared" si="5"/>
        <v>-1847.7134760413087</v>
      </c>
      <c r="AI23">
        <f t="shared" si="6"/>
        <v>-818.68206860522355</v>
      </c>
      <c r="AJ23">
        <f t="shared" si="7"/>
        <v>0</v>
      </c>
      <c r="AK23">
        <f t="shared" si="28"/>
        <v>145.02859082408878</v>
      </c>
      <c r="AL23">
        <f t="shared" si="8"/>
        <v>-673.65347778113482</v>
      </c>
      <c r="AN23">
        <f t="shared" si="9"/>
        <v>301.83575087955444</v>
      </c>
      <c r="AO23">
        <f t="shared" si="10"/>
        <v>-15.091787543977723</v>
      </c>
      <c r="AP23">
        <f t="shared" si="11"/>
        <v>-4.7966225876332649</v>
      </c>
      <c r="AQ23">
        <f t="shared" si="12"/>
        <v>-506.26044770780572</v>
      </c>
      <c r="AR23">
        <f t="shared" si="13"/>
        <v>-224.31310695986227</v>
      </c>
      <c r="AS23">
        <f t="shared" si="14"/>
        <v>0</v>
      </c>
      <c r="AT23">
        <f t="shared" si="15"/>
        <v>39.736809994123718</v>
      </c>
      <c r="AU23">
        <f t="shared" si="16"/>
        <v>-184.57629696573858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25465.164804818338</v>
      </c>
      <c r="AO25" s="6">
        <f t="shared" si="33"/>
        <v>-3633.0104307021215</v>
      </c>
      <c r="AP25" s="6">
        <f t="shared" si="33"/>
        <v>-2874.5878496173846</v>
      </c>
      <c r="AQ25" s="6">
        <f t="shared" si="33"/>
        <v>-11832.947413704842</v>
      </c>
      <c r="AR25" s="6">
        <f t="shared" si="33"/>
        <v>7124.6191107939876</v>
      </c>
      <c r="AS25" s="6">
        <f t="shared" si="33"/>
        <v>-1401.8159068708965</v>
      </c>
      <c r="AT25" s="6">
        <f t="shared" si="33"/>
        <v>2806.9155557305876</v>
      </c>
      <c r="AU25" s="7">
        <f t="shared" si="33"/>
        <v>8529.7187596536769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272.78763861237002</v>
      </c>
      <c r="K3">
        <v>1</v>
      </c>
      <c r="L3" s="2">
        <v>0</v>
      </c>
      <c r="O3">
        <f>$C$3</f>
        <v>272.78763861237002</v>
      </c>
      <c r="P3">
        <f>O3*B5</f>
        <v>218.23011088989603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272.78763861237002</v>
      </c>
      <c r="AF3">
        <f t="shared" ref="AF3:AF23" si="4">-$Z3*P3</f>
        <v>-218.23011088989603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-2465.350676277526</v>
      </c>
      <c r="AJ3">
        <f t="shared" ref="AJ3:AJ23" si="8">AB3-AC3</f>
        <v>0</v>
      </c>
      <c r="AL3">
        <f t="shared" ref="AL3:AL23" si="9">SUM(AI3:AK3)</f>
        <v>-2465.350676277526</v>
      </c>
      <c r="AN3">
        <f t="shared" ref="AN3:AN23" si="10">AE3*$K3</f>
        <v>272.78763861237002</v>
      </c>
      <c r="AO3">
        <f t="shared" ref="AO3:AO23" si="11">AF3*$K3</f>
        <v>-218.23011088989603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-2465.350676277526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-2465.350676277526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272.78763861237002</v>
      </c>
      <c r="P5">
        <f t="shared" ref="P5:P23" si="30">O5*$C$5</f>
        <v>13.639381930618502</v>
      </c>
      <c r="Q5" s="5">
        <f t="shared" ref="Q5:Q23" si="31">$C$8</f>
        <v>50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266.73505089047944</v>
      </c>
      <c r="AF5">
        <f t="shared" si="4"/>
        <v>-13.336752544523975</v>
      </c>
      <c r="AG5">
        <f t="shared" si="5"/>
        <v>-48.890604473010733</v>
      </c>
      <c r="AH5">
        <f t="shared" si="6"/>
        <v>-114.7082059785312</v>
      </c>
      <c r="AI5">
        <f t="shared" si="7"/>
        <v>89.799487894413545</v>
      </c>
      <c r="AJ5">
        <f t="shared" si="8"/>
        <v>-16.67676987460186</v>
      </c>
      <c r="AK5">
        <f>G5*SUM(AB5, AE5:AF5)</f>
        <v>11.071650567342658</v>
      </c>
      <c r="AL5">
        <f t="shared" si="9"/>
        <v>84.194368587154344</v>
      </c>
      <c r="AN5">
        <f t="shared" si="10"/>
        <v>230.34239052417641</v>
      </c>
      <c r="AO5">
        <f t="shared" si="11"/>
        <v>-11.517119526208823</v>
      </c>
      <c r="AP5">
        <f t="shared" si="12"/>
        <v>-42.220093200684197</v>
      </c>
      <c r="AQ5">
        <f t="shared" si="13"/>
        <v>-99.057706475491869</v>
      </c>
      <c r="AR5">
        <f t="shared" si="14"/>
        <v>77.547471321791519</v>
      </c>
      <c r="AS5">
        <f t="shared" si="15"/>
        <v>-14.401433281127401</v>
      </c>
      <c r="AT5">
        <f t="shared" si="16"/>
        <v>9.5610623733781228</v>
      </c>
      <c r="AU5">
        <f t="shared" si="17"/>
        <v>72.707100414042245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272.78763861237002</v>
      </c>
      <c r="P6">
        <f t="shared" si="30"/>
        <v>13.639381930618502</v>
      </c>
      <c r="Q6" s="5">
        <f t="shared" si="31"/>
        <v>50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263.75575667364382</v>
      </c>
      <c r="AF6">
        <f t="shared" si="4"/>
        <v>-13.187787833682192</v>
      </c>
      <c r="AG6">
        <f t="shared" si="5"/>
        <v>-48.344521404146093</v>
      </c>
      <c r="AH6">
        <f t="shared" si="6"/>
        <v>-114.3540482690737</v>
      </c>
      <c r="AI6">
        <f t="shared" si="7"/>
        <v>87.869399166741829</v>
      </c>
      <c r="AJ6">
        <f t="shared" si="8"/>
        <v>-16.279450935534896</v>
      </c>
      <c r="AK6">
        <f>G6*SUM(AB6, AE6:AF6)</f>
        <v>16.607371839357359</v>
      </c>
      <c r="AL6">
        <f t="shared" si="9"/>
        <v>88.197320070564288</v>
      </c>
      <c r="AN6">
        <f t="shared" si="10"/>
        <v>205.41989874367147</v>
      </c>
      <c r="AO6">
        <f t="shared" si="11"/>
        <v>-10.270994937183575</v>
      </c>
      <c r="AP6">
        <f t="shared" si="12"/>
        <v>-37.651980820797419</v>
      </c>
      <c r="AQ6">
        <f t="shared" si="13"/>
        <v>-89.061931055510385</v>
      </c>
      <c r="AR6">
        <f t="shared" si="14"/>
        <v>68.43499193018009</v>
      </c>
      <c r="AS6">
        <f t="shared" si="15"/>
        <v>-12.678863221620492</v>
      </c>
      <c r="AT6">
        <f t="shared" si="16"/>
        <v>12.934256619317942</v>
      </c>
      <c r="AU6">
        <f t="shared" si="17"/>
        <v>68.690385327877536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272.78763861237002</v>
      </c>
      <c r="P7">
        <f t="shared" si="30"/>
        <v>13.639381930618502</v>
      </c>
      <c r="Q7" s="5">
        <f t="shared" si="31"/>
        <v>50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260.80712266617314</v>
      </c>
      <c r="AF7">
        <f t="shared" si="4"/>
        <v>-13.040356133308659</v>
      </c>
      <c r="AG7">
        <f t="shared" si="5"/>
        <v>-47.804058129770844</v>
      </c>
      <c r="AH7">
        <f t="shared" si="6"/>
        <v>-114.03612066757069</v>
      </c>
      <c r="AI7">
        <f t="shared" si="7"/>
        <v>85.926587735522958</v>
      </c>
      <c r="AJ7">
        <f t="shared" si="8"/>
        <v>-13.546920174965521</v>
      </c>
      <c r="AK7">
        <f>G7*SUM(AB7, AE7:AF7)</f>
        <v>14.600618884792128</v>
      </c>
      <c r="AL7">
        <f t="shared" si="9"/>
        <v>86.980286445349563</v>
      </c>
      <c r="AN7">
        <f t="shared" si="10"/>
        <v>183.87202432156928</v>
      </c>
      <c r="AO7">
        <f t="shared" si="11"/>
        <v>-9.1936012160784646</v>
      </c>
      <c r="AP7">
        <f t="shared" si="12"/>
        <v>-33.702411380680374</v>
      </c>
      <c r="AQ7">
        <f t="shared" si="13"/>
        <v>-80.396778042613391</v>
      </c>
      <c r="AR7">
        <f t="shared" si="14"/>
        <v>60.579233682197049</v>
      </c>
      <c r="AS7">
        <f t="shared" si="15"/>
        <v>-9.5507346978476111</v>
      </c>
      <c r="AT7">
        <f t="shared" si="16"/>
        <v>10.293604420193475</v>
      </c>
      <c r="AU7">
        <f t="shared" si="17"/>
        <v>61.322103404542915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272.78763861237002</v>
      </c>
      <c r="P8">
        <f t="shared" si="30"/>
        <v>13.639381930618502</v>
      </c>
      <c r="Q8" s="5">
        <f t="shared" si="31"/>
        <v>50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257.88815917781557</v>
      </c>
      <c r="AF8">
        <f t="shared" si="4"/>
        <v>-12.894407958890779</v>
      </c>
      <c r="AG8">
        <f t="shared" si="5"/>
        <v>-47.269033246824179</v>
      </c>
      <c r="AH8">
        <f t="shared" si="6"/>
        <v>-113.9686032979078</v>
      </c>
      <c r="AI8">
        <f t="shared" si="7"/>
        <v>83.756114674192816</v>
      </c>
      <c r="AJ8">
        <f t="shared" si="8"/>
        <v>-9.1716639973975589</v>
      </c>
      <c r="AK8">
        <f t="shared" ref="AK8:AK23" si="32">G8*SUM(AB8:AB8, AE8:AF8)</f>
        <v>6.5633575390403047</v>
      </c>
      <c r="AL8">
        <f t="shared" si="9"/>
        <v>81.147808215835568</v>
      </c>
      <c r="AN8">
        <f t="shared" si="10"/>
        <v>169.52365636769539</v>
      </c>
      <c r="AO8">
        <f t="shared" si="11"/>
        <v>-8.4761828183847712</v>
      </c>
      <c r="AP8">
        <f t="shared" si="12"/>
        <v>-31.072459373532634</v>
      </c>
      <c r="AQ8">
        <f t="shared" si="13"/>
        <v>-74.917648036950752</v>
      </c>
      <c r="AR8">
        <f t="shared" si="14"/>
        <v>55.057366138827241</v>
      </c>
      <c r="AS8">
        <f t="shared" si="15"/>
        <v>-6.0290244452159314</v>
      </c>
      <c r="AT8">
        <f t="shared" si="16"/>
        <v>4.3144453456640326</v>
      </c>
      <c r="AU8">
        <f t="shared" si="17"/>
        <v>53.34278703927535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272.78763861237002</v>
      </c>
      <c r="P9">
        <f t="shared" si="30"/>
        <v>13.639381930618502</v>
      </c>
      <c r="Q9" s="5">
        <f t="shared" si="31"/>
        <v>50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254.99674756791671</v>
      </c>
      <c r="AF9">
        <f t="shared" si="4"/>
        <v>-12.749837378395837</v>
      </c>
      <c r="AG9">
        <f t="shared" si="5"/>
        <v>-46.739058423806718</v>
      </c>
      <c r="AH9">
        <f t="shared" si="6"/>
        <v>-114.56898109845557</v>
      </c>
      <c r="AI9">
        <f t="shared" si="7"/>
        <v>80.938870667258612</v>
      </c>
      <c r="AJ9">
        <f t="shared" si="8"/>
        <v>-5.9514024785755737</v>
      </c>
      <c r="AK9">
        <f t="shared" si="32"/>
        <v>1.8559256799401671</v>
      </c>
      <c r="AL9">
        <f t="shared" si="9"/>
        <v>76.84339386862321</v>
      </c>
      <c r="AN9">
        <f t="shared" si="10"/>
        <v>159.30714420860321</v>
      </c>
      <c r="AO9">
        <f t="shared" si="11"/>
        <v>-7.9653572104301604</v>
      </c>
      <c r="AP9">
        <f t="shared" si="12"/>
        <v>-29.199846631426347</v>
      </c>
      <c r="AQ9">
        <f t="shared" si="13"/>
        <v>-71.57603917604159</v>
      </c>
      <c r="AR9">
        <f t="shared" si="14"/>
        <v>50.565901190705112</v>
      </c>
      <c r="AS9">
        <f t="shared" si="15"/>
        <v>-3.7180902969962664</v>
      </c>
      <c r="AT9">
        <f t="shared" si="16"/>
        <v>1.1594744746927819</v>
      </c>
      <c r="AU9">
        <f t="shared" si="17"/>
        <v>48.007285368401632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272.78763861237002</v>
      </c>
      <c r="P10">
        <f t="shared" si="30"/>
        <v>13.639381930618502</v>
      </c>
      <c r="Q10" s="5">
        <f t="shared" si="31"/>
        <v>50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252.1317741950742</v>
      </c>
      <c r="AF10">
        <f t="shared" si="4"/>
        <v>-12.60658870975371</v>
      </c>
      <c r="AG10">
        <f t="shared" si="5"/>
        <v>-46.21392953830879</v>
      </c>
      <c r="AH10">
        <f t="shared" si="6"/>
        <v>-115.47660251971284</v>
      </c>
      <c r="AI10">
        <f t="shared" si="7"/>
        <v>77.834653427298875</v>
      </c>
      <c r="AJ10">
        <f t="shared" si="8"/>
        <v>-4.3106901676688949</v>
      </c>
      <c r="AK10">
        <f t="shared" si="32"/>
        <v>1.3029527445960714</v>
      </c>
      <c r="AL10">
        <f t="shared" si="9"/>
        <v>74.826916004226049</v>
      </c>
      <c r="AN10">
        <f t="shared" si="10"/>
        <v>149.6601191393259</v>
      </c>
      <c r="AO10">
        <f t="shared" si="11"/>
        <v>-7.483005956966295</v>
      </c>
      <c r="AP10">
        <f t="shared" si="12"/>
        <v>-27.431616751518611</v>
      </c>
      <c r="AQ10">
        <f t="shared" si="13"/>
        <v>-68.544482923971117</v>
      </c>
      <c r="AR10">
        <f t="shared" si="14"/>
        <v>46.201013506869877</v>
      </c>
      <c r="AS10">
        <f t="shared" si="15"/>
        <v>-2.5587350349857307</v>
      </c>
      <c r="AT10">
        <f t="shared" si="16"/>
        <v>0.77340534968943764</v>
      </c>
      <c r="AU10">
        <f t="shared" si="17"/>
        <v>44.415683821573587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-1932.6150704702368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272.78763861237002</v>
      </c>
      <c r="P11">
        <f t="shared" si="30"/>
        <v>13.639381930618502</v>
      </c>
      <c r="Q11" s="5">
        <f t="shared" si="31"/>
        <v>50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249.29319046917345</v>
      </c>
      <c r="AF11">
        <f t="shared" si="4"/>
        <v>-12.464659523458673</v>
      </c>
      <c r="AG11">
        <f t="shared" si="5"/>
        <v>-45.693637684114044</v>
      </c>
      <c r="AH11">
        <f t="shared" si="6"/>
        <v>-116.30511762331651</v>
      </c>
      <c r="AI11">
        <f t="shared" si="7"/>
        <v>74.829775638284246</v>
      </c>
      <c r="AJ11">
        <f t="shared" si="8"/>
        <v>-2.7883077023687974</v>
      </c>
      <c r="AK11">
        <f t="shared" si="32"/>
        <v>0.76657773112456407</v>
      </c>
      <c r="AL11">
        <f t="shared" si="9"/>
        <v>72.80804566704002</v>
      </c>
      <c r="AN11">
        <f t="shared" si="10"/>
        <v>140.72771805190257</v>
      </c>
      <c r="AO11">
        <f t="shared" si="11"/>
        <v>-7.0363859025951285</v>
      </c>
      <c r="AP11">
        <f t="shared" si="12"/>
        <v>-25.794372275767969</v>
      </c>
      <c r="AQ11">
        <f t="shared" si="13"/>
        <v>-65.655037628921392</v>
      </c>
      <c r="AR11">
        <f t="shared" si="14"/>
        <v>42.241922244618088</v>
      </c>
      <c r="AS11">
        <f t="shared" si="15"/>
        <v>-1.574018846814133</v>
      </c>
      <c r="AT11">
        <f t="shared" si="16"/>
        <v>0.43273839372642092</v>
      </c>
      <c r="AU11">
        <f t="shared" si="17"/>
        <v>41.100641791530379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272.78763861237002</v>
      </c>
      <c r="P12">
        <f t="shared" si="30"/>
        <v>13.639381930618502</v>
      </c>
      <c r="Q12" s="5">
        <f t="shared" si="31"/>
        <v>50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246.47925668636049</v>
      </c>
      <c r="AF12">
        <f t="shared" si="4"/>
        <v>-12.323962834318024</v>
      </c>
      <c r="AG12">
        <f t="shared" si="5"/>
        <v>-45.177863986096227</v>
      </c>
      <c r="AH12">
        <f t="shared" si="6"/>
        <v>-117.67464235334815</v>
      </c>
      <c r="AI12">
        <f t="shared" si="7"/>
        <v>71.302787512598101</v>
      </c>
      <c r="AJ12">
        <f t="shared" si="8"/>
        <v>-1.2077068907977377</v>
      </c>
      <c r="AK12">
        <f t="shared" si="32"/>
        <v>0.7349016547277093</v>
      </c>
      <c r="AL12">
        <f t="shared" si="9"/>
        <v>70.829982276528071</v>
      </c>
      <c r="AN12">
        <f t="shared" si="10"/>
        <v>132.27420202176009</v>
      </c>
      <c r="AO12">
        <f t="shared" si="11"/>
        <v>-6.6137101010880048</v>
      </c>
      <c r="AP12">
        <f t="shared" si="12"/>
        <v>-24.244903965337141</v>
      </c>
      <c r="AQ12">
        <f t="shared" si="13"/>
        <v>-63.150626242319738</v>
      </c>
      <c r="AR12">
        <f t="shared" si="14"/>
        <v>38.264961713015218</v>
      </c>
      <c r="AS12">
        <f t="shared" si="15"/>
        <v>-0.64812133647306547</v>
      </c>
      <c r="AT12">
        <f t="shared" si="16"/>
        <v>0.39438827936451687</v>
      </c>
      <c r="AU12">
        <f t="shared" si="17"/>
        <v>38.01122865590667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272.78763861237002</v>
      </c>
      <c r="P13">
        <f t="shared" si="30"/>
        <v>13.639381930618502</v>
      </c>
      <c r="Q13" s="5">
        <f t="shared" si="31"/>
        <v>50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243.68963798036316</v>
      </c>
      <c r="AF13">
        <f t="shared" si="4"/>
        <v>-12.184481899018159</v>
      </c>
      <c r="AG13">
        <f t="shared" si="5"/>
        <v>-44.666547065691091</v>
      </c>
      <c r="AH13">
        <f t="shared" si="6"/>
        <v>-119.07656108834544</v>
      </c>
      <c r="AI13">
        <f t="shared" si="7"/>
        <v>67.762047927308458</v>
      </c>
      <c r="AJ13">
        <f t="shared" si="8"/>
        <v>0.2692704966576116</v>
      </c>
      <c r="AK13">
        <f t="shared" si="32"/>
        <v>0.63616005539473031</v>
      </c>
      <c r="AL13">
        <f t="shared" si="9"/>
        <v>68.667478479360796</v>
      </c>
      <c r="AN13">
        <f t="shared" si="10"/>
        <v>124.34833183661621</v>
      </c>
      <c r="AO13">
        <f t="shared" si="11"/>
        <v>-6.2174165918308111</v>
      </c>
      <c r="AP13">
        <f t="shared" si="12"/>
        <v>-22.792149319734136</v>
      </c>
      <c r="AQ13">
        <f t="shared" si="13"/>
        <v>-60.761597640724659</v>
      </c>
      <c r="AR13">
        <f t="shared" si="14"/>
        <v>34.577168284326603</v>
      </c>
      <c r="AS13">
        <f t="shared" si="15"/>
        <v>0.1374015626995567</v>
      </c>
      <c r="AT13">
        <f t="shared" si="16"/>
        <v>0.32461553279421135</v>
      </c>
      <c r="AU13">
        <f t="shared" si="17"/>
        <v>35.039185379820367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272.78763861237002</v>
      </c>
      <c r="P14">
        <f t="shared" si="30"/>
        <v>13.639381930618502</v>
      </c>
      <c r="Q14" s="5">
        <f t="shared" si="31"/>
        <v>50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240.92290962507022</v>
      </c>
      <c r="AF14">
        <f t="shared" si="4"/>
        <v>-12.046145481253513</v>
      </c>
      <c r="AG14">
        <f t="shared" si="5"/>
        <v>-44.159425780913146</v>
      </c>
      <c r="AH14">
        <f t="shared" si="6"/>
        <v>-120.91162824207274</v>
      </c>
      <c r="AI14">
        <f t="shared" si="7"/>
        <v>63.80571012083081</v>
      </c>
      <c r="AJ14">
        <f t="shared" si="8"/>
        <v>1.8141150939648014</v>
      </c>
      <c r="AK14">
        <f t="shared" si="32"/>
        <v>0.56732825747372273</v>
      </c>
      <c r="AL14">
        <f t="shared" si="9"/>
        <v>66.18715347226933</v>
      </c>
      <c r="AN14">
        <f t="shared" si="10"/>
        <v>116.92652087302247</v>
      </c>
      <c r="AO14">
        <f t="shared" si="11"/>
        <v>-5.846326043651124</v>
      </c>
      <c r="AP14">
        <f t="shared" si="12"/>
        <v>-21.431785081576685</v>
      </c>
      <c r="AQ14">
        <f t="shared" si="13"/>
        <v>-58.681741995559427</v>
      </c>
      <c r="AR14">
        <f t="shared" si="14"/>
        <v>30.966667752235232</v>
      </c>
      <c r="AS14">
        <f t="shared" si="15"/>
        <v>0.88043999937840556</v>
      </c>
      <c r="AT14">
        <f t="shared" si="16"/>
        <v>0.27534002242704891</v>
      </c>
      <c r="AU14">
        <f t="shared" si="17"/>
        <v>32.12244777404068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272.78763861237002</v>
      </c>
      <c r="P15">
        <f t="shared" si="30"/>
        <v>13.639381930618502</v>
      </c>
      <c r="Q15" s="5">
        <f t="shared" si="31"/>
        <v>50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238.17575025055683</v>
      </c>
      <c r="AF15">
        <f t="shared" si="4"/>
        <v>-11.908787512527843</v>
      </c>
      <c r="AG15">
        <f t="shared" si="5"/>
        <v>-43.655891348691846</v>
      </c>
      <c r="AH15">
        <f t="shared" si="6"/>
        <v>-123.88034882434408</v>
      </c>
      <c r="AI15">
        <f t="shared" si="7"/>
        <v>58.730722564993044</v>
      </c>
      <c r="AJ15">
        <f t="shared" si="8"/>
        <v>3.6826945037025212</v>
      </c>
      <c r="AK15">
        <f t="shared" si="32"/>
        <v>1.2741096399300496</v>
      </c>
      <c r="AL15">
        <f t="shared" si="9"/>
        <v>63.687526708625612</v>
      </c>
      <c r="AN15">
        <f t="shared" si="10"/>
        <v>109.88995987899631</v>
      </c>
      <c r="AO15">
        <f t="shared" si="11"/>
        <v>-5.4944979939498166</v>
      </c>
      <c r="AP15">
        <f t="shared" si="12"/>
        <v>-20.142034374796111</v>
      </c>
      <c r="AQ15">
        <f t="shared" si="13"/>
        <v>-57.156140151893624</v>
      </c>
      <c r="AR15">
        <f t="shared" si="14"/>
        <v>27.097287358356756</v>
      </c>
      <c r="AS15">
        <f t="shared" si="15"/>
        <v>1.69912827327191</v>
      </c>
      <c r="AT15">
        <f t="shared" si="16"/>
        <v>0.58785101785578719</v>
      </c>
      <c r="AU15">
        <f t="shared" si="17"/>
        <v>29.384266649484449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272.78763861237002</v>
      </c>
      <c r="P16">
        <f t="shared" si="30"/>
        <v>13.639381930618502</v>
      </c>
      <c r="Q16" s="5">
        <f t="shared" si="31"/>
        <v>50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235.44648885039345</v>
      </c>
      <c r="AF16">
        <f t="shared" si="4"/>
        <v>-11.772324442519674</v>
      </c>
      <c r="AG16">
        <f t="shared" si="5"/>
        <v>-43.155637485641684</v>
      </c>
      <c r="AH16">
        <f t="shared" si="6"/>
        <v>-127.38989912648485</v>
      </c>
      <c r="AI16">
        <f t="shared" si="7"/>
        <v>53.128627795747249</v>
      </c>
      <c r="AJ16">
        <f t="shared" si="8"/>
        <v>5.4716610084592503</v>
      </c>
      <c r="AK16">
        <f t="shared" si="32"/>
        <v>2.1618289870999403</v>
      </c>
      <c r="AL16">
        <f t="shared" si="9"/>
        <v>60.762117791306437</v>
      </c>
      <c r="AN16">
        <f t="shared" si="10"/>
        <v>102.99680316798505</v>
      </c>
      <c r="AO16">
        <f t="shared" si="11"/>
        <v>-5.149840158399253</v>
      </c>
      <c r="AP16">
        <f t="shared" si="12"/>
        <v>-18.878568635278782</v>
      </c>
      <c r="AQ16">
        <f t="shared" si="13"/>
        <v>-55.727109926269364</v>
      </c>
      <c r="AR16">
        <f t="shared" si="14"/>
        <v>23.241284448037646</v>
      </c>
      <c r="AS16">
        <f t="shared" si="15"/>
        <v>2.3935952268471223</v>
      </c>
      <c r="AT16">
        <f t="shared" si="16"/>
        <v>0.94569885392795039</v>
      </c>
      <c r="AU16">
        <f t="shared" si="17"/>
        <v>26.580578528812719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272.78763861237002</v>
      </c>
      <c r="P17">
        <f t="shared" si="30"/>
        <v>13.639381930618502</v>
      </c>
      <c r="Q17" s="5">
        <f t="shared" si="31"/>
        <v>50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232.73491073537218</v>
      </c>
      <c r="AF17">
        <f t="shared" si="4"/>
        <v>-11.636745536768609</v>
      </c>
      <c r="AG17">
        <f t="shared" si="5"/>
        <v>-42.658624840784562</v>
      </c>
      <c r="AH17">
        <f t="shared" si="6"/>
        <v>-130.91254000141907</v>
      </c>
      <c r="AI17">
        <f t="shared" si="7"/>
        <v>47.527000356399924</v>
      </c>
      <c r="AJ17">
        <f t="shared" si="8"/>
        <v>6.8369674890524834</v>
      </c>
      <c r="AK17">
        <f t="shared" si="32"/>
        <v>4.0908070808233861</v>
      </c>
      <c r="AL17">
        <f t="shared" si="9"/>
        <v>58.454774926275796</v>
      </c>
      <c r="AN17">
        <f t="shared" si="10"/>
        <v>95.893957651028501</v>
      </c>
      <c r="AO17">
        <f t="shared" si="11"/>
        <v>-4.794697882551425</v>
      </c>
      <c r="AP17">
        <f t="shared" si="12"/>
        <v>-17.576668455144585</v>
      </c>
      <c r="AQ17">
        <f t="shared" si="13"/>
        <v>-53.940002070246699</v>
      </c>
      <c r="AR17">
        <f t="shared" si="14"/>
        <v>19.582589243085792</v>
      </c>
      <c r="AS17">
        <f t="shared" si="15"/>
        <v>2.8170413660120164</v>
      </c>
      <c r="AT17">
        <f t="shared" si="16"/>
        <v>1.6855386230089293</v>
      </c>
      <c r="AU17">
        <f t="shared" si="17"/>
        <v>24.085169232106736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272.78763861237002</v>
      </c>
      <c r="P18">
        <f t="shared" si="30"/>
        <v>13.639381930618502</v>
      </c>
      <c r="Q18" s="5">
        <f t="shared" si="31"/>
        <v>50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230.04039158532518</v>
      </c>
      <c r="AF18">
        <f t="shared" si="4"/>
        <v>-11.502019579266261</v>
      </c>
      <c r="AG18">
        <f t="shared" si="5"/>
        <v>-42.164738980751899</v>
      </c>
      <c r="AH18">
        <f t="shared" si="6"/>
        <v>-134.59922324963327</v>
      </c>
      <c r="AI18">
        <f t="shared" si="7"/>
        <v>41.774409775673746</v>
      </c>
      <c r="AJ18">
        <f t="shared" si="8"/>
        <v>7.9713006053847835</v>
      </c>
      <c r="AK18">
        <f t="shared" si="32"/>
        <v>6.2000323566532369</v>
      </c>
      <c r="AL18">
        <f t="shared" si="9"/>
        <v>55.945742737711768</v>
      </c>
      <c r="AN18">
        <f t="shared" si="10"/>
        <v>88.574649750790869</v>
      </c>
      <c r="AO18">
        <f t="shared" si="11"/>
        <v>-4.428732487539544</v>
      </c>
      <c r="AP18">
        <f t="shared" si="12"/>
        <v>-16.235092286688079</v>
      </c>
      <c r="AQ18">
        <f t="shared" si="13"/>
        <v>-51.826024872865467</v>
      </c>
      <c r="AR18">
        <f t="shared" si="14"/>
        <v>16.084800103697781</v>
      </c>
      <c r="AS18">
        <f t="shared" si="15"/>
        <v>3.0692660289544791</v>
      </c>
      <c r="AT18">
        <f t="shared" si="16"/>
        <v>2.3872576926580207</v>
      </c>
      <c r="AU18">
        <f t="shared" si="17"/>
        <v>21.541323825310279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272.78763861237002</v>
      </c>
      <c r="P19">
        <f t="shared" si="30"/>
        <v>13.639381930618502</v>
      </c>
      <c r="Q19" s="5">
        <f t="shared" si="31"/>
        <v>50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227.36078057648822</v>
      </c>
      <c r="AF19">
        <f t="shared" si="4"/>
        <v>-11.368039028824411</v>
      </c>
      <c r="AG19">
        <f t="shared" si="5"/>
        <v>-41.673585675113166</v>
      </c>
      <c r="AH19">
        <f t="shared" si="6"/>
        <v>-139.01183166242745</v>
      </c>
      <c r="AI19">
        <f t="shared" si="7"/>
        <v>35.307324210123198</v>
      </c>
      <c r="AJ19">
        <f t="shared" si="8"/>
        <v>9.3575449527767205</v>
      </c>
      <c r="AK19">
        <f t="shared" si="32"/>
        <v>6.1664317684521155</v>
      </c>
      <c r="AL19">
        <f t="shared" si="9"/>
        <v>50.831300931352033</v>
      </c>
      <c r="AN19">
        <f t="shared" si="10"/>
        <v>81.556636410817717</v>
      </c>
      <c r="AO19">
        <f t="shared" si="11"/>
        <v>-4.0778318205408857</v>
      </c>
      <c r="AP19">
        <f t="shared" si="12"/>
        <v>-14.948741230666487</v>
      </c>
      <c r="AQ19">
        <f t="shared" si="13"/>
        <v>-49.864965201772392</v>
      </c>
      <c r="AR19">
        <f t="shared" si="14"/>
        <v>12.665098157837949</v>
      </c>
      <c r="AS19">
        <f t="shared" si="15"/>
        <v>3.3566470412198002</v>
      </c>
      <c r="AT19">
        <f t="shared" si="16"/>
        <v>2.2119621177258222</v>
      </c>
      <c r="AU19">
        <f t="shared" si="17"/>
        <v>18.233707316783573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272.78763861237002</v>
      </c>
      <c r="P20">
        <f t="shared" si="30"/>
        <v>13.639381930618502</v>
      </c>
      <c r="Q20" s="5">
        <f t="shared" si="31"/>
        <v>50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224.69659218673957</v>
      </c>
      <c r="AF20">
        <f t="shared" si="4"/>
        <v>-11.234829609336979</v>
      </c>
      <c r="AG20">
        <f t="shared" si="5"/>
        <v>-41.1852592239402</v>
      </c>
      <c r="AH20">
        <f t="shared" si="6"/>
        <v>-143.18118884366896</v>
      </c>
      <c r="AI20">
        <f t="shared" si="7"/>
        <v>29.09531450979344</v>
      </c>
      <c r="AJ20">
        <f t="shared" si="8"/>
        <v>11.417408833487855</v>
      </c>
      <c r="AK20">
        <f t="shared" si="32"/>
        <v>1.1379222441867256</v>
      </c>
      <c r="AL20">
        <f t="shared" si="9"/>
        <v>41.65064558746802</v>
      </c>
      <c r="AN20">
        <f t="shared" si="10"/>
        <v>76.449743714447862</v>
      </c>
      <c r="AO20">
        <f t="shared" si="11"/>
        <v>-3.8224871857223932</v>
      </c>
      <c r="AP20">
        <f t="shared" si="12"/>
        <v>-14.012684757882779</v>
      </c>
      <c r="AQ20">
        <f t="shared" si="13"/>
        <v>-48.715314661876924</v>
      </c>
      <c r="AR20">
        <f t="shared" si="14"/>
        <v>9.8992571089657719</v>
      </c>
      <c r="AS20">
        <f t="shared" si="15"/>
        <v>3.8846071082280131</v>
      </c>
      <c r="AT20">
        <f t="shared" si="16"/>
        <v>0.38716147445060567</v>
      </c>
      <c r="AU20">
        <f t="shared" si="17"/>
        <v>14.171025691644392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272.78763861237002</v>
      </c>
      <c r="P21">
        <f t="shared" si="30"/>
        <v>13.639381930618502</v>
      </c>
      <c r="Q21" s="5">
        <f t="shared" si="31"/>
        <v>50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222.04558471718269</v>
      </c>
      <c r="AF21">
        <f t="shared" si="4"/>
        <v>-11.102279235859134</v>
      </c>
      <c r="AG21">
        <f t="shared" si="5"/>
        <v>-40.699348740048379</v>
      </c>
      <c r="AH21">
        <f t="shared" si="6"/>
        <v>-148.11578330483289</v>
      </c>
      <c r="AI21">
        <f t="shared" si="7"/>
        <v>22.128173436442296</v>
      </c>
      <c r="AJ21">
        <f t="shared" si="8"/>
        <v>12.972769573410332</v>
      </c>
      <c r="AK21">
        <f t="shared" si="32"/>
        <v>0.40111554258217236</v>
      </c>
      <c r="AL21">
        <f t="shared" si="9"/>
        <v>35.502058552434804</v>
      </c>
      <c r="AN21">
        <f t="shared" si="10"/>
        <v>71.861292707977839</v>
      </c>
      <c r="AO21">
        <f t="shared" si="11"/>
        <v>-3.5930646353988918</v>
      </c>
      <c r="AP21">
        <f t="shared" si="12"/>
        <v>-13.171654894907537</v>
      </c>
      <c r="AQ21">
        <f t="shared" si="13"/>
        <v>-47.935164629807467</v>
      </c>
      <c r="AR21">
        <f t="shared" si="14"/>
        <v>7.1614085478639442</v>
      </c>
      <c r="AS21">
        <f t="shared" si="15"/>
        <v>4.1984171526552698</v>
      </c>
      <c r="AT21">
        <f t="shared" si="16"/>
        <v>0.12981425166337152</v>
      </c>
      <c r="AU21">
        <f t="shared" si="17"/>
        <v>11.489639952182587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272.78763861237002</v>
      </c>
      <c r="P22">
        <f t="shared" si="30"/>
        <v>13.639381930618502</v>
      </c>
      <c r="Q22" s="5">
        <f t="shared" si="31"/>
        <v>50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219.40672770859152</v>
      </c>
      <c r="AF22">
        <f t="shared" si="4"/>
        <v>-10.970336385429576</v>
      </c>
      <c r="AG22">
        <f t="shared" si="5"/>
        <v>-40.215665347718975</v>
      </c>
      <c r="AH22">
        <f t="shared" si="6"/>
        <v>-153.37980985783878</v>
      </c>
      <c r="AI22">
        <f t="shared" si="7"/>
        <v>14.840916117604195</v>
      </c>
      <c r="AJ22">
        <f t="shared" si="8"/>
        <v>13.527400258257286</v>
      </c>
      <c r="AK22">
        <f t="shared" si="32"/>
        <v>4.939568138028001</v>
      </c>
      <c r="AL22">
        <f t="shared" si="9"/>
        <v>33.307884513889483</v>
      </c>
      <c r="AN22">
        <f t="shared" si="10"/>
        <v>66.361935823798632</v>
      </c>
      <c r="AO22">
        <f t="shared" si="11"/>
        <v>-3.3180967911899315</v>
      </c>
      <c r="AP22">
        <f t="shared" si="12"/>
        <v>-12.163662576752358</v>
      </c>
      <c r="AQ22">
        <f t="shared" si="13"/>
        <v>-46.391380997082166</v>
      </c>
      <c r="AR22">
        <f t="shared" si="14"/>
        <v>4.4887954587741783</v>
      </c>
      <c r="AS22">
        <f t="shared" si="15"/>
        <v>4.0915083925485058</v>
      </c>
      <c r="AT22">
        <f t="shared" si="16"/>
        <v>1.4940257630042526</v>
      </c>
      <c r="AU22">
        <f t="shared" si="17"/>
        <v>10.074329614326938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272.78763861237002</v>
      </c>
      <c r="P23">
        <f t="shared" si="30"/>
        <v>13.639381930618502</v>
      </c>
      <c r="Q23" s="5">
        <f t="shared" si="31"/>
        <v>50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216.77855127573721</v>
      </c>
      <c r="AF23">
        <f t="shared" si="4"/>
        <v>-10.838927563786861</v>
      </c>
      <c r="AG23">
        <f t="shared" si="5"/>
        <v>-39.733939627627066</v>
      </c>
      <c r="AH23">
        <f t="shared" si="6"/>
        <v>-159.13813322943503</v>
      </c>
      <c r="AI23">
        <f t="shared" si="7"/>
        <v>7.0675508548882817</v>
      </c>
      <c r="AJ23">
        <f t="shared" si="8"/>
        <v>0</v>
      </c>
      <c r="AK23">
        <f t="shared" si="32"/>
        <v>15.343535375897185</v>
      </c>
      <c r="AL23">
        <f t="shared" si="9"/>
        <v>22.411086230785465</v>
      </c>
      <c r="AN23">
        <f t="shared" si="10"/>
        <v>59.395792608188287</v>
      </c>
      <c r="AO23">
        <f t="shared" si="11"/>
        <v>-2.969789630409414</v>
      </c>
      <c r="AP23">
        <f t="shared" si="12"/>
        <v>-10.886818939143616</v>
      </c>
      <c r="AQ23">
        <f t="shared" si="13"/>
        <v>-43.602725000809073</v>
      </c>
      <c r="AR23">
        <f t="shared" si="14"/>
        <v>1.9364590378261841</v>
      </c>
      <c r="AS23">
        <f t="shared" si="15"/>
        <v>0</v>
      </c>
      <c r="AT23">
        <f t="shared" si="16"/>
        <v>4.2040203687125146</v>
      </c>
      <c r="AU23">
        <f t="shared" si="17"/>
        <v>6.1404794065386978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2638.1704164147441</v>
      </c>
      <c r="AO25" s="6">
        <f t="shared" si="33"/>
        <v>-336.49924978001474</v>
      </c>
      <c r="AP25" s="6">
        <f t="shared" si="33"/>
        <v>-2953.4657489523156</v>
      </c>
      <c r="AQ25" s="6">
        <f t="shared" si="33"/>
        <v>-1295.0731212996361</v>
      </c>
      <c r="AR25" s="6">
        <f t="shared" si="33"/>
        <v>-1946.8677036172239</v>
      </c>
      <c r="AS25" s="6">
        <f t="shared" si="33"/>
        <v>-40.244027827268496</v>
      </c>
      <c r="AT25" s="6">
        <f t="shared" si="33"/>
        <v>54.496660974255256</v>
      </c>
      <c r="AU25" s="7">
        <f t="shared" si="33"/>
        <v>-1932.6150704702368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584.71792933120457</v>
      </c>
      <c r="K3">
        <v>1</v>
      </c>
      <c r="L3" s="2">
        <v>0</v>
      </c>
      <c r="O3">
        <f>$C$3</f>
        <v>584.71792933120457</v>
      </c>
      <c r="P3">
        <f>O3*B5</f>
        <v>467.77434346496369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584.71792933120457</v>
      </c>
      <c r="AF3">
        <f t="shared" ref="AF3:AF23" si="4">-$Z3*P3</f>
        <v>-467.77434346496369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-2402.9646181337589</v>
      </c>
      <c r="AJ3">
        <f t="shared" ref="AJ3:AJ23" si="8">AB3-AC3</f>
        <v>0</v>
      </c>
      <c r="AL3">
        <f t="shared" ref="AL3:AL23" si="9">SUM(AI3:AK3)</f>
        <v>-2402.9646181337589</v>
      </c>
      <c r="AN3">
        <f t="shared" ref="AN3:AN23" si="10">AE3*$K3</f>
        <v>584.71792933120457</v>
      </c>
      <c r="AO3">
        <f t="shared" ref="AO3:AO23" si="11">AF3*$K3</f>
        <v>-467.77434346496369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-2402.9646181337589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-2402.9646181337589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584.71792933120457</v>
      </c>
      <c r="P5">
        <f t="shared" ref="P5:P23" si="30">O5*$C$5</f>
        <v>29.235896466560231</v>
      </c>
      <c r="Q5" s="5">
        <f t="shared" ref="Q5:Q23" si="31">$C$8</f>
        <v>50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571.5367156582937</v>
      </c>
      <c r="AF5">
        <f t="shared" si="4"/>
        <v>-28.576835782914689</v>
      </c>
      <c r="AG5">
        <f t="shared" si="5"/>
        <v>-48.872857063919056</v>
      </c>
      <c r="AH5">
        <f t="shared" si="6"/>
        <v>-133.81733616189118</v>
      </c>
      <c r="AI5">
        <f t="shared" si="7"/>
        <v>360.26968664956871</v>
      </c>
      <c r="AJ5">
        <f t="shared" si="8"/>
        <v>-103.37319937488905</v>
      </c>
      <c r="AK5">
        <f>G5*SUM(AB5, AE5:AF5)</f>
        <v>26.869479128821769</v>
      </c>
      <c r="AL5">
        <f t="shared" si="9"/>
        <v>283.76596640350141</v>
      </c>
      <c r="AN5">
        <f t="shared" si="10"/>
        <v>493.5576817428564</v>
      </c>
      <c r="AO5">
        <f t="shared" si="11"/>
        <v>-24.677884087142822</v>
      </c>
      <c r="AP5">
        <f t="shared" si="12"/>
        <v>-42.204767203511572</v>
      </c>
      <c r="AQ5">
        <f t="shared" si="13"/>
        <v>-115.55963493438095</v>
      </c>
      <c r="AR5">
        <f t="shared" si="14"/>
        <v>311.11539551782096</v>
      </c>
      <c r="AS5">
        <f t="shared" si="15"/>
        <v>-89.269219701917081</v>
      </c>
      <c r="AT5">
        <f t="shared" si="16"/>
        <v>23.203474886446507</v>
      </c>
      <c r="AU5">
        <f t="shared" si="17"/>
        <v>245.04965070235039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584.71792933120457</v>
      </c>
      <c r="P6">
        <f t="shared" si="30"/>
        <v>29.235896466560231</v>
      </c>
      <c r="Q6" s="5">
        <f t="shared" si="31"/>
        <v>50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565.01968309902929</v>
      </c>
      <c r="AF6">
        <f t="shared" si="4"/>
        <v>-28.250984154951468</v>
      </c>
      <c r="AG6">
        <f t="shared" si="5"/>
        <v>-48.315577029192013</v>
      </c>
      <c r="AH6">
        <f t="shared" si="6"/>
        <v>-137.102928175698</v>
      </c>
      <c r="AI6">
        <f t="shared" si="7"/>
        <v>351.35019373918783</v>
      </c>
      <c r="AJ6">
        <f t="shared" si="8"/>
        <v>-92.454059882195679</v>
      </c>
      <c r="AK6">
        <f>G6*SUM(AB6, AE6:AF6)</f>
        <v>44.023307323732176</v>
      </c>
      <c r="AL6">
        <f t="shared" si="9"/>
        <v>302.91944118072433</v>
      </c>
      <c r="AN6">
        <f t="shared" si="10"/>
        <v>440.05214352154474</v>
      </c>
      <c r="AO6">
        <f t="shared" si="11"/>
        <v>-22.002607176077241</v>
      </c>
      <c r="AP6">
        <f t="shared" si="12"/>
        <v>-37.629438182686883</v>
      </c>
      <c r="AQ6">
        <f t="shared" si="13"/>
        <v>-106.77935518260877</v>
      </c>
      <c r="AR6">
        <f t="shared" si="14"/>
        <v>273.64074298017186</v>
      </c>
      <c r="AS6">
        <f t="shared" si="15"/>
        <v>-72.005645901186767</v>
      </c>
      <c r="AT6">
        <f t="shared" si="16"/>
        <v>34.286505996501177</v>
      </c>
      <c r="AU6">
        <f t="shared" si="17"/>
        <v>235.92160307548627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584.71792933120457</v>
      </c>
      <c r="P7">
        <f t="shared" si="30"/>
        <v>29.235896466560231</v>
      </c>
      <c r="Q7" s="5">
        <f t="shared" si="31"/>
        <v>50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558.54510955494482</v>
      </c>
      <c r="AF7">
        <f t="shared" si="4"/>
        <v>-27.927255477747245</v>
      </c>
      <c r="AG7">
        <f t="shared" si="5"/>
        <v>-47.761927720756233</v>
      </c>
      <c r="AH7">
        <f t="shared" si="6"/>
        <v>-140.98707628772564</v>
      </c>
      <c r="AI7">
        <f t="shared" si="7"/>
        <v>341.86885006871563</v>
      </c>
      <c r="AJ7">
        <f t="shared" si="8"/>
        <v>-78.237432353058921</v>
      </c>
      <c r="AK7">
        <f>G7*SUM(AB7, AE7:AF7)</f>
        <v>41.186964602469928</v>
      </c>
      <c r="AL7">
        <f t="shared" si="9"/>
        <v>304.81838231812662</v>
      </c>
      <c r="AN7">
        <f t="shared" si="10"/>
        <v>393.78073312911386</v>
      </c>
      <c r="AO7">
        <f t="shared" si="11"/>
        <v>-19.689036656455695</v>
      </c>
      <c r="AP7">
        <f t="shared" si="12"/>
        <v>-33.672708957250293</v>
      </c>
      <c r="AQ7">
        <f t="shared" si="13"/>
        <v>-99.397512058691703</v>
      </c>
      <c r="AR7">
        <f t="shared" si="14"/>
        <v>241.02147545671613</v>
      </c>
      <c r="AS7">
        <f t="shared" si="15"/>
        <v>-55.158290607316346</v>
      </c>
      <c r="AT7">
        <f t="shared" si="16"/>
        <v>29.03728425703461</v>
      </c>
      <c r="AU7">
        <f t="shared" si="17"/>
        <v>214.90046910643437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584.71792933120457</v>
      </c>
      <c r="P8">
        <f t="shared" si="30"/>
        <v>29.235896466560231</v>
      </c>
      <c r="Q8" s="5">
        <f t="shared" si="31"/>
        <v>50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552.11248572302304</v>
      </c>
      <c r="AF8">
        <f t="shared" si="4"/>
        <v>-27.605624286151155</v>
      </c>
      <c r="AG8">
        <f t="shared" si="5"/>
        <v>-47.211865587440137</v>
      </c>
      <c r="AH8">
        <f t="shared" si="6"/>
        <v>-144.88571221705857</v>
      </c>
      <c r="AI8">
        <f t="shared" si="7"/>
        <v>332.40928363237322</v>
      </c>
      <c r="AJ8">
        <f t="shared" si="8"/>
        <v>-63.715544795489905</v>
      </c>
      <c r="AK8">
        <f t="shared" ref="AK8:AK23" si="32">G8*SUM(AB8:AB8, AE8:AF8)</f>
        <v>19.403550722553508</v>
      </c>
      <c r="AL8">
        <f t="shared" si="9"/>
        <v>288.09728955943683</v>
      </c>
      <c r="AN8">
        <f t="shared" si="10"/>
        <v>362.93301563135651</v>
      </c>
      <c r="AO8">
        <f t="shared" si="11"/>
        <v>-18.146650781567828</v>
      </c>
      <c r="AP8">
        <f t="shared" si="12"/>
        <v>-31.034880018684923</v>
      </c>
      <c r="AQ8">
        <f t="shared" si="13"/>
        <v>-95.241114476830603</v>
      </c>
      <c r="AR8">
        <f t="shared" si="14"/>
        <v>218.51037035427316</v>
      </c>
      <c r="AS8">
        <f t="shared" si="15"/>
        <v>-41.883629537808957</v>
      </c>
      <c r="AT8">
        <f t="shared" si="16"/>
        <v>12.754989897520936</v>
      </c>
      <c r="AU8">
        <f t="shared" si="17"/>
        <v>189.38173071398515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584.71792933120457</v>
      </c>
      <c r="P9">
        <f t="shared" si="30"/>
        <v>29.235896466560231</v>
      </c>
      <c r="Q9" s="5">
        <f t="shared" si="31"/>
        <v>50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545.72033054071665</v>
      </c>
      <c r="AF9">
        <f t="shared" si="4"/>
        <v>-27.286016527035834</v>
      </c>
      <c r="AG9">
        <f t="shared" si="5"/>
        <v>-46.665263981635292</v>
      </c>
      <c r="AH9">
        <f t="shared" si="6"/>
        <v>-148.96589986088873</v>
      </c>
      <c r="AI9">
        <f t="shared" si="7"/>
        <v>322.8031501711568</v>
      </c>
      <c r="AJ9">
        <f t="shared" si="8"/>
        <v>-53.439190115987685</v>
      </c>
      <c r="AK9">
        <f t="shared" si="32"/>
        <v>5.7147861381616192</v>
      </c>
      <c r="AL9">
        <f t="shared" si="9"/>
        <v>275.07874619333074</v>
      </c>
      <c r="AN9">
        <f t="shared" si="10"/>
        <v>340.93433827763397</v>
      </c>
      <c r="AO9">
        <f t="shared" si="11"/>
        <v>-17.046716913881699</v>
      </c>
      <c r="AP9">
        <f t="shared" si="12"/>
        <v>-29.153744153834289</v>
      </c>
      <c r="AQ9">
        <f t="shared" si="13"/>
        <v>-93.065234430028397</v>
      </c>
      <c r="AR9">
        <f t="shared" si="14"/>
        <v>201.66864277988958</v>
      </c>
      <c r="AS9">
        <f t="shared" si="15"/>
        <v>-33.385699415366723</v>
      </c>
      <c r="AT9">
        <f t="shared" si="16"/>
        <v>3.5702661626731489</v>
      </c>
      <c r="AU9">
        <f t="shared" si="17"/>
        <v>171.85320952719601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584.71792933120457</v>
      </c>
      <c r="P10">
        <f t="shared" si="30"/>
        <v>29.235896466560231</v>
      </c>
      <c r="Q10" s="5">
        <f t="shared" si="31"/>
        <v>50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539.36354165079388</v>
      </c>
      <c r="AF10">
        <f t="shared" si="4"/>
        <v>-26.968177082539697</v>
      </c>
      <c r="AG10">
        <f t="shared" si="5"/>
        <v>-46.12168659405684</v>
      </c>
      <c r="AH10">
        <f t="shared" si="6"/>
        <v>-153.84949552418988</v>
      </c>
      <c r="AI10">
        <f t="shared" si="7"/>
        <v>312.42418245000749</v>
      </c>
      <c r="AJ10">
        <f t="shared" si="8"/>
        <v>-46.302438392325712</v>
      </c>
      <c r="AK10">
        <f t="shared" si="32"/>
        <v>4.1656330488616122</v>
      </c>
      <c r="AL10">
        <f t="shared" si="9"/>
        <v>270.28737710654337</v>
      </c>
      <c r="AN10">
        <f t="shared" si="10"/>
        <v>320.1548561682377</v>
      </c>
      <c r="AO10">
        <f t="shared" si="11"/>
        <v>-16.007742808411887</v>
      </c>
      <c r="AP10">
        <f t="shared" si="12"/>
        <v>-27.376863279566965</v>
      </c>
      <c r="AQ10">
        <f t="shared" si="13"/>
        <v>-91.321825276416405</v>
      </c>
      <c r="AR10">
        <f t="shared" si="14"/>
        <v>185.44842480384247</v>
      </c>
      <c r="AS10">
        <f t="shared" si="15"/>
        <v>-27.484153746030096</v>
      </c>
      <c r="AT10">
        <f t="shared" si="16"/>
        <v>2.4726321796355406</v>
      </c>
      <c r="AU10">
        <f t="shared" si="17"/>
        <v>160.43690323744792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-642.71576553226043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584.71792933120457</v>
      </c>
      <c r="P11">
        <f t="shared" si="30"/>
        <v>29.235896466560231</v>
      </c>
      <c r="Q11" s="5">
        <f t="shared" si="31"/>
        <v>50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533.04333953908304</v>
      </c>
      <c r="AF11">
        <f t="shared" si="4"/>
        <v>-26.652166976954152</v>
      </c>
      <c r="AG11">
        <f t="shared" si="5"/>
        <v>-45.5812377900549</v>
      </c>
      <c r="AH11">
        <f t="shared" si="6"/>
        <v>-158.46387612275544</v>
      </c>
      <c r="AI11">
        <f t="shared" si="7"/>
        <v>302.34605864931854</v>
      </c>
      <c r="AJ11">
        <f t="shared" si="8"/>
        <v>-39.782306501143239</v>
      </c>
      <c r="AK11">
        <f t="shared" si="32"/>
        <v>2.535135137001971</v>
      </c>
      <c r="AL11">
        <f t="shared" si="9"/>
        <v>265.09888728517728</v>
      </c>
      <c r="AN11">
        <f t="shared" si="10"/>
        <v>300.90662586861373</v>
      </c>
      <c r="AO11">
        <f t="shared" si="11"/>
        <v>-15.045331293430689</v>
      </c>
      <c r="AP11">
        <f t="shared" si="12"/>
        <v>-25.730921763660319</v>
      </c>
      <c r="AQ11">
        <f t="shared" si="13"/>
        <v>-89.453946329000502</v>
      </c>
      <c r="AR11">
        <f t="shared" si="14"/>
        <v>170.67642648252223</v>
      </c>
      <c r="AS11">
        <f t="shared" si="15"/>
        <v>-22.457385226651589</v>
      </c>
      <c r="AT11">
        <f t="shared" si="16"/>
        <v>1.4311011949907257</v>
      </c>
      <c r="AU11">
        <f t="shared" si="17"/>
        <v>149.65014245086138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584.71792933120457</v>
      </c>
      <c r="P12">
        <f t="shared" si="30"/>
        <v>29.235896466560231</v>
      </c>
      <c r="Q12" s="5">
        <f t="shared" si="31"/>
        <v>50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526.75440626704983</v>
      </c>
      <c r="AF12">
        <f t="shared" si="4"/>
        <v>-26.337720313352495</v>
      </c>
      <c r="AG12">
        <f t="shared" si="5"/>
        <v>-45.043462825703593</v>
      </c>
      <c r="AH12">
        <f t="shared" si="6"/>
        <v>-163.92517290150812</v>
      </c>
      <c r="AI12">
        <f t="shared" si="7"/>
        <v>291.44805022648558</v>
      </c>
      <c r="AJ12">
        <f t="shared" si="8"/>
        <v>-33.495177718512991</v>
      </c>
      <c r="AK12">
        <f t="shared" si="32"/>
        <v>2.5072624920467921</v>
      </c>
      <c r="AL12">
        <f t="shared" si="9"/>
        <v>260.46013500001936</v>
      </c>
      <c r="AN12">
        <f t="shared" si="10"/>
        <v>282.68512201447146</v>
      </c>
      <c r="AO12">
        <f t="shared" si="11"/>
        <v>-14.134256100723574</v>
      </c>
      <c r="AP12">
        <f t="shared" si="12"/>
        <v>-24.172776977935698</v>
      </c>
      <c r="AQ12">
        <f t="shared" si="13"/>
        <v>-87.971181544162462</v>
      </c>
      <c r="AR12">
        <f t="shared" si="14"/>
        <v>156.4069073916497</v>
      </c>
      <c r="AS12">
        <f t="shared" si="15"/>
        <v>-17.97533781891886</v>
      </c>
      <c r="AT12">
        <f t="shared" si="16"/>
        <v>1.3455336966412212</v>
      </c>
      <c r="AU12">
        <f t="shared" si="17"/>
        <v>139.77710326937205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584.71792933120457</v>
      </c>
      <c r="P13">
        <f t="shared" si="30"/>
        <v>29.235896466560231</v>
      </c>
      <c r="Q13" s="5">
        <f t="shared" si="31"/>
        <v>50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520.49429729638712</v>
      </c>
      <c r="AF13">
        <f t="shared" si="4"/>
        <v>-26.024714864819359</v>
      </c>
      <c r="AG13">
        <f t="shared" si="5"/>
        <v>-44.508152665313695</v>
      </c>
      <c r="AH13">
        <f t="shared" si="6"/>
        <v>-169.7510642657235</v>
      </c>
      <c r="AI13">
        <f t="shared" si="7"/>
        <v>280.21036550053054</v>
      </c>
      <c r="AJ13">
        <f t="shared" si="8"/>
        <v>-27.491475300927391</v>
      </c>
      <c r="AK13">
        <f t="shared" si="32"/>
        <v>2.2353244023464995</v>
      </c>
      <c r="AL13">
        <f t="shared" si="9"/>
        <v>254.95421460194964</v>
      </c>
      <c r="AN13">
        <f t="shared" si="10"/>
        <v>265.59437707602876</v>
      </c>
      <c r="AO13">
        <f t="shared" si="11"/>
        <v>-13.279718853801441</v>
      </c>
      <c r="AP13">
        <f t="shared" si="12"/>
        <v>-22.711324875894725</v>
      </c>
      <c r="AQ13">
        <f t="shared" si="13"/>
        <v>-86.619446948474206</v>
      </c>
      <c r="AR13">
        <f t="shared" si="14"/>
        <v>142.98388639785841</v>
      </c>
      <c r="AS13">
        <f t="shared" si="15"/>
        <v>-14.028167638680339</v>
      </c>
      <c r="AT13">
        <f t="shared" si="16"/>
        <v>1.1406265069336541</v>
      </c>
      <c r="AU13">
        <f t="shared" si="17"/>
        <v>130.09634526611171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584.71792933120457</v>
      </c>
      <c r="P14">
        <f t="shared" si="30"/>
        <v>29.235896466560231</v>
      </c>
      <c r="Q14" s="5">
        <f t="shared" si="31"/>
        <v>50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514.25952564705881</v>
      </c>
      <c r="AF14">
        <f t="shared" si="4"/>
        <v>-25.712976282352944</v>
      </c>
      <c r="AG14">
        <f t="shared" si="5"/>
        <v>-43.975009132631229</v>
      </c>
      <c r="AH14">
        <f t="shared" si="6"/>
        <v>-176.12401205866078</v>
      </c>
      <c r="AI14">
        <f t="shared" si="7"/>
        <v>268.44752817341384</v>
      </c>
      <c r="AJ14">
        <f t="shared" si="8"/>
        <v>-21.734104453700297</v>
      </c>
      <c r="AK14">
        <f t="shared" si="32"/>
        <v>2.0506151581331675</v>
      </c>
      <c r="AL14">
        <f t="shared" si="9"/>
        <v>248.7640388778467</v>
      </c>
      <c r="AN14">
        <f t="shared" si="10"/>
        <v>249.58430583998029</v>
      </c>
      <c r="AO14">
        <f t="shared" si="11"/>
        <v>-12.479215291999015</v>
      </c>
      <c r="AP14">
        <f t="shared" si="12"/>
        <v>-21.342282605003469</v>
      </c>
      <c r="AQ14">
        <f t="shared" si="13"/>
        <v>-85.477831910073007</v>
      </c>
      <c r="AR14">
        <f t="shared" si="14"/>
        <v>130.28497603290478</v>
      </c>
      <c r="AS14">
        <f t="shared" si="15"/>
        <v>-10.548159251508531</v>
      </c>
      <c r="AT14">
        <f t="shared" si="16"/>
        <v>0.99521999158623686</v>
      </c>
      <c r="AU14">
        <f t="shared" si="17"/>
        <v>120.7320367729825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584.71792933120457</v>
      </c>
      <c r="P15">
        <f t="shared" si="30"/>
        <v>29.235896466560231</v>
      </c>
      <c r="Q15" s="5">
        <f t="shared" si="31"/>
        <v>50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508.04818235938131</v>
      </c>
      <c r="AF15">
        <f t="shared" si="4"/>
        <v>-25.402409117969068</v>
      </c>
      <c r="AG15">
        <f t="shared" si="5"/>
        <v>-43.443868990000233</v>
      </c>
      <c r="AH15">
        <f t="shared" si="6"/>
        <v>-182.78010260936162</v>
      </c>
      <c r="AI15">
        <f t="shared" si="7"/>
        <v>256.42180164205041</v>
      </c>
      <c r="AJ15">
        <f t="shared" si="8"/>
        <v>-16.417768369373221</v>
      </c>
      <c r="AK15">
        <f t="shared" si="32"/>
        <v>4.73576228412466</v>
      </c>
      <c r="AL15">
        <f t="shared" si="9"/>
        <v>244.73979555680185</v>
      </c>
      <c r="AN15">
        <f t="shared" si="10"/>
        <v>234.40419235517405</v>
      </c>
      <c r="AO15">
        <f t="shared" si="11"/>
        <v>-11.720209617758703</v>
      </c>
      <c r="AP15">
        <f t="shared" si="12"/>
        <v>-20.044211114176331</v>
      </c>
      <c r="AQ15">
        <f t="shared" si="13"/>
        <v>-84.331415441293942</v>
      </c>
      <c r="AR15">
        <f t="shared" si="14"/>
        <v>118.30835618194507</v>
      </c>
      <c r="AS15">
        <f t="shared" si="15"/>
        <v>-7.5748597643342999</v>
      </c>
      <c r="AT15">
        <f t="shared" si="16"/>
        <v>2.1849945968531959</v>
      </c>
      <c r="AU15">
        <f t="shared" si="17"/>
        <v>112.91849101446397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584.71792933120457</v>
      </c>
      <c r="P16">
        <f t="shared" si="30"/>
        <v>29.235896466560231</v>
      </c>
      <c r="Q16" s="5">
        <f t="shared" si="31"/>
        <v>50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501.58153882674912</v>
      </c>
      <c r="AF16">
        <f t="shared" si="4"/>
        <v>-25.079076941337458</v>
      </c>
      <c r="AG16">
        <f t="shared" si="5"/>
        <v>-42.890897787284707</v>
      </c>
      <c r="AH16">
        <f t="shared" si="6"/>
        <v>-237.06502563106119</v>
      </c>
      <c r="AI16">
        <f t="shared" si="7"/>
        <v>196.54653846706577</v>
      </c>
      <c r="AJ16">
        <f t="shared" si="8"/>
        <v>9.0833785491238359</v>
      </c>
      <c r="AK16">
        <f t="shared" si="32"/>
        <v>8.2739028441327704</v>
      </c>
      <c r="AL16">
        <f t="shared" si="9"/>
        <v>213.90381986032239</v>
      </c>
      <c r="AN16">
        <f t="shared" si="10"/>
        <v>219.41841341307986</v>
      </c>
      <c r="AO16">
        <f t="shared" si="11"/>
        <v>-10.970920670653994</v>
      </c>
      <c r="AP16">
        <f t="shared" si="12"/>
        <v>-18.762757425965098</v>
      </c>
      <c r="AQ16">
        <f t="shared" si="13"/>
        <v>-103.70483714645948</v>
      </c>
      <c r="AR16">
        <f t="shared" si="14"/>
        <v>85.979898170001292</v>
      </c>
      <c r="AS16">
        <f t="shared" si="15"/>
        <v>3.9735523646686222</v>
      </c>
      <c r="AT16">
        <f t="shared" si="16"/>
        <v>3.6194446849860107</v>
      </c>
      <c r="AU16">
        <f t="shared" si="17"/>
        <v>93.572895219655933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584.71792933120457</v>
      </c>
      <c r="P17">
        <f t="shared" si="30"/>
        <v>29.235896466560231</v>
      </c>
      <c r="Q17" s="5">
        <f t="shared" si="31"/>
        <v>50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494.82401414770578</v>
      </c>
      <c r="AF17">
        <f t="shared" si="4"/>
        <v>-24.741200707385289</v>
      </c>
      <c r="AG17">
        <f t="shared" si="5"/>
        <v>-42.313052954753864</v>
      </c>
      <c r="AH17">
        <f t="shared" si="6"/>
        <v>-297.8717093159799</v>
      </c>
      <c r="AI17">
        <f t="shared" si="7"/>
        <v>129.89805116958672</v>
      </c>
      <c r="AJ17">
        <f t="shared" si="8"/>
        <v>34.160146603371686</v>
      </c>
      <c r="AK17">
        <f t="shared" si="32"/>
        <v>15.867728544244937</v>
      </c>
      <c r="AL17">
        <f t="shared" si="9"/>
        <v>179.92592631720333</v>
      </c>
      <c r="AN17">
        <f t="shared" si="10"/>
        <v>203.88274757518039</v>
      </c>
      <c r="AO17">
        <f t="shared" si="11"/>
        <v>-10.19413737875902</v>
      </c>
      <c r="AP17">
        <f t="shared" si="12"/>
        <v>-17.434282185290584</v>
      </c>
      <c r="AQ17">
        <f t="shared" si="13"/>
        <v>-122.73232661284941</v>
      </c>
      <c r="AR17">
        <f t="shared" si="14"/>
        <v>53.522001398281382</v>
      </c>
      <c r="AS17">
        <f t="shared" si="15"/>
        <v>14.075033442066175</v>
      </c>
      <c r="AT17">
        <f t="shared" si="16"/>
        <v>6.537993308489825</v>
      </c>
      <c r="AU17">
        <f t="shared" si="17"/>
        <v>74.135028148837378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584.71792933120457</v>
      </c>
      <c r="P18">
        <f t="shared" si="30"/>
        <v>29.235896466560231</v>
      </c>
      <c r="Q18" s="5">
        <f t="shared" si="31"/>
        <v>50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487.76815622769698</v>
      </c>
      <c r="AF18">
        <f t="shared" si="4"/>
        <v>-24.388407811384852</v>
      </c>
      <c r="AG18">
        <f t="shared" si="5"/>
        <v>-41.709697253990662</v>
      </c>
      <c r="AH18">
        <f t="shared" si="6"/>
        <v>-360.45034243133176</v>
      </c>
      <c r="AI18">
        <f t="shared" si="7"/>
        <v>61.21970873098968</v>
      </c>
      <c r="AJ18">
        <f t="shared" si="8"/>
        <v>56.486709337795901</v>
      </c>
      <c r="AK18">
        <f t="shared" si="32"/>
        <v>23.95379930679719</v>
      </c>
      <c r="AL18">
        <f t="shared" si="9"/>
        <v>141.66021737558276</v>
      </c>
      <c r="AN18">
        <f t="shared" si="10"/>
        <v>187.81003327162387</v>
      </c>
      <c r="AO18">
        <f t="shared" si="11"/>
        <v>-9.390501663581194</v>
      </c>
      <c r="AP18">
        <f t="shared" si="12"/>
        <v>-16.059883223218364</v>
      </c>
      <c r="AQ18">
        <f t="shared" si="13"/>
        <v>-138.7876390462749</v>
      </c>
      <c r="AR18">
        <f t="shared" si="14"/>
        <v>23.572009338549396</v>
      </c>
      <c r="AS18">
        <f t="shared" si="15"/>
        <v>21.749617363671589</v>
      </c>
      <c r="AT18">
        <f t="shared" si="16"/>
        <v>9.2231601988615566</v>
      </c>
      <c r="AU18">
        <f t="shared" si="17"/>
        <v>54.544786901082539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584.71792933120457</v>
      </c>
      <c r="P19">
        <f t="shared" si="30"/>
        <v>29.235896466560231</v>
      </c>
      <c r="Q19" s="5">
        <f t="shared" si="31"/>
        <v>50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480.39145500023881</v>
      </c>
      <c r="AF19">
        <f t="shared" si="4"/>
        <v>-24.019572750011942</v>
      </c>
      <c r="AG19">
        <f t="shared" si="5"/>
        <v>-41.078905819572398</v>
      </c>
      <c r="AH19">
        <f t="shared" si="6"/>
        <v>-427.38892375672339</v>
      </c>
      <c r="AI19">
        <f t="shared" si="7"/>
        <v>-12.095947326068938</v>
      </c>
      <c r="AJ19">
        <f t="shared" si="8"/>
        <v>77.495886195919866</v>
      </c>
      <c r="AK19">
        <f t="shared" si="32"/>
        <v>23.314150806151289</v>
      </c>
      <c r="AL19">
        <f t="shared" si="9"/>
        <v>88.714089676002217</v>
      </c>
      <c r="AN19">
        <f t="shared" si="10"/>
        <v>172.32132618025395</v>
      </c>
      <c r="AO19">
        <f t="shared" si="11"/>
        <v>-8.6160663090126981</v>
      </c>
      <c r="AP19">
        <f t="shared" si="12"/>
        <v>-14.735423486787351</v>
      </c>
      <c r="AQ19">
        <f t="shared" si="13"/>
        <v>-153.30877635297117</v>
      </c>
      <c r="AR19">
        <f t="shared" si="14"/>
        <v>-4.3389399685172583</v>
      </c>
      <c r="AS19">
        <f t="shared" si="15"/>
        <v>27.798566655995803</v>
      </c>
      <c r="AT19">
        <f t="shared" si="16"/>
        <v>8.3630242458838691</v>
      </c>
      <c r="AU19">
        <f t="shared" si="17"/>
        <v>31.822650933362414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584.71792933120457</v>
      </c>
      <c r="P20">
        <f t="shared" si="30"/>
        <v>29.235896466560231</v>
      </c>
      <c r="Q20" s="5">
        <f t="shared" si="31"/>
        <v>50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472.68088775574364</v>
      </c>
      <c r="AF20">
        <f t="shared" si="4"/>
        <v>-23.634044387787181</v>
      </c>
      <c r="AG20">
        <f t="shared" si="5"/>
        <v>-40.419565062456016</v>
      </c>
      <c r="AH20">
        <f t="shared" si="6"/>
        <v>-497.10339784131634</v>
      </c>
      <c r="AI20">
        <f t="shared" si="7"/>
        <v>-88.476119535815883</v>
      </c>
      <c r="AJ20">
        <f t="shared" si="8"/>
        <v>99.571597262518992</v>
      </c>
      <c r="AK20">
        <f t="shared" si="32"/>
        <v>4.1308237650539406</v>
      </c>
      <c r="AL20">
        <f t="shared" si="9"/>
        <v>15.226301491757049</v>
      </c>
      <c r="AN20">
        <f t="shared" si="10"/>
        <v>160.8227894155703</v>
      </c>
      <c r="AO20">
        <f t="shared" si="11"/>
        <v>-8.0411394707785142</v>
      </c>
      <c r="AP20">
        <f t="shared" si="12"/>
        <v>-13.752168468608279</v>
      </c>
      <c r="AQ20">
        <f t="shared" si="13"/>
        <v>-169.13219285927656</v>
      </c>
      <c r="AR20">
        <f t="shared" si="14"/>
        <v>-30.10271138309303</v>
      </c>
      <c r="AS20">
        <f t="shared" si="15"/>
        <v>33.877786119833416</v>
      </c>
      <c r="AT20">
        <f t="shared" si="16"/>
        <v>1.4054526376860701</v>
      </c>
      <c r="AU20">
        <f t="shared" si="17"/>
        <v>5.1805273744264539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584.71792933120457</v>
      </c>
      <c r="P21">
        <f t="shared" si="30"/>
        <v>29.235896466560231</v>
      </c>
      <c r="Q21" s="5">
        <f t="shared" si="31"/>
        <v>50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464.58947439794446</v>
      </c>
      <c r="AF21">
        <f t="shared" si="4"/>
        <v>-23.229473719897225</v>
      </c>
      <c r="AG21">
        <f t="shared" si="5"/>
        <v>-39.727657652753869</v>
      </c>
      <c r="AH21">
        <f t="shared" si="6"/>
        <v>-575.4235181551702</v>
      </c>
      <c r="AI21">
        <f t="shared" si="7"/>
        <v>-173.79117512987682</v>
      </c>
      <c r="AJ21">
        <f t="shared" si="8"/>
        <v>121.30707081172352</v>
      </c>
      <c r="AK21">
        <f t="shared" si="32"/>
        <v>1.3654371993519998</v>
      </c>
      <c r="AL21">
        <f t="shared" si="9"/>
        <v>-51.118667118801298</v>
      </c>
      <c r="AN21">
        <f t="shared" si="10"/>
        <v>150.35651463765734</v>
      </c>
      <c r="AO21">
        <f t="shared" si="11"/>
        <v>-7.5178257318828683</v>
      </c>
      <c r="AP21">
        <f t="shared" si="12"/>
        <v>-12.857183532035171</v>
      </c>
      <c r="AQ21">
        <f t="shared" si="13"/>
        <v>-186.22607570364906</v>
      </c>
      <c r="AR21">
        <f t="shared" si="14"/>
        <v>-56.244570329909756</v>
      </c>
      <c r="AS21">
        <f t="shared" si="15"/>
        <v>39.25897889053627</v>
      </c>
      <c r="AT21">
        <f t="shared" si="16"/>
        <v>0.44190062316245871</v>
      </c>
      <c r="AU21">
        <f t="shared" si="17"/>
        <v>-16.543690816211026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584.71792933120457</v>
      </c>
      <c r="P22">
        <f t="shared" si="30"/>
        <v>29.235896466560231</v>
      </c>
      <c r="Q22" s="5">
        <f t="shared" si="31"/>
        <v>50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456.07205660624891</v>
      </c>
      <c r="AF22">
        <f t="shared" si="4"/>
        <v>-22.803602830312446</v>
      </c>
      <c r="AG22">
        <f t="shared" si="5"/>
        <v>-38.99932204301485</v>
      </c>
      <c r="AH22">
        <f t="shared" si="6"/>
        <v>-662.11806642295608</v>
      </c>
      <c r="AI22">
        <f t="shared" si="7"/>
        <v>-267.84893469003447</v>
      </c>
      <c r="AJ22">
        <f t="shared" si="8"/>
        <v>139.57065913541135</v>
      </c>
      <c r="AK22">
        <f t="shared" si="32"/>
        <v>15.203992269504475</v>
      </c>
      <c r="AL22">
        <f t="shared" si="9"/>
        <v>-113.07428328511864</v>
      </c>
      <c r="AN22">
        <f t="shared" si="10"/>
        <v>137.94392208305379</v>
      </c>
      <c r="AO22">
        <f t="shared" si="11"/>
        <v>-6.8971961041526901</v>
      </c>
      <c r="AP22">
        <f t="shared" si="12"/>
        <v>-11.795766399777829</v>
      </c>
      <c r="AQ22">
        <f t="shared" si="13"/>
        <v>-200.26476439727364</v>
      </c>
      <c r="AR22">
        <f t="shared" si="14"/>
        <v>-81.013804818150376</v>
      </c>
      <c r="AS22">
        <f t="shared" si="15"/>
        <v>42.214654131896772</v>
      </c>
      <c r="AT22">
        <f t="shared" si="16"/>
        <v>4.5986117645146276</v>
      </c>
      <c r="AU22">
        <f t="shared" si="17"/>
        <v>-34.200538921738975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584.71792933120457</v>
      </c>
      <c r="P23">
        <f t="shared" si="30"/>
        <v>29.235896466560231</v>
      </c>
      <c r="Q23" s="5">
        <f t="shared" si="31"/>
        <v>50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447.09715553056009</v>
      </c>
      <c r="AF23">
        <f t="shared" si="4"/>
        <v>-22.354857776528007</v>
      </c>
      <c r="AG23">
        <f t="shared" si="5"/>
        <v>-38.231866435320875</v>
      </c>
      <c r="AH23">
        <f t="shared" si="6"/>
        <v>-754.92477452765888</v>
      </c>
      <c r="AI23">
        <f t="shared" si="7"/>
        <v>-368.41434320894768</v>
      </c>
      <c r="AJ23">
        <f t="shared" si="8"/>
        <v>0</v>
      </c>
      <c r="AK23">
        <f t="shared" si="32"/>
        <v>40.31319717066949</v>
      </c>
      <c r="AL23">
        <f t="shared" si="9"/>
        <v>-328.10114603827822</v>
      </c>
      <c r="AN23">
        <f t="shared" si="10"/>
        <v>122.50146414082192</v>
      </c>
      <c r="AO23">
        <f t="shared" si="11"/>
        <v>-6.1250732070410967</v>
      </c>
      <c r="AP23">
        <f t="shared" si="12"/>
        <v>-10.475261488983078</v>
      </c>
      <c r="AQ23">
        <f t="shared" si="13"/>
        <v>-206.84405850463278</v>
      </c>
      <c r="AR23">
        <f t="shared" si="14"/>
        <v>-100.94292905983505</v>
      </c>
      <c r="AS23">
        <f t="shared" si="15"/>
        <v>0</v>
      </c>
      <c r="AT23">
        <f t="shared" si="16"/>
        <v>11.045531416419625</v>
      </c>
      <c r="AU23">
        <f t="shared" si="17"/>
        <v>-89.897397643415431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5624.3625316734579</v>
      </c>
      <c r="AO25" s="6">
        <f t="shared" si="33"/>
        <v>-719.75657358207616</v>
      </c>
      <c r="AP25" s="6">
        <f t="shared" si="33"/>
        <v>-2950.8548493428721</v>
      </c>
      <c r="AQ25" s="6">
        <f t="shared" si="33"/>
        <v>-2439.8577844100623</v>
      </c>
      <c r="AR25" s="6">
        <f t="shared" si="33"/>
        <v>-486.10667566155212</v>
      </c>
      <c r="AS25" s="6">
        <f t="shared" si="33"/>
        <v>-314.26683811752974</v>
      </c>
      <c r="AT25" s="6">
        <f t="shared" si="33"/>
        <v>157.65774824682106</v>
      </c>
      <c r="AU25" s="7">
        <f t="shared" si="33"/>
        <v>-642.71576553226043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1946.6561180088354</v>
      </c>
      <c r="K3">
        <v>1</v>
      </c>
      <c r="L3" s="2">
        <v>0</v>
      </c>
      <c r="O3">
        <f>$C$3</f>
        <v>1946.6561180088354</v>
      </c>
      <c r="P3">
        <f>O3*B5</f>
        <v>1557.3248944070683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1946.6561180088354</v>
      </c>
      <c r="AF3">
        <f t="shared" ref="AF3:AF23" si="4">-$Z3*P3</f>
        <v>-1557.3248944070683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-2130.576980398233</v>
      </c>
      <c r="AJ3">
        <f t="shared" ref="AJ3:AJ23" si="8">AB3-AC3</f>
        <v>0</v>
      </c>
      <c r="AL3">
        <f t="shared" ref="AL3:AL23" si="9">SUM(AI3:AK3)</f>
        <v>-2130.576980398233</v>
      </c>
      <c r="AN3">
        <f t="shared" ref="AN3:AN23" si="10">AE3*$K3</f>
        <v>1946.6561180088354</v>
      </c>
      <c r="AO3">
        <f t="shared" ref="AO3:AO23" si="11">AF3*$K3</f>
        <v>-1557.3248944070683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-2130.576980398233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-2130.576980398233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1946.6561180088354</v>
      </c>
      <c r="P5">
        <f t="shared" ref="P5:P23" si="30">O5*$C$5</f>
        <v>97.33280590044177</v>
      </c>
      <c r="Q5" s="5">
        <f t="shared" ref="Q5:Q23" si="31">$C$8</f>
        <v>50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1900.1074700920128</v>
      </c>
      <c r="AF5">
        <f t="shared" si="4"/>
        <v>-95.005373504600641</v>
      </c>
      <c r="AG5">
        <f t="shared" si="5"/>
        <v>-48.804394687736746</v>
      </c>
      <c r="AH5">
        <f t="shared" si="6"/>
        <v>-205.33328352651071</v>
      </c>
      <c r="AI5">
        <f t="shared" si="7"/>
        <v>1550.9644183731648</v>
      </c>
      <c r="AJ5">
        <f t="shared" si="8"/>
        <v>-611.19599847659356</v>
      </c>
      <c r="AK5">
        <f>H5*SUM(AB5, AE5:AF5)</f>
        <v>213.42059223133217</v>
      </c>
      <c r="AL5">
        <f t="shared" si="9"/>
        <v>1153.1890121279034</v>
      </c>
      <c r="AN5">
        <f t="shared" si="10"/>
        <v>1640.8615795062769</v>
      </c>
      <c r="AO5">
        <f t="shared" si="11"/>
        <v>-82.043078975313847</v>
      </c>
      <c r="AP5">
        <f t="shared" si="12"/>
        <v>-42.145645661973809</v>
      </c>
      <c r="AQ5">
        <f t="shared" si="13"/>
        <v>-177.31812607220843</v>
      </c>
      <c r="AR5">
        <f t="shared" si="14"/>
        <v>1339.3547287967808</v>
      </c>
      <c r="AS5">
        <f t="shared" si="15"/>
        <v>-527.80595162843838</v>
      </c>
      <c r="AT5">
        <f t="shared" si="16"/>
        <v>184.30202269080633</v>
      </c>
      <c r="AU5">
        <f t="shared" si="17"/>
        <v>995.85079985914888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1946.6561180088354</v>
      </c>
      <c r="P6">
        <f t="shared" si="30"/>
        <v>97.33280590044177</v>
      </c>
      <c r="Q6" s="5">
        <f t="shared" si="31"/>
        <v>50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1875.9221307690489</v>
      </c>
      <c r="AF6">
        <f t="shared" si="4"/>
        <v>-93.796106538452435</v>
      </c>
      <c r="AG6">
        <f t="shared" si="5"/>
        <v>-48.183192537566988</v>
      </c>
      <c r="AH6">
        <f t="shared" si="6"/>
        <v>-266.31640658477812</v>
      </c>
      <c r="AI6">
        <f t="shared" si="7"/>
        <v>1467.6264251082512</v>
      </c>
      <c r="AJ6">
        <f t="shared" si="8"/>
        <v>-509.62397371550196</v>
      </c>
      <c r="AK6">
        <f>H6*SUM(AB6, AE6:AF6)</f>
        <v>332.75018484573161</v>
      </c>
      <c r="AL6">
        <f t="shared" si="9"/>
        <v>1290.7526362384808</v>
      </c>
      <c r="AN6">
        <f t="shared" si="10"/>
        <v>1461.0173404874818</v>
      </c>
      <c r="AO6">
        <f t="shared" si="11"/>
        <v>-73.050867024374085</v>
      </c>
      <c r="AP6">
        <f t="shared" si="12"/>
        <v>-37.526333669603233</v>
      </c>
      <c r="AQ6">
        <f t="shared" si="13"/>
        <v>-207.4142000324735</v>
      </c>
      <c r="AR6">
        <f t="shared" si="14"/>
        <v>1143.0259397610307</v>
      </c>
      <c r="AS6">
        <f t="shared" si="15"/>
        <v>-396.90851262639723</v>
      </c>
      <c r="AT6">
        <f t="shared" si="16"/>
        <v>259.15456837791356</v>
      </c>
      <c r="AU6">
        <f t="shared" si="17"/>
        <v>1005.2719955125472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1946.6561180088354</v>
      </c>
      <c r="P7">
        <f t="shared" si="30"/>
        <v>97.33280590044177</v>
      </c>
      <c r="Q7" s="5">
        <f t="shared" si="31"/>
        <v>50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1850.6488917972013</v>
      </c>
      <c r="AF7">
        <f t="shared" si="4"/>
        <v>-92.532444589860063</v>
      </c>
      <c r="AG7">
        <f t="shared" si="5"/>
        <v>-47.534047608012131</v>
      </c>
      <c r="AH7">
        <f t="shared" si="6"/>
        <v>-334.62600835837281</v>
      </c>
      <c r="AI7">
        <f t="shared" si="7"/>
        <v>1375.9563912409562</v>
      </c>
      <c r="AJ7">
        <f t="shared" si="8"/>
        <v>-402.5330623822947</v>
      </c>
      <c r="AK7">
        <f>H7*SUM(AB7, AE7:AF7)</f>
        <v>371.05471293430412</v>
      </c>
      <c r="AL7">
        <f t="shared" si="9"/>
        <v>1344.4780417929655</v>
      </c>
      <c r="AN7">
        <f t="shared" si="10"/>
        <v>1304.7287764405642</v>
      </c>
      <c r="AO7">
        <f t="shared" si="11"/>
        <v>-65.236438822028205</v>
      </c>
      <c r="AP7">
        <f t="shared" si="12"/>
        <v>-33.512050854033845</v>
      </c>
      <c r="AQ7">
        <f t="shared" si="13"/>
        <v>-235.91518865938028</v>
      </c>
      <c r="AR7">
        <f t="shared" si="14"/>
        <v>970.06509810512182</v>
      </c>
      <c r="AS7">
        <f t="shared" si="15"/>
        <v>-283.79044360429498</v>
      </c>
      <c r="AT7">
        <f t="shared" si="16"/>
        <v>261.59784481276478</v>
      </c>
      <c r="AU7">
        <f t="shared" si="17"/>
        <v>947.87249931359156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1946.6561180088354</v>
      </c>
      <c r="P8">
        <f t="shared" si="30"/>
        <v>97.33280590044177</v>
      </c>
      <c r="Q8" s="5">
        <f t="shared" si="31"/>
        <v>50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1824.2598822362283</v>
      </c>
      <c r="AF8">
        <f t="shared" si="4"/>
        <v>-91.212994111811426</v>
      </c>
      <c r="AG8">
        <f t="shared" si="5"/>
        <v>-46.856244032001868</v>
      </c>
      <c r="AH8">
        <f t="shared" si="6"/>
        <v>-404.92619986027813</v>
      </c>
      <c r="AI8">
        <f t="shared" si="7"/>
        <v>1281.2644442321371</v>
      </c>
      <c r="AJ8">
        <f t="shared" si="8"/>
        <v>-303.97228380189154</v>
      </c>
      <c r="AK8">
        <f t="shared" ref="AK8:AK23" si="32">H8*SUM(AB8:AB8, AE8:AF8)</f>
        <v>284.30465879089542</v>
      </c>
      <c r="AL8">
        <f t="shared" si="9"/>
        <v>1261.596819221141</v>
      </c>
      <c r="AN8">
        <f t="shared" si="10"/>
        <v>1199.183422719123</v>
      </c>
      <c r="AO8">
        <f t="shared" si="11"/>
        <v>-59.959171135956147</v>
      </c>
      <c r="AP8">
        <f t="shared" si="12"/>
        <v>-30.801110982707222</v>
      </c>
      <c r="AQ8">
        <f t="shared" si="13"/>
        <v>-266.17961126342237</v>
      </c>
      <c r="AR8">
        <f t="shared" si="14"/>
        <v>842.24352933703722</v>
      </c>
      <c r="AS8">
        <f t="shared" si="15"/>
        <v>-199.81721203804798</v>
      </c>
      <c r="AT8">
        <f t="shared" si="16"/>
        <v>186.88863201109959</v>
      </c>
      <c r="AU8">
        <f t="shared" si="17"/>
        <v>829.31494931008888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1946.6561180088354</v>
      </c>
      <c r="P9">
        <f t="shared" si="30"/>
        <v>97.33280590044177</v>
      </c>
      <c r="Q9" s="5">
        <f t="shared" si="31"/>
        <v>50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1796.6709141154543</v>
      </c>
      <c r="AF9">
        <f t="shared" si="4"/>
        <v>-89.833545705772721</v>
      </c>
      <c r="AG9">
        <f t="shared" si="5"/>
        <v>-46.147619435558148</v>
      </c>
      <c r="AH9">
        <f t="shared" si="6"/>
        <v>-480.12431224740317</v>
      </c>
      <c r="AI9">
        <f t="shared" si="7"/>
        <v>1180.5654367267202</v>
      </c>
      <c r="AJ9">
        <f t="shared" si="8"/>
        <v>-224.07599562250016</v>
      </c>
      <c r="AK9">
        <f t="shared" si="32"/>
        <v>219.19857061479425</v>
      </c>
      <c r="AL9">
        <f t="shared" si="9"/>
        <v>1175.6880117190144</v>
      </c>
      <c r="AN9">
        <f t="shared" si="10"/>
        <v>1122.4555416502326</v>
      </c>
      <c r="AO9">
        <f t="shared" si="11"/>
        <v>-56.122777082511639</v>
      </c>
      <c r="AP9">
        <f t="shared" si="12"/>
        <v>-28.830349933565873</v>
      </c>
      <c r="AQ9">
        <f t="shared" si="13"/>
        <v>-299.95375932738756</v>
      </c>
      <c r="AR9">
        <f t="shared" si="14"/>
        <v>737.54865530676761</v>
      </c>
      <c r="AS9">
        <f t="shared" si="15"/>
        <v>-139.98965590262023</v>
      </c>
      <c r="AT9">
        <f t="shared" si="16"/>
        <v>136.94252429611885</v>
      </c>
      <c r="AU9">
        <f t="shared" si="17"/>
        <v>734.50152370026626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1946.6561180088354</v>
      </c>
      <c r="P10">
        <f t="shared" si="30"/>
        <v>97.33280590044177</v>
      </c>
      <c r="Q10" s="5">
        <f t="shared" si="31"/>
        <v>50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1767.83328231472</v>
      </c>
      <c r="AF10">
        <f t="shared" si="4"/>
        <v>-88.391664115736006</v>
      </c>
      <c r="AG10">
        <f t="shared" si="5"/>
        <v>-45.40692282422674</v>
      </c>
      <c r="AH10">
        <f t="shared" si="6"/>
        <v>-558.44083395166524</v>
      </c>
      <c r="AI10">
        <f t="shared" si="7"/>
        <v>1075.5938614230922</v>
      </c>
      <c r="AJ10">
        <f t="shared" si="8"/>
        <v>-159.02179264478082</v>
      </c>
      <c r="AK10">
        <f t="shared" si="32"/>
        <v>230.78404539899893</v>
      </c>
      <c r="AL10">
        <f t="shared" si="9"/>
        <v>1147.3561141773102</v>
      </c>
      <c r="AN10">
        <f t="shared" si="10"/>
        <v>1049.3486610100388</v>
      </c>
      <c r="AO10">
        <f t="shared" si="11"/>
        <v>-52.467433050501938</v>
      </c>
      <c r="AP10">
        <f t="shared" si="12"/>
        <v>-26.952594536403787</v>
      </c>
      <c r="AQ10">
        <f t="shared" si="13"/>
        <v>-331.47873570590821</v>
      </c>
      <c r="AR10">
        <f t="shared" si="14"/>
        <v>638.44989771722487</v>
      </c>
      <c r="AS10">
        <f t="shared" si="15"/>
        <v>-94.39199208011614</v>
      </c>
      <c r="AT10">
        <f t="shared" si="16"/>
        <v>136.98855624260528</v>
      </c>
      <c r="AU10">
        <f t="shared" si="17"/>
        <v>681.046461879714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5156.1854834539436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1946.6561180088354</v>
      </c>
      <c r="P11">
        <f t="shared" si="30"/>
        <v>97.33280590044177</v>
      </c>
      <c r="Q11" s="5">
        <f t="shared" si="31"/>
        <v>50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1737.5712806018967</v>
      </c>
      <c r="AF11">
        <f t="shared" si="4"/>
        <v>-86.878564030094836</v>
      </c>
      <c r="AG11">
        <f t="shared" si="5"/>
        <v>-44.629641171014732</v>
      </c>
      <c r="AH11">
        <f t="shared" si="6"/>
        <v>-646.42484993947176</v>
      </c>
      <c r="AI11">
        <f t="shared" si="7"/>
        <v>959.6382254613153</v>
      </c>
      <c r="AJ11">
        <f t="shared" si="8"/>
        <v>-93.64237133224924</v>
      </c>
      <c r="AK11">
        <f t="shared" si="32"/>
        <v>233.09721270737671</v>
      </c>
      <c r="AL11">
        <f t="shared" si="9"/>
        <v>1099.0930668364429</v>
      </c>
      <c r="AN11">
        <f t="shared" si="10"/>
        <v>980.87092074768827</v>
      </c>
      <c r="AO11">
        <f t="shared" si="11"/>
        <v>-49.043546037384417</v>
      </c>
      <c r="AP11">
        <f t="shared" si="12"/>
        <v>-25.193738937080113</v>
      </c>
      <c r="AQ11">
        <f t="shared" si="13"/>
        <v>-364.91126714219001</v>
      </c>
      <c r="AR11">
        <f t="shared" si="14"/>
        <v>541.72236863103376</v>
      </c>
      <c r="AS11">
        <f t="shared" si="15"/>
        <v>-52.861761710197534</v>
      </c>
      <c r="AT11">
        <f t="shared" si="16"/>
        <v>131.58497737877192</v>
      </c>
      <c r="AU11">
        <f t="shared" si="17"/>
        <v>620.44558429960819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1946.6561180088354</v>
      </c>
      <c r="P12">
        <f t="shared" si="30"/>
        <v>97.33280590044177</v>
      </c>
      <c r="Q12" s="5">
        <f t="shared" si="31"/>
        <v>50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1705.7160162119394</v>
      </c>
      <c r="AF12">
        <f t="shared" si="4"/>
        <v>-85.285800810596967</v>
      </c>
      <c r="AG12">
        <f t="shared" si="5"/>
        <v>-43.81143645331295</v>
      </c>
      <c r="AH12">
        <f t="shared" si="6"/>
        <v>-743.81661198327049</v>
      </c>
      <c r="AI12">
        <f t="shared" si="7"/>
        <v>832.80216696475884</v>
      </c>
      <c r="AJ12">
        <f t="shared" si="8"/>
        <v>-29.457099928536991</v>
      </c>
      <c r="AK12">
        <f t="shared" si="32"/>
        <v>238.19709175679205</v>
      </c>
      <c r="AL12">
        <f t="shared" si="9"/>
        <v>1041.5421587930139</v>
      </c>
      <c r="AN12">
        <f t="shared" si="10"/>
        <v>915.38017419157222</v>
      </c>
      <c r="AO12">
        <f t="shared" si="11"/>
        <v>-45.769008709578607</v>
      </c>
      <c r="AP12">
        <f t="shared" si="12"/>
        <v>-23.511604482251382</v>
      </c>
      <c r="AQ12">
        <f t="shared" si="13"/>
        <v>-399.17253128449892</v>
      </c>
      <c r="AR12">
        <f t="shared" si="14"/>
        <v>446.92702971524324</v>
      </c>
      <c r="AS12">
        <f t="shared" si="15"/>
        <v>-15.808285205438525</v>
      </c>
      <c r="AT12">
        <f t="shared" si="16"/>
        <v>127.82954095048264</v>
      </c>
      <c r="AU12">
        <f t="shared" si="17"/>
        <v>558.94828546028737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1946.6561180088354</v>
      </c>
      <c r="P13">
        <f t="shared" si="30"/>
        <v>97.33280590044177</v>
      </c>
      <c r="Q13" s="5">
        <f t="shared" si="31"/>
        <v>50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1672.1497577951534</v>
      </c>
      <c r="AF13">
        <f t="shared" si="4"/>
        <v>-83.607487889757678</v>
      </c>
      <c r="AG13">
        <f t="shared" si="5"/>
        <v>-42.949284733082067</v>
      </c>
      <c r="AH13">
        <f t="shared" si="6"/>
        <v>-848.07471139550398</v>
      </c>
      <c r="AI13">
        <f t="shared" si="7"/>
        <v>697.51827377680956</v>
      </c>
      <c r="AJ13">
        <f t="shared" si="8"/>
        <v>32.739030799011289</v>
      </c>
      <c r="AK13">
        <f t="shared" si="32"/>
        <v>237.15350917291536</v>
      </c>
      <c r="AL13">
        <f t="shared" si="9"/>
        <v>967.41081374873625</v>
      </c>
      <c r="AN13">
        <f t="shared" si="10"/>
        <v>853.25348540090306</v>
      </c>
      <c r="AO13">
        <f t="shared" si="11"/>
        <v>-42.662674270045159</v>
      </c>
      <c r="AP13">
        <f t="shared" si="12"/>
        <v>-21.915876088933096</v>
      </c>
      <c r="AQ13">
        <f t="shared" si="13"/>
        <v>-432.74993762085398</v>
      </c>
      <c r="AR13">
        <f t="shared" si="14"/>
        <v>355.92499742107077</v>
      </c>
      <c r="AS13">
        <f t="shared" si="15"/>
        <v>16.705855446068266</v>
      </c>
      <c r="AT13">
        <f t="shared" si="16"/>
        <v>121.01311938929467</v>
      </c>
      <c r="AU13">
        <f t="shared" si="17"/>
        <v>493.64397225643376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1946.6561180088354</v>
      </c>
      <c r="P14">
        <f t="shared" si="30"/>
        <v>97.33280590044177</v>
      </c>
      <c r="Q14" s="5">
        <f t="shared" si="31"/>
        <v>50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1636.6901450149003</v>
      </c>
      <c r="AF14">
        <f t="shared" si="4"/>
        <v>-81.834507250745006</v>
      </c>
      <c r="AG14">
        <f t="shared" si="5"/>
        <v>-42.038502072184478</v>
      </c>
      <c r="AH14">
        <f t="shared" si="6"/>
        <v>-962.5796271335438</v>
      </c>
      <c r="AI14">
        <f t="shared" si="7"/>
        <v>550.23750855842707</v>
      </c>
      <c r="AJ14">
        <f t="shared" si="8"/>
        <v>94.304155680031727</v>
      </c>
      <c r="AK14">
        <f t="shared" si="32"/>
        <v>232.36309754939421</v>
      </c>
      <c r="AL14">
        <f t="shared" si="9"/>
        <v>876.90476178785298</v>
      </c>
      <c r="AN14">
        <f t="shared" si="10"/>
        <v>794.33078697900987</v>
      </c>
      <c r="AO14">
        <f t="shared" si="11"/>
        <v>-39.716539348950491</v>
      </c>
      <c r="AP14">
        <f t="shared" si="12"/>
        <v>-20.402442414726604</v>
      </c>
      <c r="AQ14">
        <f t="shared" si="13"/>
        <v>-467.1663937611043</v>
      </c>
      <c r="AR14">
        <f t="shared" si="14"/>
        <v>267.0454114542286</v>
      </c>
      <c r="AS14">
        <f t="shared" si="15"/>
        <v>45.768403032712527</v>
      </c>
      <c r="AT14">
        <f t="shared" si="16"/>
        <v>112.77220841310218</v>
      </c>
      <c r="AU14">
        <f t="shared" si="17"/>
        <v>425.58602290004325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1946.6561180088354</v>
      </c>
      <c r="P15">
        <f t="shared" si="30"/>
        <v>97.33280590044177</v>
      </c>
      <c r="Q15" s="5">
        <f t="shared" si="31"/>
        <v>50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1599.1482227453805</v>
      </c>
      <c r="AF15">
        <f t="shared" si="4"/>
        <v>-79.957411137269034</v>
      </c>
      <c r="AG15">
        <f t="shared" si="5"/>
        <v>-41.074235144856807</v>
      </c>
      <c r="AH15">
        <f t="shared" si="6"/>
        <v>-1087.7638132116394</v>
      </c>
      <c r="AI15">
        <f t="shared" si="7"/>
        <v>390.35276325161522</v>
      </c>
      <c r="AJ15">
        <f t="shared" si="8"/>
        <v>154.76076482705275</v>
      </c>
      <c r="AK15">
        <f t="shared" si="32"/>
        <v>227.87804880795207</v>
      </c>
      <c r="AL15">
        <f t="shared" si="9"/>
        <v>772.99157688662001</v>
      </c>
      <c r="AN15">
        <f t="shared" si="10"/>
        <v>737.81790905746197</v>
      </c>
      <c r="AO15">
        <f t="shared" si="11"/>
        <v>-36.890895452873103</v>
      </c>
      <c r="AP15">
        <f t="shared" si="12"/>
        <v>-18.95090515042147</v>
      </c>
      <c r="AQ15">
        <f t="shared" si="13"/>
        <v>-501.87444215417827</v>
      </c>
      <c r="AR15">
        <f t="shared" si="14"/>
        <v>180.10166629998915</v>
      </c>
      <c r="AS15">
        <f t="shared" si="15"/>
        <v>71.40380252732237</v>
      </c>
      <c r="AT15">
        <f t="shared" si="16"/>
        <v>105.13878769969897</v>
      </c>
      <c r="AU15">
        <f t="shared" si="17"/>
        <v>356.64425652701044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1946.6561180088354</v>
      </c>
      <c r="P16">
        <f t="shared" si="30"/>
        <v>97.33280590044177</v>
      </c>
      <c r="Q16" s="5">
        <f t="shared" si="31"/>
        <v>50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1559.5805622359205</v>
      </c>
      <c r="AF16">
        <f t="shared" si="4"/>
        <v>-77.979028111796026</v>
      </c>
      <c r="AG16">
        <f t="shared" si="5"/>
        <v>-40.057936987637021</v>
      </c>
      <c r="AH16">
        <f t="shared" si="6"/>
        <v>-1211.1116115424363</v>
      </c>
      <c r="AI16">
        <f t="shared" si="7"/>
        <v>230.43198559405118</v>
      </c>
      <c r="AJ16">
        <f t="shared" si="8"/>
        <v>207.3863823635852</v>
      </c>
      <c r="AK16">
        <f t="shared" si="32"/>
        <v>229.65050027315803</v>
      </c>
      <c r="AL16">
        <f t="shared" si="9"/>
        <v>667.46886823079444</v>
      </c>
      <c r="AN16">
        <f t="shared" si="10"/>
        <v>682.24339627037989</v>
      </c>
      <c r="AO16">
        <f t="shared" si="11"/>
        <v>-34.112169813518996</v>
      </c>
      <c r="AP16">
        <f t="shared" si="12"/>
        <v>-17.523469860928035</v>
      </c>
      <c r="AQ16">
        <f t="shared" si="13"/>
        <v>-529.80456356586274</v>
      </c>
      <c r="AR16">
        <f t="shared" si="14"/>
        <v>100.80319303007009</v>
      </c>
      <c r="AS16">
        <f t="shared" si="15"/>
        <v>90.72182179618423</v>
      </c>
      <c r="AT16">
        <f t="shared" si="16"/>
        <v>100.46132983148212</v>
      </c>
      <c r="AU16">
        <f t="shared" si="17"/>
        <v>291.98634465773642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1946.6561180088354</v>
      </c>
      <c r="P17">
        <f t="shared" si="30"/>
        <v>97.33280590044177</v>
      </c>
      <c r="Q17" s="5">
        <f t="shared" si="31"/>
        <v>50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1517.9801605991056</v>
      </c>
      <c r="AF17">
        <f t="shared" si="4"/>
        <v>-75.899008029955283</v>
      </c>
      <c r="AG17">
        <f t="shared" si="5"/>
        <v>-38.989427730866844</v>
      </c>
      <c r="AH17">
        <f t="shared" si="6"/>
        <v>-1335.859773787621</v>
      </c>
      <c r="AI17">
        <f t="shared" si="7"/>
        <v>67.231951050662701</v>
      </c>
      <c r="AJ17">
        <f t="shared" si="8"/>
        <v>252.28266667216621</v>
      </c>
      <c r="AK17">
        <f t="shared" si="32"/>
        <v>243.804899592255</v>
      </c>
      <c r="AL17">
        <f t="shared" si="9"/>
        <v>563.31951731508389</v>
      </c>
      <c r="AN17">
        <f t="shared" si="10"/>
        <v>625.45462034745947</v>
      </c>
      <c r="AO17">
        <f t="shared" si="11"/>
        <v>-31.272731017372976</v>
      </c>
      <c r="AP17">
        <f t="shared" si="12"/>
        <v>-16.064846136954447</v>
      </c>
      <c r="AQ17">
        <f t="shared" si="13"/>
        <v>-550.4154068272029</v>
      </c>
      <c r="AR17">
        <f t="shared" si="14"/>
        <v>27.701636365929193</v>
      </c>
      <c r="AS17">
        <f t="shared" si="15"/>
        <v>103.94823568801348</v>
      </c>
      <c r="AT17">
        <f t="shared" si="16"/>
        <v>100.45513431028051</v>
      </c>
      <c r="AU17">
        <f t="shared" si="17"/>
        <v>232.10500636422316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1946.6561180088354</v>
      </c>
      <c r="P18">
        <f t="shared" si="30"/>
        <v>97.33280590044177</v>
      </c>
      <c r="Q18" s="5">
        <f t="shared" si="31"/>
        <v>50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1474.2579935865524</v>
      </c>
      <c r="AF18">
        <f t="shared" si="4"/>
        <v>-73.71289967932762</v>
      </c>
      <c r="AG18">
        <f t="shared" si="5"/>
        <v>-37.866420780433423</v>
      </c>
      <c r="AH18">
        <f t="shared" si="6"/>
        <v>-1466.2253462495028</v>
      </c>
      <c r="AI18">
        <f t="shared" si="7"/>
        <v>-103.54667312271135</v>
      </c>
      <c r="AJ18">
        <f t="shared" si="8"/>
        <v>291.23807352325957</v>
      </c>
      <c r="AK18">
        <f t="shared" si="32"/>
        <v>256.40044611286578</v>
      </c>
      <c r="AL18">
        <f t="shared" si="9"/>
        <v>444.091846513414</v>
      </c>
      <c r="AN18">
        <f t="shared" si="10"/>
        <v>567.64764015713274</v>
      </c>
      <c r="AO18">
        <f t="shared" si="11"/>
        <v>-28.382382007856638</v>
      </c>
      <c r="AP18">
        <f t="shared" si="12"/>
        <v>-14.580069764395756</v>
      </c>
      <c r="AQ18">
        <f t="shared" si="13"/>
        <v>-564.55475320998596</v>
      </c>
      <c r="AR18">
        <f t="shared" si="14"/>
        <v>-39.869564825105556</v>
      </c>
      <c r="AS18">
        <f t="shared" si="15"/>
        <v>112.13817790276882</v>
      </c>
      <c r="AT18">
        <f t="shared" si="16"/>
        <v>98.724313386373041</v>
      </c>
      <c r="AU18">
        <f t="shared" si="17"/>
        <v>170.99292646403629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1946.6561180088354</v>
      </c>
      <c r="P19">
        <f t="shared" si="30"/>
        <v>97.33280590044177</v>
      </c>
      <c r="Q19" s="5">
        <f t="shared" si="31"/>
        <v>50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1428.0415107050255</v>
      </c>
      <c r="AF19">
        <f t="shared" si="4"/>
        <v>-71.402075535251271</v>
      </c>
      <c r="AG19">
        <f t="shared" si="5"/>
        <v>-36.679347150582451</v>
      </c>
      <c r="AH19">
        <f t="shared" si="6"/>
        <v>-1616.8188440932736</v>
      </c>
      <c r="AI19">
        <f t="shared" si="7"/>
        <v>-296.85875607408184</v>
      </c>
      <c r="AJ19">
        <f t="shared" si="8"/>
        <v>331.91377355688996</v>
      </c>
      <c r="AK19">
        <f t="shared" si="32"/>
        <v>243.87110261532143</v>
      </c>
      <c r="AL19">
        <f t="shared" si="9"/>
        <v>278.92612009812956</v>
      </c>
      <c r="AN19">
        <f t="shared" si="10"/>
        <v>512.25308944144513</v>
      </c>
      <c r="AO19">
        <f t="shared" si="11"/>
        <v>-25.612654472072258</v>
      </c>
      <c r="AP19">
        <f t="shared" si="12"/>
        <v>-13.157256813427592</v>
      </c>
      <c r="AQ19">
        <f t="shared" si="13"/>
        <v>-579.96944888880182</v>
      </c>
      <c r="AR19">
        <f t="shared" si="14"/>
        <v>-106.48627073285654</v>
      </c>
      <c r="AS19">
        <f t="shared" si="15"/>
        <v>119.0608638881542</v>
      </c>
      <c r="AT19">
        <f t="shared" si="16"/>
        <v>87.479057719068081</v>
      </c>
      <c r="AU19">
        <f t="shared" si="17"/>
        <v>100.05365087436573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1946.6561180088354</v>
      </c>
      <c r="P20">
        <f t="shared" si="30"/>
        <v>97.33280590044177</v>
      </c>
      <c r="Q20" s="5">
        <f t="shared" si="31"/>
        <v>50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1379.3975643653591</v>
      </c>
      <c r="AF20">
        <f t="shared" si="4"/>
        <v>-68.969878218267951</v>
      </c>
      <c r="AG20">
        <f t="shared" si="5"/>
        <v>-35.429923950212</v>
      </c>
      <c r="AH20">
        <f t="shared" si="6"/>
        <v>-1765.2594577292632</v>
      </c>
      <c r="AI20">
        <f t="shared" si="7"/>
        <v>-490.26169553238401</v>
      </c>
      <c r="AJ20">
        <f t="shared" si="8"/>
        <v>376.75495108620566</v>
      </c>
      <c r="AK20">
        <f t="shared" si="32"/>
        <v>159.87924014589035</v>
      </c>
      <c r="AL20">
        <f t="shared" si="9"/>
        <v>46.372495699712005</v>
      </c>
      <c r="AN20">
        <f t="shared" si="10"/>
        <v>469.31993605147647</v>
      </c>
      <c r="AO20">
        <f t="shared" si="11"/>
        <v>-23.465996802573823</v>
      </c>
      <c r="AP20">
        <f t="shared" si="12"/>
        <v>-12.054515733665559</v>
      </c>
      <c r="AQ20">
        <f t="shared" si="13"/>
        <v>-600.60382678501367</v>
      </c>
      <c r="AR20">
        <f t="shared" si="14"/>
        <v>-166.80440326977654</v>
      </c>
      <c r="AS20">
        <f t="shared" si="15"/>
        <v>128.18538622852134</v>
      </c>
      <c r="AT20">
        <f t="shared" si="16"/>
        <v>54.396583479361297</v>
      </c>
      <c r="AU20">
        <f t="shared" si="17"/>
        <v>15.777566438106112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1946.6561180088354</v>
      </c>
      <c r="P21">
        <f t="shared" si="30"/>
        <v>97.33280590044177</v>
      </c>
      <c r="Q21" s="5">
        <f t="shared" si="31"/>
        <v>50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1328.680025073108</v>
      </c>
      <c r="AF21">
        <f t="shared" si="4"/>
        <v>-66.43400125365541</v>
      </c>
      <c r="AG21">
        <f t="shared" si="5"/>
        <v>-34.127240368272318</v>
      </c>
      <c r="AH21">
        <f t="shared" si="6"/>
        <v>-1896.7686848751287</v>
      </c>
      <c r="AI21">
        <f t="shared" si="7"/>
        <v>-668.64990142394845</v>
      </c>
      <c r="AJ21">
        <f t="shared" si="8"/>
        <v>408.76949184950831</v>
      </c>
      <c r="AK21">
        <f t="shared" si="32"/>
        <v>129.24688468737949</v>
      </c>
      <c r="AL21">
        <f t="shared" si="9"/>
        <v>-130.63352488706064</v>
      </c>
      <c r="AN21">
        <f t="shared" si="10"/>
        <v>430.00478626330153</v>
      </c>
      <c r="AO21">
        <f t="shared" si="11"/>
        <v>-21.500239313165078</v>
      </c>
      <c r="AP21">
        <f t="shared" si="12"/>
        <v>-11.04470333217194</v>
      </c>
      <c r="AQ21">
        <f t="shared" si="13"/>
        <v>-613.85705929143876</v>
      </c>
      <c r="AR21">
        <f t="shared" si="14"/>
        <v>-216.39721567347428</v>
      </c>
      <c r="AS21">
        <f t="shared" si="15"/>
        <v>132.29132270881743</v>
      </c>
      <c r="AT21">
        <f t="shared" si="16"/>
        <v>41.828565174776514</v>
      </c>
      <c r="AU21">
        <f t="shared" si="17"/>
        <v>-42.277327789880317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1946.6561180088354</v>
      </c>
      <c r="P22">
        <f t="shared" si="30"/>
        <v>97.33280590044177</v>
      </c>
      <c r="Q22" s="5">
        <f t="shared" si="31"/>
        <v>50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1275.8747558885962</v>
      </c>
      <c r="AF22">
        <f t="shared" si="4"/>
        <v>-63.793737794429809</v>
      </c>
      <c r="AG22">
        <f t="shared" si="5"/>
        <v>-32.770933296468471</v>
      </c>
      <c r="AH22">
        <f t="shared" si="6"/>
        <v>-2030.0693362422317</v>
      </c>
      <c r="AI22">
        <f t="shared" si="7"/>
        <v>-850.75925144453367</v>
      </c>
      <c r="AJ22">
        <f t="shared" si="8"/>
        <v>426.10912245080493</v>
      </c>
      <c r="AK22">
        <f t="shared" si="32"/>
        <v>144.23485667301125</v>
      </c>
      <c r="AL22">
        <f t="shared" si="9"/>
        <v>-280.41527232071746</v>
      </c>
      <c r="AN22">
        <f t="shared" si="10"/>
        <v>385.90210771448591</v>
      </c>
      <c r="AO22">
        <f t="shared" si="11"/>
        <v>-19.295105385724295</v>
      </c>
      <c r="AP22">
        <f t="shared" si="12"/>
        <v>-9.9119229160312941</v>
      </c>
      <c r="AQ22">
        <f t="shared" si="13"/>
        <v>-614.01640877894158</v>
      </c>
      <c r="AR22">
        <f t="shared" si="14"/>
        <v>-257.32132936621127</v>
      </c>
      <c r="AS22">
        <f t="shared" si="15"/>
        <v>128.88130885199007</v>
      </c>
      <c r="AT22">
        <f t="shared" si="16"/>
        <v>43.62539108099719</v>
      </c>
      <c r="AU22">
        <f t="shared" si="17"/>
        <v>-84.814629433223999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1946.6561180088354</v>
      </c>
      <c r="P23">
        <f t="shared" si="30"/>
        <v>97.33280590044177</v>
      </c>
      <c r="Q23" s="5">
        <f t="shared" si="31"/>
        <v>50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1221.130902359414</v>
      </c>
      <c r="AF23">
        <f t="shared" si="4"/>
        <v>-61.0565451179707</v>
      </c>
      <c r="AG23">
        <f t="shared" si="5"/>
        <v>-31.364833548733429</v>
      </c>
      <c r="AH23">
        <f t="shared" si="6"/>
        <v>-2156.7808295407153</v>
      </c>
      <c r="AI23">
        <f t="shared" si="7"/>
        <v>-1028.0713058480055</v>
      </c>
      <c r="AJ23">
        <f t="shared" si="8"/>
        <v>0</v>
      </c>
      <c r="AK23">
        <f t="shared" si="32"/>
        <v>164.40950737656155</v>
      </c>
      <c r="AL23">
        <f t="shared" si="9"/>
        <v>-863.66179847144394</v>
      </c>
      <c r="AN23">
        <f t="shared" si="10"/>
        <v>334.58124614797833</v>
      </c>
      <c r="AO23">
        <f t="shared" si="11"/>
        <v>-16.729062307398916</v>
      </c>
      <c r="AP23">
        <f t="shared" si="12"/>
        <v>-8.5937429588285337</v>
      </c>
      <c r="AQ23">
        <f t="shared" si="13"/>
        <v>-590.94272057281034</v>
      </c>
      <c r="AR23">
        <f t="shared" si="14"/>
        <v>-281.68427969105949</v>
      </c>
      <c r="AS23">
        <f t="shared" si="15"/>
        <v>0</v>
      </c>
      <c r="AT23">
        <f t="shared" si="16"/>
        <v>45.047044301590084</v>
      </c>
      <c r="AU23">
        <f t="shared" si="17"/>
        <v>-236.6372353894694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18013.311538592847</v>
      </c>
      <c r="AO25" s="6">
        <f t="shared" si="33"/>
        <v>-2360.6576654362689</v>
      </c>
      <c r="AP25" s="6">
        <f t="shared" si="33"/>
        <v>-2932.5813842281036</v>
      </c>
      <c r="AQ25" s="6">
        <f t="shared" si="33"/>
        <v>-8513.9217039570776</v>
      </c>
      <c r="AR25" s="6">
        <f t="shared" si="33"/>
        <v>4206.1507849713962</v>
      </c>
      <c r="AS25" s="6">
        <f t="shared" si="33"/>
        <v>-1386.1955030640397</v>
      </c>
      <c r="AT25" s="6">
        <f t="shared" si="33"/>
        <v>2336.2302015465875</v>
      </c>
      <c r="AU25" s="7">
        <f t="shared" si="33"/>
        <v>5156.1854834539436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6180.6931326637978</v>
      </c>
      <c r="K3">
        <v>1</v>
      </c>
      <c r="L3" s="2">
        <v>0</v>
      </c>
      <c r="O3">
        <f>$C$3</f>
        <v>6180.6931326637978</v>
      </c>
      <c r="P3">
        <f>O3*B5</f>
        <v>4944.5545061310386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6180.6931326637978</v>
      </c>
      <c r="AF3">
        <f t="shared" ref="AF3:AF23" si="4">-$Z3*P3</f>
        <v>-4944.5545061310386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-1283.7695774672407</v>
      </c>
      <c r="AJ3">
        <f t="shared" ref="AJ3:AJ23" si="8">AB3-AC3</f>
        <v>0</v>
      </c>
      <c r="AL3">
        <f t="shared" ref="AL3:AL23" si="9">SUM(AI3:AK3)</f>
        <v>-1283.7695774672407</v>
      </c>
      <c r="AN3">
        <f t="shared" ref="AN3:AN23" si="10">AE3*$K3</f>
        <v>6180.6931326637978</v>
      </c>
      <c r="AO3">
        <f t="shared" ref="AO3:AO23" si="11">AF3*$K3</f>
        <v>-4944.5545061310386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-1283.7695774672407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-1283.7695774672407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6180.6931326637978</v>
      </c>
      <c r="P5">
        <f t="shared" ref="P5:P23" si="30">O5*$C$5</f>
        <v>309.03465663318991</v>
      </c>
      <c r="Q5" s="5">
        <f t="shared" ref="Q5:Q23" si="31">$C$8</f>
        <v>50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5910.8607900445659</v>
      </c>
      <c r="AF5">
        <f t="shared" si="4"/>
        <v>-295.54303950222834</v>
      </c>
      <c r="AG5">
        <f t="shared" si="5"/>
        <v>-47.817135256293355</v>
      </c>
      <c r="AH5">
        <f t="shared" si="6"/>
        <v>-1266.3351904132874</v>
      </c>
      <c r="AI5">
        <f t="shared" si="7"/>
        <v>4301.1654248727573</v>
      </c>
      <c r="AJ5">
        <f t="shared" si="8"/>
        <v>-1343.8618894098327</v>
      </c>
      <c r="AK5">
        <f>H5*SUM(AB5, AE5:AF5)</f>
        <v>623.66412170824515</v>
      </c>
      <c r="AL5">
        <f t="shared" si="9"/>
        <v>3580.9676571711698</v>
      </c>
      <c r="AN5">
        <f t="shared" si="10"/>
        <v>5104.397790575802</v>
      </c>
      <c r="AO5">
        <f t="shared" si="11"/>
        <v>-255.21988952879013</v>
      </c>
      <c r="AP5">
        <f t="shared" si="12"/>
        <v>-41.293085427587577</v>
      </c>
      <c r="AQ5">
        <f t="shared" si="13"/>
        <v>-1093.5595977764917</v>
      </c>
      <c r="AR5">
        <f t="shared" si="14"/>
        <v>3714.3252178429325</v>
      </c>
      <c r="AS5">
        <f t="shared" si="15"/>
        <v>-1160.5087486912128</v>
      </c>
      <c r="AT5">
        <f t="shared" si="16"/>
        <v>538.57295544342571</v>
      </c>
      <c r="AU5">
        <f t="shared" si="17"/>
        <v>3092.3894245951456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6180.6931326637978</v>
      </c>
      <c r="P6">
        <f t="shared" si="30"/>
        <v>309.03465663318991</v>
      </c>
      <c r="Q6" s="5">
        <f t="shared" si="31"/>
        <v>50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5764.6085979509253</v>
      </c>
      <c r="AF6">
        <f t="shared" si="4"/>
        <v>-288.23042989754629</v>
      </c>
      <c r="AG6">
        <f t="shared" si="5"/>
        <v>-46.633997791332298</v>
      </c>
      <c r="AH6">
        <f t="shared" si="6"/>
        <v>-1409.9322247962452</v>
      </c>
      <c r="AI6">
        <f t="shared" si="7"/>
        <v>4019.8119454658017</v>
      </c>
      <c r="AJ6">
        <f t="shared" si="8"/>
        <v>-1094.0217910994907</v>
      </c>
      <c r="AK6">
        <f>H6*SUM(AB6, AE6:AF6)</f>
        <v>916.45036692189251</v>
      </c>
      <c r="AL6">
        <f t="shared" si="9"/>
        <v>3842.2405212882036</v>
      </c>
      <c r="AN6">
        <f t="shared" si="10"/>
        <v>4489.6283191012772</v>
      </c>
      <c r="AO6">
        <f t="shared" si="11"/>
        <v>-224.48141595506391</v>
      </c>
      <c r="AP6">
        <f t="shared" si="12"/>
        <v>-36.319780182698587</v>
      </c>
      <c r="AQ6">
        <f t="shared" si="13"/>
        <v>-1098.0921838663537</v>
      </c>
      <c r="AR6">
        <f t="shared" si="14"/>
        <v>3130.7349390971617</v>
      </c>
      <c r="AS6">
        <f t="shared" si="15"/>
        <v>-852.05285520687301</v>
      </c>
      <c r="AT6">
        <f t="shared" si="16"/>
        <v>713.75557428926288</v>
      </c>
      <c r="AU6">
        <f t="shared" si="17"/>
        <v>2992.4376581795514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6180.6931326637978</v>
      </c>
      <c r="P7">
        <f t="shared" si="30"/>
        <v>309.03465663318991</v>
      </c>
      <c r="Q7" s="5">
        <f t="shared" si="31"/>
        <v>50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5610.8428748067572</v>
      </c>
      <c r="AF7">
        <f t="shared" si="4"/>
        <v>-280.54214374033785</v>
      </c>
      <c r="AG7">
        <f t="shared" si="5"/>
        <v>-45.390078057382517</v>
      </c>
      <c r="AH7">
        <f t="shared" si="6"/>
        <v>-1555.1595120729255</v>
      </c>
      <c r="AI7">
        <f t="shared" si="7"/>
        <v>3729.7511409361123</v>
      </c>
      <c r="AJ7">
        <f t="shared" si="8"/>
        <v>-831.69220928476352</v>
      </c>
      <c r="AK7">
        <f>H7*SUM(AB7, AE7:AF7)</f>
        <v>981.16478689692508</v>
      </c>
      <c r="AL7">
        <f t="shared" si="9"/>
        <v>3879.2237185482736</v>
      </c>
      <c r="AN7">
        <f t="shared" si="10"/>
        <v>3955.7088280195999</v>
      </c>
      <c r="AO7">
        <f t="shared" si="11"/>
        <v>-197.78544140097998</v>
      </c>
      <c r="AP7">
        <f t="shared" si="12"/>
        <v>-32.000527635925039</v>
      </c>
      <c r="AQ7">
        <f t="shared" si="13"/>
        <v>-1096.405361573665</v>
      </c>
      <c r="AR7">
        <f t="shared" si="14"/>
        <v>2629.5174974090305</v>
      </c>
      <c r="AS7">
        <f t="shared" si="15"/>
        <v>-586.3525833587297</v>
      </c>
      <c r="AT7">
        <f t="shared" si="16"/>
        <v>691.73247155024069</v>
      </c>
      <c r="AU7">
        <f t="shared" si="17"/>
        <v>2734.8973856005414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6180.6931326637978</v>
      </c>
      <c r="P8">
        <f t="shared" si="30"/>
        <v>309.03465663318991</v>
      </c>
      <c r="Q8" s="5">
        <f t="shared" si="31"/>
        <v>50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5449.2345642233868</v>
      </c>
      <c r="AF8">
        <f t="shared" si="4"/>
        <v>-272.46172821116932</v>
      </c>
      <c r="AG8">
        <f t="shared" si="5"/>
        <v>-44.08271408448681</v>
      </c>
      <c r="AH8">
        <f t="shared" si="6"/>
        <v>-1706.9263846437584</v>
      </c>
      <c r="AI8">
        <f t="shared" si="7"/>
        <v>3425.7637372839722</v>
      </c>
      <c r="AJ8">
        <f t="shared" si="8"/>
        <v>-576.74882145305673</v>
      </c>
      <c r="AK8">
        <f t="shared" ref="AK8:AK23" si="32">H8*SUM(AB8:AB8, AE8:AF8)</f>
        <v>728.5790145011722</v>
      </c>
      <c r="AL8">
        <f t="shared" si="9"/>
        <v>3577.5939303320874</v>
      </c>
      <c r="AN8">
        <f t="shared" si="10"/>
        <v>3582.0728283047129</v>
      </c>
      <c r="AO8">
        <f t="shared" si="11"/>
        <v>-179.10364141523561</v>
      </c>
      <c r="AP8">
        <f t="shared" si="12"/>
        <v>-28.97792166200691</v>
      </c>
      <c r="AQ8">
        <f t="shared" si="13"/>
        <v>-1122.0538500016301</v>
      </c>
      <c r="AR8">
        <f t="shared" si="14"/>
        <v>2251.9374152258401</v>
      </c>
      <c r="AS8">
        <f t="shared" si="15"/>
        <v>-379.1277945067128</v>
      </c>
      <c r="AT8">
        <f t="shared" si="16"/>
        <v>478.93388701824415</v>
      </c>
      <c r="AU8">
        <f t="shared" si="17"/>
        <v>2351.7435077373716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6180.6931326637978</v>
      </c>
      <c r="P9">
        <f t="shared" si="30"/>
        <v>309.03465663318991</v>
      </c>
      <c r="Q9" s="5">
        <f t="shared" si="31"/>
        <v>50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5278.4066243034731</v>
      </c>
      <c r="AF9">
        <f t="shared" si="4"/>
        <v>-263.92033121517369</v>
      </c>
      <c r="AG9">
        <f t="shared" si="5"/>
        <v>-42.70076600638923</v>
      </c>
      <c r="AH9">
        <f t="shared" si="6"/>
        <v>-1882.2418745054265</v>
      </c>
      <c r="AI9">
        <f t="shared" si="7"/>
        <v>3089.5436525764835</v>
      </c>
      <c r="AJ9">
        <f t="shared" si="8"/>
        <v>-362.42716702252073</v>
      </c>
      <c r="AK9">
        <f t="shared" si="32"/>
        <v>546.21182138006486</v>
      </c>
      <c r="AL9">
        <f t="shared" si="9"/>
        <v>3273.3283069340278</v>
      </c>
      <c r="AN9">
        <f t="shared" si="10"/>
        <v>3297.6416103722845</v>
      </c>
      <c r="AO9">
        <f t="shared" si="11"/>
        <v>-164.88208051861426</v>
      </c>
      <c r="AP9">
        <f t="shared" si="12"/>
        <v>-26.676956286220314</v>
      </c>
      <c r="AQ9">
        <f t="shared" si="13"/>
        <v>-1175.9153032234001</v>
      </c>
      <c r="AR9">
        <f t="shared" si="14"/>
        <v>1930.1672703440497</v>
      </c>
      <c r="AS9">
        <f t="shared" si="15"/>
        <v>-226.423425054056</v>
      </c>
      <c r="AT9">
        <f t="shared" si="16"/>
        <v>341.24139318232602</v>
      </c>
      <c r="AU9">
        <f t="shared" si="17"/>
        <v>2044.9852384723199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6180.6931326637978</v>
      </c>
      <c r="P10">
        <f t="shared" si="30"/>
        <v>309.03465663318991</v>
      </c>
      <c r="Q10" s="5">
        <f t="shared" si="31"/>
        <v>50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5098.6061586539872</v>
      </c>
      <c r="AF10">
        <f t="shared" si="4"/>
        <v>-254.93030793269938</v>
      </c>
      <c r="AG10">
        <f t="shared" si="5"/>
        <v>-41.246232819008725</v>
      </c>
      <c r="AH10">
        <f t="shared" si="6"/>
        <v>-2055.0510546332289</v>
      </c>
      <c r="AI10">
        <f t="shared" si="7"/>
        <v>2747.3785632690506</v>
      </c>
      <c r="AJ10">
        <f t="shared" si="8"/>
        <v>-196.35670204408052</v>
      </c>
      <c r="AK10">
        <f t="shared" si="32"/>
        <v>559.41084782321514</v>
      </c>
      <c r="AL10">
        <f t="shared" si="9"/>
        <v>3110.4327090481852</v>
      </c>
      <c r="AN10">
        <f t="shared" si="10"/>
        <v>3026.4253983247622</v>
      </c>
      <c r="AO10">
        <f t="shared" si="11"/>
        <v>-151.32126991623812</v>
      </c>
      <c r="AP10">
        <f t="shared" si="12"/>
        <v>-24.482896443528922</v>
      </c>
      <c r="AQ10">
        <f t="shared" si="13"/>
        <v>-1219.8350908198029</v>
      </c>
      <c r="AR10">
        <f t="shared" si="14"/>
        <v>1630.7861411451927</v>
      </c>
      <c r="AS10">
        <f t="shared" si="15"/>
        <v>-116.553209192054</v>
      </c>
      <c r="AT10">
        <f t="shared" si="16"/>
        <v>332.05451554185476</v>
      </c>
      <c r="AU10">
        <f t="shared" si="17"/>
        <v>1846.2874474949933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19103.595830011604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6180.6931326637978</v>
      </c>
      <c r="P11">
        <f t="shared" si="30"/>
        <v>309.03465663318991</v>
      </c>
      <c r="Q11" s="5">
        <f t="shared" si="31"/>
        <v>50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4911.1411631606688</v>
      </c>
      <c r="AF11">
        <f t="shared" si="4"/>
        <v>-245.55705815803344</v>
      </c>
      <c r="AG11">
        <f t="shared" si="5"/>
        <v>-39.729695826558789</v>
      </c>
      <c r="AH11">
        <f t="shared" si="6"/>
        <v>-2208.1493285196966</v>
      </c>
      <c r="AI11">
        <f t="shared" si="7"/>
        <v>2417.7050806563802</v>
      </c>
      <c r="AJ11">
        <f t="shared" si="8"/>
        <v>-53.200917804626442</v>
      </c>
      <c r="AK11">
        <f t="shared" si="32"/>
        <v>549.69604835353255</v>
      </c>
      <c r="AL11">
        <f t="shared" si="9"/>
        <v>2914.2002112052865</v>
      </c>
      <c r="AN11">
        <f t="shared" si="10"/>
        <v>2772.3729140841901</v>
      </c>
      <c r="AO11">
        <f t="shared" si="11"/>
        <v>-138.61864570420948</v>
      </c>
      <c r="AP11">
        <f t="shared" si="12"/>
        <v>-22.427686139542523</v>
      </c>
      <c r="AQ11">
        <f t="shared" si="13"/>
        <v>-1246.5154605129239</v>
      </c>
      <c r="AR11">
        <f t="shared" si="14"/>
        <v>1364.8111217275141</v>
      </c>
      <c r="AS11">
        <f t="shared" si="15"/>
        <v>-30.032283460376767</v>
      </c>
      <c r="AT11">
        <f t="shared" si="16"/>
        <v>310.30719435758766</v>
      </c>
      <c r="AU11">
        <f t="shared" si="17"/>
        <v>1645.086032624725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6180.6931326637978</v>
      </c>
      <c r="P12">
        <f t="shared" si="30"/>
        <v>309.03465663318991</v>
      </c>
      <c r="Q12" s="5">
        <f t="shared" si="31"/>
        <v>50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4715.9593840791576</v>
      </c>
      <c r="AF12">
        <f t="shared" si="4"/>
        <v>-235.7979692039579</v>
      </c>
      <c r="AG12">
        <f t="shared" si="5"/>
        <v>-38.150732311528316</v>
      </c>
      <c r="AH12">
        <f t="shared" si="6"/>
        <v>-2363.3331135297726</v>
      </c>
      <c r="AI12">
        <f t="shared" si="7"/>
        <v>2078.6775690338986</v>
      </c>
      <c r="AJ12">
        <f t="shared" si="8"/>
        <v>77.681319405361137</v>
      </c>
      <c r="AK12">
        <f t="shared" si="32"/>
        <v>547.1032222406858</v>
      </c>
      <c r="AL12">
        <f t="shared" si="9"/>
        <v>2703.4621106799455</v>
      </c>
      <c r="AN12">
        <f t="shared" si="10"/>
        <v>2530.8408207749244</v>
      </c>
      <c r="AO12">
        <f t="shared" si="11"/>
        <v>-126.54204103874623</v>
      </c>
      <c r="AP12">
        <f t="shared" si="12"/>
        <v>-20.473762136805565</v>
      </c>
      <c r="AQ12">
        <f t="shared" si="13"/>
        <v>-1268.2933481154537</v>
      </c>
      <c r="AR12">
        <f t="shared" si="14"/>
        <v>1115.5316694839189</v>
      </c>
      <c r="AS12">
        <f t="shared" si="15"/>
        <v>41.688029550562241</v>
      </c>
      <c r="AT12">
        <f t="shared" si="16"/>
        <v>293.60540565694191</v>
      </c>
      <c r="AU12">
        <f t="shared" si="17"/>
        <v>1450.8251046914229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6180.6931326637978</v>
      </c>
      <c r="P13">
        <f t="shared" si="30"/>
        <v>309.03465663318991</v>
      </c>
      <c r="Q13" s="5">
        <f t="shared" si="31"/>
        <v>50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4513.6121014951432</v>
      </c>
      <c r="AF13">
        <f t="shared" si="4"/>
        <v>-225.68060507475718</v>
      </c>
      <c r="AG13">
        <f t="shared" si="5"/>
        <v>-36.513801968597619</v>
      </c>
      <c r="AH13">
        <f t="shared" si="6"/>
        <v>-2510.8460396308251</v>
      </c>
      <c r="AI13">
        <f t="shared" si="7"/>
        <v>1740.5716548209634</v>
      </c>
      <c r="AJ13">
        <f t="shared" si="8"/>
        <v>194.33322478499758</v>
      </c>
      <c r="AK13">
        <f t="shared" si="32"/>
        <v>531.04051366242572</v>
      </c>
      <c r="AL13">
        <f t="shared" si="9"/>
        <v>2465.9453932683869</v>
      </c>
      <c r="AN13">
        <f t="shared" si="10"/>
        <v>2303.1760399418863</v>
      </c>
      <c r="AO13">
        <f t="shared" si="11"/>
        <v>-115.15880199709433</v>
      </c>
      <c r="AP13">
        <f t="shared" si="12"/>
        <v>-18.632020636731141</v>
      </c>
      <c r="AQ13">
        <f t="shared" si="13"/>
        <v>-1281.217860202273</v>
      </c>
      <c r="AR13">
        <f t="shared" si="14"/>
        <v>888.16735710578791</v>
      </c>
      <c r="AS13">
        <f t="shared" si="15"/>
        <v>99.163068740706407</v>
      </c>
      <c r="AT13">
        <f t="shared" si="16"/>
        <v>270.97583039991036</v>
      </c>
      <c r="AU13">
        <f t="shared" si="17"/>
        <v>1258.3062562464047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6180.6931326637978</v>
      </c>
      <c r="P14">
        <f t="shared" si="30"/>
        <v>309.03465663318991</v>
      </c>
      <c r="Q14" s="5">
        <f t="shared" si="31"/>
        <v>50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4304.0476327863371</v>
      </c>
      <c r="AF14">
        <f t="shared" si="4"/>
        <v>-215.20238163931685</v>
      </c>
      <c r="AG14">
        <f t="shared" si="5"/>
        <v>-34.818486700466138</v>
      </c>
      <c r="AH14">
        <f t="shared" si="6"/>
        <v>-2660.354496891006</v>
      </c>
      <c r="AI14">
        <f t="shared" si="7"/>
        <v>1393.6722675555484</v>
      </c>
      <c r="AJ14">
        <f t="shared" si="8"/>
        <v>302.03063747345914</v>
      </c>
      <c r="AK14">
        <f t="shared" si="32"/>
        <v>507.73727990145039</v>
      </c>
      <c r="AL14">
        <f t="shared" si="9"/>
        <v>2203.4401849304577</v>
      </c>
      <c r="AN14">
        <f t="shared" si="10"/>
        <v>2088.872810629156</v>
      </c>
      <c r="AO14">
        <f t="shared" si="11"/>
        <v>-104.4436405314578</v>
      </c>
      <c r="AP14">
        <f t="shared" si="12"/>
        <v>-16.898370181087433</v>
      </c>
      <c r="AQ14">
        <f t="shared" si="13"/>
        <v>-1291.143279377015</v>
      </c>
      <c r="AR14">
        <f t="shared" si="14"/>
        <v>676.38752053959593</v>
      </c>
      <c r="AS14">
        <f t="shared" si="15"/>
        <v>146.58378355047816</v>
      </c>
      <c r="AT14">
        <f t="shared" si="16"/>
        <v>246.41888041613961</v>
      </c>
      <c r="AU14">
        <f t="shared" si="17"/>
        <v>1069.3901845062135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6180.6931326637978</v>
      </c>
      <c r="P15">
        <f t="shared" si="30"/>
        <v>309.03465663318991</v>
      </c>
      <c r="Q15" s="5">
        <f t="shared" si="31"/>
        <v>50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4086.7235966907238</v>
      </c>
      <c r="AF15">
        <f t="shared" si="4"/>
        <v>-204.33617983453618</v>
      </c>
      <c r="AG15">
        <f t="shared" si="5"/>
        <v>-33.060398801334756</v>
      </c>
      <c r="AH15">
        <f t="shared" si="6"/>
        <v>-2819.8060642534406</v>
      </c>
      <c r="AI15">
        <f t="shared" si="7"/>
        <v>1029.5209538014119</v>
      </c>
      <c r="AJ15">
        <f t="shared" si="8"/>
        <v>403.92839303606252</v>
      </c>
      <c r="AK15">
        <f t="shared" si="32"/>
        <v>486.28580681514683</v>
      </c>
      <c r="AL15">
        <f t="shared" si="9"/>
        <v>1919.7351536526212</v>
      </c>
      <c r="AN15">
        <f t="shared" si="10"/>
        <v>1885.5399494048249</v>
      </c>
      <c r="AO15">
        <f t="shared" si="11"/>
        <v>-94.276997470241241</v>
      </c>
      <c r="AP15">
        <f t="shared" si="12"/>
        <v>-15.253466795173034</v>
      </c>
      <c r="AQ15">
        <f t="shared" si="13"/>
        <v>-1301.0072391558958</v>
      </c>
      <c r="AR15">
        <f t="shared" si="14"/>
        <v>475.00224598351474</v>
      </c>
      <c r="AS15">
        <f t="shared" si="15"/>
        <v>186.36521500625184</v>
      </c>
      <c r="AT15">
        <f t="shared" si="16"/>
        <v>224.36342803339991</v>
      </c>
      <c r="AU15">
        <f t="shared" si="17"/>
        <v>885.73088902316647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6180.6931326637978</v>
      </c>
      <c r="P16">
        <f t="shared" si="30"/>
        <v>309.03465663318991</v>
      </c>
      <c r="Q16" s="5">
        <f t="shared" si="31"/>
        <v>50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3862.619534320082</v>
      </c>
      <c r="AF16">
        <f t="shared" si="4"/>
        <v>-193.13097671600411</v>
      </c>
      <c r="AG16">
        <f t="shared" si="5"/>
        <v>-31.247462472346882</v>
      </c>
      <c r="AH16">
        <f t="shared" si="6"/>
        <v>-2964.6646819490579</v>
      </c>
      <c r="AI16">
        <f t="shared" si="7"/>
        <v>673.57641318267315</v>
      </c>
      <c r="AJ16">
        <f t="shared" si="8"/>
        <v>487.14550027340829</v>
      </c>
      <c r="AK16">
        <f t="shared" si="32"/>
        <v>478.78042854431749</v>
      </c>
      <c r="AL16">
        <f t="shared" si="9"/>
        <v>1639.502342000399</v>
      </c>
      <c r="AN16">
        <f t="shared" si="10"/>
        <v>1689.7149999207336</v>
      </c>
      <c r="AO16">
        <f t="shared" si="11"/>
        <v>-84.485749996036688</v>
      </c>
      <c r="AP16">
        <f t="shared" si="12"/>
        <v>-13.669300219670415</v>
      </c>
      <c r="AQ16">
        <f t="shared" si="13"/>
        <v>-1296.9018403999607</v>
      </c>
      <c r="AR16">
        <f t="shared" si="14"/>
        <v>294.65810930506564</v>
      </c>
      <c r="AS16">
        <f t="shared" si="15"/>
        <v>213.10332318317771</v>
      </c>
      <c r="AT16">
        <f t="shared" si="16"/>
        <v>209.44399638423485</v>
      </c>
      <c r="AU16">
        <f t="shared" si="17"/>
        <v>717.20542887247825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6180.6931326637978</v>
      </c>
      <c r="P17">
        <f t="shared" si="30"/>
        <v>309.03465663318991</v>
      </c>
      <c r="Q17" s="5">
        <f t="shared" si="31"/>
        <v>50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3632.9809318230609</v>
      </c>
      <c r="AF17">
        <f t="shared" si="4"/>
        <v>-181.64904659115305</v>
      </c>
      <c r="AG17">
        <f t="shared" si="5"/>
        <v>-29.389753332222902</v>
      </c>
      <c r="AH17">
        <f t="shared" si="6"/>
        <v>-3090.4690308010222</v>
      </c>
      <c r="AI17">
        <f t="shared" si="7"/>
        <v>331.47310109866294</v>
      </c>
      <c r="AJ17">
        <f t="shared" si="8"/>
        <v>547.71035790800443</v>
      </c>
      <c r="AK17">
        <f t="shared" si="32"/>
        <v>496.53317479940199</v>
      </c>
      <c r="AL17">
        <f t="shared" si="9"/>
        <v>1375.7166338060692</v>
      </c>
      <c r="AN17">
        <f t="shared" si="10"/>
        <v>1496.9001363931864</v>
      </c>
      <c r="AO17">
        <f t="shared" si="11"/>
        <v>-74.845006819659318</v>
      </c>
      <c r="AP17">
        <f t="shared" si="12"/>
        <v>-12.109484359305524</v>
      </c>
      <c r="AQ17">
        <f t="shared" si="13"/>
        <v>-1273.368509369946</v>
      </c>
      <c r="AR17">
        <f t="shared" si="14"/>
        <v>136.57713584427557</v>
      </c>
      <c r="AS17">
        <f t="shared" si="15"/>
        <v>225.67355151105517</v>
      </c>
      <c r="AT17">
        <f t="shared" si="16"/>
        <v>204.58697445130608</v>
      </c>
      <c r="AU17">
        <f t="shared" si="17"/>
        <v>566.83766180663679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6180.6931326637978</v>
      </c>
      <c r="P18">
        <f t="shared" si="30"/>
        <v>309.03465663318991</v>
      </c>
      <c r="Q18" s="5">
        <f t="shared" si="31"/>
        <v>50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3398.1094593417911</v>
      </c>
      <c r="AF18">
        <f t="shared" si="4"/>
        <v>-169.90547296708957</v>
      </c>
      <c r="AG18">
        <f t="shared" si="5"/>
        <v>-27.489711804194123</v>
      </c>
      <c r="AH18">
        <f t="shared" si="6"/>
        <v>-3212.287989413097</v>
      </c>
      <c r="AI18">
        <f t="shared" si="7"/>
        <v>-11.573714842589652</v>
      </c>
      <c r="AJ18">
        <f t="shared" si="8"/>
        <v>594.00527227799512</v>
      </c>
      <c r="AK18">
        <f t="shared" si="32"/>
        <v>510.09674311871765</v>
      </c>
      <c r="AL18">
        <f t="shared" si="9"/>
        <v>1092.5283005541232</v>
      </c>
      <c r="AN18">
        <f t="shared" si="10"/>
        <v>1308.406550266232</v>
      </c>
      <c r="AO18">
        <f t="shared" si="11"/>
        <v>-65.420327513311605</v>
      </c>
      <c r="AP18">
        <f t="shared" si="12"/>
        <v>-10.584626369424088</v>
      </c>
      <c r="AQ18">
        <f t="shared" si="13"/>
        <v>-1236.8579343832414</v>
      </c>
      <c r="AR18">
        <f t="shared" si="14"/>
        <v>-4.4563379997450152</v>
      </c>
      <c r="AS18">
        <f t="shared" si="15"/>
        <v>228.71552504131168</v>
      </c>
      <c r="AT18">
        <f t="shared" si="16"/>
        <v>196.40742240695178</v>
      </c>
      <c r="AU18">
        <f t="shared" si="17"/>
        <v>420.6666094485185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6180.6931326637978</v>
      </c>
      <c r="P19">
        <f t="shared" si="30"/>
        <v>309.03465663318991</v>
      </c>
      <c r="Q19" s="5">
        <f t="shared" si="31"/>
        <v>50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3158.5057608329494</v>
      </c>
      <c r="AF19">
        <f t="shared" si="4"/>
        <v>-157.92528804164749</v>
      </c>
      <c r="AG19">
        <f t="shared" si="5"/>
        <v>-25.551387951464875</v>
      </c>
      <c r="AH19">
        <f t="shared" si="6"/>
        <v>-3326.8534693746187</v>
      </c>
      <c r="AI19">
        <f t="shared" si="7"/>
        <v>-351.82438453478153</v>
      </c>
      <c r="AJ19">
        <f t="shared" si="8"/>
        <v>631.47338046262212</v>
      </c>
      <c r="AK19">
        <f t="shared" si="32"/>
        <v>473.80230367859934</v>
      </c>
      <c r="AL19">
        <f t="shared" si="9"/>
        <v>753.45129960643999</v>
      </c>
      <c r="AN19">
        <f t="shared" si="10"/>
        <v>1132.9883073262311</v>
      </c>
      <c r="AO19">
        <f t="shared" si="11"/>
        <v>-56.649415366311558</v>
      </c>
      <c r="AP19">
        <f t="shared" si="12"/>
        <v>-9.1655440822535041</v>
      </c>
      <c r="AQ19">
        <f t="shared" si="13"/>
        <v>-1193.3763514792913</v>
      </c>
      <c r="AR19">
        <f t="shared" si="14"/>
        <v>-126.20300360162535</v>
      </c>
      <c r="AS19">
        <f t="shared" si="15"/>
        <v>226.51595742641388</v>
      </c>
      <c r="AT19">
        <f t="shared" si="16"/>
        <v>169.95773023713559</v>
      </c>
      <c r="AU19">
        <f t="shared" si="17"/>
        <v>270.27068406192416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6180.6931326637978</v>
      </c>
      <c r="P20">
        <f t="shared" si="30"/>
        <v>309.03465663318991</v>
      </c>
      <c r="Q20" s="5">
        <f t="shared" si="31"/>
        <v>50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2914.6095024589154</v>
      </c>
      <c r="AF20">
        <f t="shared" si="4"/>
        <v>-145.73047512294579</v>
      </c>
      <c r="AG20">
        <f t="shared" si="5"/>
        <v>-23.578338544715592</v>
      </c>
      <c r="AH20">
        <f t="shared" si="6"/>
        <v>-3435.0710544692715</v>
      </c>
      <c r="AI20">
        <f t="shared" si="7"/>
        <v>-689.7703656780177</v>
      </c>
      <c r="AJ20">
        <f t="shared" si="8"/>
        <v>682.16434488407231</v>
      </c>
      <c r="AK20">
        <f t="shared" si="32"/>
        <v>303.64003051870333</v>
      </c>
      <c r="AL20">
        <f t="shared" si="9"/>
        <v>296.03400972475794</v>
      </c>
      <c r="AN20">
        <f t="shared" si="10"/>
        <v>991.65344397167155</v>
      </c>
      <c r="AO20">
        <f t="shared" si="11"/>
        <v>-49.582672198583587</v>
      </c>
      <c r="AP20">
        <f t="shared" si="12"/>
        <v>-8.0221863687987529</v>
      </c>
      <c r="AQ20">
        <f t="shared" si="13"/>
        <v>-1168.7329086719985</v>
      </c>
      <c r="AR20">
        <f t="shared" si="14"/>
        <v>-234.68432326770932</v>
      </c>
      <c r="AS20">
        <f t="shared" si="15"/>
        <v>232.09648544282305</v>
      </c>
      <c r="AT20">
        <f t="shared" si="16"/>
        <v>103.30909912202897</v>
      </c>
      <c r="AU20">
        <f t="shared" si="17"/>
        <v>100.7212612971427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6180.6931326637978</v>
      </c>
      <c r="P21">
        <f t="shared" si="30"/>
        <v>309.03465663318991</v>
      </c>
      <c r="Q21" s="5">
        <f t="shared" si="31"/>
        <v>50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2666.9852671826275</v>
      </c>
      <c r="AF21">
        <f t="shared" si="4"/>
        <v>-133.34926335913138</v>
      </c>
      <c r="AG21">
        <f t="shared" si="5"/>
        <v>-21.575130895013324</v>
      </c>
      <c r="AH21">
        <f t="shared" si="6"/>
        <v>-3534.8485285102279</v>
      </c>
      <c r="AI21">
        <f t="shared" si="7"/>
        <v>-1022.7876555817452</v>
      </c>
      <c r="AJ21">
        <f t="shared" si="8"/>
        <v>718.12238999251599</v>
      </c>
      <c r="AK21">
        <f t="shared" si="32"/>
        <v>239.80134022610957</v>
      </c>
      <c r="AL21">
        <f t="shared" si="9"/>
        <v>-64.86392536311962</v>
      </c>
      <c r="AN21">
        <f t="shared" si="10"/>
        <v>863.12461099815096</v>
      </c>
      <c r="AO21">
        <f t="shared" si="11"/>
        <v>-43.156230549907548</v>
      </c>
      <c r="AP21">
        <f t="shared" si="12"/>
        <v>-6.982425696211159</v>
      </c>
      <c r="AQ21">
        <f t="shared" si="13"/>
        <v>-1143.9938565280615</v>
      </c>
      <c r="AR21">
        <f t="shared" si="14"/>
        <v>-331.00790177602937</v>
      </c>
      <c r="AS21">
        <f t="shared" si="15"/>
        <v>232.40814868322582</v>
      </c>
      <c r="AT21">
        <f t="shared" si="16"/>
        <v>77.607642249237358</v>
      </c>
      <c r="AU21">
        <f t="shared" si="17"/>
        <v>-20.992110843566195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6180.6931326637978</v>
      </c>
      <c r="P22">
        <f t="shared" si="30"/>
        <v>309.03465663318991</v>
      </c>
      <c r="Q22" s="5">
        <f t="shared" si="31"/>
        <v>50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2416.5993718529994</v>
      </c>
      <c r="AF22">
        <f t="shared" si="4"/>
        <v>-120.82996859264996</v>
      </c>
      <c r="AG22">
        <f t="shared" si="5"/>
        <v>-19.549582223082126</v>
      </c>
      <c r="AH22">
        <f t="shared" si="6"/>
        <v>-3619.5947259621294</v>
      </c>
      <c r="AI22">
        <f t="shared" si="7"/>
        <v>-1343.3749049248622</v>
      </c>
      <c r="AJ22">
        <f t="shared" si="8"/>
        <v>724.11154501737428</v>
      </c>
      <c r="AK22">
        <f t="shared" si="32"/>
        <v>260.29507506320243</v>
      </c>
      <c r="AL22">
        <f t="shared" si="9"/>
        <v>-358.96828484428551</v>
      </c>
      <c r="AN22">
        <f t="shared" si="10"/>
        <v>730.926595103041</v>
      </c>
      <c r="AO22">
        <f t="shared" si="11"/>
        <v>-36.546329755152044</v>
      </c>
      <c r="AP22">
        <f t="shared" si="12"/>
        <v>-5.9129824067808165</v>
      </c>
      <c r="AQ22">
        <f t="shared" si="13"/>
        <v>-1094.7855401749057</v>
      </c>
      <c r="AR22">
        <f t="shared" si="14"/>
        <v>-406.31825723379768</v>
      </c>
      <c r="AS22">
        <f t="shared" si="15"/>
        <v>219.01536193337517</v>
      </c>
      <c r="AT22">
        <f t="shared" si="16"/>
        <v>78.729058342902789</v>
      </c>
      <c r="AU22">
        <f t="shared" si="17"/>
        <v>-108.57383695751973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6180.6931326637978</v>
      </c>
      <c r="P23">
        <f t="shared" si="30"/>
        <v>309.03465663318991</v>
      </c>
      <c r="Q23" s="5">
        <f t="shared" si="31"/>
        <v>50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2164.0303782844917</v>
      </c>
      <c r="AF23">
        <f t="shared" si="4"/>
        <v>-108.20151891422459</v>
      </c>
      <c r="AG23">
        <f t="shared" si="5"/>
        <v>-17.506372924809995</v>
      </c>
      <c r="AH23">
        <f t="shared" si="6"/>
        <v>-3695.4269520826174</v>
      </c>
      <c r="AI23">
        <f t="shared" si="7"/>
        <v>-1657.10446563716</v>
      </c>
      <c r="AJ23">
        <f t="shared" si="8"/>
        <v>0</v>
      </c>
      <c r="AK23">
        <f t="shared" si="32"/>
        <v>286.18724937775426</v>
      </c>
      <c r="AL23">
        <f t="shared" si="9"/>
        <v>-1370.9172162594059</v>
      </c>
      <c r="AN23">
        <f t="shared" si="10"/>
        <v>592.92904574729948</v>
      </c>
      <c r="AO23">
        <f t="shared" si="11"/>
        <v>-29.64645228736498</v>
      </c>
      <c r="AP23">
        <f t="shared" si="12"/>
        <v>-4.7966225876332649</v>
      </c>
      <c r="AQ23">
        <f t="shared" si="13"/>
        <v>-1012.5208954156114</v>
      </c>
      <c r="AR23">
        <f t="shared" si="14"/>
        <v>-454.03492454331013</v>
      </c>
      <c r="AS23">
        <f t="shared" si="15"/>
        <v>0</v>
      </c>
      <c r="AT23">
        <f t="shared" si="16"/>
        <v>78.413285867601786</v>
      </c>
      <c r="AU23">
        <f t="shared" si="17"/>
        <v>-375.62163867570837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50024.014131923759</v>
      </c>
      <c r="AO25" s="6">
        <f t="shared" si="33"/>
        <v>-7136.7205560940356</v>
      </c>
      <c r="AP25" s="6">
        <f t="shared" si="33"/>
        <v>-2874.5878496173846</v>
      </c>
      <c r="AQ25" s="6">
        <f t="shared" si="33"/>
        <v>-23665.894827409684</v>
      </c>
      <c r="AR25" s="6">
        <f t="shared" si="33"/>
        <v>16346.810898802662</v>
      </c>
      <c r="AS25" s="6">
        <f t="shared" si="33"/>
        <v>-2803.6318137417929</v>
      </c>
      <c r="AT25" s="6">
        <f t="shared" si="33"/>
        <v>5560.4167449507331</v>
      </c>
      <c r="AU25" s="7">
        <f t="shared" si="33"/>
        <v>19103.595830011604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536.6393297013625</v>
      </c>
      <c r="K3">
        <v>1</v>
      </c>
      <c r="L3" s="2">
        <v>0</v>
      </c>
      <c r="O3">
        <f>$C$3</f>
        <v>536.6393297013625</v>
      </c>
      <c r="P3">
        <f>O3*B5</f>
        <v>429.31146376109001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536.6393297013625</v>
      </c>
      <c r="AF3">
        <f t="shared" ref="AF3:AF23" si="4">-$Z3*P3</f>
        <v>-429.31146376109001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-2412.5803380597272</v>
      </c>
      <c r="AJ3">
        <f t="shared" ref="AJ3:AJ23" si="8">AB3-AC3</f>
        <v>0</v>
      </c>
      <c r="AL3">
        <f t="shared" ref="AL3:AL23" si="9">SUM(AI3:AK3)</f>
        <v>-2412.5803380597272</v>
      </c>
      <c r="AN3">
        <f t="shared" ref="AN3:AN23" si="10">AE3*$K3</f>
        <v>536.6393297013625</v>
      </c>
      <c r="AO3">
        <f t="shared" ref="AO3:AO23" si="11">AF3*$K3</f>
        <v>-429.31146376109001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-2412.5803380597272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-2412.5803380597272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536.6393297013625</v>
      </c>
      <c r="P5">
        <f t="shared" ref="P5:P23" si="30">O5*$C$5</f>
        <v>26.831966485068126</v>
      </c>
      <c r="Q5" s="5">
        <f t="shared" ref="Q5:Q23" si="31">$C$8</f>
        <v>50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524.73242426181832</v>
      </c>
      <c r="AF5">
        <f t="shared" si="4"/>
        <v>-26.236621213090917</v>
      </c>
      <c r="AG5">
        <f t="shared" si="5"/>
        <v>-48.890604473010733</v>
      </c>
      <c r="AH5">
        <f t="shared" si="6"/>
        <v>-286.77051494632798</v>
      </c>
      <c r="AI5">
        <f t="shared" si="7"/>
        <v>162.83468362938868</v>
      </c>
      <c r="AJ5">
        <f t="shared" si="8"/>
        <v>-41.69192468650499</v>
      </c>
      <c r="AK5">
        <f>G5*SUM(AB5, AE5:AF5)</f>
        <v>22.144128762894049</v>
      </c>
      <c r="AL5">
        <f t="shared" si="9"/>
        <v>143.28688770577773</v>
      </c>
      <c r="AN5">
        <f t="shared" si="10"/>
        <v>453.13925030288442</v>
      </c>
      <c r="AO5">
        <f t="shared" si="11"/>
        <v>-22.656962515144222</v>
      </c>
      <c r="AP5">
        <f t="shared" si="12"/>
        <v>-42.220093200684197</v>
      </c>
      <c r="AQ5">
        <f t="shared" si="13"/>
        <v>-247.64426618872966</v>
      </c>
      <c r="AR5">
        <f t="shared" si="14"/>
        <v>140.61792839832631</v>
      </c>
      <c r="AS5">
        <f t="shared" si="15"/>
        <v>-36.003583202818803</v>
      </c>
      <c r="AT5">
        <f t="shared" si="16"/>
        <v>19.12283945545099</v>
      </c>
      <c r="AU5">
        <f t="shared" si="17"/>
        <v>123.7371846509585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536.6393297013625</v>
      </c>
      <c r="P6">
        <f t="shared" si="30"/>
        <v>26.831966485068126</v>
      </c>
      <c r="Q6" s="5">
        <f t="shared" si="31"/>
        <v>50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518.87143122108262</v>
      </c>
      <c r="AF6">
        <f t="shared" si="4"/>
        <v>-25.943571561054132</v>
      </c>
      <c r="AG6">
        <f t="shared" si="5"/>
        <v>-48.344521404146093</v>
      </c>
      <c r="AH6">
        <f t="shared" si="6"/>
        <v>-285.88512067268425</v>
      </c>
      <c r="AI6">
        <f t="shared" si="7"/>
        <v>158.69821758319813</v>
      </c>
      <c r="AJ6">
        <f t="shared" si="8"/>
        <v>-40.698627338836545</v>
      </c>
      <c r="AK6">
        <f>G6*SUM(AB6, AE6:AF6)</f>
        <v>33.70914394566072</v>
      </c>
      <c r="AL6">
        <f t="shared" si="9"/>
        <v>151.70873419002231</v>
      </c>
      <c r="AN6">
        <f t="shared" si="10"/>
        <v>404.11067499202568</v>
      </c>
      <c r="AO6">
        <f t="shared" si="11"/>
        <v>-20.205533749601287</v>
      </c>
      <c r="AP6">
        <f t="shared" si="12"/>
        <v>-37.651980820797419</v>
      </c>
      <c r="AQ6">
        <f t="shared" si="13"/>
        <v>-222.65482763877597</v>
      </c>
      <c r="AR6">
        <f t="shared" si="14"/>
        <v>123.598332782851</v>
      </c>
      <c r="AS6">
        <f t="shared" si="15"/>
        <v>-31.697158054050689</v>
      </c>
      <c r="AT6">
        <f t="shared" si="16"/>
        <v>26.25356512927786</v>
      </c>
      <c r="AU6">
        <f t="shared" si="17"/>
        <v>118.15473985807819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536.6393297013625</v>
      </c>
      <c r="P7">
        <f t="shared" si="30"/>
        <v>26.831966485068126</v>
      </c>
      <c r="Q7" s="5">
        <f t="shared" si="31"/>
        <v>50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513.07075423530387</v>
      </c>
      <c r="AF7">
        <f t="shared" si="4"/>
        <v>-25.653537711765196</v>
      </c>
      <c r="AG7">
        <f t="shared" si="5"/>
        <v>-47.804058129770844</v>
      </c>
      <c r="AH7">
        <f t="shared" si="6"/>
        <v>-285.09030166892671</v>
      </c>
      <c r="AI7">
        <f t="shared" si="7"/>
        <v>154.52285672484112</v>
      </c>
      <c r="AJ7">
        <f t="shared" si="8"/>
        <v>-33.867300437414102</v>
      </c>
      <c r="AK7">
        <f>G7*SUM(AB7, AE7:AF7)</f>
        <v>30.020361951376952</v>
      </c>
      <c r="AL7">
        <f t="shared" si="9"/>
        <v>150.67591823880397</v>
      </c>
      <c r="AN7">
        <f t="shared" si="10"/>
        <v>361.72078905295774</v>
      </c>
      <c r="AO7">
        <f t="shared" si="11"/>
        <v>-18.086039452647888</v>
      </c>
      <c r="AP7">
        <f t="shared" si="12"/>
        <v>-33.702411380680374</v>
      </c>
      <c r="AQ7">
        <f t="shared" si="13"/>
        <v>-200.99194510653348</v>
      </c>
      <c r="AR7">
        <f t="shared" si="14"/>
        <v>108.94039311309599</v>
      </c>
      <c r="AS7">
        <f t="shared" si="15"/>
        <v>-23.876836744619236</v>
      </c>
      <c r="AT7">
        <f t="shared" si="16"/>
        <v>21.164700819659902</v>
      </c>
      <c r="AU7">
        <f t="shared" si="17"/>
        <v>106.22825718813667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536.6393297013625</v>
      </c>
      <c r="P8">
        <f t="shared" si="30"/>
        <v>26.831966485068126</v>
      </c>
      <c r="Q8" s="5">
        <f t="shared" si="31"/>
        <v>50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507.32844634414295</v>
      </c>
      <c r="AF8">
        <f t="shared" si="4"/>
        <v>-25.366422317207149</v>
      </c>
      <c r="AG8">
        <f t="shared" si="5"/>
        <v>-47.269033246824179</v>
      </c>
      <c r="AH8">
        <f t="shared" si="6"/>
        <v>-284.92150824476948</v>
      </c>
      <c r="AI8">
        <f t="shared" si="7"/>
        <v>149.77148253534216</v>
      </c>
      <c r="AJ8">
        <f t="shared" si="8"/>
        <v>-22.92915999349384</v>
      </c>
      <c r="AK8">
        <f t="shared" ref="AK8:AK23" si="32">G8*SUM(AB8:AB8, AE8:AF8)</f>
        <v>13.628267706966758</v>
      </c>
      <c r="AL8">
        <f t="shared" si="9"/>
        <v>140.47059024881509</v>
      </c>
      <c r="AN8">
        <f t="shared" si="10"/>
        <v>333.49407540770744</v>
      </c>
      <c r="AO8">
        <f t="shared" si="11"/>
        <v>-16.674703770385374</v>
      </c>
      <c r="AP8">
        <f t="shared" si="12"/>
        <v>-31.072459373532634</v>
      </c>
      <c r="AQ8">
        <f t="shared" si="13"/>
        <v>-187.29412009237689</v>
      </c>
      <c r="AR8">
        <f t="shared" si="14"/>
        <v>98.452792171412554</v>
      </c>
      <c r="AS8">
        <f t="shared" si="15"/>
        <v>-15.072561113039791</v>
      </c>
      <c r="AT8">
        <f t="shared" si="16"/>
        <v>8.958588013534257</v>
      </c>
      <c r="AU8">
        <f t="shared" si="17"/>
        <v>92.338819071907025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536.6393297013625</v>
      </c>
      <c r="P9">
        <f t="shared" si="30"/>
        <v>26.831966485068126</v>
      </c>
      <c r="Q9" s="5">
        <f t="shared" si="31"/>
        <v>50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501.64033966848916</v>
      </c>
      <c r="AF9">
        <f t="shared" si="4"/>
        <v>-25.08201698342446</v>
      </c>
      <c r="AG9">
        <f t="shared" si="5"/>
        <v>-46.739058423806718</v>
      </c>
      <c r="AH9">
        <f t="shared" si="6"/>
        <v>-286.4224527461389</v>
      </c>
      <c r="AI9">
        <f t="shared" si="7"/>
        <v>143.39681151511905</v>
      </c>
      <c r="AJ9">
        <f t="shared" si="8"/>
        <v>-14.878506196438593</v>
      </c>
      <c r="AK9">
        <f t="shared" si="32"/>
        <v>3.8783663783968683</v>
      </c>
      <c r="AL9">
        <f t="shared" si="9"/>
        <v>132.39667169707732</v>
      </c>
      <c r="AN9">
        <f t="shared" si="10"/>
        <v>313.39572247342443</v>
      </c>
      <c r="AO9">
        <f t="shared" si="11"/>
        <v>-15.669786123671223</v>
      </c>
      <c r="AP9">
        <f t="shared" si="12"/>
        <v>-29.199846631426347</v>
      </c>
      <c r="AQ9">
        <f t="shared" si="13"/>
        <v>-178.94009794010398</v>
      </c>
      <c r="AR9">
        <f t="shared" si="14"/>
        <v>89.585991778222891</v>
      </c>
      <c r="AS9">
        <f t="shared" si="15"/>
        <v>-9.2952257424904534</v>
      </c>
      <c r="AT9">
        <f t="shared" si="16"/>
        <v>2.4229778529724477</v>
      </c>
      <c r="AU9">
        <f t="shared" si="17"/>
        <v>82.713743888704869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536.6393297013625</v>
      </c>
      <c r="P10">
        <f t="shared" si="30"/>
        <v>26.831966485068126</v>
      </c>
      <c r="Q10" s="5">
        <f t="shared" si="31"/>
        <v>50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496.00424340608055</v>
      </c>
      <c r="AF10">
        <f t="shared" si="4"/>
        <v>-24.800212170304025</v>
      </c>
      <c r="AG10">
        <f t="shared" si="5"/>
        <v>-46.21392953830879</v>
      </c>
      <c r="AH10">
        <f t="shared" si="6"/>
        <v>-288.69150629928214</v>
      </c>
      <c r="AI10">
        <f t="shared" si="7"/>
        <v>136.29859539818563</v>
      </c>
      <c r="AJ10">
        <f t="shared" si="8"/>
        <v>-10.776725419172408</v>
      </c>
      <c r="AK10">
        <f t="shared" si="32"/>
        <v>2.7341852383323273</v>
      </c>
      <c r="AL10">
        <f t="shared" si="9"/>
        <v>128.25605521734553</v>
      </c>
      <c r="AN10">
        <f t="shared" si="10"/>
        <v>294.41768852319228</v>
      </c>
      <c r="AO10">
        <f t="shared" si="11"/>
        <v>-14.720884426159614</v>
      </c>
      <c r="AP10">
        <f t="shared" si="12"/>
        <v>-27.431616751518611</v>
      </c>
      <c r="AQ10">
        <f t="shared" si="13"/>
        <v>-171.36120730992781</v>
      </c>
      <c r="AR10">
        <f t="shared" si="14"/>
        <v>80.903980035586301</v>
      </c>
      <c r="AS10">
        <f t="shared" si="15"/>
        <v>-6.3968375874644279</v>
      </c>
      <c r="AT10">
        <f t="shared" si="16"/>
        <v>1.6229548609022424</v>
      </c>
      <c r="AU10">
        <f t="shared" si="17"/>
        <v>76.130097309024109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-1652.3657461810399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536.6393297013625</v>
      </c>
      <c r="P11">
        <f t="shared" si="30"/>
        <v>26.831966485068126</v>
      </c>
      <c r="Q11" s="5">
        <f t="shared" si="31"/>
        <v>50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490.42006196839753</v>
      </c>
      <c r="AF11">
        <f t="shared" si="4"/>
        <v>-24.521003098419879</v>
      </c>
      <c r="AG11">
        <f t="shared" si="5"/>
        <v>-45.693637684114044</v>
      </c>
      <c r="AH11">
        <f t="shared" si="6"/>
        <v>-290.76279405829126</v>
      </c>
      <c r="AI11">
        <f t="shared" si="7"/>
        <v>129.44262712757234</v>
      </c>
      <c r="AJ11">
        <f t="shared" si="8"/>
        <v>-6.9707692559220504</v>
      </c>
      <c r="AK11">
        <f t="shared" si="32"/>
        <v>1.6136308834250681</v>
      </c>
      <c r="AL11">
        <f t="shared" si="9"/>
        <v>124.08548875507536</v>
      </c>
      <c r="AN11">
        <f t="shared" si="10"/>
        <v>276.84549296271058</v>
      </c>
      <c r="AO11">
        <f t="shared" si="11"/>
        <v>-13.842274648135531</v>
      </c>
      <c r="AP11">
        <f t="shared" si="12"/>
        <v>-25.794372275767969</v>
      </c>
      <c r="AQ11">
        <f t="shared" si="13"/>
        <v>-164.13759407230347</v>
      </c>
      <c r="AR11">
        <f t="shared" si="14"/>
        <v>73.071251966503624</v>
      </c>
      <c r="AS11">
        <f t="shared" si="15"/>
        <v>-3.935047117035364</v>
      </c>
      <c r="AT11">
        <f t="shared" si="16"/>
        <v>0.91090571537518794</v>
      </c>
      <c r="AU11">
        <f t="shared" si="17"/>
        <v>70.04711056484345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536.6393297013625</v>
      </c>
      <c r="P12">
        <f t="shared" si="30"/>
        <v>26.831966485068126</v>
      </c>
      <c r="Q12" s="5">
        <f t="shared" si="31"/>
        <v>50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484.88437293676009</v>
      </c>
      <c r="AF12">
        <f t="shared" si="4"/>
        <v>-24.244218646838007</v>
      </c>
      <c r="AG12">
        <f t="shared" si="5"/>
        <v>-45.177863986096227</v>
      </c>
      <c r="AH12">
        <f t="shared" si="6"/>
        <v>-294.18660588337036</v>
      </c>
      <c r="AI12">
        <f t="shared" si="7"/>
        <v>121.27568442045549</v>
      </c>
      <c r="AJ12">
        <f t="shared" si="8"/>
        <v>-3.0192672269943159</v>
      </c>
      <c r="AK12">
        <f t="shared" si="32"/>
        <v>1.55033355203685</v>
      </c>
      <c r="AL12">
        <f t="shared" si="9"/>
        <v>119.80675074549802</v>
      </c>
      <c r="AN12">
        <f t="shared" si="10"/>
        <v>260.21538025264857</v>
      </c>
      <c r="AO12">
        <f t="shared" si="11"/>
        <v>-13.01076901263243</v>
      </c>
      <c r="AP12">
        <f t="shared" si="12"/>
        <v>-24.244903965337141</v>
      </c>
      <c r="AQ12">
        <f t="shared" si="13"/>
        <v>-157.87656560579936</v>
      </c>
      <c r="AR12">
        <f t="shared" si="14"/>
        <v>65.083141668879662</v>
      </c>
      <c r="AS12">
        <f t="shared" si="15"/>
        <v>-1.6203033411826484</v>
      </c>
      <c r="AT12">
        <f t="shared" si="16"/>
        <v>0.83199347571946491</v>
      </c>
      <c r="AU12">
        <f t="shared" si="17"/>
        <v>64.294831803416471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536.6393297013625</v>
      </c>
      <c r="P13">
        <f t="shared" si="30"/>
        <v>26.831966485068126</v>
      </c>
      <c r="Q13" s="5">
        <f t="shared" si="31"/>
        <v>50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479.39651754813656</v>
      </c>
      <c r="AF13">
        <f t="shared" si="4"/>
        <v>-23.96982587740683</v>
      </c>
      <c r="AG13">
        <f t="shared" si="5"/>
        <v>-44.666547065691091</v>
      </c>
      <c r="AH13">
        <f t="shared" si="6"/>
        <v>-297.69140272086361</v>
      </c>
      <c r="AI13">
        <f t="shared" si="7"/>
        <v>113.06874188417504</v>
      </c>
      <c r="AJ13">
        <f t="shared" si="8"/>
        <v>0.6731762416438869</v>
      </c>
      <c r="AK13">
        <f t="shared" si="32"/>
        <v>1.3437277414215605</v>
      </c>
      <c r="AL13">
        <f t="shared" si="9"/>
        <v>115.08564586724049</v>
      </c>
      <c r="AN13">
        <f t="shared" si="10"/>
        <v>244.62327466790984</v>
      </c>
      <c r="AO13">
        <f t="shared" si="11"/>
        <v>-12.231163733395492</v>
      </c>
      <c r="AP13">
        <f t="shared" si="12"/>
        <v>-22.792149319734136</v>
      </c>
      <c r="AQ13">
        <f t="shared" si="13"/>
        <v>-151.90399410181166</v>
      </c>
      <c r="AR13">
        <f t="shared" si="14"/>
        <v>57.695967512968565</v>
      </c>
      <c r="AS13">
        <f t="shared" si="15"/>
        <v>0.34350390674881925</v>
      </c>
      <c r="AT13">
        <f t="shared" si="16"/>
        <v>0.68566847763063032</v>
      </c>
      <c r="AU13">
        <f t="shared" si="17"/>
        <v>58.725139897348015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536.6393297013625</v>
      </c>
      <c r="P14">
        <f t="shared" si="30"/>
        <v>26.831966485068126</v>
      </c>
      <c r="Q14" s="5">
        <f t="shared" si="31"/>
        <v>50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473.95369302132593</v>
      </c>
      <c r="AF14">
        <f t="shared" si="4"/>
        <v>-23.697684651066297</v>
      </c>
      <c r="AG14">
        <f t="shared" si="5"/>
        <v>-44.159425780913146</v>
      </c>
      <c r="AH14">
        <f t="shared" si="6"/>
        <v>-302.2790706051818</v>
      </c>
      <c r="AI14">
        <f t="shared" si="7"/>
        <v>103.8175119841647</v>
      </c>
      <c r="AJ14">
        <f t="shared" si="8"/>
        <v>4.5352877349121172</v>
      </c>
      <c r="AK14">
        <f t="shared" si="32"/>
        <v>1.1988360201035992</v>
      </c>
      <c r="AL14">
        <f t="shared" si="9"/>
        <v>109.55163573918041</v>
      </c>
      <c r="AN14">
        <f t="shared" si="10"/>
        <v>230.02277560961943</v>
      </c>
      <c r="AO14">
        <f t="shared" si="11"/>
        <v>-11.501138780480971</v>
      </c>
      <c r="AP14">
        <f t="shared" si="12"/>
        <v>-21.431785081576685</v>
      </c>
      <c r="AQ14">
        <f t="shared" si="13"/>
        <v>-146.70435498889853</v>
      </c>
      <c r="AR14">
        <f t="shared" si="14"/>
        <v>50.385496758663244</v>
      </c>
      <c r="AS14">
        <f t="shared" si="15"/>
        <v>2.2010999984460691</v>
      </c>
      <c r="AT14">
        <f t="shared" si="16"/>
        <v>0.58182812562790054</v>
      </c>
      <c r="AU14">
        <f t="shared" si="17"/>
        <v>53.168424882737213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536.6393297013625</v>
      </c>
      <c r="P15">
        <f t="shared" si="30"/>
        <v>26.831966485068126</v>
      </c>
      <c r="Q15" s="5">
        <f t="shared" si="31"/>
        <v>50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468.54936541755001</v>
      </c>
      <c r="AF15">
        <f t="shared" si="4"/>
        <v>-23.427468270877501</v>
      </c>
      <c r="AG15">
        <f t="shared" si="5"/>
        <v>-43.655891348691846</v>
      </c>
      <c r="AH15">
        <f t="shared" si="6"/>
        <v>-309.70087206086021</v>
      </c>
      <c r="AI15">
        <f t="shared" si="7"/>
        <v>91.765133737120436</v>
      </c>
      <c r="AJ15">
        <f t="shared" si="8"/>
        <v>9.2067362592563313</v>
      </c>
      <c r="AK15">
        <f t="shared" si="32"/>
        <v>2.691037510061685</v>
      </c>
      <c r="AL15">
        <f t="shared" si="9"/>
        <v>103.66290750643846</v>
      </c>
      <c r="AN15">
        <f t="shared" si="10"/>
        <v>216.18015651424773</v>
      </c>
      <c r="AO15">
        <f t="shared" si="11"/>
        <v>-10.809007825712387</v>
      </c>
      <c r="AP15">
        <f t="shared" si="12"/>
        <v>-20.142034374796111</v>
      </c>
      <c r="AQ15">
        <f t="shared" si="13"/>
        <v>-142.89035037973406</v>
      </c>
      <c r="AR15">
        <f t="shared" si="14"/>
        <v>42.338763934005158</v>
      </c>
      <c r="AS15">
        <f t="shared" si="15"/>
        <v>4.2478206831797882</v>
      </c>
      <c r="AT15">
        <f t="shared" si="16"/>
        <v>1.2415957699407367</v>
      </c>
      <c r="AU15">
        <f t="shared" si="17"/>
        <v>47.828180387125684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536.6393297013625</v>
      </c>
      <c r="P16">
        <f t="shared" si="30"/>
        <v>26.831966485068126</v>
      </c>
      <c r="Q16" s="5">
        <f t="shared" si="31"/>
        <v>50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463.18024746259493</v>
      </c>
      <c r="AF16">
        <f t="shared" si="4"/>
        <v>-23.159012373129748</v>
      </c>
      <c r="AG16">
        <f t="shared" si="5"/>
        <v>-43.155637485641684</v>
      </c>
      <c r="AH16">
        <f t="shared" si="6"/>
        <v>-318.47474781621213</v>
      </c>
      <c r="AI16">
        <f t="shared" si="7"/>
        <v>78.39084978761133</v>
      </c>
      <c r="AJ16">
        <f t="shared" si="8"/>
        <v>13.679152521148126</v>
      </c>
      <c r="AK16">
        <f t="shared" si="32"/>
        <v>4.5585068186452942</v>
      </c>
      <c r="AL16">
        <f t="shared" si="9"/>
        <v>96.628509127404755</v>
      </c>
      <c r="AN16">
        <f t="shared" si="10"/>
        <v>202.61964836314345</v>
      </c>
      <c r="AO16">
        <f t="shared" si="11"/>
        <v>-10.130982418157172</v>
      </c>
      <c r="AP16">
        <f t="shared" si="12"/>
        <v>-18.878568635278782</v>
      </c>
      <c r="AQ16">
        <f t="shared" si="13"/>
        <v>-139.31777481567343</v>
      </c>
      <c r="AR16">
        <f t="shared" si="14"/>
        <v>34.29232249403406</v>
      </c>
      <c r="AS16">
        <f t="shared" si="15"/>
        <v>5.9839880671178056</v>
      </c>
      <c r="AT16">
        <f t="shared" si="16"/>
        <v>1.9941330696091308</v>
      </c>
      <c r="AU16">
        <f t="shared" si="17"/>
        <v>42.270443630761001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536.6393297013625</v>
      </c>
      <c r="P17">
        <f t="shared" si="30"/>
        <v>26.831966485068126</v>
      </c>
      <c r="Q17" s="5">
        <f t="shared" si="31"/>
        <v>50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457.84591681081037</v>
      </c>
      <c r="AF17">
        <f t="shared" si="4"/>
        <v>-22.89229584054052</v>
      </c>
      <c r="AG17">
        <f t="shared" si="5"/>
        <v>-42.658624840784562</v>
      </c>
      <c r="AH17">
        <f t="shared" si="6"/>
        <v>-327.28135000354769</v>
      </c>
      <c r="AI17">
        <f t="shared" si="7"/>
        <v>65.013646125937612</v>
      </c>
      <c r="AJ17">
        <f t="shared" si="8"/>
        <v>17.092418722631351</v>
      </c>
      <c r="AK17">
        <f t="shared" si="32"/>
        <v>8.6014909720963661</v>
      </c>
      <c r="AL17">
        <f t="shared" si="9"/>
        <v>90.707555820665334</v>
      </c>
      <c r="AN17">
        <f t="shared" si="10"/>
        <v>188.64663156303746</v>
      </c>
      <c r="AO17">
        <f t="shared" si="11"/>
        <v>-9.4323315781518744</v>
      </c>
      <c r="AP17">
        <f t="shared" si="12"/>
        <v>-17.576668455144585</v>
      </c>
      <c r="AQ17">
        <f t="shared" si="13"/>
        <v>-134.85000517561673</v>
      </c>
      <c r="AR17">
        <f t="shared" si="14"/>
        <v>26.787626354124267</v>
      </c>
      <c r="AS17">
        <f t="shared" si="15"/>
        <v>7.0426034150300989</v>
      </c>
      <c r="AT17">
        <f t="shared" si="16"/>
        <v>3.5440794353012857</v>
      </c>
      <c r="AU17">
        <f t="shared" si="17"/>
        <v>37.374309204455656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536.6393297013625</v>
      </c>
      <c r="P18">
        <f t="shared" si="30"/>
        <v>26.831966485068126</v>
      </c>
      <c r="Q18" s="5">
        <f t="shared" si="31"/>
        <v>50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452.54514527327217</v>
      </c>
      <c r="AF18">
        <f t="shared" si="4"/>
        <v>-22.627257263663608</v>
      </c>
      <c r="AG18">
        <f t="shared" si="5"/>
        <v>-42.164738980751899</v>
      </c>
      <c r="AH18">
        <f t="shared" si="6"/>
        <v>-336.49805812408317</v>
      </c>
      <c r="AI18">
        <f t="shared" si="7"/>
        <v>51.255090904773454</v>
      </c>
      <c r="AJ18">
        <f t="shared" si="8"/>
        <v>19.928251513461987</v>
      </c>
      <c r="AK18">
        <f t="shared" si="32"/>
        <v>12.985235184313453</v>
      </c>
      <c r="AL18">
        <f t="shared" si="9"/>
        <v>84.168577602548893</v>
      </c>
      <c r="AN18">
        <f t="shared" si="10"/>
        <v>174.24778084736101</v>
      </c>
      <c r="AO18">
        <f t="shared" si="11"/>
        <v>-8.7123890423680503</v>
      </c>
      <c r="AP18">
        <f t="shared" si="12"/>
        <v>-16.235092286688079</v>
      </c>
      <c r="AQ18">
        <f t="shared" si="13"/>
        <v>-129.56506218216367</v>
      </c>
      <c r="AR18">
        <f t="shared" si="14"/>
        <v>19.735237336141218</v>
      </c>
      <c r="AS18">
        <f t="shared" si="15"/>
        <v>7.673165072386209</v>
      </c>
      <c r="AT18">
        <f t="shared" si="16"/>
        <v>4.9998291624173277</v>
      </c>
      <c r="AU18">
        <f t="shared" si="17"/>
        <v>32.408231570944757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536.6393297013625</v>
      </c>
      <c r="P19">
        <f t="shared" si="30"/>
        <v>26.831966485068126</v>
      </c>
      <c r="Q19" s="5">
        <f t="shared" si="31"/>
        <v>50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447.27370165890062</v>
      </c>
      <c r="AF19">
        <f t="shared" si="4"/>
        <v>-22.363685082945032</v>
      </c>
      <c r="AG19">
        <f t="shared" si="5"/>
        <v>-41.673585675113166</v>
      </c>
      <c r="AH19">
        <f t="shared" si="6"/>
        <v>-347.52957915606862</v>
      </c>
      <c r="AI19">
        <f t="shared" si="7"/>
        <v>35.706851744773815</v>
      </c>
      <c r="AJ19">
        <f t="shared" si="8"/>
        <v>23.393862381941673</v>
      </c>
      <c r="AK19">
        <f t="shared" si="32"/>
        <v>12.849977449491835</v>
      </c>
      <c r="AL19">
        <f t="shared" si="9"/>
        <v>71.950691576207319</v>
      </c>
      <c r="AN19">
        <f t="shared" si="10"/>
        <v>160.44164947807968</v>
      </c>
      <c r="AO19">
        <f t="shared" si="11"/>
        <v>-8.0220824739039855</v>
      </c>
      <c r="AP19">
        <f t="shared" si="12"/>
        <v>-14.948741230666487</v>
      </c>
      <c r="AQ19">
        <f t="shared" si="13"/>
        <v>-124.66241300443097</v>
      </c>
      <c r="AR19">
        <f t="shared" si="14"/>
        <v>12.808412769078251</v>
      </c>
      <c r="AS19">
        <f t="shared" si="15"/>
        <v>8.391617603049454</v>
      </c>
      <c r="AT19">
        <f t="shared" si="16"/>
        <v>4.6094182825997381</v>
      </c>
      <c r="AU19">
        <f t="shared" si="17"/>
        <v>25.80944865472744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536.6393297013625</v>
      </c>
      <c r="P20">
        <f t="shared" si="30"/>
        <v>26.831966485068126</v>
      </c>
      <c r="Q20" s="5">
        <f t="shared" si="31"/>
        <v>50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442.03259807024256</v>
      </c>
      <c r="AF20">
        <f t="shared" si="4"/>
        <v>-22.101629903512126</v>
      </c>
      <c r="AG20">
        <f t="shared" si="5"/>
        <v>-41.1852592239402</v>
      </c>
      <c r="AH20">
        <f t="shared" si="6"/>
        <v>-357.95297210917244</v>
      </c>
      <c r="AI20">
        <f t="shared" si="7"/>
        <v>20.792736833617823</v>
      </c>
      <c r="AJ20">
        <f t="shared" si="8"/>
        <v>28.543522083719679</v>
      </c>
      <c r="AK20">
        <f t="shared" si="32"/>
        <v>2.3557948258766777</v>
      </c>
      <c r="AL20">
        <f t="shared" si="9"/>
        <v>51.692053743214181</v>
      </c>
      <c r="AN20">
        <f t="shared" si="10"/>
        <v>150.39515511573427</v>
      </c>
      <c r="AO20">
        <f t="shared" si="11"/>
        <v>-7.5197577557867135</v>
      </c>
      <c r="AP20">
        <f t="shared" si="12"/>
        <v>-14.012684757882779</v>
      </c>
      <c r="AQ20">
        <f t="shared" si="13"/>
        <v>-121.78828665469231</v>
      </c>
      <c r="AR20">
        <f t="shared" si="14"/>
        <v>7.0744259473724798</v>
      </c>
      <c r="AS20">
        <f t="shared" si="15"/>
        <v>9.7115177705700475</v>
      </c>
      <c r="AT20">
        <f t="shared" si="16"/>
        <v>0.80152488709049008</v>
      </c>
      <c r="AU20">
        <f t="shared" si="17"/>
        <v>17.587468605033017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536.6393297013625</v>
      </c>
      <c r="P21">
        <f t="shared" si="30"/>
        <v>26.831966485068126</v>
      </c>
      <c r="Q21" s="5">
        <f t="shared" si="31"/>
        <v>50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436.81742454283108</v>
      </c>
      <c r="AF21">
        <f t="shared" si="4"/>
        <v>-21.840871227141555</v>
      </c>
      <c r="AG21">
        <f t="shared" si="5"/>
        <v>-40.699348740048379</v>
      </c>
      <c r="AH21">
        <f t="shared" si="6"/>
        <v>-370.28945826208218</v>
      </c>
      <c r="AI21">
        <f t="shared" si="7"/>
        <v>3.9877463135589437</v>
      </c>
      <c r="AJ21">
        <f t="shared" si="8"/>
        <v>32.431923933525837</v>
      </c>
      <c r="AK21">
        <f t="shared" si="32"/>
        <v>0.82297811983523994</v>
      </c>
      <c r="AL21">
        <f t="shared" si="9"/>
        <v>37.242648366920022</v>
      </c>
      <c r="AN21">
        <f t="shared" si="10"/>
        <v>141.36856107721701</v>
      </c>
      <c r="AO21">
        <f t="shared" si="11"/>
        <v>-7.0684280538608517</v>
      </c>
      <c r="AP21">
        <f t="shared" si="12"/>
        <v>-13.171654894907537</v>
      </c>
      <c r="AQ21">
        <f t="shared" si="13"/>
        <v>-119.83791157451866</v>
      </c>
      <c r="AR21">
        <f t="shared" si="14"/>
        <v>1.2905665539299662</v>
      </c>
      <c r="AS21">
        <f t="shared" si="15"/>
        <v>10.496042881638177</v>
      </c>
      <c r="AT21">
        <f t="shared" si="16"/>
        <v>0.2663429297054829</v>
      </c>
      <c r="AU21">
        <f t="shared" si="17"/>
        <v>12.052952365273626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536.6393297013625</v>
      </c>
      <c r="P22">
        <f t="shared" si="30"/>
        <v>26.831966485068126</v>
      </c>
      <c r="Q22" s="5">
        <f t="shared" si="31"/>
        <v>50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431.62615391388448</v>
      </c>
      <c r="AF22">
        <f t="shared" si="4"/>
        <v>-21.581307695694225</v>
      </c>
      <c r="AG22">
        <f t="shared" si="5"/>
        <v>-40.215665347718975</v>
      </c>
      <c r="AH22">
        <f t="shared" si="6"/>
        <v>-383.44952464459692</v>
      </c>
      <c r="AI22">
        <f t="shared" si="7"/>
        <v>-13.620343774125672</v>
      </c>
      <c r="AJ22">
        <f t="shared" si="8"/>
        <v>33.818500645643198</v>
      </c>
      <c r="AK22">
        <f t="shared" si="32"/>
        <v>10.016951571185995</v>
      </c>
      <c r="AL22">
        <f t="shared" si="9"/>
        <v>30.215108442703521</v>
      </c>
      <c r="AN22">
        <f t="shared" si="10"/>
        <v>130.54999463803867</v>
      </c>
      <c r="AO22">
        <f t="shared" si="11"/>
        <v>-6.5274997319019334</v>
      </c>
      <c r="AP22">
        <f t="shared" si="12"/>
        <v>-12.163662576752358</v>
      </c>
      <c r="AQ22">
        <f t="shared" si="13"/>
        <v>-115.97845249270542</v>
      </c>
      <c r="AR22">
        <f t="shared" si="14"/>
        <v>-4.1196201633210414</v>
      </c>
      <c r="AS22">
        <f t="shared" si="15"/>
        <v>10.228770981371261</v>
      </c>
      <c r="AT22">
        <f t="shared" si="16"/>
        <v>3.0297352513275455</v>
      </c>
      <c r="AU22">
        <f t="shared" si="17"/>
        <v>9.1388860693777634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536.6393297013625</v>
      </c>
      <c r="P23">
        <f t="shared" si="30"/>
        <v>26.831966485068126</v>
      </c>
      <c r="Q23" s="5">
        <f t="shared" si="31"/>
        <v>50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426.45589456328389</v>
      </c>
      <c r="AF23">
        <f t="shared" si="4"/>
        <v>-21.322794728164194</v>
      </c>
      <c r="AG23">
        <f t="shared" si="5"/>
        <v>-39.733939627627066</v>
      </c>
      <c r="AH23">
        <f t="shared" si="6"/>
        <v>-397.84533307358754</v>
      </c>
      <c r="AI23">
        <f t="shared" si="7"/>
        <v>-32.446172866094912</v>
      </c>
      <c r="AJ23">
        <f t="shared" si="8"/>
        <v>0</v>
      </c>
      <c r="AK23">
        <f t="shared" si="32"/>
        <v>30.678721278610027</v>
      </c>
      <c r="AL23">
        <f t="shared" si="9"/>
        <v>-1.7674515874848851</v>
      </c>
      <c r="AN23">
        <f t="shared" si="10"/>
        <v>116.84590436164257</v>
      </c>
      <c r="AO23">
        <f t="shared" si="11"/>
        <v>-5.8422952180821284</v>
      </c>
      <c r="AP23">
        <f t="shared" si="12"/>
        <v>-10.886818939143616</v>
      </c>
      <c r="AQ23">
        <f t="shared" si="13"/>
        <v>-109.00681250202268</v>
      </c>
      <c r="AR23">
        <f t="shared" si="14"/>
        <v>-8.8900222976058618</v>
      </c>
      <c r="AS23">
        <f t="shared" si="15"/>
        <v>0</v>
      </c>
      <c r="AT23">
        <f t="shared" si="16"/>
        <v>8.4057530407192136</v>
      </c>
      <c r="AU23">
        <f t="shared" si="17"/>
        <v>-0.48426925688664801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5189.9199359049462</v>
      </c>
      <c r="AO25" s="6">
        <f t="shared" si="33"/>
        <v>-661.97549407126917</v>
      </c>
      <c r="AP25" s="6">
        <f t="shared" si="33"/>
        <v>-2953.4657489523156</v>
      </c>
      <c r="AQ25" s="6">
        <f t="shared" si="33"/>
        <v>-3237.6828032490912</v>
      </c>
      <c r="AR25" s="6">
        <f t="shared" si="33"/>
        <v>-1663.2041103677307</v>
      </c>
      <c r="AS25" s="6">
        <f t="shared" si="33"/>
        <v>-100.6100695681714</v>
      </c>
      <c r="AT25" s="6">
        <f t="shared" si="33"/>
        <v>111.44843375486184</v>
      </c>
      <c r="AU25" s="7">
        <f t="shared" si="33"/>
        <v>-1652.3657461810399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1315.7359083774979</v>
      </c>
      <c r="K3">
        <v>1</v>
      </c>
      <c r="L3" s="2">
        <v>0</v>
      </c>
      <c r="O3">
        <f>$C$3</f>
        <v>1315.7359083774979</v>
      </c>
      <c r="P3">
        <f>O3*B5</f>
        <v>1052.5887267019984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1315.7359083774979</v>
      </c>
      <c r="AF3">
        <f t="shared" ref="AF3:AF23" si="4">-$Z3*P3</f>
        <v>-1052.5887267019984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-2256.7610223245001</v>
      </c>
      <c r="AJ3">
        <f t="shared" ref="AJ3:AJ23" si="8">AB3-AC3</f>
        <v>0</v>
      </c>
      <c r="AL3">
        <f t="shared" ref="AL3:AL23" si="9">SUM(AI3:AK3)</f>
        <v>-2256.7610223245001</v>
      </c>
      <c r="AN3">
        <f t="shared" ref="AN3:AN23" si="10">AE3*$K3</f>
        <v>1315.7359083774979</v>
      </c>
      <c r="AO3">
        <f t="shared" ref="AO3:AO23" si="11">AF3*$K3</f>
        <v>-1052.5887267019984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-2256.7610223245001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-2256.7610223245001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1315.7359083774979</v>
      </c>
      <c r="P5">
        <f t="shared" ref="P5:P23" si="30">O5*$C$5</f>
        <v>65.786795418874902</v>
      </c>
      <c r="Q5" s="5">
        <f t="shared" ref="Q5:Q23" si="31">$C$8</f>
        <v>50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1286.0754596799832</v>
      </c>
      <c r="AF5">
        <f t="shared" si="4"/>
        <v>-64.303772983999167</v>
      </c>
      <c r="AG5">
        <f t="shared" si="5"/>
        <v>-48.872857063919056</v>
      </c>
      <c r="AH5">
        <f t="shared" si="6"/>
        <v>-334.54334040472799</v>
      </c>
      <c r="AI5">
        <f t="shared" si="7"/>
        <v>838.35548922733688</v>
      </c>
      <c r="AJ5">
        <f t="shared" si="8"/>
        <v>-258.43299843722343</v>
      </c>
      <c r="AK5">
        <f>G5*SUM(AB5, AE5:AF5)</f>
        <v>61.612949289363392</v>
      </c>
      <c r="AL5">
        <f t="shared" si="9"/>
        <v>641.53544007947687</v>
      </c>
      <c r="AN5">
        <f t="shared" si="10"/>
        <v>1110.6065542874626</v>
      </c>
      <c r="AO5">
        <f t="shared" si="11"/>
        <v>-55.530327714373144</v>
      </c>
      <c r="AP5">
        <f t="shared" si="12"/>
        <v>-42.204767203511572</v>
      </c>
      <c r="AQ5">
        <f t="shared" si="13"/>
        <v>-288.89908733595246</v>
      </c>
      <c r="AR5">
        <f t="shared" si="14"/>
        <v>723.97237203362545</v>
      </c>
      <c r="AS5">
        <f t="shared" si="15"/>
        <v>-223.1730492547934</v>
      </c>
      <c r="AT5">
        <f t="shared" si="16"/>
        <v>53.206633245902282</v>
      </c>
      <c r="AU5">
        <f t="shared" si="17"/>
        <v>554.00595602473436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1315.7359083774979</v>
      </c>
      <c r="P6">
        <f t="shared" si="30"/>
        <v>65.786795418874902</v>
      </c>
      <c r="Q6" s="5">
        <f t="shared" si="31"/>
        <v>50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1271.4107926257386</v>
      </c>
      <c r="AF6">
        <f t="shared" si="4"/>
        <v>-63.570539631286934</v>
      </c>
      <c r="AG6">
        <f t="shared" si="5"/>
        <v>-48.315577029192013</v>
      </c>
      <c r="AH6">
        <f t="shared" si="6"/>
        <v>-342.75732043924495</v>
      </c>
      <c r="AI6">
        <f t="shared" si="7"/>
        <v>816.76735552601463</v>
      </c>
      <c r="AJ6">
        <f t="shared" si="8"/>
        <v>-231.13514970548931</v>
      </c>
      <c r="AK6">
        <f>G6*SUM(AB6, AE6:AF6)</f>
        <v>102.21450088893448</v>
      </c>
      <c r="AL6">
        <f t="shared" si="9"/>
        <v>687.8467067094598</v>
      </c>
      <c r="AN6">
        <f t="shared" si="10"/>
        <v>990.20806058064863</v>
      </c>
      <c r="AO6">
        <f t="shared" si="11"/>
        <v>-49.510403029032432</v>
      </c>
      <c r="AP6">
        <f t="shared" si="12"/>
        <v>-37.629438182686883</v>
      </c>
      <c r="AQ6">
        <f t="shared" si="13"/>
        <v>-266.94838795652186</v>
      </c>
      <c r="AR6">
        <f t="shared" si="14"/>
        <v>636.11983141240739</v>
      </c>
      <c r="AS6">
        <f t="shared" si="15"/>
        <v>-180.014114752967</v>
      </c>
      <c r="AT6">
        <f t="shared" si="16"/>
        <v>79.607333267497864</v>
      </c>
      <c r="AU6">
        <f t="shared" si="17"/>
        <v>535.7130499269382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1315.7359083774979</v>
      </c>
      <c r="P7">
        <f t="shared" si="30"/>
        <v>65.786795418874902</v>
      </c>
      <c r="Q7" s="5">
        <f t="shared" si="31"/>
        <v>50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1256.841667110592</v>
      </c>
      <c r="AF7">
        <f t="shared" si="4"/>
        <v>-62.842083355529603</v>
      </c>
      <c r="AG7">
        <f t="shared" si="5"/>
        <v>-47.761927720756233</v>
      </c>
      <c r="AH7">
        <f t="shared" si="6"/>
        <v>-352.46769071931413</v>
      </c>
      <c r="AI7">
        <f t="shared" si="7"/>
        <v>793.76996531499208</v>
      </c>
      <c r="AJ7">
        <f t="shared" si="8"/>
        <v>-195.59358088264707</v>
      </c>
      <c r="AK7">
        <f>G7*SUM(AB7, AE7:AF7)</f>
        <v>96.459449480572388</v>
      </c>
      <c r="AL7">
        <f t="shared" si="9"/>
        <v>694.63583391291741</v>
      </c>
      <c r="AN7">
        <f t="shared" si="10"/>
        <v>886.08784614797639</v>
      </c>
      <c r="AO7">
        <f t="shared" si="11"/>
        <v>-44.304392307398821</v>
      </c>
      <c r="AP7">
        <f t="shared" si="12"/>
        <v>-33.672708957250293</v>
      </c>
      <c r="AQ7">
        <f t="shared" si="13"/>
        <v>-248.49378014672928</v>
      </c>
      <c r="AR7">
        <f t="shared" si="14"/>
        <v>559.61696473659811</v>
      </c>
      <c r="AS7">
        <f t="shared" si="15"/>
        <v>-137.8957265182907</v>
      </c>
      <c r="AT7">
        <f t="shared" si="16"/>
        <v>68.005022484140099</v>
      </c>
      <c r="AU7">
        <f t="shared" si="17"/>
        <v>489.72626070244746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1315.7359083774979</v>
      </c>
      <c r="P8">
        <f t="shared" si="30"/>
        <v>65.786795418874902</v>
      </c>
      <c r="Q8" s="5">
        <f t="shared" si="31"/>
        <v>50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1242.3669370977377</v>
      </c>
      <c r="AF8">
        <f t="shared" si="4"/>
        <v>-62.118346854886887</v>
      </c>
      <c r="AG8">
        <f t="shared" si="5"/>
        <v>-47.211865587440137</v>
      </c>
      <c r="AH8">
        <f t="shared" si="6"/>
        <v>-362.21428054264641</v>
      </c>
      <c r="AI8">
        <f t="shared" si="7"/>
        <v>770.8224441127644</v>
      </c>
      <c r="AJ8">
        <f t="shared" si="8"/>
        <v>-159.28886198872442</v>
      </c>
      <c r="AK8">
        <f t="shared" ref="AK8:AK23" si="32">G8*SUM(AB8:AB8, AE8:AF8)</f>
        <v>45.718181407043062</v>
      </c>
      <c r="AL8">
        <f t="shared" si="9"/>
        <v>657.25176353108304</v>
      </c>
      <c r="AN8">
        <f t="shared" si="10"/>
        <v>816.67412105542144</v>
      </c>
      <c r="AO8">
        <f t="shared" si="11"/>
        <v>-40.83370605277107</v>
      </c>
      <c r="AP8">
        <f t="shared" si="12"/>
        <v>-31.034880018684923</v>
      </c>
      <c r="AQ8">
        <f t="shared" si="13"/>
        <v>-238.10278619207648</v>
      </c>
      <c r="AR8">
        <f t="shared" si="14"/>
        <v>506.70274879188901</v>
      </c>
      <c r="AS8">
        <f t="shared" si="15"/>
        <v>-104.70907384452217</v>
      </c>
      <c r="AT8">
        <f t="shared" si="16"/>
        <v>30.053001655107543</v>
      </c>
      <c r="AU8">
        <f t="shared" si="17"/>
        <v>432.04667660247435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1315.7359083774979</v>
      </c>
      <c r="P9">
        <f t="shared" si="30"/>
        <v>65.786795418874902</v>
      </c>
      <c r="Q9" s="5">
        <f t="shared" si="31"/>
        <v>50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1227.9832698910529</v>
      </c>
      <c r="AF9">
        <f t="shared" si="4"/>
        <v>-61.399163494552653</v>
      </c>
      <c r="AG9">
        <f t="shared" si="5"/>
        <v>-46.665263981635292</v>
      </c>
      <c r="AH9">
        <f t="shared" si="6"/>
        <v>-372.41474965222181</v>
      </c>
      <c r="AI9">
        <f t="shared" si="7"/>
        <v>747.50409276264327</v>
      </c>
      <c r="AJ9">
        <f t="shared" si="8"/>
        <v>-133.59797528996978</v>
      </c>
      <c r="AK9">
        <f t="shared" si="32"/>
        <v>13.522905441441607</v>
      </c>
      <c r="AL9">
        <f t="shared" si="9"/>
        <v>627.42902291411508</v>
      </c>
      <c r="AN9">
        <f t="shared" si="10"/>
        <v>767.17256093700655</v>
      </c>
      <c r="AO9">
        <f t="shared" si="11"/>
        <v>-38.358628046850335</v>
      </c>
      <c r="AP9">
        <f t="shared" si="12"/>
        <v>-29.153744153834289</v>
      </c>
      <c r="AQ9">
        <f t="shared" si="13"/>
        <v>-232.66308607507099</v>
      </c>
      <c r="AR9">
        <f t="shared" si="14"/>
        <v>466.99710266125101</v>
      </c>
      <c r="AS9">
        <f t="shared" si="15"/>
        <v>-83.464248538417166</v>
      </c>
      <c r="AT9">
        <f t="shared" si="16"/>
        <v>8.4483251956194483</v>
      </c>
      <c r="AU9">
        <f t="shared" si="17"/>
        <v>391.98117931845331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1315.7359083774979</v>
      </c>
      <c r="P10">
        <f t="shared" si="30"/>
        <v>65.786795418874902</v>
      </c>
      <c r="Q10" s="5">
        <f t="shared" si="31"/>
        <v>50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1213.6791841346731</v>
      </c>
      <c r="AF10">
        <f t="shared" si="4"/>
        <v>-60.683959206733654</v>
      </c>
      <c r="AG10">
        <f t="shared" si="5"/>
        <v>-46.12168659405684</v>
      </c>
      <c r="AH10">
        <f t="shared" si="6"/>
        <v>-384.62373881047466</v>
      </c>
      <c r="AI10">
        <f t="shared" si="7"/>
        <v>722.249799523408</v>
      </c>
      <c r="AJ10">
        <f t="shared" si="8"/>
        <v>-115.75609598081473</v>
      </c>
      <c r="AK10">
        <f t="shared" si="32"/>
        <v>9.8893105575339781</v>
      </c>
      <c r="AL10">
        <f t="shared" si="9"/>
        <v>616.3830141001273</v>
      </c>
      <c r="AN10">
        <f t="shared" si="10"/>
        <v>720.41444151335224</v>
      </c>
      <c r="AO10">
        <f t="shared" si="11"/>
        <v>-36.020722075667614</v>
      </c>
      <c r="AP10">
        <f t="shared" si="12"/>
        <v>-27.376863279566965</v>
      </c>
      <c r="AQ10">
        <f t="shared" si="13"/>
        <v>-228.30456319104101</v>
      </c>
      <c r="AR10">
        <f t="shared" si="14"/>
        <v>428.71229296707668</v>
      </c>
      <c r="AS10">
        <f t="shared" si="15"/>
        <v>-68.710384365075512</v>
      </c>
      <c r="AT10">
        <f t="shared" si="16"/>
        <v>5.8700867868451443</v>
      </c>
      <c r="AU10">
        <f t="shared" si="17"/>
        <v>365.87199538884636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1569.5883506239622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1315.7359083774979</v>
      </c>
      <c r="P11">
        <f t="shared" si="30"/>
        <v>65.786795418874902</v>
      </c>
      <c r="Q11" s="5">
        <f t="shared" si="31"/>
        <v>50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1199.4574261733724</v>
      </c>
      <c r="AF11">
        <f t="shared" si="4"/>
        <v>-59.972871308668623</v>
      </c>
      <c r="AG11">
        <f t="shared" si="5"/>
        <v>-45.5812377900549</v>
      </c>
      <c r="AH11">
        <f t="shared" si="6"/>
        <v>-396.15969030688859</v>
      </c>
      <c r="AI11">
        <f t="shared" si="7"/>
        <v>697.74362676776025</v>
      </c>
      <c r="AJ11">
        <f t="shared" si="8"/>
        <v>-99.455766252857757</v>
      </c>
      <c r="AK11">
        <f t="shared" si="32"/>
        <v>6.0342537388074442</v>
      </c>
      <c r="AL11">
        <f t="shared" si="9"/>
        <v>604.32211425370997</v>
      </c>
      <c r="AN11">
        <f t="shared" si="10"/>
        <v>677.1019544019988</v>
      </c>
      <c r="AO11">
        <f t="shared" si="11"/>
        <v>-33.855097720099941</v>
      </c>
      <c r="AP11">
        <f t="shared" si="12"/>
        <v>-25.730921763660319</v>
      </c>
      <c r="AQ11">
        <f t="shared" si="13"/>
        <v>-223.63486582250127</v>
      </c>
      <c r="AR11">
        <f t="shared" si="14"/>
        <v>393.88106909573725</v>
      </c>
      <c r="AS11">
        <f t="shared" si="15"/>
        <v>-56.143463066628776</v>
      </c>
      <c r="AT11">
        <f t="shared" si="16"/>
        <v>3.4063776760622742</v>
      </c>
      <c r="AU11">
        <f t="shared" si="17"/>
        <v>341.1439837051708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1315.7359083774979</v>
      </c>
      <c r="P12">
        <f t="shared" si="30"/>
        <v>65.786795418874902</v>
      </c>
      <c r="Q12" s="5">
        <f t="shared" si="31"/>
        <v>50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1185.3060295489036</v>
      </c>
      <c r="AF12">
        <f t="shared" si="4"/>
        <v>-59.265301477445178</v>
      </c>
      <c r="AG12">
        <f t="shared" si="5"/>
        <v>-45.043462825703593</v>
      </c>
      <c r="AH12">
        <f t="shared" si="6"/>
        <v>-409.81293225377027</v>
      </c>
      <c r="AI12">
        <f t="shared" si="7"/>
        <v>671.18433299198477</v>
      </c>
      <c r="AJ12">
        <f t="shared" si="8"/>
        <v>-83.737944296282421</v>
      </c>
      <c r="AK12">
        <f t="shared" si="32"/>
        <v>5.9806539604475768</v>
      </c>
      <c r="AL12">
        <f t="shared" si="9"/>
        <v>593.42704265614998</v>
      </c>
      <c r="AN12">
        <f t="shared" si="10"/>
        <v>636.09981350141788</v>
      </c>
      <c r="AO12">
        <f t="shared" si="11"/>
        <v>-31.804990675070894</v>
      </c>
      <c r="AP12">
        <f t="shared" si="12"/>
        <v>-24.172776977935698</v>
      </c>
      <c r="AQ12">
        <f t="shared" si="13"/>
        <v>-219.92795386040615</v>
      </c>
      <c r="AR12">
        <f t="shared" si="14"/>
        <v>360.19409198800531</v>
      </c>
      <c r="AS12">
        <f t="shared" si="15"/>
        <v>-44.93834454729712</v>
      </c>
      <c r="AT12">
        <f t="shared" si="16"/>
        <v>3.2095448550996015</v>
      </c>
      <c r="AU12">
        <f t="shared" si="17"/>
        <v>318.46529229580779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1315.7359083774979</v>
      </c>
      <c r="P13">
        <f t="shared" si="30"/>
        <v>65.786795418874902</v>
      </c>
      <c r="Q13" s="5">
        <f t="shared" si="31"/>
        <v>50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1171.2194935460175</v>
      </c>
      <c r="AF13">
        <f t="shared" si="4"/>
        <v>-58.560974677300877</v>
      </c>
      <c r="AG13">
        <f t="shared" si="5"/>
        <v>-44.508152665313695</v>
      </c>
      <c r="AH13">
        <f t="shared" si="6"/>
        <v>-424.37766066430873</v>
      </c>
      <c r="AI13">
        <f t="shared" si="7"/>
        <v>643.7727055390942</v>
      </c>
      <c r="AJ13">
        <f t="shared" si="8"/>
        <v>-68.728688252318534</v>
      </c>
      <c r="AK13">
        <f t="shared" si="32"/>
        <v>5.3412801314458438</v>
      </c>
      <c r="AL13">
        <f t="shared" si="9"/>
        <v>580.38529741822151</v>
      </c>
      <c r="AN13">
        <f t="shared" si="10"/>
        <v>597.6421133208363</v>
      </c>
      <c r="AO13">
        <f t="shared" si="11"/>
        <v>-29.882105666041813</v>
      </c>
      <c r="AP13">
        <f t="shared" si="12"/>
        <v>-22.711324875894725</v>
      </c>
      <c r="AQ13">
        <f t="shared" si="13"/>
        <v>-216.54861737118549</v>
      </c>
      <c r="AR13">
        <f t="shared" si="14"/>
        <v>328.50006540771426</v>
      </c>
      <c r="AS13">
        <f t="shared" si="15"/>
        <v>-35.070419096700874</v>
      </c>
      <c r="AT13">
        <f t="shared" si="16"/>
        <v>2.7255129915325873</v>
      </c>
      <c r="AU13">
        <f t="shared" si="17"/>
        <v>296.15515930254594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1315.7359083774979</v>
      </c>
      <c r="P14">
        <f t="shared" si="30"/>
        <v>65.786795418874902</v>
      </c>
      <c r="Q14" s="5">
        <f t="shared" si="31"/>
        <v>50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1157.1899717406263</v>
      </c>
      <c r="AF14">
        <f t="shared" si="4"/>
        <v>-57.859498587031318</v>
      </c>
      <c r="AG14">
        <f t="shared" si="5"/>
        <v>-43.975009132631229</v>
      </c>
      <c r="AH14">
        <f t="shared" si="6"/>
        <v>-440.31003014665197</v>
      </c>
      <c r="AI14">
        <f t="shared" si="7"/>
        <v>615.04543387431181</v>
      </c>
      <c r="AJ14">
        <f t="shared" si="8"/>
        <v>-54.335261134250231</v>
      </c>
      <c r="AK14">
        <f t="shared" si="32"/>
        <v>4.9068732748682136</v>
      </c>
      <c r="AL14">
        <f t="shared" si="9"/>
        <v>565.61704601492977</v>
      </c>
      <c r="AN14">
        <f t="shared" si="10"/>
        <v>561.61615180287026</v>
      </c>
      <c r="AO14">
        <f t="shared" si="11"/>
        <v>-28.080807590143515</v>
      </c>
      <c r="AP14">
        <f t="shared" si="12"/>
        <v>-21.342282605003469</v>
      </c>
      <c r="AQ14">
        <f t="shared" si="13"/>
        <v>-213.69457977518252</v>
      </c>
      <c r="AR14">
        <f t="shared" si="14"/>
        <v>298.49848183254073</v>
      </c>
      <c r="AS14">
        <f t="shared" si="15"/>
        <v>-26.370398128771082</v>
      </c>
      <c r="AT14">
        <f t="shared" si="16"/>
        <v>2.3814406910825845</v>
      </c>
      <c r="AU14">
        <f t="shared" si="17"/>
        <v>274.50952439485224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1315.7359083774979</v>
      </c>
      <c r="P15">
        <f t="shared" si="30"/>
        <v>65.786795418874902</v>
      </c>
      <c r="Q15" s="5">
        <f t="shared" si="31"/>
        <v>50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1143.2131685798195</v>
      </c>
      <c r="AF15">
        <f t="shared" si="4"/>
        <v>-57.160658428990978</v>
      </c>
      <c r="AG15">
        <f t="shared" si="5"/>
        <v>-43.443868990000233</v>
      </c>
      <c r="AH15">
        <f t="shared" si="6"/>
        <v>-456.95025652340405</v>
      </c>
      <c r="AI15">
        <f t="shared" si="7"/>
        <v>585.65838463742421</v>
      </c>
      <c r="AJ15">
        <f t="shared" si="8"/>
        <v>-41.044420923433336</v>
      </c>
      <c r="AK15">
        <f t="shared" si="32"/>
        <v>11.345101826205569</v>
      </c>
      <c r="AL15">
        <f t="shared" si="9"/>
        <v>555.95906554019643</v>
      </c>
      <c r="AN15">
        <f t="shared" si="10"/>
        <v>527.45776636042274</v>
      </c>
      <c r="AO15">
        <f t="shared" si="11"/>
        <v>-26.37288831802114</v>
      </c>
      <c r="AP15">
        <f t="shared" si="12"/>
        <v>-20.044211114176331</v>
      </c>
      <c r="AQ15">
        <f t="shared" si="13"/>
        <v>-210.82853860323485</v>
      </c>
      <c r="AR15">
        <f t="shared" si="14"/>
        <v>270.21212832499043</v>
      </c>
      <c r="AS15">
        <f t="shared" si="15"/>
        <v>-18.937149410835879</v>
      </c>
      <c r="AT15">
        <f t="shared" si="16"/>
        <v>5.2344236690483275</v>
      </c>
      <c r="AU15">
        <f t="shared" si="17"/>
        <v>256.50940258320287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1315.7359083774979</v>
      </c>
      <c r="P16">
        <f t="shared" si="30"/>
        <v>65.786795418874902</v>
      </c>
      <c r="Q16" s="5">
        <f t="shared" si="31"/>
        <v>50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1128.6618872255892</v>
      </c>
      <c r="AF16">
        <f t="shared" si="4"/>
        <v>-56.433094361279458</v>
      </c>
      <c r="AG16">
        <f t="shared" si="5"/>
        <v>-42.890897787284707</v>
      </c>
      <c r="AH16">
        <f t="shared" si="6"/>
        <v>-592.66256407765297</v>
      </c>
      <c r="AI16">
        <f t="shared" si="7"/>
        <v>436.67533099937202</v>
      </c>
      <c r="AJ16">
        <f t="shared" si="8"/>
        <v>22.708446372809931</v>
      </c>
      <c r="AK16">
        <f t="shared" si="32"/>
        <v>19.839662841202472</v>
      </c>
      <c r="AL16">
        <f t="shared" si="9"/>
        <v>479.22344021338444</v>
      </c>
      <c r="AN16">
        <f t="shared" si="10"/>
        <v>493.73667371037669</v>
      </c>
      <c r="AO16">
        <f t="shared" si="11"/>
        <v>-24.686833685518831</v>
      </c>
      <c r="AP16">
        <f t="shared" si="12"/>
        <v>-18.762757425965098</v>
      </c>
      <c r="AQ16">
        <f t="shared" si="13"/>
        <v>-259.26209286614869</v>
      </c>
      <c r="AR16">
        <f t="shared" si="14"/>
        <v>191.02498973274402</v>
      </c>
      <c r="AS16">
        <f t="shared" si="15"/>
        <v>9.9338809116717055</v>
      </c>
      <c r="AT16">
        <f t="shared" si="16"/>
        <v>8.6789225804634604</v>
      </c>
      <c r="AU16">
        <f t="shared" si="17"/>
        <v>209.6377932248792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1315.7359083774979</v>
      </c>
      <c r="P17">
        <f t="shared" si="30"/>
        <v>65.786795418874902</v>
      </c>
      <c r="Q17" s="5">
        <f t="shared" si="31"/>
        <v>50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1113.4560633129649</v>
      </c>
      <c r="AF17">
        <f t="shared" si="4"/>
        <v>-55.672803165648254</v>
      </c>
      <c r="AG17">
        <f t="shared" si="5"/>
        <v>-42.313052954753864</v>
      </c>
      <c r="AH17">
        <f t="shared" si="6"/>
        <v>-744.67927328994972</v>
      </c>
      <c r="AI17">
        <f t="shared" si="7"/>
        <v>270.79093390261312</v>
      </c>
      <c r="AJ17">
        <f t="shared" si="8"/>
        <v>85.400366508428988</v>
      </c>
      <c r="AK17">
        <f t="shared" si="32"/>
        <v>38.048873286954247</v>
      </c>
      <c r="AL17">
        <f t="shared" si="9"/>
        <v>394.24017369799634</v>
      </c>
      <c r="AN17">
        <f t="shared" si="10"/>
        <v>458.77822215945872</v>
      </c>
      <c r="AO17">
        <f t="shared" si="11"/>
        <v>-22.938911107972938</v>
      </c>
      <c r="AP17">
        <f t="shared" si="12"/>
        <v>-17.434282185290584</v>
      </c>
      <c r="AQ17">
        <f t="shared" si="13"/>
        <v>-306.83081653212349</v>
      </c>
      <c r="AR17">
        <f t="shared" si="14"/>
        <v>111.5742123340717</v>
      </c>
      <c r="AS17">
        <f t="shared" si="15"/>
        <v>35.187583605165344</v>
      </c>
      <c r="AT17">
        <f t="shared" si="16"/>
        <v>15.677308711958526</v>
      </c>
      <c r="AU17">
        <f t="shared" si="17"/>
        <v>162.43910465119558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1315.7359083774979</v>
      </c>
      <c r="P18">
        <f t="shared" si="30"/>
        <v>65.786795418874902</v>
      </c>
      <c r="Q18" s="5">
        <f t="shared" si="31"/>
        <v>50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1097.5789280925967</v>
      </c>
      <c r="AF18">
        <f t="shared" si="4"/>
        <v>-54.878946404629843</v>
      </c>
      <c r="AG18">
        <f t="shared" si="5"/>
        <v>-41.709697253990662</v>
      </c>
      <c r="AH18">
        <f t="shared" si="6"/>
        <v>-901.12585607832932</v>
      </c>
      <c r="AI18">
        <f t="shared" si="7"/>
        <v>99.864428355646851</v>
      </c>
      <c r="AJ18">
        <f t="shared" si="8"/>
        <v>141.21677334448964</v>
      </c>
      <c r="AK18">
        <f t="shared" si="32"/>
        <v>57.384311456972206</v>
      </c>
      <c r="AL18">
        <f t="shared" si="9"/>
        <v>298.46551315710872</v>
      </c>
      <c r="AN18">
        <f t="shared" si="10"/>
        <v>422.61130082275508</v>
      </c>
      <c r="AO18">
        <f t="shared" si="11"/>
        <v>-21.130565041137757</v>
      </c>
      <c r="AP18">
        <f t="shared" si="12"/>
        <v>-16.059883223218364</v>
      </c>
      <c r="AQ18">
        <f t="shared" si="13"/>
        <v>-346.96909761568719</v>
      </c>
      <c r="AR18">
        <f t="shared" si="14"/>
        <v>38.451754942711723</v>
      </c>
      <c r="AS18">
        <f t="shared" si="15"/>
        <v>54.374043409178924</v>
      </c>
      <c r="AT18">
        <f t="shared" si="16"/>
        <v>22.095229683202522</v>
      </c>
      <c r="AU18">
        <f t="shared" si="17"/>
        <v>114.92102803509319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1315.7359083774979</v>
      </c>
      <c r="P19">
        <f t="shared" si="30"/>
        <v>65.786795418874902</v>
      </c>
      <c r="Q19" s="5">
        <f t="shared" si="31"/>
        <v>50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1080.9798292733756</v>
      </c>
      <c r="AF19">
        <f t="shared" si="4"/>
        <v>-54.048991463668777</v>
      </c>
      <c r="AG19">
        <f t="shared" si="5"/>
        <v>-41.078905819572398</v>
      </c>
      <c r="AH19">
        <f t="shared" si="6"/>
        <v>-1068.4723093918085</v>
      </c>
      <c r="AI19">
        <f t="shared" si="7"/>
        <v>-82.620377401673977</v>
      </c>
      <c r="AJ19">
        <f t="shared" si="8"/>
        <v>193.73971548979966</v>
      </c>
      <c r="AK19">
        <f t="shared" si="32"/>
        <v>55.743202263084541</v>
      </c>
      <c r="AL19">
        <f t="shared" si="9"/>
        <v>166.86254035121021</v>
      </c>
      <c r="AN19">
        <f t="shared" si="10"/>
        <v>387.75851613430547</v>
      </c>
      <c r="AO19">
        <f t="shared" si="11"/>
        <v>-19.387925806715273</v>
      </c>
      <c r="AP19">
        <f t="shared" si="12"/>
        <v>-14.735423486787351</v>
      </c>
      <c r="AQ19">
        <f t="shared" si="13"/>
        <v>-383.27194088242788</v>
      </c>
      <c r="AR19">
        <f t="shared" si="14"/>
        <v>-29.636774041625003</v>
      </c>
      <c r="AS19">
        <f t="shared" si="15"/>
        <v>69.496416639989505</v>
      </c>
      <c r="AT19">
        <f t="shared" si="16"/>
        <v>19.995656541193238</v>
      </c>
      <c r="AU19">
        <f t="shared" si="17"/>
        <v>59.855299139557737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1315.7359083774979</v>
      </c>
      <c r="P20">
        <f t="shared" si="30"/>
        <v>65.786795418874902</v>
      </c>
      <c r="Q20" s="5">
        <f t="shared" si="31"/>
        <v>50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1063.629463073479</v>
      </c>
      <c r="AF20">
        <f t="shared" si="4"/>
        <v>-53.181473153673949</v>
      </c>
      <c r="AG20">
        <f t="shared" si="5"/>
        <v>-40.419565062456016</v>
      </c>
      <c r="AH20">
        <f t="shared" si="6"/>
        <v>-1242.758494603291</v>
      </c>
      <c r="AI20">
        <f t="shared" si="7"/>
        <v>-272.73006974594205</v>
      </c>
      <c r="AJ20">
        <f t="shared" si="8"/>
        <v>248.92899315629779</v>
      </c>
      <c r="AK20">
        <f t="shared" si="32"/>
        <v>9.8447322030844813</v>
      </c>
      <c r="AL20">
        <f t="shared" si="9"/>
        <v>-13.956344386559772</v>
      </c>
      <c r="AN20">
        <f t="shared" si="10"/>
        <v>361.88443744409398</v>
      </c>
      <c r="AO20">
        <f t="shared" si="11"/>
        <v>-18.094221872204699</v>
      </c>
      <c r="AP20">
        <f t="shared" si="12"/>
        <v>-13.752168468608279</v>
      </c>
      <c r="AQ20">
        <f t="shared" si="13"/>
        <v>-422.83048214819138</v>
      </c>
      <c r="AR20">
        <f t="shared" si="14"/>
        <v>-92.792435044910434</v>
      </c>
      <c r="AS20">
        <f t="shared" si="15"/>
        <v>84.694465299583641</v>
      </c>
      <c r="AT20">
        <f t="shared" si="16"/>
        <v>3.3495267842677876</v>
      </c>
      <c r="AU20">
        <f t="shared" si="17"/>
        <v>-4.7484429610589975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1315.7359083774979</v>
      </c>
      <c r="P21">
        <f t="shared" si="30"/>
        <v>65.786795418874902</v>
      </c>
      <c r="Q21" s="5">
        <f t="shared" si="31"/>
        <v>50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1045.4221145891274</v>
      </c>
      <c r="AF21">
        <f t="shared" si="4"/>
        <v>-52.271105729456373</v>
      </c>
      <c r="AG21">
        <f t="shared" si="5"/>
        <v>-39.727657652753869</v>
      </c>
      <c r="AH21">
        <f t="shared" si="6"/>
        <v>-1438.5587953879253</v>
      </c>
      <c r="AI21">
        <f t="shared" si="7"/>
        <v>-485.13544418100821</v>
      </c>
      <c r="AJ21">
        <f t="shared" si="8"/>
        <v>303.26767702930863</v>
      </c>
      <c r="AK21">
        <f t="shared" si="32"/>
        <v>3.2371946098432836</v>
      </c>
      <c r="AL21">
        <f t="shared" si="9"/>
        <v>-178.63057254185631</v>
      </c>
      <c r="AN21">
        <f t="shared" si="10"/>
        <v>338.33316107397007</v>
      </c>
      <c r="AO21">
        <f t="shared" si="11"/>
        <v>-16.916658053698505</v>
      </c>
      <c r="AP21">
        <f t="shared" si="12"/>
        <v>-12.857183532035171</v>
      </c>
      <c r="AQ21">
        <f t="shared" si="13"/>
        <v>-465.56518925912263</v>
      </c>
      <c r="AR21">
        <f t="shared" si="14"/>
        <v>-157.00586977088625</v>
      </c>
      <c r="AS21">
        <f t="shared" si="15"/>
        <v>98.147447226340631</v>
      </c>
      <c r="AT21">
        <f t="shared" si="16"/>
        <v>1.047663207115483</v>
      </c>
      <c r="AU21">
        <f t="shared" si="17"/>
        <v>-57.810759337430142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1315.7359083774979</v>
      </c>
      <c r="P22">
        <f t="shared" si="30"/>
        <v>65.786795418874902</v>
      </c>
      <c r="Q22" s="5">
        <f t="shared" si="31"/>
        <v>50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1026.2561682874546</v>
      </c>
      <c r="AF22">
        <f t="shared" si="4"/>
        <v>-51.312808414372725</v>
      </c>
      <c r="AG22">
        <f t="shared" si="5"/>
        <v>-38.99932204301485</v>
      </c>
      <c r="AH22">
        <f t="shared" si="6"/>
        <v>-1655.2951660573904</v>
      </c>
      <c r="AI22">
        <f t="shared" si="7"/>
        <v>-719.35112822732344</v>
      </c>
      <c r="AJ22">
        <f t="shared" si="8"/>
        <v>348.92664783852837</v>
      </c>
      <c r="AK22">
        <f t="shared" si="32"/>
        <v>35.737197407859242</v>
      </c>
      <c r="AL22">
        <f t="shared" si="9"/>
        <v>-334.68728298093583</v>
      </c>
      <c r="AN22">
        <f t="shared" si="10"/>
        <v>310.402268380409</v>
      </c>
      <c r="AO22">
        <f t="shared" si="11"/>
        <v>-15.520113419020451</v>
      </c>
      <c r="AP22">
        <f t="shared" si="12"/>
        <v>-11.795766399777829</v>
      </c>
      <c r="AQ22">
        <f t="shared" si="13"/>
        <v>-500.66191099318416</v>
      </c>
      <c r="AR22">
        <f t="shared" si="14"/>
        <v>-217.57552243157343</v>
      </c>
      <c r="AS22">
        <f t="shared" si="15"/>
        <v>105.53663532974193</v>
      </c>
      <c r="AT22">
        <f t="shared" si="16"/>
        <v>10.809101551583421</v>
      </c>
      <c r="AU22">
        <f t="shared" si="17"/>
        <v>-101.2297855502481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1315.7359083774979</v>
      </c>
      <c r="P23">
        <f t="shared" si="30"/>
        <v>65.786795418874902</v>
      </c>
      <c r="Q23" s="5">
        <f t="shared" si="31"/>
        <v>50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1006.0607902648818</v>
      </c>
      <c r="AF23">
        <f t="shared" si="4"/>
        <v>-50.303039513244094</v>
      </c>
      <c r="AG23">
        <f t="shared" si="5"/>
        <v>-38.231866435320875</v>
      </c>
      <c r="AH23">
        <f t="shared" si="6"/>
        <v>-1887.3119363191472</v>
      </c>
      <c r="AI23">
        <f t="shared" si="7"/>
        <v>-969.78605200283039</v>
      </c>
      <c r="AJ23">
        <f t="shared" si="8"/>
        <v>0</v>
      </c>
      <c r="AK23">
        <f t="shared" si="32"/>
        <v>93.356133372332735</v>
      </c>
      <c r="AL23">
        <f t="shared" si="9"/>
        <v>-876.4299186304977</v>
      </c>
      <c r="AN23">
        <f t="shared" si="10"/>
        <v>275.65355381397944</v>
      </c>
      <c r="AO23">
        <f t="shared" si="11"/>
        <v>-13.782677690698973</v>
      </c>
      <c r="AP23">
        <f t="shared" si="12"/>
        <v>-10.475261488983078</v>
      </c>
      <c r="AQ23">
        <f t="shared" si="13"/>
        <v>-517.11014626158203</v>
      </c>
      <c r="AR23">
        <f t="shared" si="14"/>
        <v>-265.7145316272846</v>
      </c>
      <c r="AS23">
        <f t="shared" si="15"/>
        <v>0</v>
      </c>
      <c r="AT23">
        <f t="shared" si="16"/>
        <v>25.578921456267043</v>
      </c>
      <c r="AU23">
        <f t="shared" si="17"/>
        <v>-240.13561017101756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12655.975425826262</v>
      </c>
      <c r="AO25" s="6">
        <f t="shared" si="33"/>
        <v>-1619.6007025744366</v>
      </c>
      <c r="AP25" s="6">
        <f t="shared" si="33"/>
        <v>-2950.8548493428721</v>
      </c>
      <c r="AQ25" s="6">
        <f t="shared" si="33"/>
        <v>-6099.6444610251565</v>
      </c>
      <c r="AR25" s="6">
        <f t="shared" si="33"/>
        <v>1985.8754128837973</v>
      </c>
      <c r="AS25" s="6">
        <f t="shared" si="33"/>
        <v>-785.66709529382445</v>
      </c>
      <c r="AT25" s="6">
        <f t="shared" si="33"/>
        <v>369.38003303398921</v>
      </c>
      <c r="AU25" s="7">
        <f t="shared" si="33"/>
        <v>1569.5883506239622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4721.4367971880229</v>
      </c>
      <c r="K3">
        <v>1</v>
      </c>
      <c r="L3" s="2">
        <v>0</v>
      </c>
      <c r="O3">
        <f>$C$3</f>
        <v>4721.4367971880229</v>
      </c>
      <c r="P3">
        <f>O3*B5</f>
        <v>3777.1494377504187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4721.4367971880229</v>
      </c>
      <c r="AF3">
        <f t="shared" ref="AF3:AF23" si="4">-$Z3*P3</f>
        <v>-3777.1494377504187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-1575.6208445623956</v>
      </c>
      <c r="AJ3">
        <f t="shared" ref="AJ3:AJ23" si="8">AB3-AC3</f>
        <v>0</v>
      </c>
      <c r="AL3">
        <f t="shared" ref="AL3:AL23" si="9">SUM(AI3:AK3)</f>
        <v>-1575.6208445623956</v>
      </c>
      <c r="AN3">
        <f t="shared" ref="AN3:AN23" si="10">AE3*$K3</f>
        <v>4721.4367971880229</v>
      </c>
      <c r="AO3">
        <f t="shared" ref="AO3:AO23" si="11">AF3*$K3</f>
        <v>-3777.1494377504187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-1575.6208445623956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-1575.6208445623956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4721.4367971880229</v>
      </c>
      <c r="P5">
        <f t="shared" ref="P5:P23" si="30">O5*$C$5</f>
        <v>236.07183985940117</v>
      </c>
      <c r="Q5" s="5">
        <f t="shared" ref="Q5:Q23" si="31">$C$8</f>
        <v>50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4608.537298863359</v>
      </c>
      <c r="AF5">
        <f t="shared" si="4"/>
        <v>-230.42686494316797</v>
      </c>
      <c r="AG5">
        <f t="shared" si="5"/>
        <v>-48.804394687736746</v>
      </c>
      <c r="AH5">
        <f t="shared" si="6"/>
        <v>-513.33320881627685</v>
      </c>
      <c r="AI5">
        <f t="shared" si="7"/>
        <v>3815.9728304161772</v>
      </c>
      <c r="AJ5">
        <f t="shared" si="8"/>
        <v>-1527.9899961914853</v>
      </c>
      <c r="AK5">
        <f>H5*SUM(AB5, AE5:AF5)</f>
        <v>521.91816920615372</v>
      </c>
      <c r="AL5">
        <f t="shared" si="9"/>
        <v>2809.9010034308458</v>
      </c>
      <c r="AN5">
        <f t="shared" si="10"/>
        <v>3979.7600453938185</v>
      </c>
      <c r="AO5">
        <f t="shared" si="11"/>
        <v>-198.98800226969092</v>
      </c>
      <c r="AP5">
        <f t="shared" si="12"/>
        <v>-42.145645661973809</v>
      </c>
      <c r="AQ5">
        <f t="shared" si="13"/>
        <v>-443.29531518052119</v>
      </c>
      <c r="AR5">
        <f t="shared" si="14"/>
        <v>3295.3310822816325</v>
      </c>
      <c r="AS5">
        <f t="shared" si="15"/>
        <v>-1319.5148790710971</v>
      </c>
      <c r="AT5">
        <f t="shared" si="16"/>
        <v>450.70896513825227</v>
      </c>
      <c r="AU5">
        <f t="shared" si="17"/>
        <v>2426.5251683487877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4721.4367971880229</v>
      </c>
      <c r="P6">
        <f t="shared" si="30"/>
        <v>236.07183985940117</v>
      </c>
      <c r="Q6" s="5">
        <f t="shared" si="31"/>
        <v>50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4549.8779650572824</v>
      </c>
      <c r="AF6">
        <f t="shared" si="4"/>
        <v>-227.49389825286414</v>
      </c>
      <c r="AG6">
        <f t="shared" si="5"/>
        <v>-48.183192537566988</v>
      </c>
      <c r="AH6">
        <f t="shared" si="6"/>
        <v>-665.79101646194533</v>
      </c>
      <c r="AI6">
        <f t="shared" si="7"/>
        <v>3608.4098578049061</v>
      </c>
      <c r="AJ6">
        <f t="shared" si="8"/>
        <v>-1274.0599342887563</v>
      </c>
      <c r="AK6">
        <f>H6*SUM(AB6, AE6:AF6)</f>
        <v>817.4125699919274</v>
      </c>
      <c r="AL6">
        <f t="shared" si="9"/>
        <v>3151.7624935080771</v>
      </c>
      <c r="AN6">
        <f t="shared" si="10"/>
        <v>3543.5642530244108</v>
      </c>
      <c r="AO6">
        <f t="shared" si="11"/>
        <v>-177.17821265122058</v>
      </c>
      <c r="AP6">
        <f t="shared" si="12"/>
        <v>-37.526333669603233</v>
      </c>
      <c r="AQ6">
        <f t="shared" si="13"/>
        <v>-518.53550008118373</v>
      </c>
      <c r="AR6">
        <f t="shared" si="14"/>
        <v>2810.3242066224034</v>
      </c>
      <c r="AS6">
        <f t="shared" si="15"/>
        <v>-992.27128156599406</v>
      </c>
      <c r="AT6">
        <f t="shared" si="16"/>
        <v>636.62234135542167</v>
      </c>
      <c r="AU6">
        <f t="shared" si="17"/>
        <v>2454.6752664118312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4721.4367971880229</v>
      </c>
      <c r="P7">
        <f t="shared" si="30"/>
        <v>236.07183985940117</v>
      </c>
      <c r="Q7" s="5">
        <f t="shared" si="31"/>
        <v>50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4488.580029915116</v>
      </c>
      <c r="AF7">
        <f t="shared" si="4"/>
        <v>-224.42900149575581</v>
      </c>
      <c r="AG7">
        <f t="shared" si="5"/>
        <v>-47.534047608012131</v>
      </c>
      <c r="AH7">
        <f t="shared" si="6"/>
        <v>-836.56502089593209</v>
      </c>
      <c r="AI7">
        <f t="shared" si="7"/>
        <v>3380.0519599154159</v>
      </c>
      <c r="AJ7">
        <f t="shared" si="8"/>
        <v>-1006.3326559557354</v>
      </c>
      <c r="AK7">
        <f>H7*SUM(AB7, AE7:AF7)</f>
        <v>913.90641495474586</v>
      </c>
      <c r="AL7">
        <f t="shared" si="9"/>
        <v>3287.6257189144262</v>
      </c>
      <c r="AN7">
        <f t="shared" si="10"/>
        <v>3164.5006010294346</v>
      </c>
      <c r="AO7">
        <f t="shared" si="11"/>
        <v>-158.22503005147172</v>
      </c>
      <c r="AP7">
        <f t="shared" si="12"/>
        <v>-33.512050854033845</v>
      </c>
      <c r="AQ7">
        <f t="shared" si="13"/>
        <v>-589.78797164845071</v>
      </c>
      <c r="AR7">
        <f t="shared" si="14"/>
        <v>2382.9755484754783</v>
      </c>
      <c r="AS7">
        <f t="shared" si="15"/>
        <v>-709.47610901073654</v>
      </c>
      <c r="AT7">
        <f t="shared" si="16"/>
        <v>644.31454494165291</v>
      </c>
      <c r="AU7">
        <f t="shared" si="17"/>
        <v>2317.8139844063944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4721.4367971880229</v>
      </c>
      <c r="P8">
        <f t="shared" si="30"/>
        <v>236.07183985940117</v>
      </c>
      <c r="Q8" s="5">
        <f t="shared" si="31"/>
        <v>50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4424.5758950143063</v>
      </c>
      <c r="AF8">
        <f t="shared" si="4"/>
        <v>-221.22879475071534</v>
      </c>
      <c r="AG8">
        <f t="shared" si="5"/>
        <v>-46.856244032001868</v>
      </c>
      <c r="AH8">
        <f t="shared" si="6"/>
        <v>-1012.3154996506953</v>
      </c>
      <c r="AI8">
        <f t="shared" si="7"/>
        <v>3144.1753565808931</v>
      </c>
      <c r="AJ8">
        <f t="shared" si="8"/>
        <v>-759.93070950472793</v>
      </c>
      <c r="AK8">
        <f t="shared" ref="AK8:AK23" si="32">H8*SUM(AB8:AB8, AE8:AF8)</f>
        <v>701.38956327379822</v>
      </c>
      <c r="AL8">
        <f t="shared" si="9"/>
        <v>3085.6342103499633</v>
      </c>
      <c r="AN8">
        <f t="shared" si="10"/>
        <v>2908.5099757605203</v>
      </c>
      <c r="AO8">
        <f t="shared" si="11"/>
        <v>-145.42549878802603</v>
      </c>
      <c r="AP8">
        <f t="shared" si="12"/>
        <v>-30.801110982707222</v>
      </c>
      <c r="AQ8">
        <f t="shared" si="13"/>
        <v>-665.44902815855596</v>
      </c>
      <c r="AR8">
        <f t="shared" si="14"/>
        <v>2066.8343378312306</v>
      </c>
      <c r="AS8">
        <f t="shared" si="15"/>
        <v>-499.54303009511938</v>
      </c>
      <c r="AT8">
        <f t="shared" si="16"/>
        <v>461.06080900880573</v>
      </c>
      <c r="AU8">
        <f t="shared" si="17"/>
        <v>2028.3521167449171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4721.4367971880229</v>
      </c>
      <c r="P9">
        <f t="shared" si="30"/>
        <v>236.07183985940117</v>
      </c>
      <c r="Q9" s="5">
        <f t="shared" si="31"/>
        <v>50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4357.6613701134684</v>
      </c>
      <c r="AF9">
        <f t="shared" si="4"/>
        <v>-217.88306850567346</v>
      </c>
      <c r="AG9">
        <f t="shared" si="5"/>
        <v>-46.147619435558148</v>
      </c>
      <c r="AH9">
        <f t="shared" si="6"/>
        <v>-1200.310780618508</v>
      </c>
      <c r="AI9">
        <f t="shared" si="7"/>
        <v>2893.3199015537284</v>
      </c>
      <c r="AJ9">
        <f t="shared" si="8"/>
        <v>-560.18998905625267</v>
      </c>
      <c r="AK9">
        <f t="shared" si="32"/>
        <v>541.35057730344897</v>
      </c>
      <c r="AL9">
        <f t="shared" si="9"/>
        <v>2874.4804898009247</v>
      </c>
      <c r="AN9">
        <f t="shared" si="10"/>
        <v>2722.4135010429036</v>
      </c>
      <c r="AO9">
        <f t="shared" si="11"/>
        <v>-136.12067505214523</v>
      </c>
      <c r="AP9">
        <f t="shared" si="12"/>
        <v>-28.830349933565873</v>
      </c>
      <c r="AQ9">
        <f t="shared" si="13"/>
        <v>-749.88439831846893</v>
      </c>
      <c r="AR9">
        <f t="shared" si="14"/>
        <v>1807.5780777387236</v>
      </c>
      <c r="AS9">
        <f t="shared" si="15"/>
        <v>-349.97413975655201</v>
      </c>
      <c r="AT9">
        <f t="shared" si="16"/>
        <v>338.20437048092708</v>
      </c>
      <c r="AU9">
        <f t="shared" si="17"/>
        <v>1795.8083084630987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4721.4367971880229</v>
      </c>
      <c r="P10">
        <f t="shared" si="30"/>
        <v>236.07183985940117</v>
      </c>
      <c r="Q10" s="5">
        <f t="shared" si="31"/>
        <v>50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4287.7183253876165</v>
      </c>
      <c r="AF10">
        <f t="shared" si="4"/>
        <v>-214.38591626938083</v>
      </c>
      <c r="AG10">
        <f t="shared" si="5"/>
        <v>-45.40692282422674</v>
      </c>
      <c r="AH10">
        <f t="shared" si="6"/>
        <v>-1396.1020848791632</v>
      </c>
      <c r="AI10">
        <f t="shared" si="7"/>
        <v>2631.8234014148456</v>
      </c>
      <c r="AJ10">
        <f t="shared" si="8"/>
        <v>-397.55448161195272</v>
      </c>
      <c r="AK10">
        <f t="shared" si="32"/>
        <v>570.38335258758798</v>
      </c>
      <c r="AL10">
        <f t="shared" si="9"/>
        <v>2804.6522723904809</v>
      </c>
      <c r="AN10">
        <f t="shared" si="10"/>
        <v>2545.0994324773137</v>
      </c>
      <c r="AO10">
        <f t="shared" si="11"/>
        <v>-127.25497162386569</v>
      </c>
      <c r="AP10">
        <f t="shared" si="12"/>
        <v>-26.952594536403787</v>
      </c>
      <c r="AQ10">
        <f t="shared" si="13"/>
        <v>-828.69683926477057</v>
      </c>
      <c r="AR10">
        <f t="shared" si="14"/>
        <v>1562.1950270522736</v>
      </c>
      <c r="AS10">
        <f t="shared" si="15"/>
        <v>-235.97998020029075</v>
      </c>
      <c r="AT10">
        <f t="shared" si="16"/>
        <v>338.56756363162998</v>
      </c>
      <c r="AU10">
        <f t="shared" si="17"/>
        <v>1664.7826104836129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16042.289716976924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4721.4367971880229</v>
      </c>
      <c r="P11">
        <f t="shared" si="30"/>
        <v>236.07183985940117</v>
      </c>
      <c r="Q11" s="5">
        <f t="shared" si="31"/>
        <v>50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4214.3206014025309</v>
      </c>
      <c r="AF11">
        <f t="shared" si="4"/>
        <v>-210.71603007012655</v>
      </c>
      <c r="AG11">
        <f t="shared" si="5"/>
        <v>-44.629641171014732</v>
      </c>
      <c r="AH11">
        <f t="shared" si="6"/>
        <v>-1616.0621248486793</v>
      </c>
      <c r="AI11">
        <f t="shared" si="7"/>
        <v>2342.9128053127106</v>
      </c>
      <c r="AJ11">
        <f t="shared" si="8"/>
        <v>-234.10592833062128</v>
      </c>
      <c r="AK11">
        <f t="shared" si="32"/>
        <v>576.401979933441</v>
      </c>
      <c r="AL11">
        <f t="shared" si="9"/>
        <v>2685.2088569155303</v>
      </c>
      <c r="AN11">
        <f t="shared" si="10"/>
        <v>2379.0129215255743</v>
      </c>
      <c r="AO11">
        <f t="shared" si="11"/>
        <v>-118.95064607627872</v>
      </c>
      <c r="AP11">
        <f t="shared" si="12"/>
        <v>-25.193738937080113</v>
      </c>
      <c r="AQ11">
        <f t="shared" si="13"/>
        <v>-912.27816785547498</v>
      </c>
      <c r="AR11">
        <f t="shared" si="14"/>
        <v>1322.5903686567408</v>
      </c>
      <c r="AS11">
        <f t="shared" si="15"/>
        <v>-132.15440427549282</v>
      </c>
      <c r="AT11">
        <f t="shared" si="16"/>
        <v>325.38287613861684</v>
      </c>
      <c r="AU11">
        <f t="shared" si="17"/>
        <v>1515.8188405198648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4721.4367971880229</v>
      </c>
      <c r="P12">
        <f t="shared" si="30"/>
        <v>236.07183985940117</v>
      </c>
      <c r="Q12" s="5">
        <f t="shared" si="31"/>
        <v>50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4137.0585641667303</v>
      </c>
      <c r="AF12">
        <f t="shared" si="4"/>
        <v>-206.85292820833652</v>
      </c>
      <c r="AG12">
        <f t="shared" si="5"/>
        <v>-43.81143645331295</v>
      </c>
      <c r="AH12">
        <f t="shared" si="6"/>
        <v>-1859.5415299581762</v>
      </c>
      <c r="AI12">
        <f t="shared" si="7"/>
        <v>2026.8526695469047</v>
      </c>
      <c r="AJ12">
        <f t="shared" si="8"/>
        <v>-73.642749821343386</v>
      </c>
      <c r="AK12">
        <f t="shared" si="32"/>
        <v>589.21958144989651</v>
      </c>
      <c r="AL12">
        <f t="shared" si="9"/>
        <v>2542.429501175458</v>
      </c>
      <c r="AN12">
        <f t="shared" si="10"/>
        <v>2220.1710912686508</v>
      </c>
      <c r="AO12">
        <f t="shared" si="11"/>
        <v>-111.00855456343254</v>
      </c>
      <c r="AP12">
        <f t="shared" si="12"/>
        <v>-23.511604482251382</v>
      </c>
      <c r="AQ12">
        <f t="shared" si="13"/>
        <v>-997.93132821124721</v>
      </c>
      <c r="AR12">
        <f t="shared" si="14"/>
        <v>1087.7196040117196</v>
      </c>
      <c r="AS12">
        <f t="shared" si="15"/>
        <v>-39.520713013596797</v>
      </c>
      <c r="AT12">
        <f t="shared" si="16"/>
        <v>316.20733930991872</v>
      </c>
      <c r="AU12">
        <f t="shared" si="17"/>
        <v>1364.4062303080416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4721.4367971880229</v>
      </c>
      <c r="P13">
        <f t="shared" si="30"/>
        <v>236.07183985940117</v>
      </c>
      <c r="Q13" s="5">
        <f t="shared" si="31"/>
        <v>50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4055.6466670335885</v>
      </c>
      <c r="AF13">
        <f t="shared" si="4"/>
        <v>-202.78233335167945</v>
      </c>
      <c r="AG13">
        <f t="shared" si="5"/>
        <v>-42.949284733082067</v>
      </c>
      <c r="AH13">
        <f t="shared" si="6"/>
        <v>-2120.18677848876</v>
      </c>
      <c r="AI13">
        <f t="shared" si="7"/>
        <v>1689.7282704600671</v>
      </c>
      <c r="AJ13">
        <f t="shared" si="8"/>
        <v>81.847576997529359</v>
      </c>
      <c r="AK13">
        <f t="shared" si="32"/>
        <v>586.75777059837071</v>
      </c>
      <c r="AL13">
        <f t="shared" si="9"/>
        <v>2358.3336180559672</v>
      </c>
      <c r="AN13">
        <f t="shared" si="10"/>
        <v>2069.4884761780368</v>
      </c>
      <c r="AO13">
        <f t="shared" si="11"/>
        <v>-103.47442380890186</v>
      </c>
      <c r="AP13">
        <f t="shared" si="12"/>
        <v>-21.915876088933096</v>
      </c>
      <c r="AQ13">
        <f t="shared" si="13"/>
        <v>-1081.8748440521351</v>
      </c>
      <c r="AR13">
        <f t="shared" si="14"/>
        <v>862.22333222806685</v>
      </c>
      <c r="AS13">
        <f t="shared" si="15"/>
        <v>41.764638615171243</v>
      </c>
      <c r="AT13">
        <f t="shared" si="16"/>
        <v>299.4068626420576</v>
      </c>
      <c r="AU13">
        <f t="shared" si="17"/>
        <v>1203.3948334852957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4721.4367971880229</v>
      </c>
      <c r="P14">
        <f t="shared" si="30"/>
        <v>236.07183985940117</v>
      </c>
      <c r="Q14" s="5">
        <f t="shared" si="31"/>
        <v>50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3969.6426116455345</v>
      </c>
      <c r="AF14">
        <f t="shared" si="4"/>
        <v>-198.48213058227674</v>
      </c>
      <c r="AG14">
        <f t="shared" si="5"/>
        <v>-42.038502072184478</v>
      </c>
      <c r="AH14">
        <f t="shared" si="6"/>
        <v>-2406.4490678338593</v>
      </c>
      <c r="AI14">
        <f t="shared" si="7"/>
        <v>1322.672911157214</v>
      </c>
      <c r="AJ14">
        <f t="shared" si="8"/>
        <v>235.76038920007886</v>
      </c>
      <c r="AK14">
        <f t="shared" si="32"/>
        <v>574.94644314744312</v>
      </c>
      <c r="AL14">
        <f t="shared" si="9"/>
        <v>2133.3797435047359</v>
      </c>
      <c r="AN14">
        <f t="shared" si="10"/>
        <v>1926.5768473879966</v>
      </c>
      <c r="AO14">
        <f t="shared" si="11"/>
        <v>-96.328842369399837</v>
      </c>
      <c r="AP14">
        <f t="shared" si="12"/>
        <v>-20.402442414726604</v>
      </c>
      <c r="AQ14">
        <f t="shared" si="13"/>
        <v>-1167.9159844027606</v>
      </c>
      <c r="AR14">
        <f t="shared" si="14"/>
        <v>641.92957820110962</v>
      </c>
      <c r="AS14">
        <f t="shared" si="15"/>
        <v>114.4210075817811</v>
      </c>
      <c r="AT14">
        <f t="shared" si="16"/>
        <v>279.03733767024875</v>
      </c>
      <c r="AU14">
        <f t="shared" si="17"/>
        <v>1035.3879234531394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4721.4367971880229</v>
      </c>
      <c r="P15">
        <f t="shared" si="30"/>
        <v>236.07183985940117</v>
      </c>
      <c r="Q15" s="5">
        <f t="shared" si="31"/>
        <v>50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3878.588104585609</v>
      </c>
      <c r="AF15">
        <f t="shared" si="4"/>
        <v>-193.92940522928046</v>
      </c>
      <c r="AG15">
        <f t="shared" si="5"/>
        <v>-41.074235144856807</v>
      </c>
      <c r="AH15">
        <f t="shared" si="6"/>
        <v>-2719.4095330290988</v>
      </c>
      <c r="AI15">
        <f t="shared" si="7"/>
        <v>924.17493118237326</v>
      </c>
      <c r="AJ15">
        <f t="shared" si="8"/>
        <v>386.9019120676312</v>
      </c>
      <c r="AK15">
        <f t="shared" si="32"/>
        <v>563.81390071032115</v>
      </c>
      <c r="AL15">
        <f t="shared" si="9"/>
        <v>1874.8907439603256</v>
      </c>
      <c r="AN15">
        <f t="shared" si="10"/>
        <v>1789.510018344399</v>
      </c>
      <c r="AO15">
        <f t="shared" si="11"/>
        <v>-89.475500917219946</v>
      </c>
      <c r="AP15">
        <f t="shared" si="12"/>
        <v>-18.95090515042147</v>
      </c>
      <c r="AQ15">
        <f t="shared" si="13"/>
        <v>-1254.6861053854459</v>
      </c>
      <c r="AR15">
        <f t="shared" si="14"/>
        <v>426.39750689131188</v>
      </c>
      <c r="AS15">
        <f t="shared" si="15"/>
        <v>178.5095063183056</v>
      </c>
      <c r="AT15">
        <f t="shared" si="16"/>
        <v>260.13348068852258</v>
      </c>
      <c r="AU15">
        <f t="shared" si="17"/>
        <v>865.04049389814008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4721.4367971880229</v>
      </c>
      <c r="P16">
        <f t="shared" si="30"/>
        <v>236.07183985940117</v>
      </c>
      <c r="Q16" s="5">
        <f t="shared" si="31"/>
        <v>50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3782.6203542573717</v>
      </c>
      <c r="AF16">
        <f t="shared" si="4"/>
        <v>-189.13101771286858</v>
      </c>
      <c r="AG16">
        <f t="shared" si="5"/>
        <v>-40.057936987637021</v>
      </c>
      <c r="AH16">
        <f t="shared" si="6"/>
        <v>-3027.7790288560905</v>
      </c>
      <c r="AI16">
        <f t="shared" si="7"/>
        <v>525.65237070077592</v>
      </c>
      <c r="AJ16">
        <f t="shared" si="8"/>
        <v>518.46595590896322</v>
      </c>
      <c r="AK16">
        <f t="shared" si="32"/>
        <v>568.08110760040518</v>
      </c>
      <c r="AL16">
        <f t="shared" si="9"/>
        <v>1612.1994342101443</v>
      </c>
      <c r="AN16">
        <f t="shared" si="10"/>
        <v>1654.7191083160183</v>
      </c>
      <c r="AO16">
        <f t="shared" si="11"/>
        <v>-82.735955415800916</v>
      </c>
      <c r="AP16">
        <f t="shared" si="12"/>
        <v>-17.523469860928035</v>
      </c>
      <c r="AQ16">
        <f t="shared" si="13"/>
        <v>-1324.5114089146568</v>
      </c>
      <c r="AR16">
        <f t="shared" si="14"/>
        <v>229.9482741246326</v>
      </c>
      <c r="AS16">
        <f t="shared" si="15"/>
        <v>226.80455449046065</v>
      </c>
      <c r="AT16">
        <f t="shared" si="16"/>
        <v>248.50885782437138</v>
      </c>
      <c r="AU16">
        <f t="shared" si="17"/>
        <v>705.2616864394646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4721.4367971880229</v>
      </c>
      <c r="P17">
        <f t="shared" si="30"/>
        <v>236.07183985940117</v>
      </c>
      <c r="Q17" s="5">
        <f t="shared" si="31"/>
        <v>50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3681.7223757963566</v>
      </c>
      <c r="AF17">
        <f t="shared" si="4"/>
        <v>-184.08611878981785</v>
      </c>
      <c r="AG17">
        <f t="shared" si="5"/>
        <v>-38.989427730866844</v>
      </c>
      <c r="AH17">
        <f t="shared" si="6"/>
        <v>-3339.6494344690523</v>
      </c>
      <c r="AI17">
        <f t="shared" si="7"/>
        <v>118.99739480661992</v>
      </c>
      <c r="AJ17">
        <f t="shared" si="8"/>
        <v>630.70666668041486</v>
      </c>
      <c r="AK17">
        <f t="shared" si="32"/>
        <v>602.87538825414947</v>
      </c>
      <c r="AL17">
        <f t="shared" si="9"/>
        <v>1352.5794497411844</v>
      </c>
      <c r="AN17">
        <f t="shared" si="10"/>
        <v>1516.9831138436116</v>
      </c>
      <c r="AO17">
        <f t="shared" si="11"/>
        <v>-75.849155692180588</v>
      </c>
      <c r="AP17">
        <f t="shared" si="12"/>
        <v>-16.064846136954447</v>
      </c>
      <c r="AQ17">
        <f t="shared" si="13"/>
        <v>-1376.0385170680072</v>
      </c>
      <c r="AR17">
        <f t="shared" si="14"/>
        <v>49.030594946469328</v>
      </c>
      <c r="AS17">
        <f t="shared" si="15"/>
        <v>259.87058922003342</v>
      </c>
      <c r="AT17">
        <f t="shared" si="16"/>
        <v>248.40324456447871</v>
      </c>
      <c r="AU17">
        <f t="shared" si="17"/>
        <v>557.3044287309815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4721.4367971880229</v>
      </c>
      <c r="P18">
        <f t="shared" si="30"/>
        <v>236.07183985940117</v>
      </c>
      <c r="Q18" s="5">
        <f t="shared" si="31"/>
        <v>50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3575.6782490108717</v>
      </c>
      <c r="AF18">
        <f t="shared" si="4"/>
        <v>-178.7839124505436</v>
      </c>
      <c r="AG18">
        <f t="shared" si="5"/>
        <v>-37.866420780433423</v>
      </c>
      <c r="AH18">
        <f t="shared" si="6"/>
        <v>-3665.5633656237569</v>
      </c>
      <c r="AI18">
        <f t="shared" si="7"/>
        <v>-306.53544984386235</v>
      </c>
      <c r="AJ18">
        <f t="shared" si="8"/>
        <v>728.09518380814916</v>
      </c>
      <c r="AK18">
        <f t="shared" si="32"/>
        <v>633.67788056780239</v>
      </c>
      <c r="AL18">
        <f t="shared" si="9"/>
        <v>1055.2376145320891</v>
      </c>
      <c r="AN18">
        <f t="shared" si="10"/>
        <v>1376.7775578237326</v>
      </c>
      <c r="AO18">
        <f t="shared" si="11"/>
        <v>-68.838877891186641</v>
      </c>
      <c r="AP18">
        <f t="shared" si="12"/>
        <v>-14.580069764395756</v>
      </c>
      <c r="AQ18">
        <f t="shared" si="13"/>
        <v>-1411.3868830249648</v>
      </c>
      <c r="AR18">
        <f t="shared" si="14"/>
        <v>-118.02827285681457</v>
      </c>
      <c r="AS18">
        <f t="shared" si="15"/>
        <v>280.34544475692212</v>
      </c>
      <c r="AT18">
        <f t="shared" si="16"/>
        <v>243.99104843854349</v>
      </c>
      <c r="AU18">
        <f t="shared" si="17"/>
        <v>406.30822033865098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4721.4367971880229</v>
      </c>
      <c r="P19">
        <f t="shared" si="30"/>
        <v>236.07183985940117</v>
      </c>
      <c r="Q19" s="5">
        <f t="shared" si="31"/>
        <v>50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3463.5843866718728</v>
      </c>
      <c r="AF19">
        <f t="shared" si="4"/>
        <v>-173.17921933359366</v>
      </c>
      <c r="AG19">
        <f t="shared" si="5"/>
        <v>-36.679347150582451</v>
      </c>
      <c r="AH19">
        <f t="shared" si="6"/>
        <v>-4042.0471102331835</v>
      </c>
      <c r="AI19">
        <f t="shared" si="7"/>
        <v>-788.32129004548688</v>
      </c>
      <c r="AJ19">
        <f t="shared" si="8"/>
        <v>829.78443389222548</v>
      </c>
      <c r="AK19">
        <f t="shared" si="32"/>
        <v>602.25015946727967</v>
      </c>
      <c r="AL19">
        <f t="shared" si="9"/>
        <v>643.71330331401828</v>
      </c>
      <c r="AN19">
        <f t="shared" si="10"/>
        <v>1242.4231293793973</v>
      </c>
      <c r="AO19">
        <f t="shared" si="11"/>
        <v>-62.121156468969872</v>
      </c>
      <c r="AP19">
        <f t="shared" si="12"/>
        <v>-13.157256813427592</v>
      </c>
      <c r="AQ19">
        <f t="shared" si="13"/>
        <v>-1449.9236222220045</v>
      </c>
      <c r="AR19">
        <f t="shared" si="14"/>
        <v>-282.77890612500465</v>
      </c>
      <c r="AS19">
        <f t="shared" si="15"/>
        <v>297.65215972038567</v>
      </c>
      <c r="AT19">
        <f t="shared" si="16"/>
        <v>216.03328929241565</v>
      </c>
      <c r="AU19">
        <f t="shared" si="17"/>
        <v>230.90654288779669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4721.4367971880229</v>
      </c>
      <c r="P20">
        <f t="shared" si="30"/>
        <v>236.07183985940117</v>
      </c>
      <c r="Q20" s="5">
        <f t="shared" si="31"/>
        <v>50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3345.6029332020835</v>
      </c>
      <c r="AF20">
        <f t="shared" si="4"/>
        <v>-167.28014666010418</v>
      </c>
      <c r="AG20">
        <f t="shared" si="5"/>
        <v>-35.429923950212</v>
      </c>
      <c r="AH20">
        <f t="shared" si="6"/>
        <v>-4413.1486443231579</v>
      </c>
      <c r="AI20">
        <f t="shared" si="7"/>
        <v>-1270.2557817313905</v>
      </c>
      <c r="AJ20">
        <f t="shared" si="8"/>
        <v>941.88737771551268</v>
      </c>
      <c r="AK20">
        <f t="shared" si="32"/>
        <v>394.39046927948777</v>
      </c>
      <c r="AL20">
        <f t="shared" si="9"/>
        <v>66.022065263609989</v>
      </c>
      <c r="AN20">
        <f t="shared" si="10"/>
        <v>1138.292683144211</v>
      </c>
      <c r="AO20">
        <f t="shared" si="11"/>
        <v>-56.914634157210543</v>
      </c>
      <c r="AP20">
        <f t="shared" si="12"/>
        <v>-12.054515733665559</v>
      </c>
      <c r="AQ20">
        <f t="shared" si="13"/>
        <v>-1501.5095669625341</v>
      </c>
      <c r="AR20">
        <f t="shared" si="14"/>
        <v>-432.18603370919925</v>
      </c>
      <c r="AS20">
        <f t="shared" si="15"/>
        <v>320.46346557130283</v>
      </c>
      <c r="AT20">
        <f t="shared" si="16"/>
        <v>134.18561450535884</v>
      </c>
      <c r="AU20">
        <f t="shared" si="17"/>
        <v>22.463046367462461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4721.4367971880229</v>
      </c>
      <c r="P21">
        <f t="shared" si="30"/>
        <v>236.07183985940117</v>
      </c>
      <c r="Q21" s="5">
        <f t="shared" si="31"/>
        <v>50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3222.5921692248289</v>
      </c>
      <c r="AF21">
        <f t="shared" si="4"/>
        <v>-161.12960846124145</v>
      </c>
      <c r="AG21">
        <f t="shared" si="5"/>
        <v>-34.127240368272318</v>
      </c>
      <c r="AH21">
        <f t="shared" si="6"/>
        <v>-4741.921712187821</v>
      </c>
      <c r="AI21">
        <f t="shared" si="7"/>
        <v>-1714.5863917925058</v>
      </c>
      <c r="AJ21">
        <f t="shared" si="8"/>
        <v>1021.9237296237711</v>
      </c>
      <c r="AK21">
        <f t="shared" si="32"/>
        <v>318.28718853077601</v>
      </c>
      <c r="AL21">
        <f t="shared" si="9"/>
        <v>-374.37547363795863</v>
      </c>
      <c r="AN21">
        <f t="shared" si="10"/>
        <v>1042.9373745308353</v>
      </c>
      <c r="AO21">
        <f t="shared" si="11"/>
        <v>-52.146868726541769</v>
      </c>
      <c r="AP21">
        <f t="shared" si="12"/>
        <v>-11.04470333217194</v>
      </c>
      <c r="AQ21">
        <f t="shared" si="13"/>
        <v>-1534.6426482285967</v>
      </c>
      <c r="AR21">
        <f t="shared" si="14"/>
        <v>-554.89684575647505</v>
      </c>
      <c r="AS21">
        <f t="shared" si="15"/>
        <v>330.72830677204371</v>
      </c>
      <c r="AT21">
        <f t="shared" si="16"/>
        <v>103.00825773834656</v>
      </c>
      <c r="AU21">
        <f t="shared" si="17"/>
        <v>-121.16028124608472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4721.4367971880229</v>
      </c>
      <c r="P22">
        <f t="shared" si="30"/>
        <v>236.07183985940117</v>
      </c>
      <c r="Q22" s="5">
        <f t="shared" si="31"/>
        <v>50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3094.5178068828091</v>
      </c>
      <c r="AF22">
        <f t="shared" si="4"/>
        <v>-154.72589034414045</v>
      </c>
      <c r="AG22">
        <f t="shared" si="5"/>
        <v>-32.770933296468471</v>
      </c>
      <c r="AH22">
        <f t="shared" si="6"/>
        <v>-5075.1733406055791</v>
      </c>
      <c r="AI22">
        <f t="shared" si="7"/>
        <v>-2168.1523573633795</v>
      </c>
      <c r="AJ22">
        <f t="shared" si="8"/>
        <v>1065.2728061270122</v>
      </c>
      <c r="AK22">
        <f t="shared" si="32"/>
        <v>354.25839767375578</v>
      </c>
      <c r="AL22">
        <f t="shared" si="9"/>
        <v>-748.62115356261143</v>
      </c>
      <c r="AN22">
        <f t="shared" si="10"/>
        <v>935.97035173282734</v>
      </c>
      <c r="AO22">
        <f t="shared" si="11"/>
        <v>-46.798517586641367</v>
      </c>
      <c r="AP22">
        <f t="shared" si="12"/>
        <v>-9.9119229160312941</v>
      </c>
      <c r="AQ22">
        <f t="shared" si="13"/>
        <v>-1535.041021947354</v>
      </c>
      <c r="AR22">
        <f t="shared" si="14"/>
        <v>-655.78111071719957</v>
      </c>
      <c r="AS22">
        <f t="shared" si="15"/>
        <v>322.20327212997512</v>
      </c>
      <c r="AT22">
        <f t="shared" si="16"/>
        <v>107.14928068519269</v>
      </c>
      <c r="AU22">
        <f t="shared" si="17"/>
        <v>-226.42855790203171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4721.4367971880229</v>
      </c>
      <c r="P23">
        <f t="shared" si="30"/>
        <v>236.07183985940117</v>
      </c>
      <c r="Q23" s="5">
        <f t="shared" si="31"/>
        <v>50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2961.741585093348</v>
      </c>
      <c r="AF23">
        <f t="shared" si="4"/>
        <v>-148.08707925466743</v>
      </c>
      <c r="AG23">
        <f t="shared" si="5"/>
        <v>-31.364833548733429</v>
      </c>
      <c r="AH23">
        <f t="shared" si="6"/>
        <v>-5391.9520738517886</v>
      </c>
      <c r="AI23">
        <f t="shared" si="7"/>
        <v>-2609.6624015618413</v>
      </c>
      <c r="AJ23">
        <f t="shared" si="8"/>
        <v>0</v>
      </c>
      <c r="AK23">
        <f t="shared" si="32"/>
        <v>402.03315730457791</v>
      </c>
      <c r="AL23">
        <f t="shared" si="9"/>
        <v>-2207.6292442572635</v>
      </c>
      <c r="AN23">
        <f t="shared" si="10"/>
        <v>811.49628462777025</v>
      </c>
      <c r="AO23">
        <f t="shared" si="11"/>
        <v>-40.574814231388523</v>
      </c>
      <c r="AP23">
        <f t="shared" si="12"/>
        <v>-8.5937429588285337</v>
      </c>
      <c r="AQ23">
        <f t="shared" si="13"/>
        <v>-1477.3568014320258</v>
      </c>
      <c r="AR23">
        <f t="shared" si="14"/>
        <v>-715.0290739944727</v>
      </c>
      <c r="AS23">
        <f t="shared" si="15"/>
        <v>0</v>
      </c>
      <c r="AT23">
        <f t="shared" si="16"/>
        <v>110.15424677556878</v>
      </c>
      <c r="AU23">
        <f t="shared" si="17"/>
        <v>-604.87482721890399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43689.64356401949</v>
      </c>
      <c r="AO25" s="6">
        <f t="shared" si="33"/>
        <v>-5725.5597760919918</v>
      </c>
      <c r="AP25" s="6">
        <f t="shared" si="33"/>
        <v>-2932.5813842281036</v>
      </c>
      <c r="AQ25" s="6">
        <f t="shared" si="33"/>
        <v>-21284.804259892699</v>
      </c>
      <c r="AR25" s="6">
        <f t="shared" si="33"/>
        <v>13746.698143806696</v>
      </c>
      <c r="AS25" s="6">
        <f t="shared" si="33"/>
        <v>-3465.4887576601009</v>
      </c>
      <c r="AT25" s="6">
        <f t="shared" si="33"/>
        <v>5761.0803308303302</v>
      </c>
      <c r="AU25" s="7">
        <f t="shared" si="33"/>
        <v>16042.289716976924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15283.763768810362</v>
      </c>
      <c r="K3">
        <v>1</v>
      </c>
      <c r="L3" s="2">
        <v>0</v>
      </c>
      <c r="O3">
        <f>$C$3</f>
        <v>15283.763768810362</v>
      </c>
      <c r="P3">
        <f>O3*B5</f>
        <v>12227.011015048291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15283.763768810362</v>
      </c>
      <c r="AF3">
        <f t="shared" ref="AF3:AF23" si="4">-$Z3*P3</f>
        <v>-12227.011015048291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536.84454976207189</v>
      </c>
      <c r="AJ3">
        <f t="shared" ref="AJ3:AJ23" si="8">AB3-AC3</f>
        <v>0</v>
      </c>
      <c r="AL3">
        <f t="shared" ref="AL3:AL23" si="9">SUM(AI3:AK3)</f>
        <v>536.84454976207189</v>
      </c>
      <c r="AN3">
        <f t="shared" ref="AN3:AN23" si="10">AE3*$K3</f>
        <v>15283.763768810362</v>
      </c>
      <c r="AO3">
        <f t="shared" ref="AO3:AO23" si="11">AF3*$K3</f>
        <v>-12227.011015048291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536.84454976207189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536.84454976207189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15283.763768810362</v>
      </c>
      <c r="P5">
        <f t="shared" ref="P5:P23" si="30">O5*$C$5</f>
        <v>764.18818844051816</v>
      </c>
      <c r="Q5" s="5">
        <f t="shared" ref="Q5:Q23" si="31">$C$8</f>
        <v>50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14616.515987168819</v>
      </c>
      <c r="AF5">
        <f t="shared" si="4"/>
        <v>-730.82579935844103</v>
      </c>
      <c r="AG5">
        <f t="shared" si="5"/>
        <v>-47.817135256293355</v>
      </c>
      <c r="AH5">
        <f t="shared" si="6"/>
        <v>-3165.8379760332186</v>
      </c>
      <c r="AI5">
        <f t="shared" si="7"/>
        <v>10672.035076520866</v>
      </c>
      <c r="AJ5">
        <f t="shared" si="8"/>
        <v>-3359.6547235245889</v>
      </c>
      <c r="AK5">
        <f>H5*SUM(AB5, AE5:AF5)</f>
        <v>1545.9753023802846</v>
      </c>
      <c r="AL5">
        <f t="shared" si="9"/>
        <v>8858.3556553765611</v>
      </c>
      <c r="AN5">
        <f t="shared" si="10"/>
        <v>12622.275259211083</v>
      </c>
      <c r="AO5">
        <f t="shared" si="11"/>
        <v>-631.11376296055425</v>
      </c>
      <c r="AP5">
        <f t="shared" si="12"/>
        <v>-41.293085427587577</v>
      </c>
      <c r="AQ5">
        <f t="shared" si="13"/>
        <v>-2733.8989944412292</v>
      </c>
      <c r="AR5">
        <f t="shared" si="14"/>
        <v>9215.969416381713</v>
      </c>
      <c r="AS5">
        <f t="shared" si="15"/>
        <v>-2901.2718717280381</v>
      </c>
      <c r="AT5">
        <f t="shared" si="16"/>
        <v>1335.0463152584557</v>
      </c>
      <c r="AU5">
        <f t="shared" si="17"/>
        <v>7649.7438599121297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15283.763768810362</v>
      </c>
      <c r="P6">
        <f t="shared" si="30"/>
        <v>764.18818844051816</v>
      </c>
      <c r="Q6" s="5">
        <f t="shared" si="31"/>
        <v>50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14254.86011675894</v>
      </c>
      <c r="AF6">
        <f t="shared" si="4"/>
        <v>-712.74300583794707</v>
      </c>
      <c r="AG6">
        <f t="shared" si="5"/>
        <v>-46.633997791332298</v>
      </c>
      <c r="AH6">
        <f t="shared" si="6"/>
        <v>-3524.8305619906128</v>
      </c>
      <c r="AI6">
        <f t="shared" si="7"/>
        <v>9970.6525511390482</v>
      </c>
      <c r="AJ6">
        <f t="shared" si="8"/>
        <v>-2735.0544777487303</v>
      </c>
      <c r="AK6">
        <f>H6*SUM(AB6, AE6:AF6)</f>
        <v>2274.9333972624167</v>
      </c>
      <c r="AL6">
        <f t="shared" si="9"/>
        <v>9510.5314706527352</v>
      </c>
      <c r="AN6">
        <f t="shared" si="10"/>
        <v>11102.058808949705</v>
      </c>
      <c r="AO6">
        <f t="shared" si="11"/>
        <v>-555.10294044748537</v>
      </c>
      <c r="AP6">
        <f t="shared" si="12"/>
        <v>-36.319780182698587</v>
      </c>
      <c r="AQ6">
        <f t="shared" si="13"/>
        <v>-2745.2304596658842</v>
      </c>
      <c r="AR6">
        <f t="shared" si="14"/>
        <v>7765.4056286536379</v>
      </c>
      <c r="AS6">
        <f t="shared" si="15"/>
        <v>-2130.1321380171853</v>
      </c>
      <c r="AT6">
        <f t="shared" si="16"/>
        <v>1771.7777765604292</v>
      </c>
      <c r="AU6">
        <f t="shared" si="17"/>
        <v>7407.0512671968818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15283.763768810362</v>
      </c>
      <c r="P7">
        <f t="shared" si="30"/>
        <v>764.18818844051816</v>
      </c>
      <c r="Q7" s="5">
        <f t="shared" si="31"/>
        <v>50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13874.624609537943</v>
      </c>
      <c r="AF7">
        <f t="shared" si="4"/>
        <v>-693.73123047689717</v>
      </c>
      <c r="AG7">
        <f t="shared" si="5"/>
        <v>-45.390078057382517</v>
      </c>
      <c r="AH7">
        <f t="shared" si="6"/>
        <v>-3887.8987801823137</v>
      </c>
      <c r="AI7">
        <f t="shared" si="7"/>
        <v>9247.6045208213509</v>
      </c>
      <c r="AJ7">
        <f t="shared" si="8"/>
        <v>-2079.2305232119106</v>
      </c>
      <c r="AK7">
        <f>H7*SUM(AB7, AE7:AF7)</f>
        <v>2437.7452876733701</v>
      </c>
      <c r="AL7">
        <f t="shared" si="9"/>
        <v>9606.1192852828099</v>
      </c>
      <c r="AN7">
        <f t="shared" si="10"/>
        <v>9781.7700972953171</v>
      </c>
      <c r="AO7">
        <f t="shared" si="11"/>
        <v>-489.08850486476587</v>
      </c>
      <c r="AP7">
        <f t="shared" si="12"/>
        <v>-32.000527635925039</v>
      </c>
      <c r="AQ7">
        <f t="shared" si="13"/>
        <v>-2741.0134039341624</v>
      </c>
      <c r="AR7">
        <f t="shared" si="14"/>
        <v>6519.6676608604648</v>
      </c>
      <c r="AS7">
        <f t="shared" si="15"/>
        <v>-1465.8814583968256</v>
      </c>
      <c r="AT7">
        <f t="shared" si="16"/>
        <v>1718.6384951556574</v>
      </c>
      <c r="AU7">
        <f t="shared" si="17"/>
        <v>6772.4246976192971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15283.763768810362</v>
      </c>
      <c r="P8">
        <f t="shared" si="30"/>
        <v>764.18818844051816</v>
      </c>
      <c r="Q8" s="5">
        <f t="shared" si="31"/>
        <v>50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13474.995767106117</v>
      </c>
      <c r="AF8">
        <f t="shared" si="4"/>
        <v>-673.7497883553059</v>
      </c>
      <c r="AG8">
        <f t="shared" si="5"/>
        <v>-44.08271408448681</v>
      </c>
      <c r="AH8">
        <f t="shared" si="6"/>
        <v>-4267.3159616093963</v>
      </c>
      <c r="AI8">
        <f t="shared" si="7"/>
        <v>8489.8473030569276</v>
      </c>
      <c r="AJ8">
        <f t="shared" si="8"/>
        <v>-1441.8720536326291</v>
      </c>
      <c r="AK8">
        <f t="shared" ref="AK8:AK23" si="32">H8*SUM(AB8:AB8, AE8:AF8)</f>
        <v>1811.2477931851506</v>
      </c>
      <c r="AL8">
        <f t="shared" si="9"/>
        <v>8859.2230426094484</v>
      </c>
      <c r="AN8">
        <f t="shared" si="10"/>
        <v>8857.8341838641245</v>
      </c>
      <c r="AO8">
        <f t="shared" si="11"/>
        <v>-442.89170919320628</v>
      </c>
      <c r="AP8">
        <f t="shared" si="12"/>
        <v>-28.97792166200691</v>
      </c>
      <c r="AQ8">
        <f t="shared" si="13"/>
        <v>-2805.1346250040751</v>
      </c>
      <c r="AR8">
        <f t="shared" si="14"/>
        <v>5580.8299280048359</v>
      </c>
      <c r="AS8">
        <f t="shared" si="15"/>
        <v>-947.81948626677365</v>
      </c>
      <c r="AT8">
        <f t="shared" si="16"/>
        <v>1190.6298818355347</v>
      </c>
      <c r="AU8">
        <f t="shared" si="17"/>
        <v>5823.6403235735961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15283.763768810362</v>
      </c>
      <c r="P9">
        <f t="shared" si="30"/>
        <v>764.18818844051816</v>
      </c>
      <c r="Q9" s="5">
        <f t="shared" si="31"/>
        <v>50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13052.568407778017</v>
      </c>
      <c r="AF9">
        <f t="shared" si="4"/>
        <v>-652.62842038890085</v>
      </c>
      <c r="AG9">
        <f t="shared" si="5"/>
        <v>-42.70076600638923</v>
      </c>
      <c r="AH9">
        <f t="shared" si="6"/>
        <v>-4705.6046862635667</v>
      </c>
      <c r="AI9">
        <f t="shared" si="7"/>
        <v>7651.6345351191594</v>
      </c>
      <c r="AJ9">
        <f t="shared" si="8"/>
        <v>-906.06791755631275</v>
      </c>
      <c r="AK9">
        <f t="shared" si="32"/>
        <v>1358.4159595438509</v>
      </c>
      <c r="AL9">
        <f t="shared" si="9"/>
        <v>8103.9825771066971</v>
      </c>
      <c r="AN9">
        <f t="shared" si="10"/>
        <v>8154.4859589894377</v>
      </c>
      <c r="AO9">
        <f t="shared" si="11"/>
        <v>-407.72429794947186</v>
      </c>
      <c r="AP9">
        <f t="shared" si="12"/>
        <v>-26.676956286220314</v>
      </c>
      <c r="AQ9">
        <f t="shared" si="13"/>
        <v>-2939.7882580585006</v>
      </c>
      <c r="AR9">
        <f t="shared" si="14"/>
        <v>4780.2964466952444</v>
      </c>
      <c r="AS9">
        <f t="shared" si="15"/>
        <v>-566.05856263514681</v>
      </c>
      <c r="AT9">
        <f t="shared" si="16"/>
        <v>848.65932301619728</v>
      </c>
      <c r="AU9">
        <f t="shared" si="17"/>
        <v>5062.8972070762948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15283.763768810362</v>
      </c>
      <c r="P10">
        <f t="shared" si="30"/>
        <v>764.18818844051816</v>
      </c>
      <c r="Q10" s="5">
        <f t="shared" si="31"/>
        <v>50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12607.953575181647</v>
      </c>
      <c r="AF10">
        <f t="shared" si="4"/>
        <v>-630.3976787590824</v>
      </c>
      <c r="AG10">
        <f t="shared" si="5"/>
        <v>-41.246232819008725</v>
      </c>
      <c r="AH10">
        <f t="shared" si="6"/>
        <v>-5137.6276365830727</v>
      </c>
      <c r="AI10">
        <f t="shared" si="7"/>
        <v>6798.6820270204844</v>
      </c>
      <c r="AJ10">
        <f t="shared" si="8"/>
        <v>-490.89175511019494</v>
      </c>
      <c r="AK10">
        <f t="shared" si="32"/>
        <v>1391.6163487130541</v>
      </c>
      <c r="AL10">
        <f t="shared" si="9"/>
        <v>7699.4066206233438</v>
      </c>
      <c r="AN10">
        <f t="shared" si="10"/>
        <v>7483.8161123828677</v>
      </c>
      <c r="AO10">
        <f t="shared" si="11"/>
        <v>-374.19080561914336</v>
      </c>
      <c r="AP10">
        <f t="shared" si="12"/>
        <v>-24.482896443528922</v>
      </c>
      <c r="AQ10">
        <f t="shared" si="13"/>
        <v>-3049.5877270495075</v>
      </c>
      <c r="AR10">
        <f t="shared" si="14"/>
        <v>4035.5546832706882</v>
      </c>
      <c r="AS10">
        <f t="shared" si="15"/>
        <v>-291.38302298013122</v>
      </c>
      <c r="AT10">
        <f t="shared" si="16"/>
        <v>826.03420060611404</v>
      </c>
      <c r="AU10">
        <f t="shared" si="17"/>
        <v>4570.2058608966709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50825.227041085302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15283.763768810362</v>
      </c>
      <c r="P11">
        <f t="shared" si="30"/>
        <v>764.18818844051816</v>
      </c>
      <c r="Q11" s="5">
        <f t="shared" si="31"/>
        <v>50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12144.385712396308</v>
      </c>
      <c r="AF11">
        <f t="shared" si="4"/>
        <v>-607.21928561981542</v>
      </c>
      <c r="AG11">
        <f t="shared" si="5"/>
        <v>-39.729695826558789</v>
      </c>
      <c r="AH11">
        <f t="shared" si="6"/>
        <v>-5520.3733212992411</v>
      </c>
      <c r="AI11">
        <f t="shared" si="7"/>
        <v>5977.063409650691</v>
      </c>
      <c r="AJ11">
        <f t="shared" si="8"/>
        <v>-133.00229451156702</v>
      </c>
      <c r="AK11">
        <f t="shared" si="32"/>
        <v>1367.7102383437314</v>
      </c>
      <c r="AL11">
        <f t="shared" si="9"/>
        <v>7211.7713534828554</v>
      </c>
      <c r="AN11">
        <f t="shared" si="10"/>
        <v>6855.5891367558061</v>
      </c>
      <c r="AO11">
        <f t="shared" si="11"/>
        <v>-342.77945683779029</v>
      </c>
      <c r="AP11">
        <f t="shared" si="12"/>
        <v>-22.427686139542523</v>
      </c>
      <c r="AQ11">
        <f t="shared" si="13"/>
        <v>-3116.2886512823097</v>
      </c>
      <c r="AR11">
        <f t="shared" si="14"/>
        <v>3374.0933424961622</v>
      </c>
      <c r="AS11">
        <f t="shared" si="15"/>
        <v>-75.080708650942427</v>
      </c>
      <c r="AT11">
        <f t="shared" si="16"/>
        <v>772.08182235582444</v>
      </c>
      <c r="AU11">
        <f t="shared" si="17"/>
        <v>4071.0944562010441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15283.763768810362</v>
      </c>
      <c r="P12">
        <f t="shared" si="30"/>
        <v>764.18818844051816</v>
      </c>
      <c r="Q12" s="5">
        <f t="shared" si="31"/>
        <v>50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11661.735605130385</v>
      </c>
      <c r="AF12">
        <f t="shared" si="4"/>
        <v>-583.08678025651932</v>
      </c>
      <c r="AG12">
        <f t="shared" si="5"/>
        <v>-38.150732311528316</v>
      </c>
      <c r="AH12">
        <f t="shared" si="6"/>
        <v>-5908.3327838244313</v>
      </c>
      <c r="AI12">
        <f t="shared" si="7"/>
        <v>5132.1653087379073</v>
      </c>
      <c r="AJ12">
        <f t="shared" si="8"/>
        <v>194.20329851341012</v>
      </c>
      <c r="AK12">
        <f t="shared" si="32"/>
        <v>1361.4389860326112</v>
      </c>
      <c r="AL12">
        <f t="shared" si="9"/>
        <v>6687.8075932839283</v>
      </c>
      <c r="AN12">
        <f t="shared" si="10"/>
        <v>6258.3228791550064</v>
      </c>
      <c r="AO12">
        <f t="shared" si="11"/>
        <v>-312.91614395775031</v>
      </c>
      <c r="AP12">
        <f t="shared" si="12"/>
        <v>-20.473762136805565</v>
      </c>
      <c r="AQ12">
        <f t="shared" si="13"/>
        <v>-3170.733370288634</v>
      </c>
      <c r="AR12">
        <f t="shared" si="14"/>
        <v>2754.1996027718169</v>
      </c>
      <c r="AS12">
        <f t="shared" si="15"/>
        <v>104.22007387640951</v>
      </c>
      <c r="AT12">
        <f t="shared" si="16"/>
        <v>730.62235702832345</v>
      </c>
      <c r="AU12">
        <f t="shared" si="17"/>
        <v>3589.0420336765496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15283.763768810362</v>
      </c>
      <c r="P13">
        <f t="shared" si="30"/>
        <v>764.18818844051816</v>
      </c>
      <c r="Q13" s="5">
        <f t="shared" si="31"/>
        <v>50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11161.366471783376</v>
      </c>
      <c r="AF13">
        <f t="shared" si="4"/>
        <v>-558.06832358916881</v>
      </c>
      <c r="AG13">
        <f t="shared" si="5"/>
        <v>-36.513801968597619</v>
      </c>
      <c r="AH13">
        <f t="shared" si="6"/>
        <v>-6277.115099077063</v>
      </c>
      <c r="AI13">
        <f t="shared" si="7"/>
        <v>4289.6692471485467</v>
      </c>
      <c r="AJ13">
        <f t="shared" si="8"/>
        <v>485.83306196249032</v>
      </c>
      <c r="AK13">
        <f t="shared" si="32"/>
        <v>1321.5766525053698</v>
      </c>
      <c r="AL13">
        <f t="shared" si="9"/>
        <v>6097.0789616164066</v>
      </c>
      <c r="AN13">
        <f t="shared" si="10"/>
        <v>5695.3480389479682</v>
      </c>
      <c r="AO13">
        <f t="shared" si="11"/>
        <v>-284.76740194739841</v>
      </c>
      <c r="AP13">
        <f t="shared" si="12"/>
        <v>-18.632020636731141</v>
      </c>
      <c r="AQ13">
        <f t="shared" si="13"/>
        <v>-3203.044650505683</v>
      </c>
      <c r="AR13">
        <f t="shared" si="14"/>
        <v>2188.9039658581555</v>
      </c>
      <c r="AS13">
        <f t="shared" si="15"/>
        <v>247.90767185176415</v>
      </c>
      <c r="AT13">
        <f t="shared" si="16"/>
        <v>674.3653669283409</v>
      </c>
      <c r="AU13">
        <f t="shared" si="17"/>
        <v>3111.1770046382603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15283.763768810362</v>
      </c>
      <c r="P14">
        <f t="shared" si="30"/>
        <v>764.18818844051816</v>
      </c>
      <c r="Q14" s="5">
        <f t="shared" si="31"/>
        <v>50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10643.150510347798</v>
      </c>
      <c r="AF14">
        <f t="shared" si="4"/>
        <v>-532.1575255173899</v>
      </c>
      <c r="AG14">
        <f t="shared" si="5"/>
        <v>-34.818486700466138</v>
      </c>
      <c r="AH14">
        <f t="shared" si="6"/>
        <v>-6650.8862422275151</v>
      </c>
      <c r="AI14">
        <f t="shared" si="7"/>
        <v>3425.2882559024265</v>
      </c>
      <c r="AJ14">
        <f t="shared" si="8"/>
        <v>755.07659368364511</v>
      </c>
      <c r="AK14">
        <f t="shared" si="32"/>
        <v>1263.631624401517</v>
      </c>
      <c r="AL14">
        <f t="shared" si="9"/>
        <v>5443.9964739875886</v>
      </c>
      <c r="AN14">
        <f t="shared" si="10"/>
        <v>5165.4139585129906</v>
      </c>
      <c r="AO14">
        <f t="shared" si="11"/>
        <v>-258.27069792564953</v>
      </c>
      <c r="AP14">
        <f t="shared" si="12"/>
        <v>-16.898370181087433</v>
      </c>
      <c r="AQ14">
        <f t="shared" si="13"/>
        <v>-3227.8581984425377</v>
      </c>
      <c r="AR14">
        <f t="shared" si="14"/>
        <v>1662.386691963716</v>
      </c>
      <c r="AS14">
        <f t="shared" si="15"/>
        <v>366.45945887619405</v>
      </c>
      <c r="AT14">
        <f t="shared" si="16"/>
        <v>613.27521627698422</v>
      </c>
      <c r="AU14">
        <f t="shared" si="17"/>
        <v>2642.1213671168944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15283.763768810362</v>
      </c>
      <c r="P15">
        <f t="shared" si="30"/>
        <v>764.18818844051816</v>
      </c>
      <c r="Q15" s="5">
        <f t="shared" si="31"/>
        <v>50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10105.746507645234</v>
      </c>
      <c r="AF15">
        <f t="shared" si="4"/>
        <v>-505.28732538226171</v>
      </c>
      <c r="AG15">
        <f t="shared" si="5"/>
        <v>-33.060398801334756</v>
      </c>
      <c r="AH15">
        <f t="shared" si="6"/>
        <v>-7049.5151606336012</v>
      </c>
      <c r="AI15">
        <f t="shared" si="7"/>
        <v>2517.8836228280352</v>
      </c>
      <c r="AJ15">
        <f t="shared" si="8"/>
        <v>1009.8209825901558</v>
      </c>
      <c r="AK15">
        <f t="shared" si="32"/>
        <v>1210.2385812602251</v>
      </c>
      <c r="AL15">
        <f t="shared" si="9"/>
        <v>4737.9431866784162</v>
      </c>
      <c r="AN15">
        <f t="shared" si="10"/>
        <v>4662.6076630563512</v>
      </c>
      <c r="AO15">
        <f t="shared" si="11"/>
        <v>-233.13038315281756</v>
      </c>
      <c r="AP15">
        <f t="shared" si="12"/>
        <v>-15.253466795173034</v>
      </c>
      <c r="AQ15">
        <f t="shared" si="13"/>
        <v>-3252.5180978897392</v>
      </c>
      <c r="AR15">
        <f t="shared" si="14"/>
        <v>1161.7057152186205</v>
      </c>
      <c r="AS15">
        <f t="shared" si="15"/>
        <v>465.91303751562941</v>
      </c>
      <c r="AT15">
        <f t="shared" si="16"/>
        <v>558.38207289698096</v>
      </c>
      <c r="AU15">
        <f t="shared" si="17"/>
        <v>2186.0008256312308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15283.763768810362</v>
      </c>
      <c r="P16">
        <f t="shared" si="30"/>
        <v>764.18818844051816</v>
      </c>
      <c r="Q16" s="5">
        <f t="shared" si="31"/>
        <v>50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9551.5766960423352</v>
      </c>
      <c r="AF16">
        <f t="shared" si="4"/>
        <v>-477.57883480211677</v>
      </c>
      <c r="AG16">
        <f t="shared" si="5"/>
        <v>-31.247462472346882</v>
      </c>
      <c r="AH16">
        <f t="shared" si="6"/>
        <v>-7411.6617048726448</v>
      </c>
      <c r="AI16">
        <f t="shared" si="7"/>
        <v>1631.0886938952272</v>
      </c>
      <c r="AJ16">
        <f t="shared" si="8"/>
        <v>1217.8637506835239</v>
      </c>
      <c r="AK16">
        <f t="shared" si="32"/>
        <v>1191.496194118276</v>
      </c>
      <c r="AL16">
        <f t="shared" si="9"/>
        <v>4040.448638697027</v>
      </c>
      <c r="AN16">
        <f t="shared" si="10"/>
        <v>4178.367108847805</v>
      </c>
      <c r="AO16">
        <f t="shared" si="11"/>
        <v>-208.91835544239024</v>
      </c>
      <c r="AP16">
        <f t="shared" si="12"/>
        <v>-13.669300219670415</v>
      </c>
      <c r="AQ16">
        <f t="shared" si="13"/>
        <v>-3242.2546009999019</v>
      </c>
      <c r="AR16">
        <f t="shared" si="14"/>
        <v>713.52485218584218</v>
      </c>
      <c r="AS16">
        <f t="shared" si="15"/>
        <v>532.75830795794559</v>
      </c>
      <c r="AT16">
        <f t="shared" si="16"/>
        <v>521.22373784466095</v>
      </c>
      <c r="AU16">
        <f t="shared" si="17"/>
        <v>1767.5068979884488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15283.763768810362</v>
      </c>
      <c r="P17">
        <f t="shared" si="30"/>
        <v>764.18818844051816</v>
      </c>
      <c r="Q17" s="5">
        <f t="shared" si="31"/>
        <v>50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8983.7209430660405</v>
      </c>
      <c r="AF17">
        <f t="shared" si="4"/>
        <v>-449.18604715330201</v>
      </c>
      <c r="AG17">
        <f t="shared" si="5"/>
        <v>-29.389753332222902</v>
      </c>
      <c r="AH17">
        <f t="shared" si="6"/>
        <v>-7726.172577002556</v>
      </c>
      <c r="AI17">
        <f t="shared" si="7"/>
        <v>778.97256557795936</v>
      </c>
      <c r="AJ17">
        <f t="shared" si="8"/>
        <v>1369.2758947700095</v>
      </c>
      <c r="AK17">
        <f t="shared" si="32"/>
        <v>1235.5457967792988</v>
      </c>
      <c r="AL17">
        <f t="shared" si="9"/>
        <v>3383.7942571272679</v>
      </c>
      <c r="AN17">
        <f t="shared" si="10"/>
        <v>3701.569966194591</v>
      </c>
      <c r="AO17">
        <f t="shared" si="11"/>
        <v>-185.07849830972955</v>
      </c>
      <c r="AP17">
        <f t="shared" si="12"/>
        <v>-12.109484359305524</v>
      </c>
      <c r="AQ17">
        <f t="shared" si="13"/>
        <v>-3183.4212734248654</v>
      </c>
      <c r="AR17">
        <f t="shared" si="14"/>
        <v>320.96071010069045</v>
      </c>
      <c r="AS17">
        <f t="shared" si="15"/>
        <v>564.18387877763723</v>
      </c>
      <c r="AT17">
        <f t="shared" si="16"/>
        <v>509.08295596004444</v>
      </c>
      <c r="AU17">
        <f t="shared" si="17"/>
        <v>1394.2275448383723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15283.763768810362</v>
      </c>
      <c r="P18">
        <f t="shared" si="30"/>
        <v>764.18818844051816</v>
      </c>
      <c r="Q18" s="5">
        <f t="shared" si="31"/>
        <v>50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8402.9252257596127</v>
      </c>
      <c r="AF18">
        <f t="shared" si="4"/>
        <v>-420.14626128798068</v>
      </c>
      <c r="AG18">
        <f t="shared" si="5"/>
        <v>-27.489711804194123</v>
      </c>
      <c r="AH18">
        <f t="shared" si="6"/>
        <v>-8030.7199735327431</v>
      </c>
      <c r="AI18">
        <f t="shared" si="7"/>
        <v>-75.430720865305375</v>
      </c>
      <c r="AJ18">
        <f t="shared" si="8"/>
        <v>1485.0131806949885</v>
      </c>
      <c r="AK18">
        <f t="shared" si="32"/>
        <v>1269.0919145940895</v>
      </c>
      <c r="AL18">
        <f t="shared" si="9"/>
        <v>2678.6743744237729</v>
      </c>
      <c r="AN18">
        <f t="shared" si="10"/>
        <v>3235.4585802279721</v>
      </c>
      <c r="AO18">
        <f t="shared" si="11"/>
        <v>-161.77292901139865</v>
      </c>
      <c r="AP18">
        <f t="shared" si="12"/>
        <v>-10.584626369424088</v>
      </c>
      <c r="AQ18">
        <f t="shared" si="13"/>
        <v>-3092.1448359581036</v>
      </c>
      <c r="AR18">
        <f t="shared" si="14"/>
        <v>-29.043811110954085</v>
      </c>
      <c r="AS18">
        <f t="shared" si="15"/>
        <v>571.78881260327944</v>
      </c>
      <c r="AT18">
        <f t="shared" si="16"/>
        <v>488.65058463021211</v>
      </c>
      <c r="AU18">
        <f t="shared" si="17"/>
        <v>1031.3955861225377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15283.763768810362</v>
      </c>
      <c r="P19">
        <f t="shared" si="30"/>
        <v>764.18818844051816</v>
      </c>
      <c r="Q19" s="5">
        <f t="shared" si="31"/>
        <v>50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7810.4275483083302</v>
      </c>
      <c r="AF19">
        <f t="shared" si="4"/>
        <v>-390.52137741541651</v>
      </c>
      <c r="AG19">
        <f t="shared" si="5"/>
        <v>-25.551387951464875</v>
      </c>
      <c r="AH19">
        <f t="shared" si="6"/>
        <v>-8317.1336734365468</v>
      </c>
      <c r="AI19">
        <f t="shared" si="7"/>
        <v>-922.77889049509758</v>
      </c>
      <c r="AJ19">
        <f t="shared" si="8"/>
        <v>1578.6834511565576</v>
      </c>
      <c r="AK19">
        <f t="shared" si="32"/>
        <v>1178.5203553828344</v>
      </c>
      <c r="AL19">
        <f t="shared" si="9"/>
        <v>1834.4249160442944</v>
      </c>
      <c r="AN19">
        <f t="shared" si="10"/>
        <v>2801.6802113156068</v>
      </c>
      <c r="AO19">
        <f t="shared" si="11"/>
        <v>-140.08401056578035</v>
      </c>
      <c r="AP19">
        <f t="shared" si="12"/>
        <v>-9.1655440822535041</v>
      </c>
      <c r="AQ19">
        <f t="shared" si="13"/>
        <v>-2983.4408786982285</v>
      </c>
      <c r="AR19">
        <f t="shared" si="14"/>
        <v>-331.0102220306552</v>
      </c>
      <c r="AS19">
        <f t="shared" si="15"/>
        <v>566.28989356603552</v>
      </c>
      <c r="AT19">
        <f t="shared" si="16"/>
        <v>422.74730005323107</v>
      </c>
      <c r="AU19">
        <f t="shared" si="17"/>
        <v>658.02697158861133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15283.763768810362</v>
      </c>
      <c r="P20">
        <f t="shared" si="30"/>
        <v>764.18818844051816</v>
      </c>
      <c r="Q20" s="5">
        <f t="shared" si="31"/>
        <v>50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7207.3151275693799</v>
      </c>
      <c r="AF20">
        <f t="shared" si="4"/>
        <v>-360.36575637846903</v>
      </c>
      <c r="AG20">
        <f t="shared" si="5"/>
        <v>-23.578338544715592</v>
      </c>
      <c r="AH20">
        <f t="shared" si="6"/>
        <v>-8587.6776361731791</v>
      </c>
      <c r="AI20">
        <f t="shared" si="7"/>
        <v>-1764.306603526984</v>
      </c>
      <c r="AJ20">
        <f t="shared" si="8"/>
        <v>1705.4108622101794</v>
      </c>
      <c r="AK20">
        <f t="shared" si="32"/>
        <v>755.01409919156686</v>
      </c>
      <c r="AL20">
        <f t="shared" si="9"/>
        <v>696.1183578747623</v>
      </c>
      <c r="AN20">
        <f t="shared" si="10"/>
        <v>2452.184027401815</v>
      </c>
      <c r="AO20">
        <f t="shared" si="11"/>
        <v>-122.60920137009076</v>
      </c>
      <c r="AP20">
        <f t="shared" si="12"/>
        <v>-8.0221863687987529</v>
      </c>
      <c r="AQ20">
        <f t="shared" si="13"/>
        <v>-2921.8322716799962</v>
      </c>
      <c r="AR20">
        <f t="shared" si="14"/>
        <v>-600.27963201707098</v>
      </c>
      <c r="AS20">
        <f t="shared" si="15"/>
        <v>580.24121360705715</v>
      </c>
      <c r="AT20">
        <f t="shared" si="16"/>
        <v>256.88255359039829</v>
      </c>
      <c r="AU20">
        <f t="shared" si="17"/>
        <v>236.84413518038451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15283.763768810362</v>
      </c>
      <c r="P21">
        <f t="shared" si="30"/>
        <v>764.18818844051816</v>
      </c>
      <c r="Q21" s="5">
        <f t="shared" si="31"/>
        <v>50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6594.984077610914</v>
      </c>
      <c r="AF21">
        <f t="shared" si="4"/>
        <v>-329.74920388054574</v>
      </c>
      <c r="AG21">
        <f t="shared" si="5"/>
        <v>-21.575130895013324</v>
      </c>
      <c r="AH21">
        <f t="shared" si="6"/>
        <v>-8837.1213212755702</v>
      </c>
      <c r="AI21">
        <f t="shared" si="7"/>
        <v>-2593.4615784402149</v>
      </c>
      <c r="AJ21">
        <f t="shared" si="8"/>
        <v>1795.3059749812901</v>
      </c>
      <c r="AK21">
        <f t="shared" si="32"/>
        <v>595.97108209727844</v>
      </c>
      <c r="AL21">
        <f t="shared" si="9"/>
        <v>-202.18452136164638</v>
      </c>
      <c r="AN21">
        <f t="shared" si="10"/>
        <v>2134.3548974832515</v>
      </c>
      <c r="AO21">
        <f t="shared" si="11"/>
        <v>-106.71774487416259</v>
      </c>
      <c r="AP21">
        <f t="shared" si="12"/>
        <v>-6.982425696211159</v>
      </c>
      <c r="AQ21">
        <f t="shared" si="13"/>
        <v>-2859.984641320154</v>
      </c>
      <c r="AR21">
        <f t="shared" si="14"/>
        <v>-839.32991440727608</v>
      </c>
      <c r="AS21">
        <f t="shared" si="15"/>
        <v>581.02037170806454</v>
      </c>
      <c r="AT21">
        <f t="shared" si="16"/>
        <v>192.87594675945246</v>
      </c>
      <c r="AU21">
        <f t="shared" si="17"/>
        <v>-65.433595939759044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15283.763768810362</v>
      </c>
      <c r="P22">
        <f t="shared" si="30"/>
        <v>764.18818844051816</v>
      </c>
      <c r="Q22" s="5">
        <f t="shared" si="31"/>
        <v>50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5975.8239295304347</v>
      </c>
      <c r="AF22">
        <f t="shared" si="4"/>
        <v>-298.79119647652175</v>
      </c>
      <c r="AG22">
        <f t="shared" si="5"/>
        <v>-19.549582223082126</v>
      </c>
      <c r="AH22">
        <f t="shared" si="6"/>
        <v>-9048.9868149053236</v>
      </c>
      <c r="AI22">
        <f t="shared" si="7"/>
        <v>-3391.5036640744929</v>
      </c>
      <c r="AJ22">
        <f t="shared" si="8"/>
        <v>1810.2788625434355</v>
      </c>
      <c r="AK22">
        <f t="shared" si="32"/>
        <v>646.37033340121877</v>
      </c>
      <c r="AL22">
        <f t="shared" si="9"/>
        <v>-934.85446812983866</v>
      </c>
      <c r="AN22">
        <f t="shared" si="10"/>
        <v>1807.4525254873947</v>
      </c>
      <c r="AO22">
        <f t="shared" si="11"/>
        <v>-90.372626274369736</v>
      </c>
      <c r="AP22">
        <f t="shared" si="12"/>
        <v>-5.9129824067808165</v>
      </c>
      <c r="AQ22">
        <f t="shared" si="13"/>
        <v>-2736.9638504372647</v>
      </c>
      <c r="AR22">
        <f t="shared" si="14"/>
        <v>-1025.7969336310205</v>
      </c>
      <c r="AS22">
        <f t="shared" si="15"/>
        <v>547.53840483343788</v>
      </c>
      <c r="AT22">
        <f t="shared" si="16"/>
        <v>195.50169236628813</v>
      </c>
      <c r="AU22">
        <f t="shared" si="17"/>
        <v>-282.7568364312944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15283.763768810362</v>
      </c>
      <c r="P23">
        <f t="shared" si="30"/>
        <v>764.18818844051816</v>
      </c>
      <c r="Q23" s="5">
        <f t="shared" si="31"/>
        <v>50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5351.2653646298741</v>
      </c>
      <c r="AF23">
        <f t="shared" si="4"/>
        <v>-267.56326823149374</v>
      </c>
      <c r="AG23">
        <f t="shared" si="5"/>
        <v>-17.506372924809995</v>
      </c>
      <c r="AH23">
        <f t="shared" si="6"/>
        <v>-9238.567380206543</v>
      </c>
      <c r="AI23">
        <f t="shared" si="7"/>
        <v>-4172.371656732973</v>
      </c>
      <c r="AJ23">
        <f t="shared" si="8"/>
        <v>0</v>
      </c>
      <c r="AK23">
        <f t="shared" si="32"/>
        <v>709.66322503875062</v>
      </c>
      <c r="AL23">
        <f t="shared" si="9"/>
        <v>-3462.7084316942223</v>
      </c>
      <c r="AN23">
        <f t="shared" si="10"/>
        <v>1466.208930350534</v>
      </c>
      <c r="AO23">
        <f t="shared" si="11"/>
        <v>-73.310446517526714</v>
      </c>
      <c r="AP23">
        <f t="shared" si="12"/>
        <v>-4.7966225876332649</v>
      </c>
      <c r="AQ23">
        <f t="shared" si="13"/>
        <v>-2531.3022385390286</v>
      </c>
      <c r="AR23">
        <f t="shared" si="14"/>
        <v>-1143.2003772936546</v>
      </c>
      <c r="AS23">
        <f t="shared" si="15"/>
        <v>0</v>
      </c>
      <c r="AT23">
        <f t="shared" si="16"/>
        <v>194.44271348803596</v>
      </c>
      <c r="AU23">
        <f t="shared" si="17"/>
        <v>-948.75766380561856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123700.56211323995</v>
      </c>
      <c r="AO25" s="6">
        <f t="shared" si="33"/>
        <v>-17647.850932269776</v>
      </c>
      <c r="AP25" s="6">
        <f t="shared" si="33"/>
        <v>-2874.5878496173846</v>
      </c>
      <c r="AQ25" s="6">
        <f t="shared" si="33"/>
        <v>-59164.737068524199</v>
      </c>
      <c r="AR25" s="6">
        <f t="shared" si="33"/>
        <v>44013.38626282863</v>
      </c>
      <c r="AS25" s="6">
        <f t="shared" si="33"/>
        <v>-7009.0795343544814</v>
      </c>
      <c r="AT25" s="6">
        <f t="shared" si="33"/>
        <v>13820.920312611164</v>
      </c>
      <c r="AU25" s="7">
        <f t="shared" si="33"/>
        <v>50825.227041085302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976.39214818301684</v>
      </c>
      <c r="K3">
        <v>1</v>
      </c>
      <c r="L3" s="2">
        <v>0</v>
      </c>
      <c r="O3">
        <f>$C$3</f>
        <v>976.39214818301684</v>
      </c>
      <c r="P3">
        <f>O3*B5</f>
        <v>781.11371854641357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976.39214818301684</v>
      </c>
      <c r="AF3">
        <f t="shared" ref="AF3:AF23" si="4">-$Z3*P3</f>
        <v>-781.11371854641357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-2324.6297743633968</v>
      </c>
      <c r="AJ3">
        <f t="shared" ref="AJ3:AJ23" si="8">AB3-AC3</f>
        <v>0</v>
      </c>
      <c r="AL3">
        <f t="shared" ref="AL3:AL23" si="9">SUM(AI3:AK3)</f>
        <v>-2324.6297743633968</v>
      </c>
      <c r="AN3">
        <f t="shared" ref="AN3:AN23" si="10">AE3*$K3</f>
        <v>976.39214818301684</v>
      </c>
      <c r="AO3">
        <f t="shared" ref="AO3:AO23" si="11">AF3*$K3</f>
        <v>-781.11371854641357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-2324.6297743633968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-2324.6297743633968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976.39214818301684</v>
      </c>
      <c r="P5">
        <f t="shared" ref="P5:P23" si="30">O5*$C$5</f>
        <v>48.819607409150848</v>
      </c>
      <c r="Q5" s="5">
        <f t="shared" ref="Q5:Q23" si="31">$C$8</f>
        <v>50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954.72804654738331</v>
      </c>
      <c r="AF5">
        <f t="shared" si="4"/>
        <v>-47.73640232736917</v>
      </c>
      <c r="AG5">
        <f t="shared" si="5"/>
        <v>-48.890604473010733</v>
      </c>
      <c r="AH5">
        <f t="shared" si="6"/>
        <v>-573.54102989265596</v>
      </c>
      <c r="AI5">
        <f t="shared" si="7"/>
        <v>284.56000985434741</v>
      </c>
      <c r="AJ5">
        <f t="shared" si="8"/>
        <v>-83.38384937300998</v>
      </c>
      <c r="AK5">
        <f>G5*SUM(AB5, AE5:AF5)</f>
        <v>40.598259088813016</v>
      </c>
      <c r="AL5">
        <f t="shared" si="9"/>
        <v>241.77441957015046</v>
      </c>
      <c r="AN5">
        <f t="shared" si="10"/>
        <v>824.4673499340646</v>
      </c>
      <c r="AO5">
        <f t="shared" si="11"/>
        <v>-41.223367496703233</v>
      </c>
      <c r="AP5">
        <f t="shared" si="12"/>
        <v>-42.220093200684197</v>
      </c>
      <c r="AQ5">
        <f t="shared" si="13"/>
        <v>-495.28853237745932</v>
      </c>
      <c r="AR5">
        <f t="shared" si="14"/>
        <v>245.73535685921777</v>
      </c>
      <c r="AS5">
        <f t="shared" si="15"/>
        <v>-72.007166405637605</v>
      </c>
      <c r="AT5">
        <f t="shared" si="16"/>
        <v>35.05913459223909</v>
      </c>
      <c r="AU5">
        <f t="shared" si="17"/>
        <v>208.78732504581927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976.39214818301684</v>
      </c>
      <c r="P6">
        <f t="shared" si="30"/>
        <v>48.819607409150848</v>
      </c>
      <c r="Q6" s="5">
        <f t="shared" si="31"/>
        <v>50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944.06422213348083</v>
      </c>
      <c r="AF6">
        <f t="shared" si="4"/>
        <v>-47.203211106674047</v>
      </c>
      <c r="AG6">
        <f t="shared" si="5"/>
        <v>-48.344521404146093</v>
      </c>
      <c r="AH6">
        <f t="shared" si="6"/>
        <v>-571.7702413453685</v>
      </c>
      <c r="AI6">
        <f t="shared" si="7"/>
        <v>276.74624827729212</v>
      </c>
      <c r="AJ6">
        <f t="shared" si="8"/>
        <v>-81.397254677673089</v>
      </c>
      <c r="AK6">
        <f>G6*SUM(AB6, AE6:AF6)</f>
        <v>62.212097456166312</v>
      </c>
      <c r="AL6">
        <f t="shared" si="9"/>
        <v>257.56109105578537</v>
      </c>
      <c r="AN6">
        <f t="shared" si="10"/>
        <v>735.26196873928291</v>
      </c>
      <c r="AO6">
        <f t="shared" si="11"/>
        <v>-36.76309843696415</v>
      </c>
      <c r="AP6">
        <f t="shared" si="12"/>
        <v>-37.651980820797419</v>
      </c>
      <c r="AQ6">
        <f t="shared" si="13"/>
        <v>-445.30965527755194</v>
      </c>
      <c r="AR6">
        <f t="shared" si="14"/>
        <v>215.53723420396932</v>
      </c>
      <c r="AS6">
        <f t="shared" si="15"/>
        <v>-63.394316108101378</v>
      </c>
      <c r="AT6">
        <f t="shared" si="16"/>
        <v>48.452412645877715</v>
      </c>
      <c r="AU6">
        <f t="shared" si="17"/>
        <v>200.5953307417457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976.39214818301684</v>
      </c>
      <c r="P7">
        <f t="shared" si="30"/>
        <v>48.819607409150848</v>
      </c>
      <c r="Q7" s="5">
        <f t="shared" si="31"/>
        <v>50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933.51014018385524</v>
      </c>
      <c r="AF7">
        <f t="shared" si="4"/>
        <v>-46.675507009192771</v>
      </c>
      <c r="AG7">
        <f t="shared" si="5"/>
        <v>-47.804058129770844</v>
      </c>
      <c r="AH7">
        <f t="shared" si="6"/>
        <v>-570.18060333785343</v>
      </c>
      <c r="AI7">
        <f t="shared" si="7"/>
        <v>268.84997170703821</v>
      </c>
      <c r="AJ7">
        <f t="shared" si="8"/>
        <v>-67.734600874828203</v>
      </c>
      <c r="AK7">
        <f>G7*SUM(AB7, AE7:AF7)</f>
        <v>55.719933729018329</v>
      </c>
      <c r="AL7">
        <f t="shared" si="9"/>
        <v>256.83530456122833</v>
      </c>
      <c r="AN7">
        <f t="shared" si="10"/>
        <v>658.13539693860525</v>
      </c>
      <c r="AO7">
        <f t="shared" si="11"/>
        <v>-32.906769846930267</v>
      </c>
      <c r="AP7">
        <f t="shared" si="12"/>
        <v>-33.702411380680374</v>
      </c>
      <c r="AQ7">
        <f t="shared" si="13"/>
        <v>-401.98389021306696</v>
      </c>
      <c r="AR7">
        <f t="shared" si="14"/>
        <v>189.54232549792766</v>
      </c>
      <c r="AS7">
        <f t="shared" si="15"/>
        <v>-47.753673489238473</v>
      </c>
      <c r="AT7">
        <f t="shared" si="16"/>
        <v>39.283194818770617</v>
      </c>
      <c r="AU7">
        <f t="shared" si="17"/>
        <v>181.07184682745981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976.39214818301684</v>
      </c>
      <c r="P8">
        <f t="shared" si="30"/>
        <v>48.819607409150848</v>
      </c>
      <c r="Q8" s="5">
        <f t="shared" si="31"/>
        <v>50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923.06225828802212</v>
      </c>
      <c r="AF8">
        <f t="shared" si="4"/>
        <v>-46.153112914401113</v>
      </c>
      <c r="AG8">
        <f t="shared" si="5"/>
        <v>-47.269033246824179</v>
      </c>
      <c r="AH8">
        <f t="shared" si="6"/>
        <v>-569.84301648953897</v>
      </c>
      <c r="AI8">
        <f t="shared" si="7"/>
        <v>259.79709563725783</v>
      </c>
      <c r="AJ8">
        <f t="shared" si="8"/>
        <v>-45.858319986987681</v>
      </c>
      <c r="AK8">
        <f t="shared" ref="AK8:AK23" si="32">G8*SUM(AB8:AB8, AE8:AF8)</f>
        <v>25.403117986844176</v>
      </c>
      <c r="AL8">
        <f t="shared" si="9"/>
        <v>239.34189363711431</v>
      </c>
      <c r="AN8">
        <f t="shared" si="10"/>
        <v>606.7781071410609</v>
      </c>
      <c r="AO8">
        <f t="shared" si="11"/>
        <v>-30.338905357053051</v>
      </c>
      <c r="AP8">
        <f t="shared" si="12"/>
        <v>-31.072459373532634</v>
      </c>
      <c r="AQ8">
        <f t="shared" si="13"/>
        <v>-374.58824018475377</v>
      </c>
      <c r="AR8">
        <f t="shared" si="14"/>
        <v>170.7785022257215</v>
      </c>
      <c r="AS8">
        <f t="shared" si="15"/>
        <v>-30.145122226079582</v>
      </c>
      <c r="AT8">
        <f t="shared" si="16"/>
        <v>16.698825793317958</v>
      </c>
      <c r="AU8">
        <f t="shared" si="17"/>
        <v>157.33220579295985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976.39214818301684</v>
      </c>
      <c r="P9">
        <f t="shared" si="30"/>
        <v>48.819607409150848</v>
      </c>
      <c r="Q9" s="5">
        <f t="shared" si="31"/>
        <v>50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912.71299316944339</v>
      </c>
      <c r="AF9">
        <f t="shared" si="4"/>
        <v>-45.635649658472175</v>
      </c>
      <c r="AG9">
        <f t="shared" si="5"/>
        <v>-46.739058423806718</v>
      </c>
      <c r="AH9">
        <f t="shared" si="6"/>
        <v>-572.8449054922778</v>
      </c>
      <c r="AI9">
        <f t="shared" si="7"/>
        <v>247.49337959488673</v>
      </c>
      <c r="AJ9">
        <f t="shared" si="8"/>
        <v>-29.757012392877186</v>
      </c>
      <c r="AK9">
        <f t="shared" si="32"/>
        <v>7.2491008758247037</v>
      </c>
      <c r="AL9">
        <f t="shared" si="9"/>
        <v>224.98546807783424</v>
      </c>
      <c r="AN9">
        <f t="shared" si="10"/>
        <v>570.21001958145996</v>
      </c>
      <c r="AO9">
        <f t="shared" si="11"/>
        <v>-28.510500979073001</v>
      </c>
      <c r="AP9">
        <f t="shared" si="12"/>
        <v>-29.199846631426347</v>
      </c>
      <c r="AQ9">
        <f t="shared" si="13"/>
        <v>-357.88019588020796</v>
      </c>
      <c r="AR9">
        <f t="shared" si="14"/>
        <v>154.61947609075267</v>
      </c>
      <c r="AS9">
        <f t="shared" si="15"/>
        <v>-18.590451484980907</v>
      </c>
      <c r="AT9">
        <f t="shared" si="16"/>
        <v>4.5288168167718901</v>
      </c>
      <c r="AU9">
        <f t="shared" si="17"/>
        <v>140.55784142254365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976.39214818301684</v>
      </c>
      <c r="P10">
        <f t="shared" si="30"/>
        <v>48.819607409150848</v>
      </c>
      <c r="Q10" s="5">
        <f t="shared" si="31"/>
        <v>50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902.45835875775788</v>
      </c>
      <c r="AF10">
        <f t="shared" si="4"/>
        <v>-45.122917937887898</v>
      </c>
      <c r="AG10">
        <f t="shared" si="5"/>
        <v>-46.21392953830879</v>
      </c>
      <c r="AH10">
        <f t="shared" si="6"/>
        <v>-577.38301259856428</v>
      </c>
      <c r="AI10">
        <f t="shared" si="7"/>
        <v>233.73849868299692</v>
      </c>
      <c r="AJ10">
        <f t="shared" si="8"/>
        <v>-21.553450838344816</v>
      </c>
      <c r="AK10">
        <f t="shared" si="32"/>
        <v>5.1195727278927539</v>
      </c>
      <c r="AL10">
        <f t="shared" si="9"/>
        <v>217.30462057254485</v>
      </c>
      <c r="AN10">
        <f t="shared" si="10"/>
        <v>535.68030416296972</v>
      </c>
      <c r="AO10">
        <f t="shared" si="11"/>
        <v>-26.784015208148489</v>
      </c>
      <c r="AP10">
        <f t="shared" si="12"/>
        <v>-27.431616751518611</v>
      </c>
      <c r="AQ10">
        <f t="shared" si="13"/>
        <v>-342.72241461985561</v>
      </c>
      <c r="AR10">
        <f t="shared" si="14"/>
        <v>138.74225758344701</v>
      </c>
      <c r="AS10">
        <f t="shared" si="15"/>
        <v>-12.793675174928856</v>
      </c>
      <c r="AT10">
        <f t="shared" si="16"/>
        <v>3.0388707129235839</v>
      </c>
      <c r="AU10">
        <f t="shared" si="17"/>
        <v>128.98745312144175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-1185.2835390323789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976.39214818301684</v>
      </c>
      <c r="P11">
        <f t="shared" si="30"/>
        <v>48.819607409150848</v>
      </c>
      <c r="Q11" s="5">
        <f t="shared" si="31"/>
        <v>50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892.29818113377121</v>
      </c>
      <c r="AF11">
        <f t="shared" si="4"/>
        <v>-44.614909056688568</v>
      </c>
      <c r="AG11">
        <f t="shared" si="5"/>
        <v>-45.693637684114044</v>
      </c>
      <c r="AH11">
        <f t="shared" si="6"/>
        <v>-581.52558811658253</v>
      </c>
      <c r="AI11">
        <f t="shared" si="7"/>
        <v>220.46404627638606</v>
      </c>
      <c r="AJ11">
        <f t="shared" si="8"/>
        <v>-13.941538511844101</v>
      </c>
      <c r="AK11">
        <f t="shared" si="32"/>
        <v>3.0253861372592423</v>
      </c>
      <c r="AL11">
        <f t="shared" si="9"/>
        <v>209.54789390180119</v>
      </c>
      <c r="AN11">
        <f t="shared" si="10"/>
        <v>503.70845114739075</v>
      </c>
      <c r="AO11">
        <f t="shared" si="11"/>
        <v>-25.185422557369542</v>
      </c>
      <c r="AP11">
        <f t="shared" si="12"/>
        <v>-25.794372275767969</v>
      </c>
      <c r="AQ11">
        <f t="shared" si="13"/>
        <v>-328.27518814460694</v>
      </c>
      <c r="AR11">
        <f t="shared" si="14"/>
        <v>124.45346816964633</v>
      </c>
      <c r="AS11">
        <f t="shared" si="15"/>
        <v>-7.8700942340707281</v>
      </c>
      <c r="AT11">
        <f t="shared" si="16"/>
        <v>1.7078512514564668</v>
      </c>
      <c r="AU11">
        <f t="shared" si="17"/>
        <v>118.29122518703205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976.39214818301684</v>
      </c>
      <c r="P12">
        <f t="shared" si="30"/>
        <v>48.819607409150848</v>
      </c>
      <c r="Q12" s="5">
        <f t="shared" si="31"/>
        <v>50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882.22623335409298</v>
      </c>
      <c r="AF12">
        <f t="shared" si="4"/>
        <v>-44.111311667704655</v>
      </c>
      <c r="AG12">
        <f t="shared" si="5"/>
        <v>-45.177863986096227</v>
      </c>
      <c r="AH12">
        <f t="shared" si="6"/>
        <v>-588.37321176674072</v>
      </c>
      <c r="AI12">
        <f t="shared" si="7"/>
        <v>204.56384593355142</v>
      </c>
      <c r="AJ12">
        <f t="shared" si="8"/>
        <v>-6.0385344539886319</v>
      </c>
      <c r="AK12">
        <f t="shared" si="32"/>
        <v>2.9093867142187513</v>
      </c>
      <c r="AL12">
        <f t="shared" si="9"/>
        <v>201.43469819378154</v>
      </c>
      <c r="AN12">
        <f t="shared" si="10"/>
        <v>473.4506773041295</v>
      </c>
      <c r="AO12">
        <f t="shared" si="11"/>
        <v>-23.672533865206479</v>
      </c>
      <c r="AP12">
        <f t="shared" si="12"/>
        <v>-24.244903965337141</v>
      </c>
      <c r="AQ12">
        <f t="shared" si="13"/>
        <v>-315.75313121159871</v>
      </c>
      <c r="AR12">
        <f t="shared" si="14"/>
        <v>109.78010826198721</v>
      </c>
      <c r="AS12">
        <f t="shared" si="15"/>
        <v>-3.2406066823652968</v>
      </c>
      <c r="AT12">
        <f t="shared" si="16"/>
        <v>1.5613354696443784</v>
      </c>
      <c r="AU12">
        <f t="shared" si="17"/>
        <v>108.10083704926629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976.39214818301684</v>
      </c>
      <c r="P13">
        <f t="shared" si="30"/>
        <v>48.819607409150848</v>
      </c>
      <c r="Q13" s="5">
        <f t="shared" si="31"/>
        <v>50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872.24131682775908</v>
      </c>
      <c r="AF13">
        <f t="shared" si="4"/>
        <v>-43.61206584138796</v>
      </c>
      <c r="AG13">
        <f t="shared" si="5"/>
        <v>-44.666547065691091</v>
      </c>
      <c r="AH13">
        <f t="shared" si="6"/>
        <v>-595.38280544172721</v>
      </c>
      <c r="AI13">
        <f t="shared" si="7"/>
        <v>188.57989847895271</v>
      </c>
      <c r="AJ13">
        <f t="shared" si="8"/>
        <v>1.3463524832877738</v>
      </c>
      <c r="AK13">
        <f t="shared" si="32"/>
        <v>2.5230072181329444</v>
      </c>
      <c r="AL13">
        <f t="shared" si="9"/>
        <v>192.44925818037342</v>
      </c>
      <c r="AN13">
        <f t="shared" si="10"/>
        <v>445.08151272006597</v>
      </c>
      <c r="AO13">
        <f t="shared" si="11"/>
        <v>-22.254075636003304</v>
      </c>
      <c r="AP13">
        <f t="shared" si="12"/>
        <v>-22.792149319734136</v>
      </c>
      <c r="AQ13">
        <f t="shared" si="13"/>
        <v>-303.80798820362332</v>
      </c>
      <c r="AR13">
        <f t="shared" si="14"/>
        <v>96.227299560705205</v>
      </c>
      <c r="AS13">
        <f t="shared" si="15"/>
        <v>0.68700781349763851</v>
      </c>
      <c r="AT13">
        <f t="shared" si="16"/>
        <v>1.2874233856913286</v>
      </c>
      <c r="AU13">
        <f t="shared" si="17"/>
        <v>98.201730759894161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976.39214818301684</v>
      </c>
      <c r="P14">
        <f t="shared" si="30"/>
        <v>48.819607409150848</v>
      </c>
      <c r="Q14" s="5">
        <f t="shared" si="31"/>
        <v>50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862.33833201508571</v>
      </c>
      <c r="AF14">
        <f t="shared" si="4"/>
        <v>-43.116916600754287</v>
      </c>
      <c r="AG14">
        <f t="shared" si="5"/>
        <v>-44.159425780913146</v>
      </c>
      <c r="AH14">
        <f t="shared" si="6"/>
        <v>-604.5581412103636</v>
      </c>
      <c r="AI14">
        <f t="shared" si="7"/>
        <v>170.50384842305471</v>
      </c>
      <c r="AJ14">
        <f t="shared" si="8"/>
        <v>9.0705754698242345</v>
      </c>
      <c r="AK14">
        <f t="shared" si="32"/>
        <v>2.2513489578200598</v>
      </c>
      <c r="AL14">
        <f t="shared" si="9"/>
        <v>181.825772850699</v>
      </c>
      <c r="AN14">
        <f t="shared" si="10"/>
        <v>418.51653350394787</v>
      </c>
      <c r="AO14">
        <f t="shared" si="11"/>
        <v>-20.925826675197392</v>
      </c>
      <c r="AP14">
        <f t="shared" si="12"/>
        <v>-21.431785081576685</v>
      </c>
      <c r="AQ14">
        <f t="shared" si="13"/>
        <v>-293.40870997779706</v>
      </c>
      <c r="AR14">
        <f t="shared" si="14"/>
        <v>82.750211769376705</v>
      </c>
      <c r="AS14">
        <f t="shared" si="15"/>
        <v>4.4021999968921381</v>
      </c>
      <c r="AT14">
        <f t="shared" si="16"/>
        <v>1.0926416309626532</v>
      </c>
      <c r="AU14">
        <f t="shared" si="17"/>
        <v>88.245053397231487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976.39214818301684</v>
      </c>
      <c r="P15">
        <f t="shared" si="30"/>
        <v>48.819607409150848</v>
      </c>
      <c r="Q15" s="5">
        <f t="shared" si="31"/>
        <v>50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852.50539069587217</v>
      </c>
      <c r="AF15">
        <f t="shared" si="4"/>
        <v>-42.625269534793617</v>
      </c>
      <c r="AG15">
        <f t="shared" si="5"/>
        <v>-43.655891348691846</v>
      </c>
      <c r="AH15">
        <f t="shared" si="6"/>
        <v>-619.40174412172041</v>
      </c>
      <c r="AI15">
        <f t="shared" si="7"/>
        <v>146.82248569066633</v>
      </c>
      <c r="AJ15">
        <f t="shared" si="8"/>
        <v>18.413472518512663</v>
      </c>
      <c r="AK15">
        <f t="shared" si="32"/>
        <v>5.0525839602810771</v>
      </c>
      <c r="AL15">
        <f t="shared" si="9"/>
        <v>170.28854216946007</v>
      </c>
      <c r="AN15">
        <f t="shared" si="10"/>
        <v>393.33048423966687</v>
      </c>
      <c r="AO15">
        <f t="shared" si="11"/>
        <v>-19.666524211983347</v>
      </c>
      <c r="AP15">
        <f t="shared" si="12"/>
        <v>-20.142034374796111</v>
      </c>
      <c r="AQ15">
        <f t="shared" si="13"/>
        <v>-285.78070075946812</v>
      </c>
      <c r="AR15">
        <f t="shared" si="14"/>
        <v>67.741224893419272</v>
      </c>
      <c r="AS15">
        <f t="shared" si="15"/>
        <v>8.4956413663595765</v>
      </c>
      <c r="AT15">
        <f t="shared" si="16"/>
        <v>2.3311703567489857</v>
      </c>
      <c r="AU15">
        <f t="shared" si="17"/>
        <v>78.568036616527849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976.39214818301684</v>
      </c>
      <c r="P16">
        <f t="shared" si="30"/>
        <v>48.819607409150848</v>
      </c>
      <c r="Q16" s="5">
        <f t="shared" si="31"/>
        <v>50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842.73651181626428</v>
      </c>
      <c r="AF16">
        <f t="shared" si="4"/>
        <v>-42.136825590813217</v>
      </c>
      <c r="AG16">
        <f t="shared" si="5"/>
        <v>-43.155637485641684</v>
      </c>
      <c r="AH16">
        <f t="shared" si="6"/>
        <v>-636.94949563242426</v>
      </c>
      <c r="AI16">
        <f t="shared" si="7"/>
        <v>120.49455310738506</v>
      </c>
      <c r="AJ16">
        <f t="shared" si="8"/>
        <v>27.358305042296251</v>
      </c>
      <c r="AK16">
        <f t="shared" si="32"/>
        <v>8.5529698712208848</v>
      </c>
      <c r="AL16">
        <f t="shared" si="9"/>
        <v>156.40582802090219</v>
      </c>
      <c r="AN16">
        <f t="shared" si="10"/>
        <v>368.65772368840754</v>
      </c>
      <c r="AO16">
        <f t="shared" si="11"/>
        <v>-18.432886184420379</v>
      </c>
      <c r="AP16">
        <f t="shared" si="12"/>
        <v>-18.878568635278782</v>
      </c>
      <c r="AQ16">
        <f t="shared" si="13"/>
        <v>-278.63554963134686</v>
      </c>
      <c r="AR16">
        <f t="shared" si="14"/>
        <v>52.710719237361523</v>
      </c>
      <c r="AS16">
        <f t="shared" si="15"/>
        <v>11.967976134235611</v>
      </c>
      <c r="AT16">
        <f t="shared" si="16"/>
        <v>3.7415234290777653</v>
      </c>
      <c r="AU16">
        <f t="shared" si="17"/>
        <v>68.420218800674903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976.39214818301684</v>
      </c>
      <c r="P17">
        <f t="shared" si="30"/>
        <v>48.819607409150848</v>
      </c>
      <c r="Q17" s="5">
        <f t="shared" si="31"/>
        <v>50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833.03092693654082</v>
      </c>
      <c r="AF17">
        <f t="shared" si="4"/>
        <v>-41.651546346827047</v>
      </c>
      <c r="AG17">
        <f t="shared" si="5"/>
        <v>-42.658624840784562</v>
      </c>
      <c r="AH17">
        <f t="shared" si="6"/>
        <v>-654.56270000709537</v>
      </c>
      <c r="AI17">
        <f t="shared" si="7"/>
        <v>94.158055741833778</v>
      </c>
      <c r="AJ17">
        <f t="shared" si="8"/>
        <v>34.184837445262701</v>
      </c>
      <c r="AK17">
        <f t="shared" si="32"/>
        <v>16.119297457551333</v>
      </c>
      <c r="AL17">
        <f t="shared" si="9"/>
        <v>144.46219064464782</v>
      </c>
      <c r="AN17">
        <f t="shared" si="10"/>
        <v>343.23442141638577</v>
      </c>
      <c r="AO17">
        <f t="shared" si="11"/>
        <v>-17.161721070819294</v>
      </c>
      <c r="AP17">
        <f t="shared" si="12"/>
        <v>-17.576668455144585</v>
      </c>
      <c r="AQ17">
        <f t="shared" si="13"/>
        <v>-269.70001035123346</v>
      </c>
      <c r="AR17">
        <f t="shared" si="14"/>
        <v>38.796021539188402</v>
      </c>
      <c r="AS17">
        <f t="shared" si="15"/>
        <v>14.085206830060198</v>
      </c>
      <c r="AT17">
        <f t="shared" si="16"/>
        <v>6.6416474557885454</v>
      </c>
      <c r="AU17">
        <f t="shared" si="17"/>
        <v>59.522875825037154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976.39214818301684</v>
      </c>
      <c r="P18">
        <f t="shared" si="30"/>
        <v>48.819607409150848</v>
      </c>
      <c r="Q18" s="5">
        <f t="shared" si="31"/>
        <v>50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823.3864014198507</v>
      </c>
      <c r="AF18">
        <f t="shared" si="4"/>
        <v>-41.169320070992541</v>
      </c>
      <c r="AG18">
        <f t="shared" si="5"/>
        <v>-42.164738980751899</v>
      </c>
      <c r="AH18">
        <f t="shared" si="6"/>
        <v>-672.99611624816635</v>
      </c>
      <c r="AI18">
        <f t="shared" si="7"/>
        <v>67.056226119939993</v>
      </c>
      <c r="AJ18">
        <f t="shared" si="8"/>
        <v>39.856503026923974</v>
      </c>
      <c r="AK18">
        <f t="shared" si="32"/>
        <v>24.293906563747154</v>
      </c>
      <c r="AL18">
        <f t="shared" si="9"/>
        <v>131.20663571061112</v>
      </c>
      <c r="AN18">
        <f t="shared" si="10"/>
        <v>317.03633267497804</v>
      </c>
      <c r="AO18">
        <f t="shared" si="11"/>
        <v>-15.851816633748903</v>
      </c>
      <c r="AP18">
        <f t="shared" si="12"/>
        <v>-16.235092286688079</v>
      </c>
      <c r="AQ18">
        <f t="shared" si="13"/>
        <v>-259.13012436432734</v>
      </c>
      <c r="AR18">
        <f t="shared" si="14"/>
        <v>25.81929939021375</v>
      </c>
      <c r="AS18">
        <f t="shared" si="15"/>
        <v>15.346330144772418</v>
      </c>
      <c r="AT18">
        <f t="shared" si="16"/>
        <v>9.354114945349508</v>
      </c>
      <c r="AU18">
        <f t="shared" si="17"/>
        <v>50.519744480335682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976.39214818301684</v>
      </c>
      <c r="P19">
        <f t="shared" si="30"/>
        <v>48.819607409150848</v>
      </c>
      <c r="Q19" s="5">
        <f t="shared" si="31"/>
        <v>50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813.79523679625493</v>
      </c>
      <c r="AF19">
        <f t="shared" si="4"/>
        <v>-40.689761839812746</v>
      </c>
      <c r="AG19">
        <f t="shared" si="5"/>
        <v>-41.673585675113166</v>
      </c>
      <c r="AH19">
        <f t="shared" si="6"/>
        <v>-695.05915831213724</v>
      </c>
      <c r="AI19">
        <f t="shared" si="7"/>
        <v>36.372730969191821</v>
      </c>
      <c r="AJ19">
        <f t="shared" si="8"/>
        <v>46.787724763883347</v>
      </c>
      <c r="AK19">
        <f t="shared" si="32"/>
        <v>23.989220251224712</v>
      </c>
      <c r="AL19">
        <f t="shared" si="9"/>
        <v>107.14967598429988</v>
      </c>
      <c r="AN19">
        <f t="shared" si="10"/>
        <v>291.91667125684978</v>
      </c>
      <c r="AO19">
        <f t="shared" si="11"/>
        <v>-14.595833562842488</v>
      </c>
      <c r="AP19">
        <f t="shared" si="12"/>
        <v>-14.948741230666487</v>
      </c>
      <c r="AQ19">
        <f t="shared" si="13"/>
        <v>-249.32482600886195</v>
      </c>
      <c r="AR19">
        <f t="shared" si="14"/>
        <v>13.047270454478863</v>
      </c>
      <c r="AS19">
        <f t="shared" si="15"/>
        <v>16.783235206098908</v>
      </c>
      <c r="AT19">
        <f t="shared" si="16"/>
        <v>8.6051785573896034</v>
      </c>
      <c r="AU19">
        <f t="shared" si="17"/>
        <v>38.435684217967371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976.39214818301684</v>
      </c>
      <c r="P20">
        <f t="shared" si="30"/>
        <v>48.819607409150848</v>
      </c>
      <c r="Q20" s="5">
        <f t="shared" si="31"/>
        <v>50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804.25927454274768</v>
      </c>
      <c r="AF20">
        <f t="shared" si="4"/>
        <v>-40.212963727137385</v>
      </c>
      <c r="AG20">
        <f t="shared" si="5"/>
        <v>-41.1852592239402</v>
      </c>
      <c r="AH20">
        <f t="shared" si="6"/>
        <v>-715.90594421834487</v>
      </c>
      <c r="AI20">
        <f t="shared" si="7"/>
        <v>6.9551073733251769</v>
      </c>
      <c r="AJ20">
        <f t="shared" si="8"/>
        <v>57.087044167439359</v>
      </c>
      <c r="AK20">
        <f t="shared" si="32"/>
        <v>4.3855824620265977</v>
      </c>
      <c r="AL20">
        <f t="shared" si="9"/>
        <v>68.427734002791141</v>
      </c>
      <c r="AN20">
        <f t="shared" si="10"/>
        <v>273.63750745121166</v>
      </c>
      <c r="AO20">
        <f t="shared" si="11"/>
        <v>-13.681875372560585</v>
      </c>
      <c r="AP20">
        <f t="shared" si="12"/>
        <v>-14.012684757882779</v>
      </c>
      <c r="AQ20">
        <f t="shared" si="13"/>
        <v>-243.57657330938463</v>
      </c>
      <c r="AR20">
        <f t="shared" si="14"/>
        <v>2.366374011383674</v>
      </c>
      <c r="AS20">
        <f t="shared" si="15"/>
        <v>19.423035541140095</v>
      </c>
      <c r="AT20">
        <f t="shared" si="16"/>
        <v>1.4921305748236309</v>
      </c>
      <c r="AU20">
        <f t="shared" si="17"/>
        <v>23.281540127347402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976.39214818301684</v>
      </c>
      <c r="P21">
        <f t="shared" si="30"/>
        <v>48.819607409150848</v>
      </c>
      <c r="Q21" s="5">
        <f t="shared" si="31"/>
        <v>50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794.77049091891195</v>
      </c>
      <c r="AF21">
        <f t="shared" si="4"/>
        <v>-39.738524545945602</v>
      </c>
      <c r="AG21">
        <f t="shared" si="5"/>
        <v>-40.699348740048379</v>
      </c>
      <c r="AH21">
        <f t="shared" si="6"/>
        <v>-740.57891652416436</v>
      </c>
      <c r="AI21">
        <f t="shared" si="7"/>
        <v>-26.246298891246283</v>
      </c>
      <c r="AJ21">
        <f t="shared" si="8"/>
        <v>64.863847867051675</v>
      </c>
      <c r="AK21">
        <f t="shared" si="32"/>
        <v>1.5260824152570196</v>
      </c>
      <c r="AL21">
        <f t="shared" si="9"/>
        <v>40.143631391062414</v>
      </c>
      <c r="AN21">
        <f t="shared" si="10"/>
        <v>257.21400835928239</v>
      </c>
      <c r="AO21">
        <f t="shared" si="11"/>
        <v>-12.860700417964122</v>
      </c>
      <c r="AP21">
        <f t="shared" si="12"/>
        <v>-13.171654894907537</v>
      </c>
      <c r="AQ21">
        <f t="shared" si="13"/>
        <v>-239.67582314903731</v>
      </c>
      <c r="AR21">
        <f t="shared" si="14"/>
        <v>-8.4941701026265477</v>
      </c>
      <c r="AS21">
        <f t="shared" si="15"/>
        <v>20.992085763276354</v>
      </c>
      <c r="AT21">
        <f t="shared" si="16"/>
        <v>0.49389072644233534</v>
      </c>
      <c r="AU21">
        <f t="shared" si="17"/>
        <v>12.991806387092144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976.39214818301684</v>
      </c>
      <c r="P22">
        <f t="shared" si="30"/>
        <v>48.819607409150848</v>
      </c>
      <c r="Q22" s="5">
        <f t="shared" si="31"/>
        <v>50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785.32519758937281</v>
      </c>
      <c r="AF22">
        <f t="shared" si="4"/>
        <v>-39.266259879468649</v>
      </c>
      <c r="AG22">
        <f t="shared" si="5"/>
        <v>-40.215665347718975</v>
      </c>
      <c r="AH22">
        <f t="shared" si="6"/>
        <v>-766.89904928919384</v>
      </c>
      <c r="AI22">
        <f t="shared" si="7"/>
        <v>-61.055776927008651</v>
      </c>
      <c r="AJ22">
        <f t="shared" si="8"/>
        <v>67.637001291286396</v>
      </c>
      <c r="AK22">
        <f t="shared" si="32"/>
        <v>18.479257293115989</v>
      </c>
      <c r="AL22">
        <f t="shared" si="9"/>
        <v>25.060481657393733</v>
      </c>
      <c r="AN22">
        <f t="shared" si="10"/>
        <v>237.53009266177207</v>
      </c>
      <c r="AO22">
        <f t="shared" si="11"/>
        <v>-11.876504633088606</v>
      </c>
      <c r="AP22">
        <f t="shared" si="12"/>
        <v>-12.163662576752358</v>
      </c>
      <c r="AQ22">
        <f t="shared" si="13"/>
        <v>-231.95690498541083</v>
      </c>
      <c r="AR22">
        <f t="shared" si="14"/>
        <v>-18.466979533479702</v>
      </c>
      <c r="AS22">
        <f t="shared" si="15"/>
        <v>20.457541962742521</v>
      </c>
      <c r="AT22">
        <f t="shared" si="16"/>
        <v>5.5892510651997016</v>
      </c>
      <c r="AU22">
        <f t="shared" si="17"/>
        <v>7.5798134944625204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976.39214818301684</v>
      </c>
      <c r="P23">
        <f t="shared" si="30"/>
        <v>48.819607409150848</v>
      </c>
      <c r="Q23" s="5">
        <f t="shared" si="31"/>
        <v>50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775.91813337586188</v>
      </c>
      <c r="AF23">
        <f t="shared" si="4"/>
        <v>-38.795906668793101</v>
      </c>
      <c r="AG23">
        <f t="shared" si="5"/>
        <v>-39.733939627627066</v>
      </c>
      <c r="AH23">
        <f t="shared" si="6"/>
        <v>-795.69066614717508</v>
      </c>
      <c r="AI23">
        <f t="shared" si="7"/>
        <v>-98.302379067733341</v>
      </c>
      <c r="AJ23">
        <f t="shared" si="8"/>
        <v>0</v>
      </c>
      <c r="AK23">
        <f t="shared" si="32"/>
        <v>56.237364449798108</v>
      </c>
      <c r="AL23">
        <f t="shared" si="9"/>
        <v>-42.065014617935233</v>
      </c>
      <c r="AN23">
        <f t="shared" si="10"/>
        <v>212.59609061739977</v>
      </c>
      <c r="AO23">
        <f t="shared" si="11"/>
        <v>-10.62980453086999</v>
      </c>
      <c r="AP23">
        <f t="shared" si="12"/>
        <v>-10.886818939143616</v>
      </c>
      <c r="AQ23">
        <f t="shared" si="13"/>
        <v>-218.01362500404537</v>
      </c>
      <c r="AR23">
        <f t="shared" si="14"/>
        <v>-26.934157856659208</v>
      </c>
      <c r="AS23">
        <f t="shared" si="15"/>
        <v>0</v>
      </c>
      <c r="AT23">
        <f t="shared" si="16"/>
        <v>15.408640827397049</v>
      </c>
      <c r="AU23">
        <f t="shared" si="17"/>
        <v>-11.52551702926216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9442.8358017219507</v>
      </c>
      <c r="AO25" s="6">
        <f t="shared" si="33"/>
        <v>-1204.4359012233604</v>
      </c>
      <c r="AP25" s="6">
        <f t="shared" si="33"/>
        <v>-2953.4657489523156</v>
      </c>
      <c r="AQ25" s="6">
        <f t="shared" si="33"/>
        <v>-6475.3656064981824</v>
      </c>
      <c r="AR25" s="6">
        <f t="shared" si="33"/>
        <v>-1190.4314549519097</v>
      </c>
      <c r="AS25" s="6">
        <f t="shared" si="33"/>
        <v>-201.22013913634279</v>
      </c>
      <c r="AT25" s="6">
        <f t="shared" si="33"/>
        <v>206.36805505587287</v>
      </c>
      <c r="AU25" s="7">
        <f t="shared" si="33"/>
        <v>-1185.2835390323789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2534.099206787987</v>
      </c>
      <c r="K3">
        <v>1</v>
      </c>
      <c r="L3" s="2">
        <v>0</v>
      </c>
      <c r="O3">
        <f>$C$3</f>
        <v>2534.099206787987</v>
      </c>
      <c r="P3">
        <f>O3*B5</f>
        <v>2027.2793654303896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2534.099206787987</v>
      </c>
      <c r="AF3">
        <f t="shared" ref="AF3:AF23" si="4">-$Z3*P3</f>
        <v>-2027.2793654303896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-2013.0883626424024</v>
      </c>
      <c r="AJ3">
        <f t="shared" ref="AJ3:AJ23" si="8">AB3-AC3</f>
        <v>0</v>
      </c>
      <c r="AL3">
        <f t="shared" ref="AL3:AL23" si="9">SUM(AI3:AK3)</f>
        <v>-2013.0883626424024</v>
      </c>
      <c r="AN3">
        <f t="shared" ref="AN3:AN23" si="10">AE3*$K3</f>
        <v>2534.099206787987</v>
      </c>
      <c r="AO3">
        <f t="shared" ref="AO3:AO23" si="11">AF3*$K3</f>
        <v>-2027.2793654303896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-2013.0883626424024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-2013.0883626424024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2534.099206787987</v>
      </c>
      <c r="P5">
        <f t="shared" ref="P5:P23" si="30">O5*$C$5</f>
        <v>126.70496033939935</v>
      </c>
      <c r="Q5" s="5">
        <f t="shared" ref="Q5:Q23" si="31">$C$8</f>
        <v>50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2476.9733663827988</v>
      </c>
      <c r="AF5">
        <f t="shared" si="4"/>
        <v>-123.84866831913995</v>
      </c>
      <c r="AG5">
        <f t="shared" si="5"/>
        <v>-48.872857063919056</v>
      </c>
      <c r="AH5">
        <f t="shared" si="6"/>
        <v>-669.08668080945597</v>
      </c>
      <c r="AI5">
        <f t="shared" si="7"/>
        <v>1635.1651601902836</v>
      </c>
      <c r="AJ5">
        <f t="shared" si="8"/>
        <v>-516.86599687444686</v>
      </c>
      <c r="AK5">
        <f>G5*SUM(AB5, AE5:AF5)</f>
        <v>119.51873289026611</v>
      </c>
      <c r="AL5">
        <f t="shared" si="9"/>
        <v>1237.8178962061029</v>
      </c>
      <c r="AN5">
        <f t="shared" si="10"/>
        <v>2139.0213418618064</v>
      </c>
      <c r="AO5">
        <f t="shared" si="11"/>
        <v>-106.95106709309032</v>
      </c>
      <c r="AP5">
        <f t="shared" si="12"/>
        <v>-42.204767203511572</v>
      </c>
      <c r="AQ5">
        <f t="shared" si="13"/>
        <v>-577.79817467190492</v>
      </c>
      <c r="AR5">
        <f t="shared" si="14"/>
        <v>1412.0673328932994</v>
      </c>
      <c r="AS5">
        <f t="shared" si="15"/>
        <v>-446.3460985095868</v>
      </c>
      <c r="AT5">
        <f t="shared" si="16"/>
        <v>103.21189717832857</v>
      </c>
      <c r="AU5">
        <f t="shared" si="17"/>
        <v>1068.9331315620411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2534.099206787987</v>
      </c>
      <c r="P6">
        <f t="shared" si="30"/>
        <v>126.70496033939935</v>
      </c>
      <c r="Q6" s="5">
        <f t="shared" si="31"/>
        <v>50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2448.7293085035872</v>
      </c>
      <c r="AF6">
        <f t="shared" si="4"/>
        <v>-122.43646542517936</v>
      </c>
      <c r="AG6">
        <f t="shared" si="5"/>
        <v>-48.315577029192013</v>
      </c>
      <c r="AH6">
        <f t="shared" si="6"/>
        <v>-685.5146408784899</v>
      </c>
      <c r="AI6">
        <f t="shared" si="7"/>
        <v>1592.4626251707259</v>
      </c>
      <c r="AJ6">
        <f t="shared" si="8"/>
        <v>-462.27029941097862</v>
      </c>
      <c r="AK6">
        <f>G6*SUM(AB6, AE6:AF6)</f>
        <v>199.19982349760497</v>
      </c>
      <c r="AL6">
        <f t="shared" si="9"/>
        <v>1329.3921492573522</v>
      </c>
      <c r="AN6">
        <f t="shared" si="10"/>
        <v>1907.1345890124883</v>
      </c>
      <c r="AO6">
        <f t="shared" si="11"/>
        <v>-95.356729450624414</v>
      </c>
      <c r="AP6">
        <f t="shared" si="12"/>
        <v>-37.629438182686883</v>
      </c>
      <c r="AQ6">
        <f t="shared" si="13"/>
        <v>-533.89677591304371</v>
      </c>
      <c r="AR6">
        <f t="shared" si="14"/>
        <v>1240.2516454661331</v>
      </c>
      <c r="AS6">
        <f t="shared" si="15"/>
        <v>-360.02822950593401</v>
      </c>
      <c r="AT6">
        <f t="shared" si="16"/>
        <v>155.14204538582567</v>
      </c>
      <c r="AU6">
        <f t="shared" si="17"/>
        <v>1035.3654613460249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2534.099206787987</v>
      </c>
      <c r="P7">
        <f t="shared" si="30"/>
        <v>126.70496033939935</v>
      </c>
      <c r="Q7" s="5">
        <f t="shared" si="31"/>
        <v>50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2420.6692630366706</v>
      </c>
      <c r="AF7">
        <f t="shared" si="4"/>
        <v>-121.03346315183353</v>
      </c>
      <c r="AG7">
        <f t="shared" si="5"/>
        <v>-47.761927720756233</v>
      </c>
      <c r="AH7">
        <f t="shared" si="6"/>
        <v>-704.93538143862827</v>
      </c>
      <c r="AI7">
        <f t="shared" si="7"/>
        <v>1546.9384907254525</v>
      </c>
      <c r="AJ7">
        <f t="shared" si="8"/>
        <v>-391.18716176529415</v>
      </c>
      <c r="AK7">
        <f>G7*SUM(AB7, AE7:AF7)</f>
        <v>188.58025761074316</v>
      </c>
      <c r="AL7">
        <f t="shared" si="9"/>
        <v>1344.3315865709014</v>
      </c>
      <c r="AN7">
        <f t="shared" si="10"/>
        <v>1706.5997011794141</v>
      </c>
      <c r="AO7">
        <f t="shared" si="11"/>
        <v>-85.329985058970706</v>
      </c>
      <c r="AP7">
        <f t="shared" si="12"/>
        <v>-33.672708957250293</v>
      </c>
      <c r="AQ7">
        <f t="shared" si="13"/>
        <v>-496.98756029345856</v>
      </c>
      <c r="AR7">
        <f t="shared" si="14"/>
        <v>1090.6094468697345</v>
      </c>
      <c r="AS7">
        <f t="shared" si="15"/>
        <v>-275.7914530365814</v>
      </c>
      <c r="AT7">
        <f t="shared" si="16"/>
        <v>132.95125286264926</v>
      </c>
      <c r="AU7">
        <f t="shared" si="17"/>
        <v>947.76924669580217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2534.099206787987</v>
      </c>
      <c r="P8">
        <f t="shared" si="30"/>
        <v>126.70496033939935</v>
      </c>
      <c r="Q8" s="5">
        <f t="shared" si="31"/>
        <v>50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2392.7910227222624</v>
      </c>
      <c r="AF8">
        <f t="shared" si="4"/>
        <v>-119.63955113611311</v>
      </c>
      <c r="AG8">
        <f t="shared" si="5"/>
        <v>-47.211865587440137</v>
      </c>
      <c r="AH8">
        <f t="shared" si="6"/>
        <v>-724.42856108529281</v>
      </c>
      <c r="AI8">
        <f t="shared" si="7"/>
        <v>1501.5110449134165</v>
      </c>
      <c r="AJ8">
        <f t="shared" si="8"/>
        <v>-318.57772397744884</v>
      </c>
      <c r="AK8">
        <f t="shared" ref="AK8:AK23" si="32">G8*SUM(AB8:AB8, AE8:AF8)</f>
        <v>89.575899214525649</v>
      </c>
      <c r="AL8">
        <f t="shared" si="9"/>
        <v>1272.5092201504933</v>
      </c>
      <c r="AN8">
        <f t="shared" si="10"/>
        <v>1572.9092967621964</v>
      </c>
      <c r="AO8">
        <f t="shared" si="11"/>
        <v>-78.645464838109817</v>
      </c>
      <c r="AP8">
        <f t="shared" si="12"/>
        <v>-31.034880018684923</v>
      </c>
      <c r="AQ8">
        <f t="shared" si="13"/>
        <v>-476.20557238415296</v>
      </c>
      <c r="AR8">
        <f t="shared" si="14"/>
        <v>987.02337952124878</v>
      </c>
      <c r="AS8">
        <f t="shared" si="15"/>
        <v>-209.41814768904433</v>
      </c>
      <c r="AT8">
        <f t="shared" si="16"/>
        <v>58.883021251085218</v>
      </c>
      <c r="AU8">
        <f t="shared" si="17"/>
        <v>836.48825308328969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2534.099206787987</v>
      </c>
      <c r="P9">
        <f t="shared" si="30"/>
        <v>126.70496033939935</v>
      </c>
      <c r="Q9" s="5">
        <f t="shared" si="31"/>
        <v>50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2365.08816880828</v>
      </c>
      <c r="AF9">
        <f t="shared" si="4"/>
        <v>-118.25440844041401</v>
      </c>
      <c r="AG9">
        <f t="shared" si="5"/>
        <v>-46.665263981635292</v>
      </c>
      <c r="AH9">
        <f t="shared" si="6"/>
        <v>-744.82949930444363</v>
      </c>
      <c r="AI9">
        <f t="shared" si="7"/>
        <v>1455.3389970817871</v>
      </c>
      <c r="AJ9">
        <f t="shared" si="8"/>
        <v>-267.19595057993956</v>
      </c>
      <c r="AK9">
        <f t="shared" si="32"/>
        <v>26.536437613574915</v>
      </c>
      <c r="AL9">
        <f t="shared" si="9"/>
        <v>1214.6794841154224</v>
      </c>
      <c r="AN9">
        <f t="shared" si="10"/>
        <v>1477.5695987026277</v>
      </c>
      <c r="AO9">
        <f t="shared" si="11"/>
        <v>-73.878479935131381</v>
      </c>
      <c r="AP9">
        <f t="shared" si="12"/>
        <v>-29.153744153834289</v>
      </c>
      <c r="AQ9">
        <f t="shared" si="13"/>
        <v>-465.32617215014199</v>
      </c>
      <c r="AR9">
        <f t="shared" si="14"/>
        <v>909.21120246351995</v>
      </c>
      <c r="AS9">
        <f t="shared" si="15"/>
        <v>-166.92849707683433</v>
      </c>
      <c r="AT9">
        <f t="shared" si="16"/>
        <v>16.578423583863277</v>
      </c>
      <c r="AU9">
        <f t="shared" si="17"/>
        <v>758.86112897054886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2534.099206787987</v>
      </c>
      <c r="P10">
        <f t="shared" si="30"/>
        <v>126.70496033939935</v>
      </c>
      <c r="Q10" s="5">
        <f t="shared" si="31"/>
        <v>50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2337.5385882744717</v>
      </c>
      <c r="AF10">
        <f t="shared" si="4"/>
        <v>-116.87692941372357</v>
      </c>
      <c r="AG10">
        <f t="shared" si="5"/>
        <v>-46.12168659405684</v>
      </c>
      <c r="AH10">
        <f t="shared" si="6"/>
        <v>-769.24747762094933</v>
      </c>
      <c r="AI10">
        <f t="shared" si="7"/>
        <v>1405.292494645742</v>
      </c>
      <c r="AJ10">
        <f t="shared" si="8"/>
        <v>-231.51219196162947</v>
      </c>
      <c r="AK10">
        <f t="shared" si="32"/>
        <v>19.428773071987919</v>
      </c>
      <c r="AL10">
        <f t="shared" si="9"/>
        <v>1193.2090757561004</v>
      </c>
      <c r="AN10">
        <f t="shared" si="10"/>
        <v>1387.5137504218765</v>
      </c>
      <c r="AO10">
        <f t="shared" si="11"/>
        <v>-69.375687521093809</v>
      </c>
      <c r="AP10">
        <f t="shared" si="12"/>
        <v>-27.376863279566965</v>
      </c>
      <c r="AQ10">
        <f t="shared" si="13"/>
        <v>-456.60912638208202</v>
      </c>
      <c r="AR10">
        <f t="shared" si="14"/>
        <v>834.15207323913364</v>
      </c>
      <c r="AS10">
        <f t="shared" si="15"/>
        <v>-137.42076873015102</v>
      </c>
      <c r="AT10">
        <f t="shared" si="16"/>
        <v>11.532511132194482</v>
      </c>
      <c r="AU10">
        <f t="shared" si="17"/>
        <v>708.26381564117708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5256.7618775509991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2534.099206787987</v>
      </c>
      <c r="P11">
        <f t="shared" si="30"/>
        <v>126.70496033939935</v>
      </c>
      <c r="Q11" s="5">
        <f t="shared" si="31"/>
        <v>50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2310.1475705638545</v>
      </c>
      <c r="AF11">
        <f t="shared" si="4"/>
        <v>-115.50737852819273</v>
      </c>
      <c r="AG11">
        <f t="shared" si="5"/>
        <v>-45.5812377900549</v>
      </c>
      <c r="AH11">
        <f t="shared" si="6"/>
        <v>-792.31938061377718</v>
      </c>
      <c r="AI11">
        <f t="shared" si="7"/>
        <v>1356.7395736318297</v>
      </c>
      <c r="AJ11">
        <f t="shared" si="8"/>
        <v>-198.91153250571551</v>
      </c>
      <c r="AK11">
        <f t="shared" si="32"/>
        <v>11.866118075149899</v>
      </c>
      <c r="AL11">
        <f t="shared" si="9"/>
        <v>1169.694159201264</v>
      </c>
      <c r="AN11">
        <f t="shared" si="10"/>
        <v>1304.094168624307</v>
      </c>
      <c r="AO11">
        <f t="shared" si="11"/>
        <v>-65.204708431215366</v>
      </c>
      <c r="AP11">
        <f t="shared" si="12"/>
        <v>-25.730921763660319</v>
      </c>
      <c r="AQ11">
        <f t="shared" si="13"/>
        <v>-447.26973164500254</v>
      </c>
      <c r="AR11">
        <f t="shared" si="14"/>
        <v>765.88880678442888</v>
      </c>
      <c r="AS11">
        <f t="shared" si="15"/>
        <v>-112.28692613325755</v>
      </c>
      <c r="AT11">
        <f t="shared" si="16"/>
        <v>6.6985051445148542</v>
      </c>
      <c r="AU11">
        <f t="shared" si="17"/>
        <v>660.30038579568622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2534.099206787987</v>
      </c>
      <c r="P12">
        <f t="shared" si="30"/>
        <v>126.70496033939935</v>
      </c>
      <c r="Q12" s="5">
        <f t="shared" si="31"/>
        <v>50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2282.8920683519927</v>
      </c>
      <c r="AF12">
        <f t="shared" si="4"/>
        <v>-114.14460341759964</v>
      </c>
      <c r="AG12">
        <f t="shared" si="5"/>
        <v>-45.043462825703593</v>
      </c>
      <c r="AH12">
        <f t="shared" si="6"/>
        <v>-819.62586450754054</v>
      </c>
      <c r="AI12">
        <f t="shared" si="7"/>
        <v>1304.0781376011491</v>
      </c>
      <c r="AJ12">
        <f t="shared" si="8"/>
        <v>-167.47588859256484</v>
      </c>
      <c r="AK12">
        <f t="shared" si="32"/>
        <v>11.769639741115549</v>
      </c>
      <c r="AL12">
        <f t="shared" si="9"/>
        <v>1148.3718887496998</v>
      </c>
      <c r="AN12">
        <f t="shared" si="10"/>
        <v>1225.1242993129952</v>
      </c>
      <c r="AO12">
        <f t="shared" si="11"/>
        <v>-61.256214965649754</v>
      </c>
      <c r="AP12">
        <f t="shared" si="12"/>
        <v>-24.172776977935698</v>
      </c>
      <c r="AQ12">
        <f t="shared" si="13"/>
        <v>-439.8559077208123</v>
      </c>
      <c r="AR12">
        <f t="shared" si="14"/>
        <v>699.83939964859746</v>
      </c>
      <c r="AS12">
        <f t="shared" si="15"/>
        <v>-89.876689094594241</v>
      </c>
      <c r="AT12">
        <f t="shared" si="16"/>
        <v>6.3162301191969012</v>
      </c>
      <c r="AU12">
        <f t="shared" si="17"/>
        <v>616.27894067320005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2534.099206787987</v>
      </c>
      <c r="P13">
        <f t="shared" si="30"/>
        <v>126.70496033939935</v>
      </c>
      <c r="Q13" s="5">
        <f t="shared" si="31"/>
        <v>50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2255.7614872954014</v>
      </c>
      <c r="AF13">
        <f t="shared" si="4"/>
        <v>-112.78807436477005</v>
      </c>
      <c r="AG13">
        <f t="shared" si="5"/>
        <v>-44.508152665313695</v>
      </c>
      <c r="AH13">
        <f t="shared" si="6"/>
        <v>-848.75532132861747</v>
      </c>
      <c r="AI13">
        <f t="shared" si="7"/>
        <v>1249.7099389366999</v>
      </c>
      <c r="AJ13">
        <f t="shared" si="8"/>
        <v>-137.45737650463707</v>
      </c>
      <c r="AK13">
        <f t="shared" si="32"/>
        <v>10.517873013278082</v>
      </c>
      <c r="AL13">
        <f t="shared" si="9"/>
        <v>1122.770435445341</v>
      </c>
      <c r="AN13">
        <f t="shared" si="10"/>
        <v>1151.0550070621821</v>
      </c>
      <c r="AO13">
        <f t="shared" si="11"/>
        <v>-57.55275035310909</v>
      </c>
      <c r="AP13">
        <f t="shared" si="12"/>
        <v>-22.711324875894725</v>
      </c>
      <c r="AQ13">
        <f t="shared" si="13"/>
        <v>-433.09723474237097</v>
      </c>
      <c r="AR13">
        <f t="shared" si="14"/>
        <v>637.69369709080706</v>
      </c>
      <c r="AS13">
        <f t="shared" si="15"/>
        <v>-70.140838193401748</v>
      </c>
      <c r="AT13">
        <f t="shared" si="16"/>
        <v>5.3669904658641423</v>
      </c>
      <c r="AU13">
        <f t="shared" si="17"/>
        <v>572.91984936326958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2534.099206787987</v>
      </c>
      <c r="P14">
        <f t="shared" si="30"/>
        <v>126.70496033939935</v>
      </c>
      <c r="Q14" s="5">
        <f t="shared" si="31"/>
        <v>50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2228.7407152299056</v>
      </c>
      <c r="AF14">
        <f t="shared" si="4"/>
        <v>-111.43703576149528</v>
      </c>
      <c r="AG14">
        <f t="shared" si="5"/>
        <v>-43.975009132631229</v>
      </c>
      <c r="AH14">
        <f t="shared" si="6"/>
        <v>-880.62006029330394</v>
      </c>
      <c r="AI14">
        <f t="shared" si="7"/>
        <v>1192.7086100424749</v>
      </c>
      <c r="AJ14">
        <f t="shared" si="8"/>
        <v>-108.67052226850046</v>
      </c>
      <c r="AK14">
        <f t="shared" si="32"/>
        <v>9.6673034694266242</v>
      </c>
      <c r="AL14">
        <f t="shared" si="9"/>
        <v>1093.705391243401</v>
      </c>
      <c r="AN14">
        <f t="shared" si="10"/>
        <v>1081.6692284076869</v>
      </c>
      <c r="AO14">
        <f t="shared" si="11"/>
        <v>-54.083461420384346</v>
      </c>
      <c r="AP14">
        <f t="shared" si="12"/>
        <v>-21.342282605003469</v>
      </c>
      <c r="AQ14">
        <f t="shared" si="13"/>
        <v>-427.38915955036504</v>
      </c>
      <c r="AR14">
        <f t="shared" si="14"/>
        <v>578.85432483193392</v>
      </c>
      <c r="AS14">
        <f t="shared" si="15"/>
        <v>-52.740796257542165</v>
      </c>
      <c r="AT14">
        <f t="shared" si="16"/>
        <v>4.6918085235764977</v>
      </c>
      <c r="AU14">
        <f t="shared" si="17"/>
        <v>530.80533709796828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2534.099206787987</v>
      </c>
      <c r="P15">
        <f t="shared" si="30"/>
        <v>126.70496033939935</v>
      </c>
      <c r="Q15" s="5">
        <f t="shared" si="31"/>
        <v>50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2201.8214789472163</v>
      </c>
      <c r="AF15">
        <f t="shared" si="4"/>
        <v>-110.09107394736081</v>
      </c>
      <c r="AG15">
        <f t="shared" si="5"/>
        <v>-43.443868990000233</v>
      </c>
      <c r="AH15">
        <f t="shared" si="6"/>
        <v>-913.9005130468081</v>
      </c>
      <c r="AI15">
        <f t="shared" si="7"/>
        <v>1134.3860229630473</v>
      </c>
      <c r="AJ15">
        <f t="shared" si="8"/>
        <v>-82.088841846866671</v>
      </c>
      <c r="AK15">
        <f t="shared" si="32"/>
        <v>22.360667729673757</v>
      </c>
      <c r="AL15">
        <f t="shared" si="9"/>
        <v>1074.6578488458542</v>
      </c>
      <c r="AN15">
        <f t="shared" si="10"/>
        <v>1015.880389702504</v>
      </c>
      <c r="AO15">
        <f t="shared" si="11"/>
        <v>-50.794019485125197</v>
      </c>
      <c r="AP15">
        <f t="shared" si="12"/>
        <v>-20.044211114176331</v>
      </c>
      <c r="AQ15">
        <f t="shared" si="13"/>
        <v>-421.65707720646969</v>
      </c>
      <c r="AR15">
        <f t="shared" si="14"/>
        <v>523.3850818967328</v>
      </c>
      <c r="AS15">
        <f t="shared" si="15"/>
        <v>-37.874298821671758</v>
      </c>
      <c r="AT15">
        <f t="shared" si="16"/>
        <v>10.316805456040218</v>
      </c>
      <c r="AU15">
        <f t="shared" si="17"/>
        <v>495.82758853110118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2534.099206787987</v>
      </c>
      <c r="P16">
        <f t="shared" si="30"/>
        <v>126.70496033939935</v>
      </c>
      <c r="Q16" s="5">
        <f t="shared" si="31"/>
        <v>50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2173.7958012236559</v>
      </c>
      <c r="AF16">
        <f t="shared" si="4"/>
        <v>-108.68979006118279</v>
      </c>
      <c r="AG16">
        <f t="shared" si="5"/>
        <v>-42.890897787284707</v>
      </c>
      <c r="AH16">
        <f t="shared" si="6"/>
        <v>-1185.3251281553059</v>
      </c>
      <c r="AI16">
        <f t="shared" si="7"/>
        <v>836.88998521988219</v>
      </c>
      <c r="AJ16">
        <f t="shared" si="8"/>
        <v>45.416892745619862</v>
      </c>
      <c r="AK16">
        <f t="shared" si="32"/>
        <v>39.115929502985303</v>
      </c>
      <c r="AL16">
        <f t="shared" si="9"/>
        <v>921.42280746848735</v>
      </c>
      <c r="AN16">
        <f t="shared" si="10"/>
        <v>950.93377420587126</v>
      </c>
      <c r="AO16">
        <f t="shared" si="11"/>
        <v>-47.546688710293566</v>
      </c>
      <c r="AP16">
        <f t="shared" si="12"/>
        <v>-18.762757425965098</v>
      </c>
      <c r="AQ16">
        <f t="shared" si="13"/>
        <v>-518.52418573229738</v>
      </c>
      <c r="AR16">
        <f t="shared" si="14"/>
        <v>366.10014233731511</v>
      </c>
      <c r="AS16">
        <f t="shared" si="15"/>
        <v>19.867761823343411</v>
      </c>
      <c r="AT16">
        <f t="shared" si="16"/>
        <v>17.111385739592539</v>
      </c>
      <c r="AU16">
        <f t="shared" si="17"/>
        <v>403.07928990025107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2534.099206787987</v>
      </c>
      <c r="P17">
        <f t="shared" si="30"/>
        <v>126.70496033939935</v>
      </c>
      <c r="Q17" s="5">
        <f t="shared" si="31"/>
        <v>50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2144.5094785883971</v>
      </c>
      <c r="AF17">
        <f t="shared" si="4"/>
        <v>-107.22547392941986</v>
      </c>
      <c r="AG17">
        <f t="shared" si="5"/>
        <v>-42.313052954753864</v>
      </c>
      <c r="AH17">
        <f t="shared" si="6"/>
        <v>-1489.3585465798994</v>
      </c>
      <c r="AI17">
        <f t="shared" si="7"/>
        <v>505.61240512432391</v>
      </c>
      <c r="AJ17">
        <f t="shared" si="8"/>
        <v>170.80073301685798</v>
      </c>
      <c r="AK17">
        <f t="shared" si="32"/>
        <v>75.01744785813645</v>
      </c>
      <c r="AL17">
        <f t="shared" si="9"/>
        <v>751.43058599931828</v>
      </c>
      <c r="AN17">
        <f t="shared" si="10"/>
        <v>883.60401313325599</v>
      </c>
      <c r="AO17">
        <f t="shared" si="11"/>
        <v>-44.180200656662805</v>
      </c>
      <c r="AP17">
        <f t="shared" si="12"/>
        <v>-17.434282185290584</v>
      </c>
      <c r="AQ17">
        <f t="shared" si="13"/>
        <v>-613.66163306424698</v>
      </c>
      <c r="AR17">
        <f t="shared" si="14"/>
        <v>208.32789722705564</v>
      </c>
      <c r="AS17">
        <f t="shared" si="15"/>
        <v>70.375167210330687</v>
      </c>
      <c r="AT17">
        <f t="shared" si="16"/>
        <v>30.909501051073036</v>
      </c>
      <c r="AU17">
        <f t="shared" si="17"/>
        <v>309.61256548845932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2534.099206787987</v>
      </c>
      <c r="P18">
        <f t="shared" si="30"/>
        <v>126.70496033939935</v>
      </c>
      <c r="Q18" s="5">
        <f t="shared" si="31"/>
        <v>50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2113.9302145340962</v>
      </c>
      <c r="AF18">
        <f t="shared" si="4"/>
        <v>-105.69651072670482</v>
      </c>
      <c r="AG18">
        <f t="shared" si="5"/>
        <v>-41.709697253990662</v>
      </c>
      <c r="AH18">
        <f t="shared" si="6"/>
        <v>-1802.2517121566586</v>
      </c>
      <c r="AI18">
        <f t="shared" si="7"/>
        <v>164.27229439674193</v>
      </c>
      <c r="AJ18">
        <f t="shared" si="8"/>
        <v>282.43354668897928</v>
      </c>
      <c r="AK18">
        <f t="shared" si="32"/>
        <v>113.10183170726388</v>
      </c>
      <c r="AL18">
        <f t="shared" si="9"/>
        <v>559.80767279298504</v>
      </c>
      <c r="AN18">
        <f t="shared" si="10"/>
        <v>813.94674674130704</v>
      </c>
      <c r="AO18">
        <f t="shared" si="11"/>
        <v>-40.697337337065356</v>
      </c>
      <c r="AP18">
        <f t="shared" si="12"/>
        <v>-16.059883223218364</v>
      </c>
      <c r="AQ18">
        <f t="shared" si="13"/>
        <v>-693.93819523137438</v>
      </c>
      <c r="AR18">
        <f t="shared" si="14"/>
        <v>63.25133094964886</v>
      </c>
      <c r="AS18">
        <f t="shared" si="15"/>
        <v>108.74808681835785</v>
      </c>
      <c r="AT18">
        <f t="shared" si="16"/>
        <v>43.548678823770793</v>
      </c>
      <c r="AU18">
        <f t="shared" si="17"/>
        <v>215.54809659177749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2534.099206787987</v>
      </c>
      <c r="P19">
        <f t="shared" si="30"/>
        <v>126.70496033939935</v>
      </c>
      <c r="Q19" s="5">
        <f t="shared" si="31"/>
        <v>50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2081.9604530619367</v>
      </c>
      <c r="AF19">
        <f t="shared" si="4"/>
        <v>-104.09802265309683</v>
      </c>
      <c r="AG19">
        <f t="shared" si="5"/>
        <v>-41.078905819572398</v>
      </c>
      <c r="AH19">
        <f t="shared" si="6"/>
        <v>-2136.944618783617</v>
      </c>
      <c r="AI19">
        <f t="shared" si="7"/>
        <v>-200.16109419434952</v>
      </c>
      <c r="AJ19">
        <f t="shared" si="8"/>
        <v>387.47943097959933</v>
      </c>
      <c r="AK19">
        <f t="shared" si="32"/>
        <v>109.79162135797328</v>
      </c>
      <c r="AL19">
        <f t="shared" si="9"/>
        <v>297.10995814322308</v>
      </c>
      <c r="AN19">
        <f t="shared" si="10"/>
        <v>746.82049939105798</v>
      </c>
      <c r="AO19">
        <f t="shared" si="11"/>
        <v>-37.341024969552898</v>
      </c>
      <c r="AP19">
        <f t="shared" si="12"/>
        <v>-14.735423486787351</v>
      </c>
      <c r="AQ19">
        <f t="shared" si="13"/>
        <v>-766.54388176485577</v>
      </c>
      <c r="AR19">
        <f t="shared" si="14"/>
        <v>-71.799830830138077</v>
      </c>
      <c r="AS19">
        <f t="shared" si="15"/>
        <v>138.99283327997901</v>
      </c>
      <c r="AT19">
        <f t="shared" si="16"/>
        <v>39.38337703337551</v>
      </c>
      <c r="AU19">
        <f t="shared" si="17"/>
        <v>106.57637948321644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2534.099206787987</v>
      </c>
      <c r="P20">
        <f t="shared" si="30"/>
        <v>126.70496033939935</v>
      </c>
      <c r="Q20" s="5">
        <f t="shared" si="31"/>
        <v>50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2048.5437552697044</v>
      </c>
      <c r="AF20">
        <f t="shared" si="4"/>
        <v>-102.42718776348522</v>
      </c>
      <c r="AG20">
        <f t="shared" si="5"/>
        <v>-40.419565062456016</v>
      </c>
      <c r="AH20">
        <f t="shared" si="6"/>
        <v>-2485.5169892065819</v>
      </c>
      <c r="AI20">
        <f t="shared" si="7"/>
        <v>-579.81998676281864</v>
      </c>
      <c r="AJ20">
        <f t="shared" si="8"/>
        <v>497.85798631259559</v>
      </c>
      <c r="AK20">
        <f t="shared" si="32"/>
        <v>19.367912933135383</v>
      </c>
      <c r="AL20">
        <f t="shared" si="9"/>
        <v>-62.594087517087672</v>
      </c>
      <c r="AN20">
        <f t="shared" si="10"/>
        <v>696.98718415830012</v>
      </c>
      <c r="AO20">
        <f t="shared" si="11"/>
        <v>-34.849359207915008</v>
      </c>
      <c r="AP20">
        <f t="shared" si="12"/>
        <v>-13.752168468608279</v>
      </c>
      <c r="AQ20">
        <f t="shared" si="13"/>
        <v>-845.66096429638276</v>
      </c>
      <c r="AR20">
        <f t="shared" si="14"/>
        <v>-197.27530781460598</v>
      </c>
      <c r="AS20">
        <f t="shared" si="15"/>
        <v>169.38893059916728</v>
      </c>
      <c r="AT20">
        <f t="shared" si="16"/>
        <v>6.589650361903983</v>
      </c>
      <c r="AU20">
        <f t="shared" si="17"/>
        <v>-21.296726853534704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2534.099206787987</v>
      </c>
      <c r="P21">
        <f t="shared" si="30"/>
        <v>126.70496033939935</v>
      </c>
      <c r="Q21" s="5">
        <f t="shared" si="31"/>
        <v>50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2013.4765149077655</v>
      </c>
      <c r="AF21">
        <f t="shared" si="4"/>
        <v>-100.67382574538827</v>
      </c>
      <c r="AG21">
        <f t="shared" si="5"/>
        <v>-39.727657652753869</v>
      </c>
      <c r="AH21">
        <f t="shared" si="6"/>
        <v>-2877.1175907758507</v>
      </c>
      <c r="AI21">
        <f t="shared" si="7"/>
        <v>-1004.0425592662273</v>
      </c>
      <c r="AJ21">
        <f t="shared" si="8"/>
        <v>606.53535405861726</v>
      </c>
      <c r="AK21">
        <f t="shared" si="32"/>
        <v>6.3567902939954237</v>
      </c>
      <c r="AL21">
        <f t="shared" si="9"/>
        <v>-391.15041491361461</v>
      </c>
      <c r="AN21">
        <f t="shared" si="10"/>
        <v>651.62757180115784</v>
      </c>
      <c r="AO21">
        <f t="shared" si="11"/>
        <v>-32.581378590057888</v>
      </c>
      <c r="AP21">
        <f t="shared" si="12"/>
        <v>-12.857183532035171</v>
      </c>
      <c r="AQ21">
        <f t="shared" si="13"/>
        <v>-931.13037851824527</v>
      </c>
      <c r="AR21">
        <f t="shared" si="14"/>
        <v>-324.94136883918043</v>
      </c>
      <c r="AS21">
        <f t="shared" si="15"/>
        <v>196.29489445268126</v>
      </c>
      <c r="AT21">
        <f t="shared" si="16"/>
        <v>2.0572675137038572</v>
      </c>
      <c r="AU21">
        <f t="shared" si="17"/>
        <v>-126.58920687279533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2534.099206787987</v>
      </c>
      <c r="P22">
        <f t="shared" si="30"/>
        <v>126.70496033939935</v>
      </c>
      <c r="Q22" s="5">
        <f t="shared" si="31"/>
        <v>50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1976.5630210894637</v>
      </c>
      <c r="AF22">
        <f t="shared" si="4"/>
        <v>-98.828151054473182</v>
      </c>
      <c r="AG22">
        <f t="shared" si="5"/>
        <v>-38.99932204301485</v>
      </c>
      <c r="AH22">
        <f t="shared" si="6"/>
        <v>-3310.5903321147807</v>
      </c>
      <c r="AI22">
        <f t="shared" si="7"/>
        <v>-1471.8547841228051</v>
      </c>
      <c r="AJ22">
        <f t="shared" si="8"/>
        <v>697.85329567705674</v>
      </c>
      <c r="AK22">
        <f t="shared" si="32"/>
        <v>69.959205971783859</v>
      </c>
      <c r="AL22">
        <f t="shared" si="9"/>
        <v>-704.04228247396452</v>
      </c>
      <c r="AN22">
        <f t="shared" si="10"/>
        <v>597.83284554266766</v>
      </c>
      <c r="AO22">
        <f t="shared" si="11"/>
        <v>-29.891642277133382</v>
      </c>
      <c r="AP22">
        <f t="shared" si="12"/>
        <v>-11.795766399777829</v>
      </c>
      <c r="AQ22">
        <f t="shared" si="13"/>
        <v>-1001.3238219863683</v>
      </c>
      <c r="AR22">
        <f t="shared" si="14"/>
        <v>-445.17838512061189</v>
      </c>
      <c r="AS22">
        <f t="shared" si="15"/>
        <v>211.07327065948385</v>
      </c>
      <c r="AT22">
        <f t="shared" si="16"/>
        <v>21.159917863364747</v>
      </c>
      <c r="AU22">
        <f t="shared" si="17"/>
        <v>-212.9451965977633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2534.099206787987</v>
      </c>
      <c r="P23">
        <f t="shared" si="30"/>
        <v>126.70496033939935</v>
      </c>
      <c r="Q23" s="5">
        <f t="shared" si="31"/>
        <v>50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1937.6668481554179</v>
      </c>
      <c r="AF23">
        <f t="shared" si="4"/>
        <v>-96.883342407770897</v>
      </c>
      <c r="AG23">
        <f t="shared" si="5"/>
        <v>-38.231866435320875</v>
      </c>
      <c r="AH23">
        <f t="shared" si="6"/>
        <v>-3774.6238726382944</v>
      </c>
      <c r="AI23">
        <f t="shared" si="7"/>
        <v>-1972.0722333259682</v>
      </c>
      <c r="AJ23">
        <f t="shared" si="8"/>
        <v>0</v>
      </c>
      <c r="AK23">
        <f t="shared" si="32"/>
        <v>181.76102704177148</v>
      </c>
      <c r="AL23">
        <f t="shared" si="9"/>
        <v>-1790.3112062841967</v>
      </c>
      <c r="AN23">
        <f t="shared" si="10"/>
        <v>530.90703660257532</v>
      </c>
      <c r="AO23">
        <f t="shared" si="11"/>
        <v>-26.545351830128766</v>
      </c>
      <c r="AP23">
        <f t="shared" si="12"/>
        <v>-10.475261488983078</v>
      </c>
      <c r="AQ23">
        <f t="shared" si="13"/>
        <v>-1034.2202925231641</v>
      </c>
      <c r="AR23">
        <f t="shared" si="14"/>
        <v>-540.33386923970056</v>
      </c>
      <c r="AS23">
        <f t="shared" si="15"/>
        <v>0</v>
      </c>
      <c r="AT23">
        <f t="shared" si="16"/>
        <v>49.80123818934608</v>
      </c>
      <c r="AU23">
        <f t="shared" si="17"/>
        <v>-490.53263105035444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24375.330249414263</v>
      </c>
      <c r="AO25" s="6">
        <f t="shared" si="33"/>
        <v>-3119.340917561703</v>
      </c>
      <c r="AP25" s="6">
        <f t="shared" si="33"/>
        <v>-2950.8548493428721</v>
      </c>
      <c r="AQ25" s="6">
        <f t="shared" si="33"/>
        <v>-12199.288922050313</v>
      </c>
      <c r="AR25" s="6">
        <f t="shared" si="33"/>
        <v>6105.8455604593782</v>
      </c>
      <c r="AS25" s="6">
        <f t="shared" si="33"/>
        <v>-1571.3341905876489</v>
      </c>
      <c r="AT25" s="6">
        <f t="shared" si="33"/>
        <v>722.25050767926973</v>
      </c>
      <c r="AU25" s="7">
        <f t="shared" si="33"/>
        <v>5256.7618775509991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9346.0712624866665</v>
      </c>
      <c r="K3">
        <v>1</v>
      </c>
      <c r="L3" s="2">
        <v>0</v>
      </c>
      <c r="O3">
        <f>$C$3</f>
        <v>9346.0712624866665</v>
      </c>
      <c r="P3">
        <f>O3*B5</f>
        <v>7476.8570099893332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9346.0712624866665</v>
      </c>
      <c r="AF3">
        <f t="shared" ref="AF3:AF23" si="4">-$Z3*P3</f>
        <v>-7476.8570099893332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-650.69395150266655</v>
      </c>
      <c r="AJ3">
        <f t="shared" ref="AJ3:AJ23" si="8">AB3-AC3</f>
        <v>0</v>
      </c>
      <c r="AL3">
        <f t="shared" ref="AL3:AL23" si="9">SUM(AI3:AK3)</f>
        <v>-650.69395150266655</v>
      </c>
      <c r="AN3">
        <f t="shared" ref="AN3:AN23" si="10">AE3*$K3</f>
        <v>9346.0712624866665</v>
      </c>
      <c r="AO3">
        <f t="shared" ref="AO3:AO23" si="11">AF3*$K3</f>
        <v>-7476.8570099893332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-650.69395150266655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-650.69395150266655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9346.0712624866665</v>
      </c>
      <c r="P5">
        <f t="shared" ref="P5:P23" si="30">O5*$C$5</f>
        <v>467.30356312433332</v>
      </c>
      <c r="Q5" s="5">
        <f t="shared" ref="Q5:Q23" si="31">$C$8</f>
        <v>50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9122.5870134822671</v>
      </c>
      <c r="AF5">
        <f t="shared" si="4"/>
        <v>-456.12935067411331</v>
      </c>
      <c r="AG5">
        <f t="shared" si="5"/>
        <v>-48.804394687736746</v>
      </c>
      <c r="AH5">
        <f t="shared" si="6"/>
        <v>-1026.6664176325537</v>
      </c>
      <c r="AI5">
        <f t="shared" si="7"/>
        <v>7590.9868504878632</v>
      </c>
      <c r="AJ5">
        <f t="shared" si="8"/>
        <v>-3055.9799923829705</v>
      </c>
      <c r="AK5">
        <f>H5*SUM(AB5, AE5:AF5)</f>
        <v>1036.0807974975228</v>
      </c>
      <c r="AL5">
        <f t="shared" si="9"/>
        <v>5571.0876556024159</v>
      </c>
      <c r="AN5">
        <f t="shared" si="10"/>
        <v>7877.9241552063859</v>
      </c>
      <c r="AO5">
        <f t="shared" si="11"/>
        <v>-393.89620776031921</v>
      </c>
      <c r="AP5">
        <f t="shared" si="12"/>
        <v>-42.145645661973809</v>
      </c>
      <c r="AQ5">
        <f t="shared" si="13"/>
        <v>-886.59063036104237</v>
      </c>
      <c r="AR5">
        <f t="shared" si="14"/>
        <v>6555.2916714230496</v>
      </c>
      <c r="AS5">
        <f t="shared" si="15"/>
        <v>-2639.0297581421942</v>
      </c>
      <c r="AT5">
        <f t="shared" si="16"/>
        <v>894.72053588399535</v>
      </c>
      <c r="AU5">
        <f t="shared" si="17"/>
        <v>4810.9824491648515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9346.0712624866665</v>
      </c>
      <c r="P6">
        <f t="shared" si="30"/>
        <v>467.30356312433332</v>
      </c>
      <c r="Q6" s="5">
        <f t="shared" si="31"/>
        <v>50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9006.4710222043359</v>
      </c>
      <c r="AF6">
        <f t="shared" si="4"/>
        <v>-450.32355111021684</v>
      </c>
      <c r="AG6">
        <f t="shared" si="5"/>
        <v>-48.183192537566988</v>
      </c>
      <c r="AH6">
        <f t="shared" si="6"/>
        <v>-1331.5820329238907</v>
      </c>
      <c r="AI6">
        <f t="shared" si="7"/>
        <v>7176.3822456326616</v>
      </c>
      <c r="AJ6">
        <f t="shared" si="8"/>
        <v>-2548.1198685775125</v>
      </c>
      <c r="AK6">
        <f>H6*SUM(AB6, AE6:AF6)</f>
        <v>1625.1832119022533</v>
      </c>
      <c r="AL6">
        <f t="shared" si="9"/>
        <v>6253.4455889574019</v>
      </c>
      <c r="AN6">
        <f t="shared" si="10"/>
        <v>7014.475773919291</v>
      </c>
      <c r="AO6">
        <f t="shared" si="11"/>
        <v>-350.72378869596463</v>
      </c>
      <c r="AP6">
        <f t="shared" si="12"/>
        <v>-37.526333669603233</v>
      </c>
      <c r="AQ6">
        <f t="shared" si="13"/>
        <v>-1037.0710001623675</v>
      </c>
      <c r="AR6">
        <f t="shared" si="14"/>
        <v>5589.1546513913563</v>
      </c>
      <c r="AS6">
        <f t="shared" si="15"/>
        <v>-1984.5425631319881</v>
      </c>
      <c r="AT6">
        <f t="shared" si="16"/>
        <v>1265.7352963179349</v>
      </c>
      <c r="AU6">
        <f t="shared" si="17"/>
        <v>4870.3473845773024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9346.0712624866665</v>
      </c>
      <c r="P7">
        <f t="shared" si="30"/>
        <v>467.30356312433332</v>
      </c>
      <c r="Q7" s="5">
        <f t="shared" si="31"/>
        <v>50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8885.1319267783056</v>
      </c>
      <c r="AF7">
        <f t="shared" si="4"/>
        <v>-444.25659633891524</v>
      </c>
      <c r="AG7">
        <f t="shared" si="5"/>
        <v>-47.534047608012131</v>
      </c>
      <c r="AH7">
        <f t="shared" si="6"/>
        <v>-1673.1300417918642</v>
      </c>
      <c r="AI7">
        <f t="shared" si="7"/>
        <v>6720.211241039513</v>
      </c>
      <c r="AJ7">
        <f t="shared" si="8"/>
        <v>-2012.6653119114708</v>
      </c>
      <c r="AK7">
        <f>H7*SUM(AB7, AE7:AF7)</f>
        <v>1818.6592516554817</v>
      </c>
      <c r="AL7">
        <f t="shared" si="9"/>
        <v>6526.2051807835242</v>
      </c>
      <c r="AN7">
        <f t="shared" si="10"/>
        <v>6264.1203086775504</v>
      </c>
      <c r="AO7">
        <f t="shared" si="11"/>
        <v>-313.2060154338775</v>
      </c>
      <c r="AP7">
        <f t="shared" si="12"/>
        <v>-33.512050854033845</v>
      </c>
      <c r="AQ7">
        <f t="shared" si="13"/>
        <v>-1179.5759432969014</v>
      </c>
      <c r="AR7">
        <f t="shared" si="14"/>
        <v>4737.8262990927369</v>
      </c>
      <c r="AS7">
        <f t="shared" si="15"/>
        <v>-1418.9522180214731</v>
      </c>
      <c r="AT7">
        <f t="shared" si="16"/>
        <v>1282.175711823133</v>
      </c>
      <c r="AU7">
        <f t="shared" si="17"/>
        <v>4601.0497928943969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9346.0712624866665</v>
      </c>
      <c r="P8">
        <f t="shared" si="30"/>
        <v>467.30356312433332</v>
      </c>
      <c r="Q8" s="5">
        <f t="shared" si="31"/>
        <v>50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8758.4359163111003</v>
      </c>
      <c r="AF8">
        <f t="shared" si="4"/>
        <v>-437.92179581555507</v>
      </c>
      <c r="AG8">
        <f t="shared" si="5"/>
        <v>-46.856244032001868</v>
      </c>
      <c r="AH8">
        <f t="shared" si="6"/>
        <v>-2024.6309993013906</v>
      </c>
      <c r="AI8">
        <f t="shared" si="7"/>
        <v>6249.0268771621522</v>
      </c>
      <c r="AJ8">
        <f t="shared" si="8"/>
        <v>-1519.8614190094559</v>
      </c>
      <c r="AK8">
        <f t="shared" ref="AK8:AK23" si="32">H8*SUM(AB8:AB8, AE8:AF8)</f>
        <v>1396.5310707453027</v>
      </c>
      <c r="AL8">
        <f t="shared" si="9"/>
        <v>6125.6965288979991</v>
      </c>
      <c r="AN8">
        <f t="shared" si="10"/>
        <v>5757.3875641628474</v>
      </c>
      <c r="AO8">
        <f t="shared" si="11"/>
        <v>-287.86937820814245</v>
      </c>
      <c r="AP8">
        <f t="shared" si="12"/>
        <v>-30.801110982707222</v>
      </c>
      <c r="AQ8">
        <f t="shared" si="13"/>
        <v>-1330.8980563171119</v>
      </c>
      <c r="AR8">
        <f t="shared" si="14"/>
        <v>4107.8190186548863</v>
      </c>
      <c r="AS8">
        <f t="shared" si="15"/>
        <v>-999.08606019023875</v>
      </c>
      <c r="AT8">
        <f t="shared" si="16"/>
        <v>918.01443733831593</v>
      </c>
      <c r="AU8">
        <f t="shared" si="17"/>
        <v>4026.7473958029632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9346.0712624866665</v>
      </c>
      <c r="P9">
        <f t="shared" si="30"/>
        <v>467.30356312433332</v>
      </c>
      <c r="Q9" s="5">
        <f t="shared" si="31"/>
        <v>50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8625.9787967768243</v>
      </c>
      <c r="AF9">
        <f t="shared" si="4"/>
        <v>-431.29893983884119</v>
      </c>
      <c r="AG9">
        <f t="shared" si="5"/>
        <v>-46.147619435558148</v>
      </c>
      <c r="AH9">
        <f t="shared" si="6"/>
        <v>-2400.6215612370161</v>
      </c>
      <c r="AI9">
        <f t="shared" si="7"/>
        <v>5747.9106762654083</v>
      </c>
      <c r="AJ9">
        <f t="shared" si="8"/>
        <v>-1120.3799781125053</v>
      </c>
      <c r="AK9">
        <f t="shared" si="32"/>
        <v>1078.2705884512068</v>
      </c>
      <c r="AL9">
        <f t="shared" si="9"/>
        <v>5705.8012866041099</v>
      </c>
      <c r="AN9">
        <f t="shared" si="10"/>
        <v>5389.0101000306886</v>
      </c>
      <c r="AO9">
        <f t="shared" si="11"/>
        <v>-269.4505050015344</v>
      </c>
      <c r="AP9">
        <f t="shared" si="12"/>
        <v>-28.830349933565873</v>
      </c>
      <c r="AQ9">
        <f t="shared" si="13"/>
        <v>-1499.7687966369379</v>
      </c>
      <c r="AR9">
        <f t="shared" si="14"/>
        <v>3590.9604484586498</v>
      </c>
      <c r="AS9">
        <f t="shared" si="15"/>
        <v>-699.94827951310401</v>
      </c>
      <c r="AT9">
        <f t="shared" si="16"/>
        <v>673.64078078894067</v>
      </c>
      <c r="AU9">
        <f t="shared" si="17"/>
        <v>3564.6529497344868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9346.0712624866665</v>
      </c>
      <c r="P10">
        <f t="shared" si="30"/>
        <v>467.30356312433332</v>
      </c>
      <c r="Q10" s="5">
        <f t="shared" si="31"/>
        <v>50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8487.5267305091074</v>
      </c>
      <c r="AF10">
        <f t="shared" si="4"/>
        <v>-424.37633652545543</v>
      </c>
      <c r="AG10">
        <f t="shared" si="5"/>
        <v>-45.40692282422674</v>
      </c>
      <c r="AH10">
        <f t="shared" si="6"/>
        <v>-2792.2041697583263</v>
      </c>
      <c r="AI10">
        <f t="shared" si="7"/>
        <v>5225.5393014010988</v>
      </c>
      <c r="AJ10">
        <f t="shared" si="8"/>
        <v>-795.10896322390545</v>
      </c>
      <c r="AK10">
        <f t="shared" si="32"/>
        <v>1136.3821979019028</v>
      </c>
      <c r="AL10">
        <f t="shared" si="9"/>
        <v>5566.8125360790964</v>
      </c>
      <c r="AN10">
        <f t="shared" si="10"/>
        <v>5038.0173849227704</v>
      </c>
      <c r="AO10">
        <f t="shared" si="11"/>
        <v>-251.90086924613854</v>
      </c>
      <c r="AP10">
        <f t="shared" si="12"/>
        <v>-26.952594536403787</v>
      </c>
      <c r="AQ10">
        <f t="shared" si="13"/>
        <v>-1657.3936785295411</v>
      </c>
      <c r="AR10">
        <f t="shared" si="14"/>
        <v>3101.7702426106871</v>
      </c>
      <c r="AS10">
        <f t="shared" si="15"/>
        <v>-471.95996040058151</v>
      </c>
      <c r="AT10">
        <f t="shared" si="16"/>
        <v>674.53257594667093</v>
      </c>
      <c r="AU10">
        <f t="shared" si="17"/>
        <v>3304.3428581567764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34185.796772848524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9346.0712624866665</v>
      </c>
      <c r="P11">
        <f t="shared" si="30"/>
        <v>467.30356312433332</v>
      </c>
      <c r="Q11" s="5">
        <f t="shared" si="31"/>
        <v>50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8342.2361360702507</v>
      </c>
      <c r="AF11">
        <f t="shared" si="4"/>
        <v>-417.11180680351259</v>
      </c>
      <c r="AG11">
        <f t="shared" si="5"/>
        <v>-44.629641171014732</v>
      </c>
      <c r="AH11">
        <f t="shared" si="6"/>
        <v>-3232.1242496973587</v>
      </c>
      <c r="AI11">
        <f t="shared" si="7"/>
        <v>4648.3704383983641</v>
      </c>
      <c r="AJ11">
        <f t="shared" si="8"/>
        <v>-468.21185666124256</v>
      </c>
      <c r="AK11">
        <f t="shared" si="32"/>
        <v>1148.5765919768814</v>
      </c>
      <c r="AL11">
        <f t="shared" si="9"/>
        <v>5328.7351737140034</v>
      </c>
      <c r="AN11">
        <f t="shared" si="10"/>
        <v>4709.2495894887161</v>
      </c>
      <c r="AO11">
        <f t="shared" si="11"/>
        <v>-235.46247947443581</v>
      </c>
      <c r="AP11">
        <f t="shared" si="12"/>
        <v>-25.193738937080113</v>
      </c>
      <c r="AQ11">
        <f t="shared" si="13"/>
        <v>-1824.55633571095</v>
      </c>
      <c r="AR11">
        <f t="shared" si="14"/>
        <v>2624.0370353662497</v>
      </c>
      <c r="AS11">
        <f t="shared" si="15"/>
        <v>-264.30880855098565</v>
      </c>
      <c r="AT11">
        <f t="shared" si="16"/>
        <v>648.3793740716917</v>
      </c>
      <c r="AU11">
        <f t="shared" si="17"/>
        <v>3008.1076008869559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9346.0712624866665</v>
      </c>
      <c r="P12">
        <f t="shared" si="30"/>
        <v>467.30356312433332</v>
      </c>
      <c r="Q12" s="5">
        <f t="shared" si="31"/>
        <v>50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8189.2961440913787</v>
      </c>
      <c r="AF12">
        <f t="shared" si="4"/>
        <v>-409.46480720456896</v>
      </c>
      <c r="AG12">
        <f t="shared" si="5"/>
        <v>-43.81143645331295</v>
      </c>
      <c r="AH12">
        <f t="shared" si="6"/>
        <v>-3719.0830599163523</v>
      </c>
      <c r="AI12">
        <f t="shared" si="7"/>
        <v>4016.936840517144</v>
      </c>
      <c r="AJ12">
        <f t="shared" si="8"/>
        <v>-147.28549964268677</v>
      </c>
      <c r="AK12">
        <f t="shared" si="32"/>
        <v>1174.2570642717371</v>
      </c>
      <c r="AL12">
        <f t="shared" si="9"/>
        <v>5043.9084051461941</v>
      </c>
      <c r="AN12">
        <f t="shared" si="10"/>
        <v>4394.8226197304466</v>
      </c>
      <c r="AO12">
        <f t="shared" si="11"/>
        <v>-219.74113098652236</v>
      </c>
      <c r="AP12">
        <f t="shared" si="12"/>
        <v>-23.511604482251382</v>
      </c>
      <c r="AQ12">
        <f t="shared" si="13"/>
        <v>-1995.8626564224944</v>
      </c>
      <c r="AR12">
        <f t="shared" si="14"/>
        <v>2155.7072278391784</v>
      </c>
      <c r="AS12">
        <f t="shared" si="15"/>
        <v>-79.041426027193594</v>
      </c>
      <c r="AT12">
        <f t="shared" si="16"/>
        <v>630.17033657564548</v>
      </c>
      <c r="AU12">
        <f t="shared" si="17"/>
        <v>2706.8361383876299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9346.0712624866665</v>
      </c>
      <c r="P13">
        <f t="shared" si="30"/>
        <v>467.30356312433332</v>
      </c>
      <c r="Q13" s="5">
        <f t="shared" si="31"/>
        <v>50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8028.1415157643123</v>
      </c>
      <c r="AF13">
        <f t="shared" si="4"/>
        <v>-401.40707578821559</v>
      </c>
      <c r="AG13">
        <f t="shared" si="5"/>
        <v>-42.949284733082067</v>
      </c>
      <c r="AH13">
        <f t="shared" si="6"/>
        <v>-4240.3735569775199</v>
      </c>
      <c r="AI13">
        <f t="shared" si="7"/>
        <v>3343.4115982654948</v>
      </c>
      <c r="AJ13">
        <f t="shared" si="8"/>
        <v>163.69515399505872</v>
      </c>
      <c r="AK13">
        <f t="shared" si="32"/>
        <v>1169.4315396407962</v>
      </c>
      <c r="AL13">
        <f t="shared" si="9"/>
        <v>4676.53829190135</v>
      </c>
      <c r="AN13">
        <f t="shared" si="10"/>
        <v>4096.5467941399256</v>
      </c>
      <c r="AO13">
        <f t="shared" si="11"/>
        <v>-204.82733970699627</v>
      </c>
      <c r="AP13">
        <f t="shared" si="12"/>
        <v>-21.915876088933096</v>
      </c>
      <c r="AQ13">
        <f t="shared" si="13"/>
        <v>-2163.7496881042703</v>
      </c>
      <c r="AR13">
        <f t="shared" si="14"/>
        <v>1706.0538902397263</v>
      </c>
      <c r="AS13">
        <f t="shared" si="15"/>
        <v>83.529277230342487</v>
      </c>
      <c r="AT13">
        <f t="shared" si="16"/>
        <v>596.72976806332906</v>
      </c>
      <c r="AU13">
        <f t="shared" si="17"/>
        <v>2386.3129355333981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9346.0712624866665</v>
      </c>
      <c r="P14">
        <f t="shared" si="30"/>
        <v>467.30356312433332</v>
      </c>
      <c r="Q14" s="5">
        <f t="shared" si="31"/>
        <v>50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7857.8967226965897</v>
      </c>
      <c r="AF14">
        <f t="shared" si="4"/>
        <v>-392.89483613482952</v>
      </c>
      <c r="AG14">
        <f t="shared" si="5"/>
        <v>-42.038502072184478</v>
      </c>
      <c r="AH14">
        <f t="shared" si="6"/>
        <v>-4812.8981356677186</v>
      </c>
      <c r="AI14">
        <f t="shared" si="7"/>
        <v>2610.0652488218575</v>
      </c>
      <c r="AJ14">
        <f t="shared" si="8"/>
        <v>471.52077840015772</v>
      </c>
      <c r="AK14">
        <f t="shared" si="32"/>
        <v>1145.9186858108576</v>
      </c>
      <c r="AL14">
        <f t="shared" si="9"/>
        <v>4227.504713032873</v>
      </c>
      <c r="AN14">
        <f t="shared" si="10"/>
        <v>3813.6536147363072</v>
      </c>
      <c r="AO14">
        <f t="shared" si="11"/>
        <v>-190.68268073681537</v>
      </c>
      <c r="AP14">
        <f t="shared" si="12"/>
        <v>-20.402442414726604</v>
      </c>
      <c r="AQ14">
        <f t="shared" si="13"/>
        <v>-2335.8319688055212</v>
      </c>
      <c r="AR14">
        <f t="shared" si="14"/>
        <v>1266.7365227792441</v>
      </c>
      <c r="AS14">
        <f t="shared" si="15"/>
        <v>228.84201516356219</v>
      </c>
      <c r="AT14">
        <f t="shared" si="16"/>
        <v>556.1458864321595</v>
      </c>
      <c r="AU14">
        <f t="shared" si="17"/>
        <v>2051.7244243749656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9346.0712624866665</v>
      </c>
      <c r="P15">
        <f t="shared" si="30"/>
        <v>467.30356312433332</v>
      </c>
      <c r="Q15" s="5">
        <f t="shared" si="31"/>
        <v>50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7677.654574319321</v>
      </c>
      <c r="AF15">
        <f t="shared" si="4"/>
        <v>-383.8827287159661</v>
      </c>
      <c r="AG15">
        <f t="shared" si="5"/>
        <v>-41.074235144856807</v>
      </c>
      <c r="AH15">
        <f t="shared" si="6"/>
        <v>-5438.8190660581977</v>
      </c>
      <c r="AI15">
        <f t="shared" si="7"/>
        <v>1813.8785444002997</v>
      </c>
      <c r="AJ15">
        <f t="shared" si="8"/>
        <v>773.8038241352624</v>
      </c>
      <c r="AK15">
        <f t="shared" si="32"/>
        <v>1123.7069872142695</v>
      </c>
      <c r="AL15">
        <f t="shared" si="9"/>
        <v>3711.3893557498313</v>
      </c>
      <c r="AN15">
        <f t="shared" si="10"/>
        <v>3542.330200489293</v>
      </c>
      <c r="AO15">
        <f t="shared" si="11"/>
        <v>-177.11651002446467</v>
      </c>
      <c r="AP15">
        <f t="shared" si="12"/>
        <v>-18.95090515042147</v>
      </c>
      <c r="AQ15">
        <f t="shared" si="13"/>
        <v>-2509.3722107708918</v>
      </c>
      <c r="AR15">
        <f t="shared" si="14"/>
        <v>836.89057454351473</v>
      </c>
      <c r="AS15">
        <f t="shared" si="15"/>
        <v>357.01901263661119</v>
      </c>
      <c r="AT15">
        <f t="shared" si="16"/>
        <v>518.45796900322853</v>
      </c>
      <c r="AU15">
        <f t="shared" si="17"/>
        <v>1712.3675561833543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9346.0712624866665</v>
      </c>
      <c r="P16">
        <f t="shared" si="30"/>
        <v>467.30356312433332</v>
      </c>
      <c r="Q16" s="5">
        <f t="shared" si="31"/>
        <v>50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7487.6866742931215</v>
      </c>
      <c r="AF16">
        <f t="shared" si="4"/>
        <v>-374.38433371465607</v>
      </c>
      <c r="AG16">
        <f t="shared" si="5"/>
        <v>-40.057936987637021</v>
      </c>
      <c r="AH16">
        <f t="shared" si="6"/>
        <v>-6055.5580577121809</v>
      </c>
      <c r="AI16">
        <f t="shared" si="7"/>
        <v>1017.6863458786474</v>
      </c>
      <c r="AJ16">
        <f t="shared" si="8"/>
        <v>1036.9319118179264</v>
      </c>
      <c r="AK16">
        <f t="shared" si="32"/>
        <v>1132.132119812484</v>
      </c>
      <c r="AL16">
        <f t="shared" si="9"/>
        <v>3186.7503775090581</v>
      </c>
      <c r="AN16">
        <f t="shared" si="10"/>
        <v>3275.5119617254145</v>
      </c>
      <c r="AO16">
        <f t="shared" si="11"/>
        <v>-163.77559808627072</v>
      </c>
      <c r="AP16">
        <f t="shared" si="12"/>
        <v>-17.523469860928035</v>
      </c>
      <c r="AQ16">
        <f t="shared" si="13"/>
        <v>-2649.0228178293137</v>
      </c>
      <c r="AR16">
        <f t="shared" si="14"/>
        <v>445.19007594890212</v>
      </c>
      <c r="AS16">
        <f t="shared" si="15"/>
        <v>453.60910898092129</v>
      </c>
      <c r="AT16">
        <f t="shared" si="16"/>
        <v>495.25473781252026</v>
      </c>
      <c r="AU16">
        <f t="shared" si="17"/>
        <v>1394.0539227423437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9346.0712624866665</v>
      </c>
      <c r="P17">
        <f t="shared" si="30"/>
        <v>467.30356312433332</v>
      </c>
      <c r="Q17" s="5">
        <f t="shared" si="31"/>
        <v>50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7287.9594011251065</v>
      </c>
      <c r="AF17">
        <f t="shared" si="4"/>
        <v>-364.3979700562553</v>
      </c>
      <c r="AG17">
        <f t="shared" si="5"/>
        <v>-38.989427730866844</v>
      </c>
      <c r="AH17">
        <f t="shared" si="6"/>
        <v>-6679.2988689381045</v>
      </c>
      <c r="AI17">
        <f t="shared" si="7"/>
        <v>205.27313439988029</v>
      </c>
      <c r="AJ17">
        <f t="shared" si="8"/>
        <v>1261.4133333608297</v>
      </c>
      <c r="AK17">
        <f t="shared" si="32"/>
        <v>1201.3262026906402</v>
      </c>
      <c r="AL17">
        <f t="shared" si="9"/>
        <v>2668.0126704513505</v>
      </c>
      <c r="AN17">
        <f t="shared" si="10"/>
        <v>3002.8639363371976</v>
      </c>
      <c r="AO17">
        <f t="shared" si="11"/>
        <v>-150.14319681685987</v>
      </c>
      <c r="AP17">
        <f t="shared" si="12"/>
        <v>-16.064846136954447</v>
      </c>
      <c r="AQ17">
        <f t="shared" si="13"/>
        <v>-2752.0770341360144</v>
      </c>
      <c r="AR17">
        <f t="shared" si="14"/>
        <v>84.578859247368868</v>
      </c>
      <c r="AS17">
        <f t="shared" si="15"/>
        <v>519.74117844006685</v>
      </c>
      <c r="AT17">
        <f t="shared" si="16"/>
        <v>494.98342832147569</v>
      </c>
      <c r="AU17">
        <f t="shared" si="17"/>
        <v>1099.3034660089115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9346.0712624866665</v>
      </c>
      <c r="P18">
        <f t="shared" si="30"/>
        <v>467.30356312433332</v>
      </c>
      <c r="Q18" s="5">
        <f t="shared" si="31"/>
        <v>50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7078.0453413847354</v>
      </c>
      <c r="AF18">
        <f t="shared" si="4"/>
        <v>-353.90226706923676</v>
      </c>
      <c r="AG18">
        <f t="shared" si="5"/>
        <v>-37.866420780433423</v>
      </c>
      <c r="AH18">
        <f t="shared" si="6"/>
        <v>-7331.1267312475138</v>
      </c>
      <c r="AI18">
        <f t="shared" si="7"/>
        <v>-644.85007771244818</v>
      </c>
      <c r="AJ18">
        <f t="shared" si="8"/>
        <v>1456.1903676162983</v>
      </c>
      <c r="AK18">
        <f t="shared" si="32"/>
        <v>1262.4736046593632</v>
      </c>
      <c r="AL18">
        <f t="shared" si="9"/>
        <v>2073.8138945632136</v>
      </c>
      <c r="AN18">
        <f t="shared" si="10"/>
        <v>2725.3274206013984</v>
      </c>
      <c r="AO18">
        <f t="shared" si="11"/>
        <v>-136.26637103006993</v>
      </c>
      <c r="AP18">
        <f t="shared" si="12"/>
        <v>-14.580069764395756</v>
      </c>
      <c r="AQ18">
        <f t="shared" si="13"/>
        <v>-2822.7737660499297</v>
      </c>
      <c r="AR18">
        <f t="shared" si="14"/>
        <v>-248.29278624299658</v>
      </c>
      <c r="AS18">
        <f t="shared" si="15"/>
        <v>560.69088951384424</v>
      </c>
      <c r="AT18">
        <f t="shared" si="16"/>
        <v>486.10227352549413</v>
      </c>
      <c r="AU18">
        <f t="shared" si="17"/>
        <v>798.50037679634193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9346.0712624866665</v>
      </c>
      <c r="P19">
        <f t="shared" si="30"/>
        <v>467.30356312433332</v>
      </c>
      <c r="Q19" s="5">
        <f t="shared" si="31"/>
        <v>50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6856.1558466166171</v>
      </c>
      <c r="AF19">
        <f t="shared" si="4"/>
        <v>-342.80779233083086</v>
      </c>
      <c r="AG19">
        <f t="shared" si="5"/>
        <v>-36.679347150582451</v>
      </c>
      <c r="AH19">
        <f t="shared" si="6"/>
        <v>-8084.094220466367</v>
      </c>
      <c r="AI19">
        <f t="shared" si="7"/>
        <v>-1607.4255133311635</v>
      </c>
      <c r="AJ19">
        <f t="shared" si="8"/>
        <v>1659.568867784451</v>
      </c>
      <c r="AK19">
        <f t="shared" si="32"/>
        <v>1199.5485875538766</v>
      </c>
      <c r="AL19">
        <f t="shared" si="9"/>
        <v>1251.691942007164</v>
      </c>
      <c r="AN19">
        <f t="shared" si="10"/>
        <v>2459.3731959426505</v>
      </c>
      <c r="AO19">
        <f t="shared" si="11"/>
        <v>-122.96865979713253</v>
      </c>
      <c r="AP19">
        <f t="shared" si="12"/>
        <v>-13.157256813427592</v>
      </c>
      <c r="AQ19">
        <f t="shared" si="13"/>
        <v>-2899.847244444009</v>
      </c>
      <c r="AR19">
        <f t="shared" si="14"/>
        <v>-576.59996511191878</v>
      </c>
      <c r="AS19">
        <f t="shared" si="15"/>
        <v>595.30431944077134</v>
      </c>
      <c r="AT19">
        <f t="shared" si="16"/>
        <v>430.2903419146615</v>
      </c>
      <c r="AU19">
        <f t="shared" si="17"/>
        <v>448.99469624351417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9346.0712624866665</v>
      </c>
      <c r="P20">
        <f t="shared" si="30"/>
        <v>467.30356312433332</v>
      </c>
      <c r="Q20" s="5">
        <f t="shared" si="31"/>
        <v>50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6622.6118812632885</v>
      </c>
      <c r="AF20">
        <f t="shared" si="4"/>
        <v>-331.13059406316444</v>
      </c>
      <c r="AG20">
        <f t="shared" si="5"/>
        <v>-35.429923950212</v>
      </c>
      <c r="AH20">
        <f t="shared" si="6"/>
        <v>-8826.2972886463158</v>
      </c>
      <c r="AI20">
        <f t="shared" si="7"/>
        <v>-2570.2459253964034</v>
      </c>
      <c r="AJ20">
        <f t="shared" si="8"/>
        <v>1883.7747554310254</v>
      </c>
      <c r="AK20">
        <f t="shared" si="32"/>
        <v>785.24251783548323</v>
      </c>
      <c r="AL20">
        <f t="shared" si="9"/>
        <v>98.77134787010516</v>
      </c>
      <c r="AN20">
        <f t="shared" si="10"/>
        <v>2253.2472616321006</v>
      </c>
      <c r="AO20">
        <f t="shared" si="11"/>
        <v>-112.66236308160504</v>
      </c>
      <c r="AP20">
        <f t="shared" si="12"/>
        <v>-12.054515733665559</v>
      </c>
      <c r="AQ20">
        <f t="shared" si="13"/>
        <v>-3003.0191339250682</v>
      </c>
      <c r="AR20">
        <f t="shared" si="14"/>
        <v>-874.48875110823781</v>
      </c>
      <c r="AS20">
        <f t="shared" si="15"/>
        <v>640.92693114260567</v>
      </c>
      <c r="AT20">
        <f t="shared" si="16"/>
        <v>267.16733288202136</v>
      </c>
      <c r="AU20">
        <f t="shared" si="17"/>
        <v>33.605512916389209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9346.0712624866665</v>
      </c>
      <c r="P21">
        <f t="shared" si="30"/>
        <v>467.30356312433332</v>
      </c>
      <c r="Q21" s="5">
        <f t="shared" si="31"/>
        <v>50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6379.1124094776951</v>
      </c>
      <c r="AF21">
        <f t="shared" si="4"/>
        <v>-318.95562047388478</v>
      </c>
      <c r="AG21">
        <f t="shared" si="5"/>
        <v>-34.127240368272318</v>
      </c>
      <c r="AH21">
        <f t="shared" si="6"/>
        <v>-9483.8434243756419</v>
      </c>
      <c r="AI21">
        <f t="shared" si="7"/>
        <v>-3457.8138757401039</v>
      </c>
      <c r="AJ21">
        <f t="shared" si="8"/>
        <v>2043.8474592475422</v>
      </c>
      <c r="AK21">
        <f t="shared" si="32"/>
        <v>633.35436160310337</v>
      </c>
      <c r="AL21">
        <f t="shared" si="9"/>
        <v>-780.61205488945825</v>
      </c>
      <c r="AN21">
        <f t="shared" si="10"/>
        <v>2064.4916883100577</v>
      </c>
      <c r="AO21">
        <f t="shared" si="11"/>
        <v>-103.22458441550289</v>
      </c>
      <c r="AP21">
        <f t="shared" si="12"/>
        <v>-11.04470333217194</v>
      </c>
      <c r="AQ21">
        <f t="shared" si="13"/>
        <v>-3069.2852964571935</v>
      </c>
      <c r="AR21">
        <f t="shared" si="14"/>
        <v>-1119.0628958948105</v>
      </c>
      <c r="AS21">
        <f t="shared" si="15"/>
        <v>661.45661354408742</v>
      </c>
      <c r="AT21">
        <f t="shared" si="16"/>
        <v>204.97441201096325</v>
      </c>
      <c r="AU21">
        <f t="shared" si="17"/>
        <v>-252.6318703397597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9346.0712624866665</v>
      </c>
      <c r="P22">
        <f t="shared" si="30"/>
        <v>467.30356312433332</v>
      </c>
      <c r="Q22" s="5">
        <f t="shared" si="31"/>
        <v>50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6125.5895585398293</v>
      </c>
      <c r="AF22">
        <f t="shared" si="4"/>
        <v>-306.27947792699143</v>
      </c>
      <c r="AG22">
        <f t="shared" si="5"/>
        <v>-32.770933296468471</v>
      </c>
      <c r="AH22">
        <f t="shared" si="6"/>
        <v>-10150.346681211158</v>
      </c>
      <c r="AI22">
        <f t="shared" si="7"/>
        <v>-4363.8075338947892</v>
      </c>
      <c r="AJ22">
        <f t="shared" si="8"/>
        <v>2130.5456122540245</v>
      </c>
      <c r="AK22">
        <f t="shared" si="32"/>
        <v>704.29763267499663</v>
      </c>
      <c r="AL22">
        <f t="shared" si="9"/>
        <v>-1528.964288965768</v>
      </c>
      <c r="AN22">
        <f t="shared" si="10"/>
        <v>1852.7507584300627</v>
      </c>
      <c r="AO22">
        <f t="shared" si="11"/>
        <v>-92.63753792150311</v>
      </c>
      <c r="AP22">
        <f t="shared" si="12"/>
        <v>-9.9119229160312941</v>
      </c>
      <c r="AQ22">
        <f t="shared" si="13"/>
        <v>-3070.082043894708</v>
      </c>
      <c r="AR22">
        <f t="shared" si="14"/>
        <v>-1319.8807463021801</v>
      </c>
      <c r="AS22">
        <f t="shared" si="15"/>
        <v>644.40654425995024</v>
      </c>
      <c r="AT22">
        <f t="shared" si="16"/>
        <v>213.0224300255185</v>
      </c>
      <c r="AU22">
        <f t="shared" si="17"/>
        <v>-462.45177201671123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9346.0712624866665</v>
      </c>
      <c r="P23">
        <f t="shared" si="30"/>
        <v>467.30356312433332</v>
      </c>
      <c r="Q23" s="5">
        <f t="shared" si="31"/>
        <v>50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5862.7593896499038</v>
      </c>
      <c r="AF23">
        <f t="shared" si="4"/>
        <v>-293.13796948249518</v>
      </c>
      <c r="AG23">
        <f t="shared" si="5"/>
        <v>-31.364833548733429</v>
      </c>
      <c r="AH23">
        <f t="shared" si="6"/>
        <v>-10783.904147703577</v>
      </c>
      <c r="AI23">
        <f t="shared" si="7"/>
        <v>-5245.647561084902</v>
      </c>
      <c r="AJ23">
        <f t="shared" si="8"/>
        <v>0</v>
      </c>
      <c r="AK23">
        <f t="shared" si="32"/>
        <v>798.07257385127173</v>
      </c>
      <c r="AL23">
        <f t="shared" si="9"/>
        <v>-4447.5749872336301</v>
      </c>
      <c r="AN23">
        <f t="shared" si="10"/>
        <v>1606.3546820940899</v>
      </c>
      <c r="AO23">
        <f t="shared" si="11"/>
        <v>-80.317734104704485</v>
      </c>
      <c r="AP23">
        <f t="shared" si="12"/>
        <v>-8.5937429588285337</v>
      </c>
      <c r="AQ23">
        <f t="shared" si="13"/>
        <v>-2954.7136028640516</v>
      </c>
      <c r="AR23">
        <f t="shared" si="14"/>
        <v>-1437.2703978334951</v>
      </c>
      <c r="AS23">
        <f t="shared" si="15"/>
        <v>0</v>
      </c>
      <c r="AT23">
        <f t="shared" si="16"/>
        <v>218.66625089886656</v>
      </c>
      <c r="AU23">
        <f t="shared" si="17"/>
        <v>-1218.6041469346285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86483.53027306385</v>
      </c>
      <c r="AO25" s="6">
        <f t="shared" si="33"/>
        <v>-11333.729960518194</v>
      </c>
      <c r="AP25" s="6">
        <f t="shared" si="33"/>
        <v>-2932.5813842281036</v>
      </c>
      <c r="AQ25" s="6">
        <f t="shared" si="33"/>
        <v>-42569.608519785397</v>
      </c>
      <c r="AR25" s="6">
        <f t="shared" si="33"/>
        <v>29647.610408532171</v>
      </c>
      <c r="AS25" s="6">
        <f t="shared" si="33"/>
        <v>-6930.9775153202017</v>
      </c>
      <c r="AT25" s="6">
        <f t="shared" si="33"/>
        <v>11469.163879636564</v>
      </c>
      <c r="AU25" s="7">
        <f t="shared" si="33"/>
        <v>34185.796772848524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30455.548162387971</v>
      </c>
      <c r="K3">
        <v>1</v>
      </c>
      <c r="L3" s="2">
        <v>0</v>
      </c>
      <c r="O3">
        <f>$C$3</f>
        <v>30455.548162387971</v>
      </c>
      <c r="P3">
        <f>O3*B5</f>
        <v>24364.438529910378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30455.548162387971</v>
      </c>
      <c r="AF3">
        <f t="shared" ref="AF3:AF23" si="4">-$Z3*P3</f>
        <v>-24364.438529910378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3571.2014284775937</v>
      </c>
      <c r="AJ3">
        <f t="shared" ref="AJ3:AJ23" si="8">AB3-AC3</f>
        <v>0</v>
      </c>
      <c r="AL3">
        <f t="shared" ref="AL3:AL23" si="9">SUM(AI3:AK3)</f>
        <v>3571.2014284775937</v>
      </c>
      <c r="AN3">
        <f t="shared" ref="AN3:AN23" si="10">AE3*$K3</f>
        <v>30455.548162387971</v>
      </c>
      <c r="AO3">
        <f t="shared" ref="AO3:AO23" si="11">AF3*$K3</f>
        <v>-24364.438529910378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3571.2014284775937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3571.2014284775937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30455.548162387971</v>
      </c>
      <c r="P5">
        <f t="shared" ref="P5:P23" si="30">O5*$C$5</f>
        <v>1522.7774081193986</v>
      </c>
      <c r="Q5" s="5">
        <f t="shared" ref="Q5:Q23" si="31">$C$8</f>
        <v>50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29125.941315709242</v>
      </c>
      <c r="AF5">
        <f t="shared" si="4"/>
        <v>-1456.2970657854621</v>
      </c>
      <c r="AG5">
        <f t="shared" si="5"/>
        <v>-47.817135256293355</v>
      </c>
      <c r="AH5">
        <f t="shared" si="6"/>
        <v>-6331.6759520664373</v>
      </c>
      <c r="AI5">
        <f t="shared" si="7"/>
        <v>21290.151162601051</v>
      </c>
      <c r="AJ5">
        <f t="shared" si="8"/>
        <v>-6719.3094470491778</v>
      </c>
      <c r="AK5">
        <f>H5*SUM(AB5, AE5:AF5)</f>
        <v>3083.1606035003506</v>
      </c>
      <c r="AL5">
        <f t="shared" si="9"/>
        <v>17654.002319052222</v>
      </c>
      <c r="AN5">
        <f t="shared" si="10"/>
        <v>25152.071040269886</v>
      </c>
      <c r="AO5">
        <f t="shared" si="11"/>
        <v>-1257.6035520134944</v>
      </c>
      <c r="AP5">
        <f t="shared" si="12"/>
        <v>-41.293085427587577</v>
      </c>
      <c r="AQ5">
        <f t="shared" si="13"/>
        <v>-5467.7979888824584</v>
      </c>
      <c r="AR5">
        <f t="shared" si="14"/>
        <v>18385.376413946349</v>
      </c>
      <c r="AS5">
        <f t="shared" si="15"/>
        <v>-5802.5437434560763</v>
      </c>
      <c r="AT5">
        <f t="shared" si="16"/>
        <v>2662.5019149501722</v>
      </c>
      <c r="AU5">
        <f t="shared" si="17"/>
        <v>15245.334585440443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30455.548162387971</v>
      </c>
      <c r="P6">
        <f t="shared" si="30"/>
        <v>1522.7774081193986</v>
      </c>
      <c r="Q6" s="5">
        <f t="shared" si="31"/>
        <v>50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28405.279314772302</v>
      </c>
      <c r="AF6">
        <f t="shared" si="4"/>
        <v>-1420.2639657386151</v>
      </c>
      <c r="AG6">
        <f t="shared" si="5"/>
        <v>-46.633997791332298</v>
      </c>
      <c r="AH6">
        <f t="shared" si="6"/>
        <v>-7049.6611239812255</v>
      </c>
      <c r="AI6">
        <f t="shared" si="7"/>
        <v>19888.720227261128</v>
      </c>
      <c r="AJ6">
        <f t="shared" si="8"/>
        <v>-5470.1089554974606</v>
      </c>
      <c r="AK6">
        <f>H6*SUM(AB6, AE6:AF6)</f>
        <v>4539.0717811632903</v>
      </c>
      <c r="AL6">
        <f t="shared" si="9"/>
        <v>18957.683052926957</v>
      </c>
      <c r="AN6">
        <f t="shared" si="10"/>
        <v>22122.776292030423</v>
      </c>
      <c r="AO6">
        <f t="shared" si="11"/>
        <v>-1106.1388146015211</v>
      </c>
      <c r="AP6">
        <f t="shared" si="12"/>
        <v>-36.319780182698587</v>
      </c>
      <c r="AQ6">
        <f t="shared" si="13"/>
        <v>-5490.4609193317683</v>
      </c>
      <c r="AR6">
        <f t="shared" si="14"/>
        <v>15489.856777914434</v>
      </c>
      <c r="AS6">
        <f t="shared" si="15"/>
        <v>-4260.2642760343706</v>
      </c>
      <c r="AT6">
        <f t="shared" si="16"/>
        <v>3535.1481136790394</v>
      </c>
      <c r="AU6">
        <f t="shared" si="17"/>
        <v>14764.740615559102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30455.548162387971</v>
      </c>
      <c r="P7">
        <f t="shared" si="30"/>
        <v>1522.7774081193986</v>
      </c>
      <c r="Q7" s="5">
        <f t="shared" si="31"/>
        <v>50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27647.594167423253</v>
      </c>
      <c r="AF7">
        <f t="shared" si="4"/>
        <v>-1382.3797083711627</v>
      </c>
      <c r="AG7">
        <f t="shared" si="5"/>
        <v>-45.390078057382517</v>
      </c>
      <c r="AH7">
        <f t="shared" si="6"/>
        <v>-7775.7975603646273</v>
      </c>
      <c r="AI7">
        <f t="shared" si="7"/>
        <v>18444.026820630083</v>
      </c>
      <c r="AJ7">
        <f t="shared" si="8"/>
        <v>-4158.4610464238212</v>
      </c>
      <c r="AK7">
        <f>H7*SUM(AB7, AE7:AF7)</f>
        <v>4865.3794556341109</v>
      </c>
      <c r="AL7">
        <f t="shared" si="9"/>
        <v>19150.94522984037</v>
      </c>
      <c r="AN7">
        <f t="shared" si="10"/>
        <v>19491.872212754846</v>
      </c>
      <c r="AO7">
        <f t="shared" si="11"/>
        <v>-974.59361063774236</v>
      </c>
      <c r="AP7">
        <f t="shared" si="12"/>
        <v>-32.000527635925039</v>
      </c>
      <c r="AQ7">
        <f t="shared" si="13"/>
        <v>-5482.0268078683248</v>
      </c>
      <c r="AR7">
        <f t="shared" si="14"/>
        <v>13003.251266612857</v>
      </c>
      <c r="AS7">
        <f t="shared" si="15"/>
        <v>-2931.7629167936511</v>
      </c>
      <c r="AT7">
        <f t="shared" si="16"/>
        <v>3430.1485344980183</v>
      </c>
      <c r="AU7">
        <f t="shared" si="17"/>
        <v>13501.636884317222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30455.548162387971</v>
      </c>
      <c r="P8">
        <f t="shared" si="30"/>
        <v>1522.7774081193986</v>
      </c>
      <c r="Q8" s="5">
        <f t="shared" si="31"/>
        <v>50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26851.264438577335</v>
      </c>
      <c r="AF8">
        <f t="shared" si="4"/>
        <v>-1342.5632219288668</v>
      </c>
      <c r="AG8">
        <f t="shared" si="5"/>
        <v>-44.08271408448681</v>
      </c>
      <c r="AH8">
        <f t="shared" si="6"/>
        <v>-8534.6319232187925</v>
      </c>
      <c r="AI8">
        <f t="shared" si="7"/>
        <v>16929.986579345186</v>
      </c>
      <c r="AJ8">
        <f t="shared" si="8"/>
        <v>-2883.7441072652582</v>
      </c>
      <c r="AK8">
        <f t="shared" ref="AK8:AK23" si="32">H8*SUM(AB8:AB8, AE8:AF8)</f>
        <v>3615.6957576584468</v>
      </c>
      <c r="AL8">
        <f t="shared" si="9"/>
        <v>17661.938229738375</v>
      </c>
      <c r="AN8">
        <f t="shared" si="10"/>
        <v>17650.769776463145</v>
      </c>
      <c r="AO8">
        <f t="shared" si="11"/>
        <v>-882.53848882315731</v>
      </c>
      <c r="AP8">
        <f t="shared" si="12"/>
        <v>-28.97792166200691</v>
      </c>
      <c r="AQ8">
        <f t="shared" si="13"/>
        <v>-5610.2692500081503</v>
      </c>
      <c r="AR8">
        <f t="shared" si="14"/>
        <v>11128.984115969828</v>
      </c>
      <c r="AS8">
        <f t="shared" si="15"/>
        <v>-1895.6389725335473</v>
      </c>
      <c r="AT8">
        <f t="shared" si="16"/>
        <v>2376.7898731976848</v>
      </c>
      <c r="AU8">
        <f t="shared" si="17"/>
        <v>11610.135016633965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30455.548162387971</v>
      </c>
      <c r="P9">
        <f t="shared" si="30"/>
        <v>1522.7774081193986</v>
      </c>
      <c r="Q9" s="5">
        <f t="shared" si="31"/>
        <v>50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26009.504713568924</v>
      </c>
      <c r="AF9">
        <f t="shared" si="4"/>
        <v>-1300.4752356784463</v>
      </c>
      <c r="AG9">
        <f t="shared" si="5"/>
        <v>-42.70076600638923</v>
      </c>
      <c r="AH9">
        <f t="shared" si="6"/>
        <v>-9411.2093725271334</v>
      </c>
      <c r="AI9">
        <f t="shared" si="7"/>
        <v>15255.119339356956</v>
      </c>
      <c r="AJ9">
        <f t="shared" si="8"/>
        <v>-1812.1358351126255</v>
      </c>
      <c r="AK9">
        <f t="shared" si="32"/>
        <v>2712.0895231501613</v>
      </c>
      <c r="AL9">
        <f t="shared" si="9"/>
        <v>16155.073027394492</v>
      </c>
      <c r="AN9">
        <f t="shared" si="10"/>
        <v>16249.226540018026</v>
      </c>
      <c r="AO9">
        <f t="shared" si="11"/>
        <v>-812.46132700090141</v>
      </c>
      <c r="AP9">
        <f t="shared" si="12"/>
        <v>-26.676956286220314</v>
      </c>
      <c r="AQ9">
        <f t="shared" si="13"/>
        <v>-5879.5765161170011</v>
      </c>
      <c r="AR9">
        <f t="shared" si="14"/>
        <v>9530.5117406139034</v>
      </c>
      <c r="AS9">
        <f t="shared" si="15"/>
        <v>-1132.1171252702936</v>
      </c>
      <c r="AT9">
        <f t="shared" si="16"/>
        <v>1694.3558727393163</v>
      </c>
      <c r="AU9">
        <f t="shared" si="17"/>
        <v>10092.750488082926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30455.548162387971</v>
      </c>
      <c r="P10">
        <f t="shared" si="30"/>
        <v>1522.7774081193986</v>
      </c>
      <c r="Q10" s="5">
        <f t="shared" si="31"/>
        <v>50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25123.532602727752</v>
      </c>
      <c r="AF10">
        <f t="shared" si="4"/>
        <v>-1256.1766301363875</v>
      </c>
      <c r="AG10">
        <f t="shared" si="5"/>
        <v>-41.246232819008725</v>
      </c>
      <c r="AH10">
        <f t="shared" si="6"/>
        <v>-10275.255273166145</v>
      </c>
      <c r="AI10">
        <f t="shared" si="7"/>
        <v>13550.854466606212</v>
      </c>
      <c r="AJ10">
        <f t="shared" si="8"/>
        <v>-981.78351022038987</v>
      </c>
      <c r="AK10">
        <f t="shared" si="32"/>
        <v>2778.6255168627849</v>
      </c>
      <c r="AL10">
        <f t="shared" si="9"/>
        <v>15347.696473248607</v>
      </c>
      <c r="AN10">
        <f t="shared" si="10"/>
        <v>14912.800635813044</v>
      </c>
      <c r="AO10">
        <f t="shared" si="11"/>
        <v>-745.64003179065219</v>
      </c>
      <c r="AP10">
        <f t="shared" si="12"/>
        <v>-24.482896443528922</v>
      </c>
      <c r="AQ10">
        <f t="shared" si="13"/>
        <v>-6099.175454099015</v>
      </c>
      <c r="AR10">
        <f t="shared" si="14"/>
        <v>8043.50225347985</v>
      </c>
      <c r="AS10">
        <f t="shared" si="15"/>
        <v>-582.76604596026243</v>
      </c>
      <c r="AT10">
        <f t="shared" si="16"/>
        <v>1649.3336757132122</v>
      </c>
      <c r="AU10">
        <f t="shared" si="17"/>
        <v>9110.0698832327998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103694.61239287483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30455.548162387971</v>
      </c>
      <c r="P11">
        <f t="shared" si="30"/>
        <v>1522.7774081193986</v>
      </c>
      <c r="Q11" s="5">
        <f t="shared" si="31"/>
        <v>50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24199.793294455711</v>
      </c>
      <c r="AF11">
        <f t="shared" si="4"/>
        <v>-1209.9896647227856</v>
      </c>
      <c r="AG11">
        <f t="shared" si="5"/>
        <v>-39.729695826558789</v>
      </c>
      <c r="AH11">
        <f t="shared" si="6"/>
        <v>-11040.746642598482</v>
      </c>
      <c r="AI11">
        <f t="shared" si="7"/>
        <v>11909.327291307884</v>
      </c>
      <c r="AJ11">
        <f t="shared" si="8"/>
        <v>-266.00458902313403</v>
      </c>
      <c r="AK11">
        <f t="shared" si="32"/>
        <v>2731.06722166073</v>
      </c>
      <c r="AL11">
        <f t="shared" si="9"/>
        <v>14374.38992394548</v>
      </c>
      <c r="AN11">
        <f t="shared" si="10"/>
        <v>13660.949507875168</v>
      </c>
      <c r="AO11">
        <f t="shared" si="11"/>
        <v>-683.04747539375842</v>
      </c>
      <c r="AP11">
        <f t="shared" si="12"/>
        <v>-22.427686139542523</v>
      </c>
      <c r="AQ11">
        <f t="shared" si="13"/>
        <v>-6232.5773025646195</v>
      </c>
      <c r="AR11">
        <f t="shared" si="14"/>
        <v>6722.8970437772468</v>
      </c>
      <c r="AS11">
        <f t="shared" si="15"/>
        <v>-150.16141730188485</v>
      </c>
      <c r="AT11">
        <f t="shared" si="16"/>
        <v>1541.7062023528861</v>
      </c>
      <c r="AU11">
        <f t="shared" si="17"/>
        <v>8114.4418288282486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30455.548162387971</v>
      </c>
      <c r="P12">
        <f t="shared" si="30"/>
        <v>1522.7774081193986</v>
      </c>
      <c r="Q12" s="5">
        <f t="shared" si="31"/>
        <v>50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23238.029306882429</v>
      </c>
      <c r="AF12">
        <f t="shared" si="4"/>
        <v>-1161.9014653441216</v>
      </c>
      <c r="AG12">
        <f t="shared" si="5"/>
        <v>-38.150732311528316</v>
      </c>
      <c r="AH12">
        <f t="shared" si="6"/>
        <v>-11816.665567648863</v>
      </c>
      <c r="AI12">
        <f t="shared" si="7"/>
        <v>10221.311541577914</v>
      </c>
      <c r="AJ12">
        <f t="shared" si="8"/>
        <v>388.40659702682024</v>
      </c>
      <c r="AK12">
        <f t="shared" si="32"/>
        <v>2718.6652590191529</v>
      </c>
      <c r="AL12">
        <f t="shared" si="9"/>
        <v>13328.383397623888</v>
      </c>
      <c r="AN12">
        <f t="shared" si="10"/>
        <v>12470.792976455141</v>
      </c>
      <c r="AO12">
        <f t="shared" si="11"/>
        <v>-623.53964882275716</v>
      </c>
      <c r="AP12">
        <f t="shared" si="12"/>
        <v>-20.473762136805565</v>
      </c>
      <c r="AQ12">
        <f t="shared" si="13"/>
        <v>-6341.466740577268</v>
      </c>
      <c r="AR12">
        <f t="shared" si="14"/>
        <v>5485.3128249183092</v>
      </c>
      <c r="AS12">
        <f t="shared" si="15"/>
        <v>208.44014775281903</v>
      </c>
      <c r="AT12">
        <f t="shared" si="16"/>
        <v>1458.9839426472922</v>
      </c>
      <c r="AU12">
        <f t="shared" si="17"/>
        <v>7152.7369153184209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30455.548162387971</v>
      </c>
      <c r="P13">
        <f t="shared" si="30"/>
        <v>1522.7774081193986</v>
      </c>
      <c r="Q13" s="5">
        <f t="shared" si="31"/>
        <v>50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22240.95708893043</v>
      </c>
      <c r="AF13">
        <f t="shared" si="4"/>
        <v>-1112.0478544465216</v>
      </c>
      <c r="AG13">
        <f t="shared" si="5"/>
        <v>-36.513801968597619</v>
      </c>
      <c r="AH13">
        <f t="shared" si="6"/>
        <v>-12554.230198154126</v>
      </c>
      <c r="AI13">
        <f t="shared" si="7"/>
        <v>8538.165234361184</v>
      </c>
      <c r="AJ13">
        <f t="shared" si="8"/>
        <v>971.66612392498064</v>
      </c>
      <c r="AK13">
        <f t="shared" si="32"/>
        <v>2639.1368839102765</v>
      </c>
      <c r="AL13">
        <f t="shared" si="9"/>
        <v>12148.968242196441</v>
      </c>
      <c r="AN13">
        <f t="shared" si="10"/>
        <v>11348.968037291437</v>
      </c>
      <c r="AO13">
        <f t="shared" si="11"/>
        <v>-567.44840186457191</v>
      </c>
      <c r="AP13">
        <f t="shared" si="12"/>
        <v>-18.632020636731141</v>
      </c>
      <c r="AQ13">
        <f t="shared" si="13"/>
        <v>-6406.0893010113659</v>
      </c>
      <c r="AR13">
        <f t="shared" si="14"/>
        <v>4356.7983137787678</v>
      </c>
      <c r="AS13">
        <f t="shared" si="15"/>
        <v>495.8153437035283</v>
      </c>
      <c r="AT13">
        <f t="shared" si="16"/>
        <v>1346.6812611423918</v>
      </c>
      <c r="AU13">
        <f t="shared" si="17"/>
        <v>6199.2949186246879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30455.548162387971</v>
      </c>
      <c r="P14">
        <f t="shared" si="30"/>
        <v>1522.7774081193986</v>
      </c>
      <c r="Q14" s="5">
        <f t="shared" si="31"/>
        <v>50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21208.321972950231</v>
      </c>
      <c r="AF14">
        <f t="shared" si="4"/>
        <v>-1060.4160986475115</v>
      </c>
      <c r="AG14">
        <f t="shared" si="5"/>
        <v>-34.818486700466138</v>
      </c>
      <c r="AH14">
        <f t="shared" si="6"/>
        <v>-13301.77248445503</v>
      </c>
      <c r="AI14">
        <f t="shared" si="7"/>
        <v>6811.3149031472221</v>
      </c>
      <c r="AJ14">
        <f t="shared" si="8"/>
        <v>1510.1531873672902</v>
      </c>
      <c r="AK14">
        <f t="shared" si="32"/>
        <v>2523.4555319016281</v>
      </c>
      <c r="AL14">
        <f t="shared" si="9"/>
        <v>10844.92362241614</v>
      </c>
      <c r="AN14">
        <f t="shared" si="10"/>
        <v>10292.982538319382</v>
      </c>
      <c r="AO14">
        <f t="shared" si="11"/>
        <v>-514.64912691596908</v>
      </c>
      <c r="AP14">
        <f t="shared" si="12"/>
        <v>-16.898370181087433</v>
      </c>
      <c r="AQ14">
        <f t="shared" si="13"/>
        <v>-6455.7163968850755</v>
      </c>
      <c r="AR14">
        <f t="shared" si="14"/>
        <v>3305.7186443372489</v>
      </c>
      <c r="AS14">
        <f t="shared" si="15"/>
        <v>732.9189177523881</v>
      </c>
      <c r="AT14">
        <f t="shared" si="16"/>
        <v>1224.7024427117253</v>
      </c>
      <c r="AU14">
        <f t="shared" si="17"/>
        <v>5263.3400048013618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30455.548162387971</v>
      </c>
      <c r="P15">
        <f t="shared" si="30"/>
        <v>1522.7774081193986</v>
      </c>
      <c r="Q15" s="5">
        <f t="shared" si="31"/>
        <v>50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20137.451359236085</v>
      </c>
      <c r="AF15">
        <f t="shared" si="4"/>
        <v>-1006.8725679618043</v>
      </c>
      <c r="AG15">
        <f t="shared" si="5"/>
        <v>-33.060398801334756</v>
      </c>
      <c r="AH15">
        <f t="shared" si="6"/>
        <v>-14099.030321267202</v>
      </c>
      <c r="AI15">
        <f t="shared" si="7"/>
        <v>4998.4880712057438</v>
      </c>
      <c r="AJ15">
        <f t="shared" si="8"/>
        <v>2019.6419651803117</v>
      </c>
      <c r="AK15">
        <f t="shared" si="32"/>
        <v>2416.826538668689</v>
      </c>
      <c r="AL15">
        <f t="shared" si="9"/>
        <v>9434.9565750547445</v>
      </c>
      <c r="AN15">
        <f t="shared" si="10"/>
        <v>9291.0538524755611</v>
      </c>
      <c r="AO15">
        <f t="shared" si="11"/>
        <v>-464.55269262377806</v>
      </c>
      <c r="AP15">
        <f t="shared" si="12"/>
        <v>-15.253466795173034</v>
      </c>
      <c r="AQ15">
        <f t="shared" si="13"/>
        <v>-6505.0361957794785</v>
      </c>
      <c r="AR15">
        <f t="shared" si="14"/>
        <v>2306.2114972771319</v>
      </c>
      <c r="AS15">
        <f t="shared" si="15"/>
        <v>931.82607503125882</v>
      </c>
      <c r="AT15">
        <f t="shared" si="16"/>
        <v>1115.0798143362827</v>
      </c>
      <c r="AU15">
        <f t="shared" si="17"/>
        <v>4353.1173866446734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30455.548162387971</v>
      </c>
      <c r="P16">
        <f t="shared" si="30"/>
        <v>1522.7774081193986</v>
      </c>
      <c r="Q16" s="5">
        <f t="shared" si="31"/>
        <v>50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19033.171965579422</v>
      </c>
      <c r="AF16">
        <f t="shared" si="4"/>
        <v>-951.65859827897123</v>
      </c>
      <c r="AG16">
        <f t="shared" si="5"/>
        <v>-31.247462472346882</v>
      </c>
      <c r="AH16">
        <f t="shared" si="6"/>
        <v>-14823.32340974529</v>
      </c>
      <c r="AI16">
        <f t="shared" si="7"/>
        <v>3226.9424950828125</v>
      </c>
      <c r="AJ16">
        <f t="shared" si="8"/>
        <v>2435.7275013670478</v>
      </c>
      <c r="AK16">
        <f t="shared" si="32"/>
        <v>2379.3558034082071</v>
      </c>
      <c r="AL16">
        <f t="shared" si="9"/>
        <v>8042.0257998580673</v>
      </c>
      <c r="AN16">
        <f t="shared" si="10"/>
        <v>8326.1206237262559</v>
      </c>
      <c r="AO16">
        <f t="shared" si="11"/>
        <v>-416.30603118631285</v>
      </c>
      <c r="AP16">
        <f t="shared" si="12"/>
        <v>-13.669300219670415</v>
      </c>
      <c r="AQ16">
        <f t="shared" si="13"/>
        <v>-6484.5092019998037</v>
      </c>
      <c r="AR16">
        <f t="shared" si="14"/>
        <v>1411.6360903204677</v>
      </c>
      <c r="AS16">
        <f t="shared" si="15"/>
        <v>1065.5166159158912</v>
      </c>
      <c r="AT16">
        <f t="shared" si="16"/>
        <v>1040.8566402787046</v>
      </c>
      <c r="AU16">
        <f t="shared" si="17"/>
        <v>3518.0093465150635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30455.548162387971</v>
      </c>
      <c r="P17">
        <f t="shared" si="30"/>
        <v>1522.7774081193986</v>
      </c>
      <c r="Q17" s="5">
        <f t="shared" si="31"/>
        <v>50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17901.620961804339</v>
      </c>
      <c r="AF17">
        <f t="shared" si="4"/>
        <v>-895.081048090217</v>
      </c>
      <c r="AG17">
        <f t="shared" si="5"/>
        <v>-29.389753332222902</v>
      </c>
      <c r="AH17">
        <f t="shared" si="6"/>
        <v>-15452.345154005112</v>
      </c>
      <c r="AI17">
        <f t="shared" si="7"/>
        <v>1524.805006376786</v>
      </c>
      <c r="AJ17">
        <f t="shared" si="8"/>
        <v>2738.5517895400189</v>
      </c>
      <c r="AK17">
        <f t="shared" si="32"/>
        <v>2467.2335000791277</v>
      </c>
      <c r="AL17">
        <f t="shared" si="9"/>
        <v>6730.590295995933</v>
      </c>
      <c r="AN17">
        <f t="shared" si="10"/>
        <v>7376.0196825302646</v>
      </c>
      <c r="AO17">
        <f t="shared" si="11"/>
        <v>-368.80098412651324</v>
      </c>
      <c r="AP17">
        <f t="shared" si="12"/>
        <v>-12.109484359305524</v>
      </c>
      <c r="AQ17">
        <f t="shared" si="13"/>
        <v>-6366.8425468497308</v>
      </c>
      <c r="AR17">
        <f t="shared" si="14"/>
        <v>628.26666719471496</v>
      </c>
      <c r="AS17">
        <f t="shared" si="15"/>
        <v>1128.3677575552745</v>
      </c>
      <c r="AT17">
        <f t="shared" si="16"/>
        <v>1016.5762584746087</v>
      </c>
      <c r="AU17">
        <f t="shared" si="17"/>
        <v>2773.2106832245986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30455.548162387971</v>
      </c>
      <c r="P18">
        <f t="shared" si="30"/>
        <v>1522.7774081193986</v>
      </c>
      <c r="Q18" s="5">
        <f t="shared" si="31"/>
        <v>50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16744.284836455983</v>
      </c>
      <c r="AF18">
        <f t="shared" si="4"/>
        <v>-837.21424182279929</v>
      </c>
      <c r="AG18">
        <f t="shared" si="5"/>
        <v>-27.489711804194123</v>
      </c>
      <c r="AH18">
        <f t="shared" si="6"/>
        <v>-16061.439947065486</v>
      </c>
      <c r="AI18">
        <f t="shared" si="7"/>
        <v>-181.85906423649612</v>
      </c>
      <c r="AJ18">
        <f t="shared" si="8"/>
        <v>2970.026361389977</v>
      </c>
      <c r="AK18">
        <f t="shared" si="32"/>
        <v>2534.0838670530425</v>
      </c>
      <c r="AL18">
        <f t="shared" si="9"/>
        <v>5322.2511642065238</v>
      </c>
      <c r="AN18">
        <f t="shared" si="10"/>
        <v>6447.2119634975397</v>
      </c>
      <c r="AO18">
        <f t="shared" si="11"/>
        <v>-322.36059817487705</v>
      </c>
      <c r="AP18">
        <f t="shared" si="12"/>
        <v>-10.584626369424088</v>
      </c>
      <c r="AQ18">
        <f t="shared" si="13"/>
        <v>-6184.2896719162072</v>
      </c>
      <c r="AR18">
        <f t="shared" si="14"/>
        <v>-70.022932962968383</v>
      </c>
      <c r="AS18">
        <f t="shared" si="15"/>
        <v>1143.5776252065589</v>
      </c>
      <c r="AT18">
        <f t="shared" si="16"/>
        <v>975.72252166897931</v>
      </c>
      <c r="AU18">
        <f t="shared" si="17"/>
        <v>2049.27721391257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30455.548162387971</v>
      </c>
      <c r="P19">
        <f t="shared" si="30"/>
        <v>1522.7774081193986</v>
      </c>
      <c r="Q19" s="5">
        <f t="shared" si="31"/>
        <v>50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15563.630527433965</v>
      </c>
      <c r="AF19">
        <f t="shared" si="4"/>
        <v>-778.18152637169828</v>
      </c>
      <c r="AG19">
        <f t="shared" si="5"/>
        <v>-25.551387951464875</v>
      </c>
      <c r="AH19">
        <f t="shared" si="6"/>
        <v>-16634.267346873094</v>
      </c>
      <c r="AI19">
        <f t="shared" si="7"/>
        <v>-1874.3697337622925</v>
      </c>
      <c r="AJ19">
        <f t="shared" si="8"/>
        <v>3157.3669023131151</v>
      </c>
      <c r="AK19">
        <f t="shared" si="32"/>
        <v>2353.0504415565597</v>
      </c>
      <c r="AL19">
        <f t="shared" si="9"/>
        <v>3636.0476101073823</v>
      </c>
      <c r="AN19">
        <f t="shared" si="10"/>
        <v>5582.8333846312335</v>
      </c>
      <c r="AO19">
        <f t="shared" si="11"/>
        <v>-279.14166923156171</v>
      </c>
      <c r="AP19">
        <f t="shared" si="12"/>
        <v>-9.1655440822535041</v>
      </c>
      <c r="AQ19">
        <f t="shared" si="13"/>
        <v>-5966.881757396457</v>
      </c>
      <c r="AR19">
        <f t="shared" si="14"/>
        <v>-672.35558607903886</v>
      </c>
      <c r="AS19">
        <f t="shared" si="15"/>
        <v>1132.579787132071</v>
      </c>
      <c r="AT19">
        <f t="shared" si="16"/>
        <v>844.06324974672361</v>
      </c>
      <c r="AU19">
        <f t="shared" si="17"/>
        <v>1304.2874507997558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30455.548162387971</v>
      </c>
      <c r="P20">
        <f t="shared" si="30"/>
        <v>1522.7774081193986</v>
      </c>
      <c r="Q20" s="5">
        <f t="shared" si="31"/>
        <v>50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14361.824502753489</v>
      </c>
      <c r="AF20">
        <f t="shared" si="4"/>
        <v>-718.09122513767443</v>
      </c>
      <c r="AG20">
        <f t="shared" si="5"/>
        <v>-23.578338544715592</v>
      </c>
      <c r="AH20">
        <f t="shared" si="6"/>
        <v>-17175.355272346358</v>
      </c>
      <c r="AI20">
        <f t="shared" si="7"/>
        <v>-3555.2003332752593</v>
      </c>
      <c r="AJ20">
        <f t="shared" si="8"/>
        <v>3410.8217244203588</v>
      </c>
      <c r="AK20">
        <f t="shared" si="32"/>
        <v>1507.3042136463393</v>
      </c>
      <c r="AL20">
        <f t="shared" si="9"/>
        <v>1362.9256047914389</v>
      </c>
      <c r="AN20">
        <f t="shared" si="10"/>
        <v>4886.4016664520541</v>
      </c>
      <c r="AO20">
        <f t="shared" si="11"/>
        <v>-244.3200833226027</v>
      </c>
      <c r="AP20">
        <f t="shared" si="12"/>
        <v>-8.0221863687987529</v>
      </c>
      <c r="AQ20">
        <f t="shared" si="13"/>
        <v>-5843.6645433599924</v>
      </c>
      <c r="AR20">
        <f t="shared" si="14"/>
        <v>-1209.6051465993398</v>
      </c>
      <c r="AS20">
        <f t="shared" si="15"/>
        <v>1160.4824272141143</v>
      </c>
      <c r="AT20">
        <f t="shared" si="16"/>
        <v>512.83831103768057</v>
      </c>
      <c r="AU20">
        <f t="shared" si="17"/>
        <v>463.71559165245509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30455.548162387971</v>
      </c>
      <c r="P21">
        <f t="shared" si="30"/>
        <v>1522.7774081193986</v>
      </c>
      <c r="Q21" s="5">
        <f t="shared" si="31"/>
        <v>50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13141.648761658058</v>
      </c>
      <c r="AF21">
        <f t="shared" si="4"/>
        <v>-657.08243808290297</v>
      </c>
      <c r="AG21">
        <f t="shared" si="5"/>
        <v>-21.575130895013324</v>
      </c>
      <c r="AH21">
        <f t="shared" si="6"/>
        <v>-17674.24264255114</v>
      </c>
      <c r="AI21">
        <f t="shared" si="7"/>
        <v>-5211.2514498709988</v>
      </c>
      <c r="AJ21">
        <f t="shared" si="8"/>
        <v>3590.6119499625802</v>
      </c>
      <c r="AK21">
        <f t="shared" si="32"/>
        <v>1189.5873185492267</v>
      </c>
      <c r="AL21">
        <f t="shared" si="9"/>
        <v>-431.05218135919199</v>
      </c>
      <c r="AN21">
        <f t="shared" si="10"/>
        <v>4253.0720416250861</v>
      </c>
      <c r="AO21">
        <f t="shared" si="11"/>
        <v>-212.65360208125432</v>
      </c>
      <c r="AP21">
        <f t="shared" si="12"/>
        <v>-6.982425696211159</v>
      </c>
      <c r="AQ21">
        <f t="shared" si="13"/>
        <v>-5719.9692826403079</v>
      </c>
      <c r="AR21">
        <f t="shared" si="14"/>
        <v>-1686.5332687926875</v>
      </c>
      <c r="AS21">
        <f t="shared" si="15"/>
        <v>1162.0407434161291</v>
      </c>
      <c r="AT21">
        <f t="shared" si="16"/>
        <v>384.98978760981095</v>
      </c>
      <c r="AU21">
        <f t="shared" si="17"/>
        <v>-139.50273776674746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30455.548162387971</v>
      </c>
      <c r="P22">
        <f t="shared" si="30"/>
        <v>1522.7774081193986</v>
      </c>
      <c r="Q22" s="5">
        <f t="shared" si="31"/>
        <v>50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11907.864858992829</v>
      </c>
      <c r="AF22">
        <f t="shared" si="4"/>
        <v>-595.39324294964138</v>
      </c>
      <c r="AG22">
        <f t="shared" si="5"/>
        <v>-19.549582223082126</v>
      </c>
      <c r="AH22">
        <f t="shared" si="6"/>
        <v>-18097.973629810647</v>
      </c>
      <c r="AI22">
        <f t="shared" si="7"/>
        <v>-6805.0515959905424</v>
      </c>
      <c r="AJ22">
        <f t="shared" si="8"/>
        <v>3620.557725086871</v>
      </c>
      <c r="AK22">
        <f t="shared" si="32"/>
        <v>1289.829097297913</v>
      </c>
      <c r="AL22">
        <f t="shared" si="9"/>
        <v>-1894.6647736057585</v>
      </c>
      <c r="AN22">
        <f t="shared" si="10"/>
        <v>3601.662409461318</v>
      </c>
      <c r="AO22">
        <f t="shared" si="11"/>
        <v>-180.08312047306589</v>
      </c>
      <c r="AP22">
        <f t="shared" si="12"/>
        <v>-5.9129824067808165</v>
      </c>
      <c r="AQ22">
        <f t="shared" si="13"/>
        <v>-5473.9277008745294</v>
      </c>
      <c r="AR22">
        <f t="shared" si="14"/>
        <v>-2058.2613942930579</v>
      </c>
      <c r="AS22">
        <f t="shared" si="15"/>
        <v>1095.0768096668758</v>
      </c>
      <c r="AT22">
        <f t="shared" si="16"/>
        <v>390.12274907193046</v>
      </c>
      <c r="AU22">
        <f t="shared" si="17"/>
        <v>-573.0618355542515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30455.548162387971</v>
      </c>
      <c r="P23">
        <f t="shared" si="30"/>
        <v>1522.7774081193986</v>
      </c>
      <c r="Q23" s="5">
        <f t="shared" si="31"/>
        <v>50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10663.323675205513</v>
      </c>
      <c r="AF23">
        <f t="shared" si="4"/>
        <v>-533.16618376027566</v>
      </c>
      <c r="AG23">
        <f t="shared" si="5"/>
        <v>-17.506372924809995</v>
      </c>
      <c r="AH23">
        <f t="shared" si="6"/>
        <v>-18477.134760413086</v>
      </c>
      <c r="AI23">
        <f t="shared" si="7"/>
        <v>-8364.4836418926589</v>
      </c>
      <c r="AJ23">
        <f t="shared" si="8"/>
        <v>0</v>
      </c>
      <c r="AK23">
        <f t="shared" si="32"/>
        <v>1415.4565178070777</v>
      </c>
      <c r="AL23">
        <f t="shared" si="9"/>
        <v>-6949.0271240855809</v>
      </c>
      <c r="AN23">
        <f t="shared" si="10"/>
        <v>2921.6754046892588</v>
      </c>
      <c r="AO23">
        <f t="shared" si="11"/>
        <v>-146.08377023446295</v>
      </c>
      <c r="AP23">
        <f t="shared" si="12"/>
        <v>-4.7966225876332649</v>
      </c>
      <c r="AQ23">
        <f t="shared" si="13"/>
        <v>-5062.6044770780572</v>
      </c>
      <c r="AR23">
        <f t="shared" si="14"/>
        <v>-2291.8094652108948</v>
      </c>
      <c r="AS23">
        <f t="shared" si="15"/>
        <v>0</v>
      </c>
      <c r="AT23">
        <f t="shared" si="16"/>
        <v>387.82509285542619</v>
      </c>
      <c r="AU23">
        <f t="shared" si="17"/>
        <v>-1903.9843723554684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246494.80874876701</v>
      </c>
      <c r="AO25" s="6">
        <f t="shared" si="33"/>
        <v>-35166.401559229336</v>
      </c>
      <c r="AP25" s="6">
        <f t="shared" si="33"/>
        <v>-2874.5878496173846</v>
      </c>
      <c r="AQ25" s="6">
        <f t="shared" si="33"/>
        <v>-118329.4741370484</v>
      </c>
      <c r="AR25" s="6">
        <f t="shared" si="33"/>
        <v>90124.345202871904</v>
      </c>
      <c r="AS25" s="6">
        <f t="shared" si="33"/>
        <v>-14018.159068708963</v>
      </c>
      <c r="AT25" s="6">
        <f t="shared" si="33"/>
        <v>27588.426258711894</v>
      </c>
      <c r="AU25" s="7">
        <f t="shared" si="33"/>
        <v>103694.61239287483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1855.8977851463255</v>
      </c>
      <c r="K3">
        <v>1</v>
      </c>
      <c r="L3" s="2">
        <v>0</v>
      </c>
      <c r="O3">
        <f>$C$3</f>
        <v>1855.8977851463255</v>
      </c>
      <c r="P3">
        <f>O3*B5</f>
        <v>1484.7182281170606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1855.8977851463255</v>
      </c>
      <c r="AF3">
        <f t="shared" ref="AF3:AF23" si="4">-$Z3*P3</f>
        <v>-1484.7182281170606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-2148.7286469707351</v>
      </c>
      <c r="AJ3">
        <f t="shared" ref="AJ3:AJ23" si="8">AB3-AC3</f>
        <v>0</v>
      </c>
      <c r="AL3">
        <f t="shared" ref="AL3:AL23" si="9">SUM(AI3:AK3)</f>
        <v>-2148.7286469707351</v>
      </c>
      <c r="AN3">
        <f t="shared" ref="AN3:AN23" si="10">AE3*$K3</f>
        <v>1855.8977851463255</v>
      </c>
      <c r="AO3">
        <f t="shared" ref="AO3:AO23" si="11">AF3*$K3</f>
        <v>-1484.7182281170606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-2148.7286469707351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-2148.7286469707351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1855.8977851463255</v>
      </c>
      <c r="P5">
        <f t="shared" ref="P5:P23" si="30">O5*$C$5</f>
        <v>92.794889257316285</v>
      </c>
      <c r="Q5" s="5">
        <f t="shared" ref="Q5:Q23" si="31">$C$8</f>
        <v>50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1814.7192911185132</v>
      </c>
      <c r="AF5">
        <f t="shared" si="4"/>
        <v>-90.735964555925662</v>
      </c>
      <c r="AG5">
        <f t="shared" si="5"/>
        <v>-48.890604473010733</v>
      </c>
      <c r="AH5">
        <f t="shared" si="6"/>
        <v>-1147.0820597853119</v>
      </c>
      <c r="AI5">
        <f t="shared" si="7"/>
        <v>528.010662304265</v>
      </c>
      <c r="AJ5">
        <f t="shared" si="8"/>
        <v>-166.76769874601996</v>
      </c>
      <c r="AK5">
        <f>G5*SUM(AB5, AE5:AF5)</f>
        <v>77.506519740650972</v>
      </c>
      <c r="AL5">
        <f t="shared" si="9"/>
        <v>438.749483298896</v>
      </c>
      <c r="AN5">
        <f t="shared" si="10"/>
        <v>1567.1235491964248</v>
      </c>
      <c r="AO5">
        <f t="shared" si="11"/>
        <v>-78.356177459821239</v>
      </c>
      <c r="AP5">
        <f t="shared" si="12"/>
        <v>-42.220093200684197</v>
      </c>
      <c r="AQ5">
        <f t="shared" si="13"/>
        <v>-990.57706475491864</v>
      </c>
      <c r="AR5">
        <f t="shared" si="14"/>
        <v>455.97021378100078</v>
      </c>
      <c r="AS5">
        <f t="shared" si="15"/>
        <v>-144.01433281127521</v>
      </c>
      <c r="AT5">
        <f t="shared" si="16"/>
        <v>66.931724865815312</v>
      </c>
      <c r="AU5">
        <f t="shared" si="17"/>
        <v>378.88760583554091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1855.8977851463255</v>
      </c>
      <c r="P6">
        <f t="shared" si="30"/>
        <v>92.794889257316285</v>
      </c>
      <c r="Q6" s="5">
        <f t="shared" si="31"/>
        <v>50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1794.449803958277</v>
      </c>
      <c r="AF6">
        <f t="shared" si="4"/>
        <v>-89.722490197913871</v>
      </c>
      <c r="AG6">
        <f t="shared" si="5"/>
        <v>-48.344521404146093</v>
      </c>
      <c r="AH6">
        <f t="shared" si="6"/>
        <v>-1143.540482690737</v>
      </c>
      <c r="AI6">
        <f t="shared" si="7"/>
        <v>512.84230966548012</v>
      </c>
      <c r="AJ6">
        <f t="shared" si="8"/>
        <v>-162.79450935534618</v>
      </c>
      <c r="AK6">
        <f>G6*SUM(AB6, AE6:AF6)</f>
        <v>119.21800447717744</v>
      </c>
      <c r="AL6">
        <f t="shared" si="9"/>
        <v>469.26580478731137</v>
      </c>
      <c r="AN6">
        <f t="shared" si="10"/>
        <v>1397.564556233797</v>
      </c>
      <c r="AO6">
        <f t="shared" si="11"/>
        <v>-69.878227811689868</v>
      </c>
      <c r="AP6">
        <f t="shared" si="12"/>
        <v>-37.651980820797419</v>
      </c>
      <c r="AQ6">
        <f t="shared" si="13"/>
        <v>-890.61931055510388</v>
      </c>
      <c r="AR6">
        <f t="shared" si="14"/>
        <v>399.41503704620601</v>
      </c>
      <c r="AS6">
        <f t="shared" si="15"/>
        <v>-126.78863221620276</v>
      </c>
      <c r="AT6">
        <f t="shared" si="16"/>
        <v>92.850107679077396</v>
      </c>
      <c r="AU6">
        <f t="shared" si="17"/>
        <v>365.47651250908064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1855.8977851463255</v>
      </c>
      <c r="P7">
        <f t="shared" si="30"/>
        <v>92.794889257316285</v>
      </c>
      <c r="Q7" s="5">
        <f t="shared" si="31"/>
        <v>50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1774.3889120809581</v>
      </c>
      <c r="AF7">
        <f t="shared" si="4"/>
        <v>-88.71944560404792</v>
      </c>
      <c r="AG7">
        <f t="shared" si="5"/>
        <v>-47.804058129770844</v>
      </c>
      <c r="AH7">
        <f t="shared" si="6"/>
        <v>-1140.3612066757069</v>
      </c>
      <c r="AI7">
        <f t="shared" si="7"/>
        <v>497.50420167143261</v>
      </c>
      <c r="AJ7">
        <f t="shared" si="8"/>
        <v>-135.46920174965641</v>
      </c>
      <c r="AK7">
        <f>G7*SUM(AB7, AE7:AF7)</f>
        <v>107.11907728430111</v>
      </c>
      <c r="AL7">
        <f t="shared" si="9"/>
        <v>469.15407720607732</v>
      </c>
      <c r="AN7">
        <f t="shared" si="10"/>
        <v>1250.9646127099004</v>
      </c>
      <c r="AO7">
        <f t="shared" si="11"/>
        <v>-62.548230635495031</v>
      </c>
      <c r="AP7">
        <f t="shared" si="12"/>
        <v>-33.702411380680374</v>
      </c>
      <c r="AQ7">
        <f t="shared" si="13"/>
        <v>-803.96778042613391</v>
      </c>
      <c r="AR7">
        <f t="shared" si="14"/>
        <v>350.7461902675912</v>
      </c>
      <c r="AS7">
        <f t="shared" si="15"/>
        <v>-95.507346978476946</v>
      </c>
      <c r="AT7">
        <f t="shared" si="16"/>
        <v>75.520182816992076</v>
      </c>
      <c r="AU7">
        <f t="shared" si="17"/>
        <v>330.75902610610632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1855.8977851463255</v>
      </c>
      <c r="P8">
        <f t="shared" si="30"/>
        <v>92.794889257316285</v>
      </c>
      <c r="Q8" s="5">
        <f t="shared" si="31"/>
        <v>50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1754.5298821757806</v>
      </c>
      <c r="AF8">
        <f t="shared" si="4"/>
        <v>-87.726494108789026</v>
      </c>
      <c r="AG8">
        <f t="shared" si="5"/>
        <v>-47.269033246824179</v>
      </c>
      <c r="AH8">
        <f t="shared" si="6"/>
        <v>-1139.6860329790779</v>
      </c>
      <c r="AI8">
        <f t="shared" si="7"/>
        <v>479.8483218410895</v>
      </c>
      <c r="AJ8">
        <f t="shared" si="8"/>
        <v>-91.716639973975361</v>
      </c>
      <c r="AK8">
        <f t="shared" ref="AK8:AK23" si="32">G8*SUM(AB8:AB8, AE8:AF8)</f>
        <v>48.952818546599012</v>
      </c>
      <c r="AL8">
        <f t="shared" si="9"/>
        <v>437.08450041371316</v>
      </c>
      <c r="AN8">
        <f t="shared" si="10"/>
        <v>1153.346170607768</v>
      </c>
      <c r="AO8">
        <f t="shared" si="11"/>
        <v>-57.667308530388404</v>
      </c>
      <c r="AP8">
        <f t="shared" si="12"/>
        <v>-31.072459373532634</v>
      </c>
      <c r="AQ8">
        <f t="shared" si="13"/>
        <v>-749.17648036950754</v>
      </c>
      <c r="AR8">
        <f t="shared" si="14"/>
        <v>315.42992233433955</v>
      </c>
      <c r="AS8">
        <f t="shared" si="15"/>
        <v>-60.290244452159165</v>
      </c>
      <c r="AT8">
        <f t="shared" si="16"/>
        <v>32.179301352885368</v>
      </c>
      <c r="AU8">
        <f t="shared" si="17"/>
        <v>287.31897923506574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1855.8977851463255</v>
      </c>
      <c r="P9">
        <f t="shared" si="30"/>
        <v>92.794889257316285</v>
      </c>
      <c r="Q9" s="5">
        <f t="shared" si="31"/>
        <v>50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1734.8583001713519</v>
      </c>
      <c r="AF9">
        <f t="shared" si="4"/>
        <v>-86.742915008567607</v>
      </c>
      <c r="AG9">
        <f t="shared" si="5"/>
        <v>-46.739058423806718</v>
      </c>
      <c r="AH9">
        <f t="shared" si="6"/>
        <v>-1145.6898109845556</v>
      </c>
      <c r="AI9">
        <f t="shared" si="7"/>
        <v>455.68651575442186</v>
      </c>
      <c r="AJ9">
        <f t="shared" si="8"/>
        <v>-59.514024785754373</v>
      </c>
      <c r="AK9">
        <f t="shared" si="32"/>
        <v>13.990569870680373</v>
      </c>
      <c r="AL9">
        <f t="shared" si="9"/>
        <v>410.16306083934785</v>
      </c>
      <c r="AN9">
        <f t="shared" si="10"/>
        <v>1083.838613797531</v>
      </c>
      <c r="AO9">
        <f t="shared" si="11"/>
        <v>-54.191930689876557</v>
      </c>
      <c r="AP9">
        <f t="shared" si="12"/>
        <v>-29.199846631426347</v>
      </c>
      <c r="AQ9">
        <f t="shared" si="13"/>
        <v>-715.76039176041593</v>
      </c>
      <c r="AR9">
        <f t="shared" si="14"/>
        <v>284.68644471581212</v>
      </c>
      <c r="AS9">
        <f t="shared" si="15"/>
        <v>-37.180902969961814</v>
      </c>
      <c r="AT9">
        <f t="shared" si="16"/>
        <v>8.7404947443707748</v>
      </c>
      <c r="AU9">
        <f t="shared" si="17"/>
        <v>256.24603649022106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1855.8977851463255</v>
      </c>
      <c r="P10">
        <f t="shared" si="30"/>
        <v>92.794889257316285</v>
      </c>
      <c r="Q10" s="5">
        <f t="shared" si="31"/>
        <v>50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1715.3665894611127</v>
      </c>
      <c r="AF10">
        <f t="shared" si="4"/>
        <v>-85.768329473055644</v>
      </c>
      <c r="AG10">
        <f t="shared" si="5"/>
        <v>-46.21392953830879</v>
      </c>
      <c r="AH10">
        <f t="shared" si="6"/>
        <v>-1154.7660251971286</v>
      </c>
      <c r="AI10">
        <f t="shared" si="7"/>
        <v>428.61830525261962</v>
      </c>
      <c r="AJ10">
        <f t="shared" si="8"/>
        <v>-43.106901676689631</v>
      </c>
      <c r="AK10">
        <f t="shared" si="32"/>
        <v>9.8903477070136088</v>
      </c>
      <c r="AL10">
        <f t="shared" si="9"/>
        <v>395.40175128294362</v>
      </c>
      <c r="AN10">
        <f t="shared" si="10"/>
        <v>1018.2055354425246</v>
      </c>
      <c r="AO10">
        <f t="shared" si="11"/>
        <v>-50.910276772126238</v>
      </c>
      <c r="AP10">
        <f t="shared" si="12"/>
        <v>-27.431616751518611</v>
      </c>
      <c r="AQ10">
        <f t="shared" si="13"/>
        <v>-685.44482923971123</v>
      </c>
      <c r="AR10">
        <f t="shared" si="14"/>
        <v>254.41881267916855</v>
      </c>
      <c r="AS10">
        <f t="shared" si="15"/>
        <v>-25.587350349857712</v>
      </c>
      <c r="AT10">
        <f t="shared" si="16"/>
        <v>5.8707024169662674</v>
      </c>
      <c r="AU10">
        <f t="shared" si="17"/>
        <v>234.70216474627711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-251.11912473505669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1855.8977851463255</v>
      </c>
      <c r="P11">
        <f t="shared" si="30"/>
        <v>92.794889257316285</v>
      </c>
      <c r="Q11" s="5">
        <f t="shared" si="31"/>
        <v>50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1696.0544194645186</v>
      </c>
      <c r="AF11">
        <f t="shared" si="4"/>
        <v>-84.802720973225931</v>
      </c>
      <c r="AG11">
        <f t="shared" si="5"/>
        <v>-45.693637684114044</v>
      </c>
      <c r="AH11">
        <f t="shared" si="6"/>
        <v>-1163.0511762331651</v>
      </c>
      <c r="AI11">
        <f t="shared" si="7"/>
        <v>402.50688457401361</v>
      </c>
      <c r="AJ11">
        <f t="shared" si="8"/>
        <v>-27.883077023688202</v>
      </c>
      <c r="AK11">
        <f t="shared" si="32"/>
        <v>5.8488966449275903</v>
      </c>
      <c r="AL11">
        <f t="shared" si="9"/>
        <v>380.47270419525302</v>
      </c>
      <c r="AN11">
        <f t="shared" si="10"/>
        <v>957.43436751675108</v>
      </c>
      <c r="AO11">
        <f t="shared" si="11"/>
        <v>-47.87171837583756</v>
      </c>
      <c r="AP11">
        <f t="shared" si="12"/>
        <v>-25.794372275767969</v>
      </c>
      <c r="AQ11">
        <f t="shared" si="13"/>
        <v>-656.55037628921389</v>
      </c>
      <c r="AR11">
        <f t="shared" si="14"/>
        <v>227.21790057593176</v>
      </c>
      <c r="AS11">
        <f t="shared" si="15"/>
        <v>-15.740188468141456</v>
      </c>
      <c r="AT11">
        <f t="shared" si="16"/>
        <v>3.3017423236190244</v>
      </c>
      <c r="AU11">
        <f t="shared" si="17"/>
        <v>214.77945443140936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1855.8977851463255</v>
      </c>
      <c r="P12">
        <f t="shared" si="30"/>
        <v>92.794889257316285</v>
      </c>
      <c r="Q12" s="5">
        <f t="shared" si="31"/>
        <v>50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1676.9099541887588</v>
      </c>
      <c r="AF12">
        <f t="shared" si="4"/>
        <v>-83.84549770943795</v>
      </c>
      <c r="AG12">
        <f t="shared" si="5"/>
        <v>-45.177863986096227</v>
      </c>
      <c r="AH12">
        <f t="shared" si="6"/>
        <v>-1176.7464235334814</v>
      </c>
      <c r="AI12">
        <f t="shared" si="7"/>
        <v>371.14016895974305</v>
      </c>
      <c r="AJ12">
        <f t="shared" si="8"/>
        <v>-12.077068907977264</v>
      </c>
      <c r="AK12">
        <f t="shared" si="32"/>
        <v>5.6274930385825552</v>
      </c>
      <c r="AL12">
        <f t="shared" si="9"/>
        <v>364.69059309034833</v>
      </c>
      <c r="AN12">
        <f t="shared" si="10"/>
        <v>899.92127140709135</v>
      </c>
      <c r="AO12">
        <f t="shared" si="11"/>
        <v>-44.996063570354572</v>
      </c>
      <c r="AP12">
        <f t="shared" si="12"/>
        <v>-24.244903965337141</v>
      </c>
      <c r="AQ12">
        <f t="shared" si="13"/>
        <v>-631.50626242319743</v>
      </c>
      <c r="AR12">
        <f t="shared" si="14"/>
        <v>199.17404144820219</v>
      </c>
      <c r="AS12">
        <f t="shared" si="15"/>
        <v>-6.4812133647305936</v>
      </c>
      <c r="AT12">
        <f t="shared" si="16"/>
        <v>3.0200194574942061</v>
      </c>
      <c r="AU12">
        <f t="shared" si="17"/>
        <v>195.71284754096578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1855.8977851463255</v>
      </c>
      <c r="P13">
        <f t="shared" si="30"/>
        <v>92.794889257316285</v>
      </c>
      <c r="Q13" s="5">
        <f t="shared" si="31"/>
        <v>50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1657.930915387004</v>
      </c>
      <c r="AF13">
        <f t="shared" si="4"/>
        <v>-82.896545769350212</v>
      </c>
      <c r="AG13">
        <f t="shared" si="5"/>
        <v>-44.666547065691091</v>
      </c>
      <c r="AH13">
        <f t="shared" si="6"/>
        <v>-1190.7656108834544</v>
      </c>
      <c r="AI13">
        <f t="shared" si="7"/>
        <v>339.60221166850829</v>
      </c>
      <c r="AJ13">
        <f t="shared" si="8"/>
        <v>2.6927049665755476</v>
      </c>
      <c r="AK13">
        <f t="shared" si="32"/>
        <v>4.8815661715557122</v>
      </c>
      <c r="AL13">
        <f t="shared" si="9"/>
        <v>347.17648280663957</v>
      </c>
      <c r="AN13">
        <f t="shared" si="10"/>
        <v>845.99798882437824</v>
      </c>
      <c r="AO13">
        <f t="shared" si="11"/>
        <v>-42.299899441218919</v>
      </c>
      <c r="AP13">
        <f t="shared" si="12"/>
        <v>-22.792149319734136</v>
      </c>
      <c r="AQ13">
        <f t="shared" si="13"/>
        <v>-607.61597640724665</v>
      </c>
      <c r="AR13">
        <f t="shared" si="14"/>
        <v>173.28996365617857</v>
      </c>
      <c r="AS13">
        <f t="shared" si="15"/>
        <v>1.374015626995277</v>
      </c>
      <c r="AT13">
        <f t="shared" si="16"/>
        <v>2.4909332018127253</v>
      </c>
      <c r="AU13">
        <f t="shared" si="17"/>
        <v>177.1549124849866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1855.8977851463255</v>
      </c>
      <c r="P14">
        <f t="shared" si="30"/>
        <v>92.794889257316285</v>
      </c>
      <c r="Q14" s="5">
        <f t="shared" si="31"/>
        <v>50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1639.107610002605</v>
      </c>
      <c r="AF14">
        <f t="shared" si="4"/>
        <v>-81.955380500130261</v>
      </c>
      <c r="AG14">
        <f t="shared" si="5"/>
        <v>-44.159425780913146</v>
      </c>
      <c r="AH14">
        <f t="shared" si="6"/>
        <v>-1209.1162824207272</v>
      </c>
      <c r="AI14">
        <f t="shared" si="7"/>
        <v>303.87652130083438</v>
      </c>
      <c r="AJ14">
        <f t="shared" si="8"/>
        <v>18.141150939648469</v>
      </c>
      <c r="AK14">
        <f t="shared" si="32"/>
        <v>4.3563748332529819</v>
      </c>
      <c r="AL14">
        <f t="shared" si="9"/>
        <v>326.37404707373582</v>
      </c>
      <c r="AN14">
        <f t="shared" si="10"/>
        <v>795.50404929260458</v>
      </c>
      <c r="AO14">
        <f t="shared" si="11"/>
        <v>-39.775202464630233</v>
      </c>
      <c r="AP14">
        <f t="shared" si="12"/>
        <v>-21.431785081576685</v>
      </c>
      <c r="AQ14">
        <f t="shared" si="13"/>
        <v>-586.81741995559412</v>
      </c>
      <c r="AR14">
        <f t="shared" si="14"/>
        <v>147.47964179080344</v>
      </c>
      <c r="AS14">
        <f t="shared" si="15"/>
        <v>8.8043999937842763</v>
      </c>
      <c r="AT14">
        <f t="shared" si="16"/>
        <v>2.114268641632159</v>
      </c>
      <c r="AU14">
        <f t="shared" si="17"/>
        <v>158.39831042621987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1855.8977851463255</v>
      </c>
      <c r="P15">
        <f t="shared" si="30"/>
        <v>92.794889257316285</v>
      </c>
      <c r="Q15" s="5">
        <f t="shared" si="31"/>
        <v>50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1620.4174412525165</v>
      </c>
      <c r="AF15">
        <f t="shared" si="4"/>
        <v>-81.020872062625841</v>
      </c>
      <c r="AG15">
        <f t="shared" si="5"/>
        <v>-43.655891348691846</v>
      </c>
      <c r="AH15">
        <f t="shared" si="6"/>
        <v>-1238.8034882434408</v>
      </c>
      <c r="AI15">
        <f t="shared" si="7"/>
        <v>256.93718959775811</v>
      </c>
      <c r="AJ15">
        <f t="shared" si="8"/>
        <v>36.826945037025325</v>
      </c>
      <c r="AK15">
        <f t="shared" si="32"/>
        <v>9.7756768607198605</v>
      </c>
      <c r="AL15">
        <f t="shared" si="9"/>
        <v>303.53981149550327</v>
      </c>
      <c r="AN15">
        <f t="shared" si="10"/>
        <v>747.63113969050505</v>
      </c>
      <c r="AO15">
        <f t="shared" si="11"/>
        <v>-37.381556984525261</v>
      </c>
      <c r="AP15">
        <f t="shared" si="12"/>
        <v>-20.142034374796111</v>
      </c>
      <c r="AQ15">
        <f t="shared" si="13"/>
        <v>-571.56140151893624</v>
      </c>
      <c r="AR15">
        <f t="shared" si="14"/>
        <v>118.54614681224751</v>
      </c>
      <c r="AS15">
        <f t="shared" si="15"/>
        <v>16.991282732719153</v>
      </c>
      <c r="AT15">
        <f t="shared" si="16"/>
        <v>4.5103195303654831</v>
      </c>
      <c r="AU15">
        <f t="shared" si="17"/>
        <v>140.04774907533215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1855.8977851463255</v>
      </c>
      <c r="P16">
        <f t="shared" si="30"/>
        <v>92.794889257316285</v>
      </c>
      <c r="Q16" s="5">
        <f t="shared" si="31"/>
        <v>50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1601.849040523603</v>
      </c>
      <c r="AF16">
        <f t="shared" si="4"/>
        <v>-80.092452026180155</v>
      </c>
      <c r="AG16">
        <f t="shared" si="5"/>
        <v>-43.155637485641684</v>
      </c>
      <c r="AH16">
        <f t="shared" si="6"/>
        <v>-1273.8989912648485</v>
      </c>
      <c r="AI16">
        <f t="shared" si="7"/>
        <v>204.70195974693274</v>
      </c>
      <c r="AJ16">
        <f t="shared" si="8"/>
        <v>54.716610084592503</v>
      </c>
      <c r="AK16">
        <f t="shared" si="32"/>
        <v>16.541895976372068</v>
      </c>
      <c r="AL16">
        <f t="shared" si="9"/>
        <v>275.96046580789732</v>
      </c>
      <c r="AN16">
        <f t="shared" si="10"/>
        <v>700.73387433893572</v>
      </c>
      <c r="AO16">
        <f t="shared" si="11"/>
        <v>-35.036693716946793</v>
      </c>
      <c r="AP16">
        <f t="shared" si="12"/>
        <v>-18.878568635278782</v>
      </c>
      <c r="AQ16">
        <f t="shared" si="13"/>
        <v>-557.27109926269372</v>
      </c>
      <c r="AR16">
        <f t="shared" si="14"/>
        <v>89.547512724016556</v>
      </c>
      <c r="AS16">
        <f t="shared" si="15"/>
        <v>23.935952268471222</v>
      </c>
      <c r="AT16">
        <f t="shared" si="16"/>
        <v>7.2363041480150345</v>
      </c>
      <c r="AU16">
        <f t="shared" si="17"/>
        <v>120.71976914050282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1855.8977851463255</v>
      </c>
      <c r="P17">
        <f t="shared" si="30"/>
        <v>92.794889257316285</v>
      </c>
      <c r="Q17" s="5">
        <f t="shared" si="31"/>
        <v>50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1583.4009471880017</v>
      </c>
      <c r="AF17">
        <f t="shared" si="4"/>
        <v>-79.170047359400101</v>
      </c>
      <c r="AG17">
        <f t="shared" si="5"/>
        <v>-42.658624840784562</v>
      </c>
      <c r="AH17">
        <f t="shared" si="6"/>
        <v>-1309.1254000141907</v>
      </c>
      <c r="AI17">
        <f t="shared" si="7"/>
        <v>152.44687497362634</v>
      </c>
      <c r="AJ17">
        <f t="shared" si="8"/>
        <v>68.369674890525403</v>
      </c>
      <c r="AK17">
        <f t="shared" si="32"/>
        <v>31.154910428461275</v>
      </c>
      <c r="AL17">
        <f t="shared" si="9"/>
        <v>251.97146029261302</v>
      </c>
      <c r="AN17">
        <f t="shared" si="10"/>
        <v>652.41000112308245</v>
      </c>
      <c r="AO17">
        <f t="shared" si="11"/>
        <v>-32.620500056154128</v>
      </c>
      <c r="AP17">
        <f t="shared" si="12"/>
        <v>-17.576668455144585</v>
      </c>
      <c r="AQ17">
        <f t="shared" si="13"/>
        <v>-539.40002070246692</v>
      </c>
      <c r="AR17">
        <f t="shared" si="14"/>
        <v>62.812811909316771</v>
      </c>
      <c r="AS17">
        <f t="shared" si="15"/>
        <v>28.170413660120396</v>
      </c>
      <c r="AT17">
        <f t="shared" si="16"/>
        <v>12.83678349676307</v>
      </c>
      <c r="AU17">
        <f t="shared" si="17"/>
        <v>103.82000906620024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1855.8977851463255</v>
      </c>
      <c r="P18">
        <f t="shared" si="30"/>
        <v>92.794889257316285</v>
      </c>
      <c r="Q18" s="5">
        <f t="shared" si="31"/>
        <v>50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1565.0689137130078</v>
      </c>
      <c r="AF18">
        <f t="shared" si="4"/>
        <v>-78.253445685650391</v>
      </c>
      <c r="AG18">
        <f t="shared" si="5"/>
        <v>-42.164738980751899</v>
      </c>
      <c r="AH18">
        <f t="shared" si="6"/>
        <v>-1345.9922324963327</v>
      </c>
      <c r="AI18">
        <f t="shared" si="7"/>
        <v>98.65849655027273</v>
      </c>
      <c r="AJ18">
        <f t="shared" si="8"/>
        <v>79.713006053847948</v>
      </c>
      <c r="AK18">
        <f t="shared" si="32"/>
        <v>46.911249322614552</v>
      </c>
      <c r="AL18">
        <f t="shared" si="9"/>
        <v>225.28275192673522</v>
      </c>
      <c r="AN18">
        <f t="shared" si="10"/>
        <v>602.61343633021204</v>
      </c>
      <c r="AO18">
        <f t="shared" si="11"/>
        <v>-30.130671816510603</v>
      </c>
      <c r="AP18">
        <f t="shared" si="12"/>
        <v>-16.235092286688079</v>
      </c>
      <c r="AQ18">
        <f t="shared" si="13"/>
        <v>-518.26024872865469</v>
      </c>
      <c r="AR18">
        <f t="shared" si="14"/>
        <v>37.987423498358687</v>
      </c>
      <c r="AS18">
        <f t="shared" si="15"/>
        <v>30.692660289544836</v>
      </c>
      <c r="AT18">
        <f t="shared" si="16"/>
        <v>18.062686511213869</v>
      </c>
      <c r="AU18">
        <f t="shared" si="17"/>
        <v>86.742770299117396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1855.8977851463255</v>
      </c>
      <c r="P19">
        <f t="shared" si="30"/>
        <v>92.794889257316285</v>
      </c>
      <c r="Q19" s="5">
        <f t="shared" si="31"/>
        <v>50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1546.8383070709633</v>
      </c>
      <c r="AF19">
        <f t="shared" si="4"/>
        <v>-77.341915353548174</v>
      </c>
      <c r="AG19">
        <f t="shared" si="5"/>
        <v>-41.673585675113166</v>
      </c>
      <c r="AH19">
        <f t="shared" si="6"/>
        <v>-1390.1183166242745</v>
      </c>
      <c r="AI19">
        <f t="shared" si="7"/>
        <v>37.704489418027606</v>
      </c>
      <c r="AJ19">
        <f t="shared" si="8"/>
        <v>93.575449527766693</v>
      </c>
      <c r="AK19">
        <f t="shared" si="32"/>
        <v>46.267705854690462</v>
      </c>
      <c r="AL19">
        <f t="shared" si="9"/>
        <v>177.54764480048476</v>
      </c>
      <c r="AN19">
        <f t="shared" si="10"/>
        <v>554.86671481438987</v>
      </c>
      <c r="AO19">
        <f t="shared" si="11"/>
        <v>-27.743335740719495</v>
      </c>
      <c r="AP19">
        <f t="shared" si="12"/>
        <v>-14.948741230666487</v>
      </c>
      <c r="AQ19">
        <f t="shared" si="13"/>
        <v>-498.64965201772389</v>
      </c>
      <c r="AR19">
        <f t="shared" si="14"/>
        <v>13.524985825280007</v>
      </c>
      <c r="AS19">
        <f t="shared" si="15"/>
        <v>33.566470412197816</v>
      </c>
      <c r="AT19">
        <f t="shared" si="16"/>
        <v>16.596699106969329</v>
      </c>
      <c r="AU19">
        <f t="shared" si="17"/>
        <v>63.688155344447154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1855.8977851463255</v>
      </c>
      <c r="P20">
        <f t="shared" si="30"/>
        <v>92.794889257316285</v>
      </c>
      <c r="Q20" s="5">
        <f t="shared" si="31"/>
        <v>50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1528.7126274877578</v>
      </c>
      <c r="AF20">
        <f t="shared" si="4"/>
        <v>-76.435631374387896</v>
      </c>
      <c r="AG20">
        <f t="shared" si="5"/>
        <v>-41.1852592239402</v>
      </c>
      <c r="AH20">
        <f t="shared" si="6"/>
        <v>-1431.8118884366897</v>
      </c>
      <c r="AI20">
        <f t="shared" si="7"/>
        <v>-20.720151547260002</v>
      </c>
      <c r="AJ20">
        <f t="shared" si="8"/>
        <v>114.17408833487872</v>
      </c>
      <c r="AK20">
        <f t="shared" si="32"/>
        <v>8.4451577343264379</v>
      </c>
      <c r="AL20">
        <f t="shared" si="9"/>
        <v>101.89909452194516</v>
      </c>
      <c r="AN20">
        <f t="shared" si="10"/>
        <v>520.1222121221665</v>
      </c>
      <c r="AO20">
        <f t="shared" si="11"/>
        <v>-26.006110606108326</v>
      </c>
      <c r="AP20">
        <f t="shared" si="12"/>
        <v>-14.012684757882779</v>
      </c>
      <c r="AQ20">
        <f t="shared" si="13"/>
        <v>-487.15314661876926</v>
      </c>
      <c r="AR20">
        <f t="shared" si="14"/>
        <v>-7.0497298605938976</v>
      </c>
      <c r="AS20">
        <f t="shared" si="15"/>
        <v>38.84607108228019</v>
      </c>
      <c r="AT20">
        <f t="shared" si="16"/>
        <v>2.8733419502899125</v>
      </c>
      <c r="AU20">
        <f t="shared" si="17"/>
        <v>34.66968317197621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1855.8977851463255</v>
      </c>
      <c r="P21">
        <f t="shared" si="30"/>
        <v>92.794889257316285</v>
      </c>
      <c r="Q21" s="5">
        <f t="shared" si="31"/>
        <v>50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1510.6766236710737</v>
      </c>
      <c r="AF21">
        <f t="shared" si="4"/>
        <v>-75.533831183553687</v>
      </c>
      <c r="AG21">
        <f t="shared" si="5"/>
        <v>-40.699348740048379</v>
      </c>
      <c r="AH21">
        <f t="shared" si="6"/>
        <v>-1481.1578330483287</v>
      </c>
      <c r="AI21">
        <f t="shared" si="7"/>
        <v>-86.714389300857192</v>
      </c>
      <c r="AJ21">
        <f t="shared" si="8"/>
        <v>129.72769573410335</v>
      </c>
      <c r="AK21">
        <f t="shared" si="32"/>
        <v>2.9322910061005785</v>
      </c>
      <c r="AL21">
        <f t="shared" si="9"/>
        <v>45.945597439346734</v>
      </c>
      <c r="AN21">
        <f t="shared" si="10"/>
        <v>488.90490292341315</v>
      </c>
      <c r="AO21">
        <f t="shared" si="11"/>
        <v>-24.445245146170656</v>
      </c>
      <c r="AP21">
        <f t="shared" si="12"/>
        <v>-13.171654894907537</v>
      </c>
      <c r="AQ21">
        <f t="shared" si="13"/>
        <v>-479.35164629807463</v>
      </c>
      <c r="AR21">
        <f t="shared" si="14"/>
        <v>-28.063643415739723</v>
      </c>
      <c r="AS21">
        <f t="shared" si="15"/>
        <v>41.984171526552707</v>
      </c>
      <c r="AT21">
        <f t="shared" si="16"/>
        <v>0.94898631991603999</v>
      </c>
      <c r="AU21">
        <f t="shared" si="17"/>
        <v>14.869514430729026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1855.8977851463255</v>
      </c>
      <c r="P22">
        <f t="shared" si="30"/>
        <v>92.794889257316285</v>
      </c>
      <c r="Q22" s="5">
        <f t="shared" si="31"/>
        <v>50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1492.7232849403497</v>
      </c>
      <c r="AF22">
        <f t="shared" si="4"/>
        <v>-74.63616424701749</v>
      </c>
      <c r="AG22">
        <f t="shared" si="5"/>
        <v>-40.215665347718975</v>
      </c>
      <c r="AH22">
        <f t="shared" si="6"/>
        <v>-1533.7980985783877</v>
      </c>
      <c r="AI22">
        <f t="shared" si="7"/>
        <v>-155.92664323277427</v>
      </c>
      <c r="AJ22">
        <f t="shared" si="8"/>
        <v>135.27400258257279</v>
      </c>
      <c r="AK22">
        <f t="shared" si="32"/>
        <v>35.40386873697598</v>
      </c>
      <c r="AL22">
        <f t="shared" si="9"/>
        <v>14.751228086774503</v>
      </c>
      <c r="AN22">
        <f t="shared" si="10"/>
        <v>451.490288709239</v>
      </c>
      <c r="AO22">
        <f t="shared" si="11"/>
        <v>-22.57451443546195</v>
      </c>
      <c r="AP22">
        <f t="shared" si="12"/>
        <v>-12.163662576752358</v>
      </c>
      <c r="AQ22">
        <f t="shared" si="13"/>
        <v>-463.91380997082166</v>
      </c>
      <c r="AR22">
        <f t="shared" si="14"/>
        <v>-47.161698273796922</v>
      </c>
      <c r="AS22">
        <f t="shared" si="15"/>
        <v>40.915083925485042</v>
      </c>
      <c r="AT22">
        <f t="shared" si="16"/>
        <v>10.708282692944016</v>
      </c>
      <c r="AU22">
        <f t="shared" si="17"/>
        <v>4.4616683446321366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1855.8977851463255</v>
      </c>
      <c r="P23">
        <f t="shared" si="30"/>
        <v>92.794889257316285</v>
      </c>
      <c r="Q23" s="5">
        <f t="shared" si="31"/>
        <v>50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1474.8426110010178</v>
      </c>
      <c r="AF23">
        <f t="shared" si="4"/>
        <v>-73.742130550050902</v>
      </c>
      <c r="AG23">
        <f t="shared" si="5"/>
        <v>-39.733939627627066</v>
      </c>
      <c r="AH23">
        <f t="shared" si="6"/>
        <v>-1591.3813322943502</v>
      </c>
      <c r="AI23">
        <f t="shared" si="7"/>
        <v>-230.01479147101031</v>
      </c>
      <c r="AJ23">
        <f t="shared" si="8"/>
        <v>0</v>
      </c>
      <c r="AK23">
        <f t="shared" si="32"/>
        <v>107.35465079217427</v>
      </c>
      <c r="AL23">
        <f t="shared" si="9"/>
        <v>-122.66014067883604</v>
      </c>
      <c r="AN23">
        <f t="shared" si="10"/>
        <v>404.09646312891408</v>
      </c>
      <c r="AO23">
        <f t="shared" si="11"/>
        <v>-20.204823156445709</v>
      </c>
      <c r="AP23">
        <f t="shared" si="12"/>
        <v>-10.886818939143616</v>
      </c>
      <c r="AQ23">
        <f t="shared" si="13"/>
        <v>-436.02725000809073</v>
      </c>
      <c r="AR23">
        <f t="shared" si="14"/>
        <v>-63.022428974765937</v>
      </c>
      <c r="AS23">
        <f t="shared" si="15"/>
        <v>0</v>
      </c>
      <c r="AT23">
        <f t="shared" si="16"/>
        <v>29.414416400752717</v>
      </c>
      <c r="AU23">
        <f t="shared" si="17"/>
        <v>-33.608012574013216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17948.667533355954</v>
      </c>
      <c r="AO25" s="6">
        <f t="shared" si="33"/>
        <v>-2289.3567155275423</v>
      </c>
      <c r="AP25" s="6">
        <f t="shared" si="33"/>
        <v>-2953.4657489523156</v>
      </c>
      <c r="AQ25" s="6">
        <f t="shared" si="33"/>
        <v>-12950.731212996365</v>
      </c>
      <c r="AR25" s="6">
        <f t="shared" si="33"/>
        <v>-244.88614412026675</v>
      </c>
      <c r="AS25" s="6">
        <f t="shared" si="33"/>
        <v>-402.44027827268559</v>
      </c>
      <c r="AT25" s="6">
        <f t="shared" si="33"/>
        <v>396.2072976578948</v>
      </c>
      <c r="AU25" s="7">
        <f t="shared" si="33"/>
        <v>-251.11912473505669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4970.8258036089646</v>
      </c>
      <c r="K3">
        <v>1</v>
      </c>
      <c r="L3" s="2">
        <v>0</v>
      </c>
      <c r="O3">
        <f>$C$3</f>
        <v>4970.8258036089646</v>
      </c>
      <c r="P3">
        <f>O3*B5</f>
        <v>3976.6606428871719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4970.8258036089646</v>
      </c>
      <c r="AF3">
        <f t="shared" ref="AF3:AF23" si="4">-$Z3*P3</f>
        <v>-3976.6606428871719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-1525.7430432782071</v>
      </c>
      <c r="AJ3">
        <f t="shared" ref="AJ3:AJ23" si="8">AB3-AC3</f>
        <v>0</v>
      </c>
      <c r="AL3">
        <f t="shared" ref="AL3:AL23" si="9">SUM(AI3:AK3)</f>
        <v>-1525.7430432782071</v>
      </c>
      <c r="AN3">
        <f t="shared" ref="AN3:AN23" si="10">AE3*$K3</f>
        <v>4970.8258036089646</v>
      </c>
      <c r="AO3">
        <f t="shared" ref="AO3:AO23" si="11">AF3*$K3</f>
        <v>-3976.6606428871719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-1525.7430432782071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-1525.7430432782071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4970.8258036089646</v>
      </c>
      <c r="P5">
        <f t="shared" ref="P5:P23" si="30">O5*$C$5</f>
        <v>248.54129018044824</v>
      </c>
      <c r="Q5" s="5">
        <f t="shared" ref="Q5:Q23" si="31">$C$8</f>
        <v>50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4858.7691797884299</v>
      </c>
      <c r="AF5">
        <f t="shared" si="4"/>
        <v>-242.93845898942152</v>
      </c>
      <c r="AG5">
        <f t="shared" si="5"/>
        <v>-48.872857063919056</v>
      </c>
      <c r="AH5">
        <f t="shared" si="6"/>
        <v>-1338.1733616189119</v>
      </c>
      <c r="AI5">
        <f t="shared" si="7"/>
        <v>3228.7845021161775</v>
      </c>
      <c r="AJ5">
        <f t="shared" si="8"/>
        <v>-1033.7319937488937</v>
      </c>
      <c r="AK5">
        <f>G5*SUM(AB5, AE5:AF5)</f>
        <v>235.33030009207152</v>
      </c>
      <c r="AL5">
        <f t="shared" si="9"/>
        <v>2430.3828084593551</v>
      </c>
      <c r="AN5">
        <f t="shared" si="10"/>
        <v>4195.8509170104935</v>
      </c>
      <c r="AO5">
        <f t="shared" si="11"/>
        <v>-209.7925458505247</v>
      </c>
      <c r="AP5">
        <f t="shared" si="12"/>
        <v>-42.204767203511572</v>
      </c>
      <c r="AQ5">
        <f t="shared" si="13"/>
        <v>-1155.5963493438098</v>
      </c>
      <c r="AR5">
        <f t="shared" si="14"/>
        <v>2788.2572546126476</v>
      </c>
      <c r="AS5">
        <f t="shared" si="15"/>
        <v>-892.69219701917359</v>
      </c>
      <c r="AT5">
        <f t="shared" si="16"/>
        <v>203.22242504318115</v>
      </c>
      <c r="AU5">
        <f t="shared" si="17"/>
        <v>2098.7874826366551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4970.8258036089646</v>
      </c>
      <c r="P6">
        <f t="shared" si="30"/>
        <v>248.54129018044824</v>
      </c>
      <c r="Q6" s="5">
        <f t="shared" si="31"/>
        <v>50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4803.3663402592847</v>
      </c>
      <c r="AF6">
        <f t="shared" si="4"/>
        <v>-240.16831701296422</v>
      </c>
      <c r="AG6">
        <f t="shared" si="5"/>
        <v>-48.315577029192013</v>
      </c>
      <c r="AH6">
        <f t="shared" si="6"/>
        <v>-1371.0292817569798</v>
      </c>
      <c r="AI6">
        <f t="shared" si="7"/>
        <v>3143.853164460148</v>
      </c>
      <c r="AJ6">
        <f t="shared" si="8"/>
        <v>-924.54059882195725</v>
      </c>
      <c r="AK6">
        <f>G6*SUM(AB6, AE6:AF6)</f>
        <v>393.17046871494597</v>
      </c>
      <c r="AL6">
        <f t="shared" si="9"/>
        <v>2612.4830343531366</v>
      </c>
      <c r="AN6">
        <f t="shared" si="10"/>
        <v>3740.9876458761678</v>
      </c>
      <c r="AO6">
        <f t="shared" si="11"/>
        <v>-187.04938229380838</v>
      </c>
      <c r="AP6">
        <f t="shared" si="12"/>
        <v>-37.629438182686883</v>
      </c>
      <c r="AQ6">
        <f t="shared" si="13"/>
        <v>-1067.7935518260874</v>
      </c>
      <c r="AR6">
        <f t="shared" si="14"/>
        <v>2448.5152735735846</v>
      </c>
      <c r="AS6">
        <f t="shared" si="15"/>
        <v>-720.05645901186801</v>
      </c>
      <c r="AT6">
        <f t="shared" si="16"/>
        <v>306.21146962248133</v>
      </c>
      <c r="AU6">
        <f t="shared" si="17"/>
        <v>2034.6702841841975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4970.8258036089646</v>
      </c>
      <c r="P7">
        <f t="shared" si="30"/>
        <v>248.54129018044824</v>
      </c>
      <c r="Q7" s="5">
        <f t="shared" si="31"/>
        <v>50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4748.3244548888279</v>
      </c>
      <c r="AF7">
        <f t="shared" si="4"/>
        <v>-237.4162227444414</v>
      </c>
      <c r="AG7">
        <f t="shared" si="5"/>
        <v>-47.761927720756233</v>
      </c>
      <c r="AH7">
        <f t="shared" si="6"/>
        <v>-1409.8707628772565</v>
      </c>
      <c r="AI7">
        <f t="shared" si="7"/>
        <v>3053.2755415463744</v>
      </c>
      <c r="AJ7">
        <f t="shared" si="8"/>
        <v>-782.3743235305883</v>
      </c>
      <c r="AK7">
        <f>G7*SUM(AB7, AE7:AF7)</f>
        <v>372.82187387108468</v>
      </c>
      <c r="AL7">
        <f t="shared" si="9"/>
        <v>2643.7230918868709</v>
      </c>
      <c r="AN7">
        <f t="shared" si="10"/>
        <v>3347.6234112422894</v>
      </c>
      <c r="AO7">
        <f t="shared" si="11"/>
        <v>-167.38117056211448</v>
      </c>
      <c r="AP7">
        <f t="shared" si="12"/>
        <v>-33.672708957250293</v>
      </c>
      <c r="AQ7">
        <f t="shared" si="13"/>
        <v>-993.97512058691711</v>
      </c>
      <c r="AR7">
        <f t="shared" si="14"/>
        <v>2152.5944111360077</v>
      </c>
      <c r="AS7">
        <f t="shared" si="15"/>
        <v>-551.5829060731628</v>
      </c>
      <c r="AT7">
        <f t="shared" si="16"/>
        <v>262.84371361966754</v>
      </c>
      <c r="AU7">
        <f t="shared" si="17"/>
        <v>1863.8552186825127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4970.8258036089646</v>
      </c>
      <c r="P8">
        <f t="shared" si="30"/>
        <v>248.54129018044824</v>
      </c>
      <c r="Q8" s="5">
        <f t="shared" si="31"/>
        <v>50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4693.6391939713112</v>
      </c>
      <c r="AF8">
        <f t="shared" si="4"/>
        <v>-234.68195969856555</v>
      </c>
      <c r="AG8">
        <f t="shared" si="5"/>
        <v>-47.211865587440137</v>
      </c>
      <c r="AH8">
        <f t="shared" si="6"/>
        <v>-1448.8571221705856</v>
      </c>
      <c r="AI8">
        <f t="shared" si="7"/>
        <v>2962.8882465147203</v>
      </c>
      <c r="AJ8">
        <f t="shared" si="8"/>
        <v>-637.15544795489768</v>
      </c>
      <c r="AK8">
        <f t="shared" ref="AK8:AK23" si="32">G8*SUM(AB8:AB8, AE8:AF8)</f>
        <v>177.29133482949081</v>
      </c>
      <c r="AL8">
        <f t="shared" si="9"/>
        <v>2503.0241333893136</v>
      </c>
      <c r="AN8">
        <f t="shared" si="10"/>
        <v>3085.3796481757458</v>
      </c>
      <c r="AO8">
        <f t="shared" si="11"/>
        <v>-154.26898240878728</v>
      </c>
      <c r="AP8">
        <f t="shared" si="12"/>
        <v>-31.034880018684923</v>
      </c>
      <c r="AQ8">
        <f t="shared" si="13"/>
        <v>-952.41114476830592</v>
      </c>
      <c r="AR8">
        <f t="shared" si="14"/>
        <v>1947.664640979968</v>
      </c>
      <c r="AS8">
        <f t="shared" si="15"/>
        <v>-418.83629537808866</v>
      </c>
      <c r="AT8">
        <f t="shared" si="16"/>
        <v>116.54306044304056</v>
      </c>
      <c r="AU8">
        <f t="shared" si="17"/>
        <v>1645.3714060449201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4970.8258036089646</v>
      </c>
      <c r="P9">
        <f t="shared" si="30"/>
        <v>248.54129018044824</v>
      </c>
      <c r="Q9" s="5">
        <f t="shared" si="31"/>
        <v>50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4639.2979666427345</v>
      </c>
      <c r="AF9">
        <f t="shared" si="4"/>
        <v>-231.96489833213673</v>
      </c>
      <c r="AG9">
        <f t="shared" si="5"/>
        <v>-46.665263981635292</v>
      </c>
      <c r="AH9">
        <f t="shared" si="6"/>
        <v>-1489.6589986088873</v>
      </c>
      <c r="AI9">
        <f t="shared" si="7"/>
        <v>2871.0088057200746</v>
      </c>
      <c r="AJ9">
        <f t="shared" si="8"/>
        <v>-534.39190115987913</v>
      </c>
      <c r="AK9">
        <f t="shared" si="32"/>
        <v>52.563501957841545</v>
      </c>
      <c r="AL9">
        <f t="shared" si="9"/>
        <v>2389.1804065180372</v>
      </c>
      <c r="AN9">
        <f t="shared" si="10"/>
        <v>2898.3636742338699</v>
      </c>
      <c r="AO9">
        <f t="shared" si="11"/>
        <v>-144.9181837116935</v>
      </c>
      <c r="AP9">
        <f t="shared" si="12"/>
        <v>-29.153744153834289</v>
      </c>
      <c r="AQ9">
        <f t="shared" si="13"/>
        <v>-930.65234430028397</v>
      </c>
      <c r="AR9">
        <f t="shared" si="14"/>
        <v>1793.6394020680577</v>
      </c>
      <c r="AS9">
        <f t="shared" si="15"/>
        <v>-333.85699415366867</v>
      </c>
      <c r="AT9">
        <f t="shared" si="16"/>
        <v>32.838620360350944</v>
      </c>
      <c r="AU9">
        <f t="shared" si="17"/>
        <v>1492.6210282747402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4970.8258036089646</v>
      </c>
      <c r="P10">
        <f t="shared" si="30"/>
        <v>248.54129018044824</v>
      </c>
      <c r="Q10" s="5">
        <f t="shared" si="31"/>
        <v>50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4585.2573965540687</v>
      </c>
      <c r="AF10">
        <f t="shared" si="4"/>
        <v>-229.26286982770344</v>
      </c>
      <c r="AG10">
        <f t="shared" si="5"/>
        <v>-46.12168659405684</v>
      </c>
      <c r="AH10">
        <f t="shared" si="6"/>
        <v>-1538.4949552418987</v>
      </c>
      <c r="AI10">
        <f t="shared" si="7"/>
        <v>2771.3778848904103</v>
      </c>
      <c r="AJ10">
        <f t="shared" si="8"/>
        <v>-463.02438392325894</v>
      </c>
      <c r="AK10">
        <f t="shared" si="32"/>
        <v>38.507698100895801</v>
      </c>
      <c r="AL10">
        <f t="shared" si="9"/>
        <v>2346.861199068047</v>
      </c>
      <c r="AN10">
        <f t="shared" si="10"/>
        <v>2721.7123682389247</v>
      </c>
      <c r="AO10">
        <f t="shared" si="11"/>
        <v>-136.08561841194623</v>
      </c>
      <c r="AP10">
        <f t="shared" si="12"/>
        <v>-27.376863279566965</v>
      </c>
      <c r="AQ10">
        <f t="shared" si="13"/>
        <v>-913.21825276416405</v>
      </c>
      <c r="AR10">
        <f t="shared" si="14"/>
        <v>1645.0316337832476</v>
      </c>
      <c r="AS10">
        <f t="shared" si="15"/>
        <v>-274.84153746030205</v>
      </c>
      <c r="AT10">
        <f t="shared" si="16"/>
        <v>22.857359822893159</v>
      </c>
      <c r="AU10">
        <f t="shared" si="17"/>
        <v>1393.0474561458386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12631.10893140507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4970.8258036089646</v>
      </c>
      <c r="P11">
        <f t="shared" si="30"/>
        <v>248.54129018044824</v>
      </c>
      <c r="Q11" s="5">
        <f t="shared" si="31"/>
        <v>50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4531.5278593448184</v>
      </c>
      <c r="AF11">
        <f t="shared" si="4"/>
        <v>-226.57639296724093</v>
      </c>
      <c r="AG11">
        <f t="shared" si="5"/>
        <v>-45.5812377900549</v>
      </c>
      <c r="AH11">
        <f t="shared" si="6"/>
        <v>-1584.6387612275544</v>
      </c>
      <c r="AI11">
        <f t="shared" si="7"/>
        <v>2674.7314673599681</v>
      </c>
      <c r="AJ11">
        <f t="shared" si="8"/>
        <v>-397.82306501143103</v>
      </c>
      <c r="AK11">
        <f t="shared" si="32"/>
        <v>23.529846747834807</v>
      </c>
      <c r="AL11">
        <f t="shared" si="9"/>
        <v>2300.4382490963717</v>
      </c>
      <c r="AN11">
        <f t="shared" si="10"/>
        <v>2558.0785970689235</v>
      </c>
      <c r="AO11">
        <f t="shared" si="11"/>
        <v>-127.90392985344619</v>
      </c>
      <c r="AP11">
        <f t="shared" si="12"/>
        <v>-25.730921763660319</v>
      </c>
      <c r="AQ11">
        <f t="shared" si="13"/>
        <v>-894.53946329000507</v>
      </c>
      <c r="AR11">
        <f t="shared" si="14"/>
        <v>1509.904282161812</v>
      </c>
      <c r="AS11">
        <f t="shared" si="15"/>
        <v>-224.5738522665151</v>
      </c>
      <c r="AT11">
        <f t="shared" si="16"/>
        <v>13.282760081420014</v>
      </c>
      <c r="AU11">
        <f t="shared" si="17"/>
        <v>1298.6131899767167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4970.8258036089646</v>
      </c>
      <c r="P12">
        <f t="shared" si="30"/>
        <v>248.54129018044824</v>
      </c>
      <c r="Q12" s="5">
        <f t="shared" si="31"/>
        <v>50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4478.0641459581711</v>
      </c>
      <c r="AF12">
        <f t="shared" si="4"/>
        <v>-223.90320729790858</v>
      </c>
      <c r="AG12">
        <f t="shared" si="5"/>
        <v>-45.043462825703593</v>
      </c>
      <c r="AH12">
        <f t="shared" si="6"/>
        <v>-1639.2517290150811</v>
      </c>
      <c r="AI12">
        <f t="shared" si="7"/>
        <v>2569.8657468194779</v>
      </c>
      <c r="AJ12">
        <f t="shared" si="8"/>
        <v>-334.95177718512969</v>
      </c>
      <c r="AK12">
        <f t="shared" si="32"/>
        <v>23.347611302451494</v>
      </c>
      <c r="AL12">
        <f t="shared" si="9"/>
        <v>2258.2615809367999</v>
      </c>
      <c r="AN12">
        <f t="shared" si="10"/>
        <v>2403.1732709361495</v>
      </c>
      <c r="AO12">
        <f t="shared" si="11"/>
        <v>-120.15866354680749</v>
      </c>
      <c r="AP12">
        <f t="shared" si="12"/>
        <v>-24.172776977935698</v>
      </c>
      <c r="AQ12">
        <f t="shared" si="13"/>
        <v>-879.71181544162459</v>
      </c>
      <c r="AR12">
        <f t="shared" si="14"/>
        <v>1379.1300149697818</v>
      </c>
      <c r="AS12">
        <f t="shared" si="15"/>
        <v>-179.75337818918848</v>
      </c>
      <c r="AT12">
        <f t="shared" si="16"/>
        <v>12.529600647391501</v>
      </c>
      <c r="AU12">
        <f t="shared" si="17"/>
        <v>1211.9062374279849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4970.8258036089646</v>
      </c>
      <c r="P13">
        <f t="shared" si="30"/>
        <v>248.54129018044824</v>
      </c>
      <c r="Q13" s="5">
        <f t="shared" si="31"/>
        <v>50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4424.8454747941687</v>
      </c>
      <c r="AF13">
        <f t="shared" si="4"/>
        <v>-221.24227373970842</v>
      </c>
      <c r="AG13">
        <f t="shared" si="5"/>
        <v>-44.508152665313695</v>
      </c>
      <c r="AH13">
        <f t="shared" si="6"/>
        <v>-1697.5106426572349</v>
      </c>
      <c r="AI13">
        <f t="shared" si="7"/>
        <v>2461.5844057319118</v>
      </c>
      <c r="AJ13">
        <f t="shared" si="8"/>
        <v>-274.91475300927414</v>
      </c>
      <c r="AK13">
        <f t="shared" si="32"/>
        <v>20.871058776942562</v>
      </c>
      <c r="AL13">
        <f t="shared" si="9"/>
        <v>2207.5407114995801</v>
      </c>
      <c r="AN13">
        <f t="shared" si="10"/>
        <v>2257.8807945448734</v>
      </c>
      <c r="AO13">
        <f t="shared" si="11"/>
        <v>-112.89403972724367</v>
      </c>
      <c r="AP13">
        <f t="shared" si="12"/>
        <v>-22.711324875894725</v>
      </c>
      <c r="AQ13">
        <f t="shared" si="13"/>
        <v>-866.19446948474194</v>
      </c>
      <c r="AR13">
        <f t="shared" si="14"/>
        <v>1256.0809604569931</v>
      </c>
      <c r="AS13">
        <f t="shared" si="15"/>
        <v>-140.2816763868035</v>
      </c>
      <c r="AT13">
        <f t="shared" si="16"/>
        <v>10.649945414527252</v>
      </c>
      <c r="AU13">
        <f t="shared" si="17"/>
        <v>1126.4492294847166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4970.8258036089646</v>
      </c>
      <c r="P14">
        <f t="shared" si="30"/>
        <v>248.54129018044824</v>
      </c>
      <c r="Q14" s="5">
        <f t="shared" si="31"/>
        <v>50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4371.8422022084633</v>
      </c>
      <c r="AF14">
        <f t="shared" si="4"/>
        <v>-218.59211011042319</v>
      </c>
      <c r="AG14">
        <f t="shared" si="5"/>
        <v>-43.975009132631229</v>
      </c>
      <c r="AH14">
        <f t="shared" si="6"/>
        <v>-1761.2401205866079</v>
      </c>
      <c r="AI14">
        <f t="shared" si="7"/>
        <v>2348.0349623788006</v>
      </c>
      <c r="AJ14">
        <f t="shared" si="8"/>
        <v>-217.34104453700093</v>
      </c>
      <c r="AK14">
        <f t="shared" si="32"/>
        <v>19.188163858543444</v>
      </c>
      <c r="AL14">
        <f t="shared" si="9"/>
        <v>2149.882081700343</v>
      </c>
      <c r="AN14">
        <f t="shared" si="10"/>
        <v>2121.7753816173199</v>
      </c>
      <c r="AO14">
        <f t="shared" si="11"/>
        <v>-106.088769080866</v>
      </c>
      <c r="AP14">
        <f t="shared" si="12"/>
        <v>-21.342282605003469</v>
      </c>
      <c r="AQ14">
        <f t="shared" si="13"/>
        <v>-854.77831910073007</v>
      </c>
      <c r="AR14">
        <f t="shared" si="14"/>
        <v>1139.56601083072</v>
      </c>
      <c r="AS14">
        <f t="shared" si="15"/>
        <v>-105.48159251508433</v>
      </c>
      <c r="AT14">
        <f t="shared" si="16"/>
        <v>9.3125441885643241</v>
      </c>
      <c r="AU14">
        <f t="shared" si="17"/>
        <v>1043.3969625042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4970.8258036089646</v>
      </c>
      <c r="P15">
        <f t="shared" si="30"/>
        <v>248.54129018044824</v>
      </c>
      <c r="Q15" s="5">
        <f t="shared" si="31"/>
        <v>50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4319.0380996820095</v>
      </c>
      <c r="AF15">
        <f t="shared" si="4"/>
        <v>-215.95190498410051</v>
      </c>
      <c r="AG15">
        <f t="shared" si="5"/>
        <v>-43.443868990000233</v>
      </c>
      <c r="AH15">
        <f t="shared" si="6"/>
        <v>-1827.8010260936162</v>
      </c>
      <c r="AI15">
        <f t="shared" si="7"/>
        <v>2231.8412996142929</v>
      </c>
      <c r="AJ15">
        <f t="shared" si="8"/>
        <v>-164.17768369373334</v>
      </c>
      <c r="AK15">
        <f t="shared" si="32"/>
        <v>44.391799536610122</v>
      </c>
      <c r="AL15">
        <f t="shared" si="9"/>
        <v>2112.0554154571696</v>
      </c>
      <c r="AN15">
        <f t="shared" si="10"/>
        <v>1992.7256363866661</v>
      </c>
      <c r="AO15">
        <f t="shared" si="11"/>
        <v>-99.63628181933332</v>
      </c>
      <c r="AP15">
        <f t="shared" si="12"/>
        <v>-20.044211114176331</v>
      </c>
      <c r="AQ15">
        <f t="shared" si="13"/>
        <v>-843.31415441293939</v>
      </c>
      <c r="AR15">
        <f t="shared" si="14"/>
        <v>1029.7309890402171</v>
      </c>
      <c r="AS15">
        <f t="shared" si="15"/>
        <v>-75.748597643343516</v>
      </c>
      <c r="AT15">
        <f t="shared" si="16"/>
        <v>20.481569030023991</v>
      </c>
      <c r="AU15">
        <f t="shared" si="17"/>
        <v>974.46396042689764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4970.8258036089646</v>
      </c>
      <c r="P16">
        <f t="shared" si="30"/>
        <v>248.54129018044824</v>
      </c>
      <c r="Q16" s="5">
        <f t="shared" si="31"/>
        <v>50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4264.0636292197887</v>
      </c>
      <c r="AF16">
        <f t="shared" si="4"/>
        <v>-213.20318146098947</v>
      </c>
      <c r="AG16">
        <f t="shared" si="5"/>
        <v>-42.890897787284707</v>
      </c>
      <c r="AH16">
        <f t="shared" si="6"/>
        <v>-2370.6502563106119</v>
      </c>
      <c r="AI16">
        <f t="shared" si="7"/>
        <v>1637.3192936609025</v>
      </c>
      <c r="AJ16">
        <f t="shared" si="8"/>
        <v>90.833785491239723</v>
      </c>
      <c r="AK16">
        <f t="shared" si="32"/>
        <v>77.668462826550964</v>
      </c>
      <c r="AL16">
        <f t="shared" si="9"/>
        <v>1805.8215419786932</v>
      </c>
      <c r="AN16">
        <f t="shared" si="10"/>
        <v>1865.3279751968603</v>
      </c>
      <c r="AO16">
        <f t="shared" si="11"/>
        <v>-93.266398759843028</v>
      </c>
      <c r="AP16">
        <f t="shared" si="12"/>
        <v>-18.762757425965098</v>
      </c>
      <c r="AQ16">
        <f t="shared" si="13"/>
        <v>-1037.0483714645948</v>
      </c>
      <c r="AR16">
        <f t="shared" si="14"/>
        <v>716.25044754645728</v>
      </c>
      <c r="AS16">
        <f t="shared" si="15"/>
        <v>39.735523646686822</v>
      </c>
      <c r="AT16">
        <f t="shared" si="16"/>
        <v>33.976312057850699</v>
      </c>
      <c r="AU16">
        <f t="shared" si="17"/>
        <v>789.9622832509948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4970.8258036089646</v>
      </c>
      <c r="P17">
        <f t="shared" si="30"/>
        <v>248.54129018044824</v>
      </c>
      <c r="Q17" s="5">
        <f t="shared" si="31"/>
        <v>50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4206.6163091392609</v>
      </c>
      <c r="AF17">
        <f t="shared" si="4"/>
        <v>-210.33081545696308</v>
      </c>
      <c r="AG17">
        <f t="shared" si="5"/>
        <v>-42.313052954753864</v>
      </c>
      <c r="AH17">
        <f t="shared" si="6"/>
        <v>-2978.7170931597989</v>
      </c>
      <c r="AI17">
        <f t="shared" si="7"/>
        <v>975.25534756774505</v>
      </c>
      <c r="AJ17">
        <f t="shared" si="8"/>
        <v>341.60146603371595</v>
      </c>
      <c r="AK17">
        <f t="shared" si="32"/>
        <v>148.95459700050085</v>
      </c>
      <c r="AL17">
        <f t="shared" si="9"/>
        <v>1465.8114106019618</v>
      </c>
      <c r="AN17">
        <f t="shared" si="10"/>
        <v>1733.2555950808505</v>
      </c>
      <c r="AO17">
        <f t="shared" si="11"/>
        <v>-86.662779754042532</v>
      </c>
      <c r="AP17">
        <f t="shared" si="12"/>
        <v>-17.434282185290584</v>
      </c>
      <c r="AQ17">
        <f t="shared" si="13"/>
        <v>-1227.323266128494</v>
      </c>
      <c r="AR17">
        <f t="shared" si="14"/>
        <v>401.83526701302333</v>
      </c>
      <c r="AS17">
        <f t="shared" si="15"/>
        <v>140.75033442066137</v>
      </c>
      <c r="AT17">
        <f t="shared" si="16"/>
        <v>61.373885729302053</v>
      </c>
      <c r="AU17">
        <f t="shared" si="17"/>
        <v>603.95948716298676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4970.8258036089646</v>
      </c>
      <c r="P18">
        <f t="shared" si="30"/>
        <v>248.54129018044824</v>
      </c>
      <c r="Q18" s="5">
        <f t="shared" si="31"/>
        <v>50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4146.6327874170956</v>
      </c>
      <c r="AF18">
        <f t="shared" si="4"/>
        <v>-207.33163937085476</v>
      </c>
      <c r="AG18">
        <f t="shared" si="5"/>
        <v>-41.709697253990662</v>
      </c>
      <c r="AH18">
        <f t="shared" si="6"/>
        <v>-3604.5034243133173</v>
      </c>
      <c r="AI18">
        <f t="shared" si="7"/>
        <v>293.08802647893299</v>
      </c>
      <c r="AJ18">
        <f t="shared" si="8"/>
        <v>564.86709337795855</v>
      </c>
      <c r="AK18">
        <f t="shared" si="32"/>
        <v>224.53687220784724</v>
      </c>
      <c r="AL18">
        <f t="shared" si="9"/>
        <v>1082.4919920647387</v>
      </c>
      <c r="AN18">
        <f t="shared" si="10"/>
        <v>1596.6176385784113</v>
      </c>
      <c r="AO18">
        <f t="shared" si="11"/>
        <v>-79.830881928920547</v>
      </c>
      <c r="AP18">
        <f t="shared" si="12"/>
        <v>-16.059883223218364</v>
      </c>
      <c r="AQ18">
        <f t="shared" si="13"/>
        <v>-1387.8763904627488</v>
      </c>
      <c r="AR18">
        <f t="shared" si="14"/>
        <v>112.85048296352348</v>
      </c>
      <c r="AS18">
        <f t="shared" si="15"/>
        <v>217.4961736367157</v>
      </c>
      <c r="AT18">
        <f t="shared" si="16"/>
        <v>86.455577104907334</v>
      </c>
      <c r="AU18">
        <f t="shared" si="17"/>
        <v>416.80223370514648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4970.8258036089646</v>
      </c>
      <c r="P19">
        <f t="shared" si="30"/>
        <v>248.54129018044824</v>
      </c>
      <c r="Q19" s="5">
        <f t="shared" si="31"/>
        <v>50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4083.9217006390586</v>
      </c>
      <c r="AF19">
        <f t="shared" si="4"/>
        <v>-204.19608503195295</v>
      </c>
      <c r="AG19">
        <f t="shared" si="5"/>
        <v>-41.078905819572398</v>
      </c>
      <c r="AH19">
        <f t="shared" si="6"/>
        <v>-4273.889237567234</v>
      </c>
      <c r="AI19">
        <f t="shared" si="7"/>
        <v>-435.24252777970059</v>
      </c>
      <c r="AJ19">
        <f t="shared" si="8"/>
        <v>774.95886195919866</v>
      </c>
      <c r="AK19">
        <f t="shared" si="32"/>
        <v>217.88845954775073</v>
      </c>
      <c r="AL19">
        <f t="shared" si="9"/>
        <v>557.60479372724876</v>
      </c>
      <c r="AN19">
        <f t="shared" si="10"/>
        <v>1464.9444659045628</v>
      </c>
      <c r="AO19">
        <f t="shared" si="11"/>
        <v>-73.247223295228139</v>
      </c>
      <c r="AP19">
        <f t="shared" si="12"/>
        <v>-14.735423486787351</v>
      </c>
      <c r="AQ19">
        <f t="shared" si="13"/>
        <v>-1533.0877635297115</v>
      </c>
      <c r="AR19">
        <f t="shared" si="14"/>
        <v>-156.12594440716424</v>
      </c>
      <c r="AS19">
        <f t="shared" si="15"/>
        <v>277.98566655995802</v>
      </c>
      <c r="AT19">
        <f t="shared" si="16"/>
        <v>78.158818017740046</v>
      </c>
      <c r="AU19">
        <f t="shared" si="17"/>
        <v>200.01854017053381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4970.8258036089646</v>
      </c>
      <c r="P20">
        <f t="shared" si="30"/>
        <v>248.54129018044824</v>
      </c>
      <c r="Q20" s="5">
        <f t="shared" si="31"/>
        <v>50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4018.3723396621549</v>
      </c>
      <c r="AF20">
        <f t="shared" si="4"/>
        <v>-200.91861698310777</v>
      </c>
      <c r="AG20">
        <f t="shared" si="5"/>
        <v>-40.419565062456016</v>
      </c>
      <c r="AH20">
        <f t="shared" si="6"/>
        <v>-4971.0339784131638</v>
      </c>
      <c r="AI20">
        <f t="shared" si="7"/>
        <v>-1193.9998207965727</v>
      </c>
      <c r="AJ20">
        <f t="shared" si="8"/>
        <v>995.71597262519117</v>
      </c>
      <c r="AK20">
        <f t="shared" si="32"/>
        <v>38.414274393237179</v>
      </c>
      <c r="AL20">
        <f t="shared" si="9"/>
        <v>-159.8695737781444</v>
      </c>
      <c r="AN20">
        <f t="shared" si="10"/>
        <v>1367.1926775867121</v>
      </c>
      <c r="AO20">
        <f t="shared" si="11"/>
        <v>-68.359633879335618</v>
      </c>
      <c r="AP20">
        <f t="shared" si="12"/>
        <v>-13.752168468608279</v>
      </c>
      <c r="AQ20">
        <f t="shared" si="13"/>
        <v>-1691.3219285927655</v>
      </c>
      <c r="AR20">
        <f t="shared" si="14"/>
        <v>-406.24105335399736</v>
      </c>
      <c r="AS20">
        <f t="shared" si="15"/>
        <v>338.77786119833456</v>
      </c>
      <c r="AT20">
        <f t="shared" si="16"/>
        <v>13.069897517176372</v>
      </c>
      <c r="AU20">
        <f t="shared" si="17"/>
        <v>-54.393294638486431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4970.8258036089646</v>
      </c>
      <c r="P21">
        <f t="shared" si="30"/>
        <v>248.54129018044824</v>
      </c>
      <c r="Q21" s="5">
        <f t="shared" si="31"/>
        <v>50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3949.5853155450413</v>
      </c>
      <c r="AF21">
        <f t="shared" si="4"/>
        <v>-197.4792657772521</v>
      </c>
      <c r="AG21">
        <f t="shared" si="5"/>
        <v>-39.727657652753869</v>
      </c>
      <c r="AH21">
        <f t="shared" si="6"/>
        <v>-5754.2351815517013</v>
      </c>
      <c r="AI21">
        <f t="shared" si="7"/>
        <v>-2041.8567894366661</v>
      </c>
      <c r="AJ21">
        <f t="shared" si="8"/>
        <v>1213.0707081172345</v>
      </c>
      <c r="AK21">
        <f t="shared" si="32"/>
        <v>12.595981662299703</v>
      </c>
      <c r="AL21">
        <f t="shared" si="9"/>
        <v>-816.1900996571319</v>
      </c>
      <c r="AN21">
        <f t="shared" si="10"/>
        <v>1278.2163932555334</v>
      </c>
      <c r="AO21">
        <f t="shared" si="11"/>
        <v>-63.910819662776674</v>
      </c>
      <c r="AP21">
        <f t="shared" si="12"/>
        <v>-12.857183532035171</v>
      </c>
      <c r="AQ21">
        <f t="shared" si="13"/>
        <v>-1862.2607570364905</v>
      </c>
      <c r="AR21">
        <f t="shared" si="14"/>
        <v>-660.81236697576901</v>
      </c>
      <c r="AS21">
        <f t="shared" si="15"/>
        <v>392.58978890536252</v>
      </c>
      <c r="AT21">
        <f t="shared" si="16"/>
        <v>4.0764761268806051</v>
      </c>
      <c r="AU21">
        <f t="shared" si="17"/>
        <v>-264.14610194352593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4970.8258036089646</v>
      </c>
      <c r="P22">
        <f t="shared" si="30"/>
        <v>248.54129018044824</v>
      </c>
      <c r="Q22" s="5">
        <f t="shared" si="31"/>
        <v>50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3877.1767266934821</v>
      </c>
      <c r="AF22">
        <f t="shared" si="4"/>
        <v>-193.85883633467412</v>
      </c>
      <c r="AG22">
        <f t="shared" si="5"/>
        <v>-38.99932204301485</v>
      </c>
      <c r="AH22">
        <f t="shared" si="6"/>
        <v>-6621.1806642295614</v>
      </c>
      <c r="AI22">
        <f t="shared" si="7"/>
        <v>-2976.8620959137679</v>
      </c>
      <c r="AJ22">
        <f t="shared" si="8"/>
        <v>1395.7065913541135</v>
      </c>
      <c r="AK22">
        <f t="shared" si="32"/>
        <v>138.40322309963307</v>
      </c>
      <c r="AL22">
        <f t="shared" si="9"/>
        <v>-1442.7522814600213</v>
      </c>
      <c r="AN22">
        <f t="shared" si="10"/>
        <v>1172.6939998671851</v>
      </c>
      <c r="AO22">
        <f t="shared" si="11"/>
        <v>-58.634699993359256</v>
      </c>
      <c r="AP22">
        <f t="shared" si="12"/>
        <v>-11.795766399777829</v>
      </c>
      <c r="AQ22">
        <f t="shared" si="13"/>
        <v>-2002.6476439727367</v>
      </c>
      <c r="AR22">
        <f t="shared" si="14"/>
        <v>-900.38411049868864</v>
      </c>
      <c r="AS22">
        <f t="shared" si="15"/>
        <v>422.14654131896771</v>
      </c>
      <c r="AT22">
        <f t="shared" si="16"/>
        <v>41.861550486927385</v>
      </c>
      <c r="AU22">
        <f t="shared" si="17"/>
        <v>-436.37601869279354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4970.8258036089646</v>
      </c>
      <c r="P23">
        <f t="shared" si="30"/>
        <v>248.54129018044824</v>
      </c>
      <c r="Q23" s="5">
        <f t="shared" si="31"/>
        <v>50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3800.87896393649</v>
      </c>
      <c r="AF23">
        <f t="shared" si="4"/>
        <v>-190.04394819682452</v>
      </c>
      <c r="AG23">
        <f t="shared" si="5"/>
        <v>-38.231866435320875</v>
      </c>
      <c r="AH23">
        <f t="shared" si="6"/>
        <v>-7549.2477452765888</v>
      </c>
      <c r="AI23">
        <f t="shared" si="7"/>
        <v>-3976.6445959722446</v>
      </c>
      <c r="AJ23">
        <f t="shared" si="8"/>
        <v>0</v>
      </c>
      <c r="AK23">
        <f t="shared" si="32"/>
        <v>358.57081438064898</v>
      </c>
      <c r="AL23">
        <f t="shared" si="9"/>
        <v>-3618.0737815915954</v>
      </c>
      <c r="AN23">
        <f t="shared" si="10"/>
        <v>1041.4140021797668</v>
      </c>
      <c r="AO23">
        <f t="shared" si="11"/>
        <v>-52.070700108988355</v>
      </c>
      <c r="AP23">
        <f t="shared" si="12"/>
        <v>-10.475261488983078</v>
      </c>
      <c r="AQ23">
        <f t="shared" si="13"/>
        <v>-2068.4405850463281</v>
      </c>
      <c r="AR23">
        <f t="shared" si="14"/>
        <v>-1089.5725444645325</v>
      </c>
      <c r="AS23">
        <f t="shared" si="15"/>
        <v>0</v>
      </c>
      <c r="AT23">
        <f t="shared" si="16"/>
        <v>98.245871655504146</v>
      </c>
      <c r="AU23">
        <f t="shared" si="17"/>
        <v>-991.32667280902831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47814.039896590279</v>
      </c>
      <c r="AO25" s="6">
        <f t="shared" si="33"/>
        <v>-6118.821347536239</v>
      </c>
      <c r="AP25" s="6">
        <f t="shared" si="33"/>
        <v>-2950.8548493428721</v>
      </c>
      <c r="AQ25" s="6">
        <f t="shared" si="33"/>
        <v>-24398.577844100626</v>
      </c>
      <c r="AR25" s="6">
        <f t="shared" si="33"/>
        <v>14345.785855610535</v>
      </c>
      <c r="AS25" s="6">
        <f t="shared" si="33"/>
        <v>-3142.6683811752978</v>
      </c>
      <c r="AT25" s="6">
        <f t="shared" si="33"/>
        <v>1427.9914569698301</v>
      </c>
      <c r="AU25" s="7">
        <f t="shared" si="33"/>
        <v>12631.10893140507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18595.340193083968</v>
      </c>
      <c r="K3">
        <v>1</v>
      </c>
      <c r="L3" s="2">
        <v>0</v>
      </c>
      <c r="O3">
        <f>$C$3</f>
        <v>18595.340193083968</v>
      </c>
      <c r="P3">
        <f>O3*B5</f>
        <v>14876.272154467175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18595.340193083968</v>
      </c>
      <c r="AF3">
        <f t="shared" ref="AF3:AF23" si="4">-$Z3*P3</f>
        <v>-14876.272154467175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1199.1598346167934</v>
      </c>
      <c r="AJ3">
        <f t="shared" ref="AJ3:AJ23" si="8">AB3-AC3</f>
        <v>0</v>
      </c>
      <c r="AL3">
        <f t="shared" ref="AL3:AL23" si="9">SUM(AI3:AK3)</f>
        <v>1199.1598346167934</v>
      </c>
      <c r="AN3">
        <f t="shared" ref="AN3:AN23" si="10">AE3*$K3</f>
        <v>18595.340193083968</v>
      </c>
      <c r="AO3">
        <f t="shared" ref="AO3:AO23" si="11">AF3*$K3</f>
        <v>-14876.272154467175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1199.1598346167934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1199.1598346167934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18595.340193083968</v>
      </c>
      <c r="P5">
        <f t="shared" ref="P5:P23" si="30">O5*$C$5</f>
        <v>929.76700965419843</v>
      </c>
      <c r="Q5" s="5">
        <f t="shared" ref="Q5:Q23" si="31">$C$8</f>
        <v>50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18150.686442720096</v>
      </c>
      <c r="AF5">
        <f t="shared" si="4"/>
        <v>-907.53432213600479</v>
      </c>
      <c r="AG5">
        <f t="shared" si="5"/>
        <v>-48.804394687736746</v>
      </c>
      <c r="AH5">
        <f t="shared" si="6"/>
        <v>-2053.3328352651074</v>
      </c>
      <c r="AI5">
        <f t="shared" si="7"/>
        <v>15141.014890631246</v>
      </c>
      <c r="AJ5">
        <f t="shared" si="8"/>
        <v>-6111.959984765941</v>
      </c>
      <c r="AK5">
        <f>H5*SUM(AB5, AE5:AF5)</f>
        <v>2064.406054080262</v>
      </c>
      <c r="AL5">
        <f t="shared" si="9"/>
        <v>11093.460959945567</v>
      </c>
      <c r="AN5">
        <f t="shared" si="10"/>
        <v>15674.252374831531</v>
      </c>
      <c r="AO5">
        <f t="shared" si="11"/>
        <v>-783.71261874157653</v>
      </c>
      <c r="AP5">
        <f t="shared" si="12"/>
        <v>-42.145645661973809</v>
      </c>
      <c r="AQ5">
        <f t="shared" si="13"/>
        <v>-1773.1812607220847</v>
      </c>
      <c r="AR5">
        <f t="shared" si="14"/>
        <v>13075.212849705895</v>
      </c>
      <c r="AS5">
        <f t="shared" si="15"/>
        <v>-5278.0595162843883</v>
      </c>
      <c r="AT5">
        <f t="shared" si="16"/>
        <v>1782.7436773754823</v>
      </c>
      <c r="AU5">
        <f t="shared" si="17"/>
        <v>9579.897010796989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18595.340193083968</v>
      </c>
      <c r="P6">
        <f t="shared" si="30"/>
        <v>929.76700965419843</v>
      </c>
      <c r="Q6" s="5">
        <f t="shared" si="31"/>
        <v>50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17919.657136498459</v>
      </c>
      <c r="AF6">
        <f t="shared" si="4"/>
        <v>-895.98285682492292</v>
      </c>
      <c r="AG6">
        <f t="shared" si="5"/>
        <v>-48.183192537566988</v>
      </c>
      <c r="AH6">
        <f t="shared" si="6"/>
        <v>-2663.1640658477813</v>
      </c>
      <c r="AI6">
        <f t="shared" si="7"/>
        <v>14312.327021288191</v>
      </c>
      <c r="AJ6">
        <f t="shared" si="8"/>
        <v>-5096.2397371550251</v>
      </c>
      <c r="AK6">
        <f>H6*SUM(AB6, AE6:AF6)</f>
        <v>3240.7244957229077</v>
      </c>
      <c r="AL6">
        <f t="shared" si="9"/>
        <v>12456.811779856074</v>
      </c>
      <c r="AN6">
        <f t="shared" si="10"/>
        <v>13956.298815709064</v>
      </c>
      <c r="AO6">
        <f t="shared" si="11"/>
        <v>-697.81494078545325</v>
      </c>
      <c r="AP6">
        <f t="shared" si="12"/>
        <v>-37.526333669603233</v>
      </c>
      <c r="AQ6">
        <f t="shared" si="13"/>
        <v>-2074.1420003247349</v>
      </c>
      <c r="AR6">
        <f t="shared" si="14"/>
        <v>11146.815540929276</v>
      </c>
      <c r="AS6">
        <f t="shared" si="15"/>
        <v>-3969.0851262639762</v>
      </c>
      <c r="AT6">
        <f t="shared" si="16"/>
        <v>2523.9612062429633</v>
      </c>
      <c r="AU6">
        <f t="shared" si="17"/>
        <v>9701.6916209082628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18595.340193083968</v>
      </c>
      <c r="P7">
        <f t="shared" si="30"/>
        <v>929.76700965419843</v>
      </c>
      <c r="Q7" s="5">
        <f t="shared" si="31"/>
        <v>50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17678.235720504697</v>
      </c>
      <c r="AF7">
        <f t="shared" si="4"/>
        <v>-883.91178602523485</v>
      </c>
      <c r="AG7">
        <f t="shared" si="5"/>
        <v>-47.534047608012131</v>
      </c>
      <c r="AH7">
        <f t="shared" si="6"/>
        <v>-3346.2600835837284</v>
      </c>
      <c r="AI7">
        <f t="shared" si="7"/>
        <v>13400.529803287722</v>
      </c>
      <c r="AJ7">
        <f t="shared" si="8"/>
        <v>-4025.3306238229416</v>
      </c>
      <c r="AK7">
        <f>H7*SUM(AB7, AE7:AF7)</f>
        <v>3628.1649250569544</v>
      </c>
      <c r="AL7">
        <f t="shared" si="9"/>
        <v>13003.364104521734</v>
      </c>
      <c r="AN7">
        <f t="shared" si="10"/>
        <v>12463.359723973792</v>
      </c>
      <c r="AO7">
        <f t="shared" si="11"/>
        <v>-623.1679861986895</v>
      </c>
      <c r="AP7">
        <f t="shared" si="12"/>
        <v>-33.512050854033845</v>
      </c>
      <c r="AQ7">
        <f t="shared" si="13"/>
        <v>-2359.1518865938028</v>
      </c>
      <c r="AR7">
        <f t="shared" si="14"/>
        <v>9447.5278003272651</v>
      </c>
      <c r="AS7">
        <f t="shared" si="15"/>
        <v>-2837.9044360429461</v>
      </c>
      <c r="AT7">
        <f t="shared" si="16"/>
        <v>2557.8980455860938</v>
      </c>
      <c r="AU7">
        <f t="shared" si="17"/>
        <v>9167.5214098704128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18595.340193083968</v>
      </c>
      <c r="P8">
        <f t="shared" si="30"/>
        <v>929.76700965419843</v>
      </c>
      <c r="Q8" s="5">
        <f t="shared" si="31"/>
        <v>50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17426.155958904703</v>
      </c>
      <c r="AF8">
        <f t="shared" si="4"/>
        <v>-871.30779794523517</v>
      </c>
      <c r="AG8">
        <f t="shared" si="5"/>
        <v>-46.856244032001868</v>
      </c>
      <c r="AH8">
        <f t="shared" si="6"/>
        <v>-4049.2619986027812</v>
      </c>
      <c r="AI8">
        <f t="shared" si="7"/>
        <v>12458.729918324683</v>
      </c>
      <c r="AJ8">
        <f t="shared" si="8"/>
        <v>-3039.7228380189117</v>
      </c>
      <c r="AK8">
        <f t="shared" ref="AK8:AK23" si="32">H8*SUM(AB8:AB8, AE8:AF8)</f>
        <v>2786.8140856883128</v>
      </c>
      <c r="AL8">
        <f t="shared" si="9"/>
        <v>12205.821165994084</v>
      </c>
      <c r="AN8">
        <f t="shared" si="10"/>
        <v>11455.142740967513</v>
      </c>
      <c r="AO8">
        <f t="shared" si="11"/>
        <v>-572.75713704837563</v>
      </c>
      <c r="AP8">
        <f t="shared" si="12"/>
        <v>-30.801110982707222</v>
      </c>
      <c r="AQ8">
        <f t="shared" si="13"/>
        <v>-2661.7961126342238</v>
      </c>
      <c r="AR8">
        <f t="shared" si="14"/>
        <v>8189.788380302205</v>
      </c>
      <c r="AS8">
        <f t="shared" si="15"/>
        <v>-1998.1721203804775</v>
      </c>
      <c r="AT8">
        <f t="shared" si="16"/>
        <v>1831.9216939973369</v>
      </c>
      <c r="AU8">
        <f t="shared" si="17"/>
        <v>8023.5379539190644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18595.340193083968</v>
      </c>
      <c r="P9">
        <f t="shared" si="30"/>
        <v>929.76700965419843</v>
      </c>
      <c r="Q9" s="5">
        <f t="shared" si="31"/>
        <v>50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17162.613650103547</v>
      </c>
      <c r="AF9">
        <f t="shared" si="4"/>
        <v>-858.13068250517745</v>
      </c>
      <c r="AG9">
        <f t="shared" si="5"/>
        <v>-46.147619435558148</v>
      </c>
      <c r="AH9">
        <f t="shared" si="6"/>
        <v>-4801.2431224740321</v>
      </c>
      <c r="AI9">
        <f t="shared" si="7"/>
        <v>11457.092225688779</v>
      </c>
      <c r="AJ9">
        <f t="shared" si="8"/>
        <v>-2240.7599562250107</v>
      </c>
      <c r="AK9">
        <f t="shared" si="32"/>
        <v>2152.1106107467231</v>
      </c>
      <c r="AL9">
        <f t="shared" si="9"/>
        <v>11368.442880210492</v>
      </c>
      <c r="AN9">
        <f t="shared" si="10"/>
        <v>10722.203298006265</v>
      </c>
      <c r="AO9">
        <f t="shared" si="11"/>
        <v>-536.11016490031329</v>
      </c>
      <c r="AP9">
        <f t="shared" si="12"/>
        <v>-28.830349933565873</v>
      </c>
      <c r="AQ9">
        <f t="shared" si="13"/>
        <v>-2999.5375932738757</v>
      </c>
      <c r="AR9">
        <f t="shared" si="14"/>
        <v>7157.7251898985096</v>
      </c>
      <c r="AS9">
        <f t="shared" si="15"/>
        <v>-1399.896559026208</v>
      </c>
      <c r="AT9">
        <f t="shared" si="16"/>
        <v>1344.5136014049683</v>
      </c>
      <c r="AU9">
        <f t="shared" si="17"/>
        <v>7102.3422322772703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18595.340193083968</v>
      </c>
      <c r="P10">
        <f t="shared" si="30"/>
        <v>929.76700965419843</v>
      </c>
      <c r="Q10" s="5">
        <f t="shared" si="31"/>
        <v>50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16887.143540752106</v>
      </c>
      <c r="AF10">
        <f t="shared" si="4"/>
        <v>-844.35717703760531</v>
      </c>
      <c r="AG10">
        <f t="shared" si="5"/>
        <v>-45.40692282422674</v>
      </c>
      <c r="AH10">
        <f t="shared" si="6"/>
        <v>-5584.4083395166526</v>
      </c>
      <c r="AI10">
        <f t="shared" si="7"/>
        <v>10412.971101373621</v>
      </c>
      <c r="AJ10">
        <f t="shared" si="8"/>
        <v>-1590.2179264478109</v>
      </c>
      <c r="AK10">
        <f t="shared" si="32"/>
        <v>2268.3798885305337</v>
      </c>
      <c r="AL10">
        <f t="shared" si="9"/>
        <v>11091.133063456344</v>
      </c>
      <c r="AN10">
        <f t="shared" si="10"/>
        <v>10023.853289813693</v>
      </c>
      <c r="AO10">
        <f t="shared" si="11"/>
        <v>-501.19266449068471</v>
      </c>
      <c r="AP10">
        <f t="shared" si="12"/>
        <v>-26.952594536403787</v>
      </c>
      <c r="AQ10">
        <f t="shared" si="13"/>
        <v>-3314.7873570590823</v>
      </c>
      <c r="AR10">
        <f t="shared" si="14"/>
        <v>6180.9206737275226</v>
      </c>
      <c r="AS10">
        <f t="shared" si="15"/>
        <v>-943.91992080116302</v>
      </c>
      <c r="AT10">
        <f t="shared" si="16"/>
        <v>1346.4626005767536</v>
      </c>
      <c r="AU10">
        <f t="shared" si="17"/>
        <v>6583.4633535031135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70472.810884591905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18595.340193083968</v>
      </c>
      <c r="P11">
        <f t="shared" si="30"/>
        <v>929.76700965419843</v>
      </c>
      <c r="Q11" s="5">
        <f t="shared" si="31"/>
        <v>50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16598.067205405707</v>
      </c>
      <c r="AF11">
        <f t="shared" si="4"/>
        <v>-829.90336027028536</v>
      </c>
      <c r="AG11">
        <f t="shared" si="5"/>
        <v>-44.629641171014732</v>
      </c>
      <c r="AH11">
        <f t="shared" si="6"/>
        <v>-6464.2484993947173</v>
      </c>
      <c r="AI11">
        <f t="shared" si="7"/>
        <v>9259.2857045696874</v>
      </c>
      <c r="AJ11">
        <f t="shared" si="8"/>
        <v>-936.42371332248513</v>
      </c>
      <c r="AK11">
        <f t="shared" si="32"/>
        <v>2292.9258160637632</v>
      </c>
      <c r="AL11">
        <f t="shared" si="9"/>
        <v>10615.787807310966</v>
      </c>
      <c r="AN11">
        <f t="shared" si="10"/>
        <v>9369.7229254150079</v>
      </c>
      <c r="AO11">
        <f t="shared" si="11"/>
        <v>-468.4861462707504</v>
      </c>
      <c r="AP11">
        <f t="shared" si="12"/>
        <v>-25.193738937080113</v>
      </c>
      <c r="AQ11">
        <f t="shared" si="13"/>
        <v>-3649.1126714218999</v>
      </c>
      <c r="AR11">
        <f t="shared" si="14"/>
        <v>5226.9303687852762</v>
      </c>
      <c r="AS11">
        <f t="shared" si="15"/>
        <v>-528.61761710197129</v>
      </c>
      <c r="AT11">
        <f t="shared" si="16"/>
        <v>1294.372369937842</v>
      </c>
      <c r="AU11">
        <f t="shared" si="17"/>
        <v>5992.6851216211471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18595.340193083968</v>
      </c>
      <c r="P12">
        <f t="shared" si="30"/>
        <v>929.76700965419843</v>
      </c>
      <c r="Q12" s="5">
        <f t="shared" si="31"/>
        <v>50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16293.77130394069</v>
      </c>
      <c r="AF12">
        <f t="shared" si="4"/>
        <v>-814.68856519703445</v>
      </c>
      <c r="AG12">
        <f t="shared" si="5"/>
        <v>-43.81143645331295</v>
      </c>
      <c r="AH12">
        <f t="shared" si="6"/>
        <v>-7438.1661198327047</v>
      </c>
      <c r="AI12">
        <f t="shared" si="7"/>
        <v>7997.105182457638</v>
      </c>
      <c r="AJ12">
        <f t="shared" si="8"/>
        <v>-294.57099928537355</v>
      </c>
      <c r="AK12">
        <f t="shared" si="32"/>
        <v>2344.3320299154188</v>
      </c>
      <c r="AL12">
        <f t="shared" si="9"/>
        <v>10046.866213087684</v>
      </c>
      <c r="AN12">
        <f t="shared" si="10"/>
        <v>8744.1256766540464</v>
      </c>
      <c r="AO12">
        <f t="shared" si="11"/>
        <v>-437.2062838327023</v>
      </c>
      <c r="AP12">
        <f t="shared" si="12"/>
        <v>-23.511604482251382</v>
      </c>
      <c r="AQ12">
        <f t="shared" si="13"/>
        <v>-3991.7253128449888</v>
      </c>
      <c r="AR12">
        <f t="shared" si="14"/>
        <v>4291.6824754941044</v>
      </c>
      <c r="AS12">
        <f t="shared" si="15"/>
        <v>-158.08285205438719</v>
      </c>
      <c r="AT12">
        <f t="shared" si="16"/>
        <v>1258.0963311070991</v>
      </c>
      <c r="AU12">
        <f t="shared" si="17"/>
        <v>5391.6959545468162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18595.340193083968</v>
      </c>
      <c r="P13">
        <f t="shared" si="30"/>
        <v>929.76700965419843</v>
      </c>
      <c r="Q13" s="5">
        <f t="shared" si="31"/>
        <v>50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15973.131213225772</v>
      </c>
      <c r="AF13">
        <f t="shared" si="4"/>
        <v>-798.65656066128861</v>
      </c>
      <c r="AG13">
        <f t="shared" si="5"/>
        <v>-42.949284733082067</v>
      </c>
      <c r="AH13">
        <f t="shared" si="6"/>
        <v>-8480.7471139550398</v>
      </c>
      <c r="AI13">
        <f t="shared" si="7"/>
        <v>6650.7782538763604</v>
      </c>
      <c r="AJ13">
        <f t="shared" si="8"/>
        <v>327.39030799011744</v>
      </c>
      <c r="AK13">
        <f t="shared" si="32"/>
        <v>2334.7790777256478</v>
      </c>
      <c r="AL13">
        <f t="shared" si="9"/>
        <v>9312.9476395921265</v>
      </c>
      <c r="AN13">
        <f t="shared" si="10"/>
        <v>8150.6634300637097</v>
      </c>
      <c r="AO13">
        <f t="shared" si="11"/>
        <v>-407.53317150318549</v>
      </c>
      <c r="AP13">
        <f t="shared" si="12"/>
        <v>-21.915876088933096</v>
      </c>
      <c r="AQ13">
        <f t="shared" si="13"/>
        <v>-4327.4993762085405</v>
      </c>
      <c r="AR13">
        <f t="shared" si="14"/>
        <v>3393.7150062630503</v>
      </c>
      <c r="AS13">
        <f t="shared" si="15"/>
        <v>167.05855446068497</v>
      </c>
      <c r="AT13">
        <f t="shared" si="16"/>
        <v>1191.3755789058723</v>
      </c>
      <c r="AU13">
        <f t="shared" si="17"/>
        <v>4752.1491396296078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18595.340193083968</v>
      </c>
      <c r="P14">
        <f t="shared" si="30"/>
        <v>929.76700965419843</v>
      </c>
      <c r="Q14" s="5">
        <f t="shared" si="31"/>
        <v>50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15634.404944798713</v>
      </c>
      <c r="AF14">
        <f t="shared" si="4"/>
        <v>-781.7202472399357</v>
      </c>
      <c r="AG14">
        <f t="shared" si="5"/>
        <v>-42.038502072184478</v>
      </c>
      <c r="AH14">
        <f t="shared" si="6"/>
        <v>-9625.7962713354373</v>
      </c>
      <c r="AI14">
        <f t="shared" si="7"/>
        <v>5184.8499241511563</v>
      </c>
      <c r="AJ14">
        <f t="shared" si="8"/>
        <v>943.04155680031545</v>
      </c>
      <c r="AK14">
        <f t="shared" si="32"/>
        <v>2287.8631711376875</v>
      </c>
      <c r="AL14">
        <f t="shared" si="9"/>
        <v>8415.7546520891592</v>
      </c>
      <c r="AN14">
        <f t="shared" si="10"/>
        <v>7587.8071494329333</v>
      </c>
      <c r="AO14">
        <f t="shared" si="11"/>
        <v>-379.39035747164672</v>
      </c>
      <c r="AP14">
        <f t="shared" si="12"/>
        <v>-20.402442414726604</v>
      </c>
      <c r="AQ14">
        <f t="shared" si="13"/>
        <v>-4671.6639376110425</v>
      </c>
      <c r="AR14">
        <f t="shared" si="14"/>
        <v>2516.3504119355184</v>
      </c>
      <c r="AS14">
        <f t="shared" si="15"/>
        <v>457.68403032712439</v>
      </c>
      <c r="AT14">
        <f t="shared" si="16"/>
        <v>1110.3629839559815</v>
      </c>
      <c r="AU14">
        <f t="shared" si="17"/>
        <v>4084.3974262186243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18595.340193083968</v>
      </c>
      <c r="P15">
        <f t="shared" si="30"/>
        <v>929.76700965419843</v>
      </c>
      <c r="Q15" s="5">
        <f t="shared" si="31"/>
        <v>50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15275.787513786758</v>
      </c>
      <c r="AF15">
        <f t="shared" si="4"/>
        <v>-763.78937568933793</v>
      </c>
      <c r="AG15">
        <f t="shared" si="5"/>
        <v>-41.074235144856807</v>
      </c>
      <c r="AH15">
        <f t="shared" si="6"/>
        <v>-10877.638132116395</v>
      </c>
      <c r="AI15">
        <f t="shared" si="7"/>
        <v>3593.285770836168</v>
      </c>
      <c r="AJ15">
        <f t="shared" si="8"/>
        <v>1547.6076482705248</v>
      </c>
      <c r="AK15">
        <f t="shared" si="32"/>
        <v>2243.4931602221668</v>
      </c>
      <c r="AL15">
        <f t="shared" si="9"/>
        <v>7384.3865793288596</v>
      </c>
      <c r="AN15">
        <f t="shared" si="10"/>
        <v>7047.9705647790861</v>
      </c>
      <c r="AO15">
        <f t="shared" si="11"/>
        <v>-352.39852823895433</v>
      </c>
      <c r="AP15">
        <f t="shared" si="12"/>
        <v>-18.95090515042147</v>
      </c>
      <c r="AQ15">
        <f t="shared" si="13"/>
        <v>-5018.7444215417836</v>
      </c>
      <c r="AR15">
        <f t="shared" si="14"/>
        <v>1657.8767098479275</v>
      </c>
      <c r="AS15">
        <f t="shared" si="15"/>
        <v>714.03802527322239</v>
      </c>
      <c r="AT15">
        <f t="shared" si="16"/>
        <v>1035.1069456326409</v>
      </c>
      <c r="AU15">
        <f t="shared" si="17"/>
        <v>3407.0216807537909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18595.340193083968</v>
      </c>
      <c r="P16">
        <f t="shared" si="30"/>
        <v>929.76700965419843</v>
      </c>
      <c r="Q16" s="5">
        <f t="shared" si="31"/>
        <v>50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14897.819314364633</v>
      </c>
      <c r="AF16">
        <f t="shared" si="4"/>
        <v>-744.89096571823166</v>
      </c>
      <c r="AG16">
        <f t="shared" si="5"/>
        <v>-40.057936987637021</v>
      </c>
      <c r="AH16">
        <f t="shared" si="6"/>
        <v>-12111.116115424362</v>
      </c>
      <c r="AI16">
        <f t="shared" si="7"/>
        <v>2001.7542962344014</v>
      </c>
      <c r="AJ16">
        <f t="shared" si="8"/>
        <v>2073.8638236358529</v>
      </c>
      <c r="AK16">
        <f t="shared" si="32"/>
        <v>2260.2341442366419</v>
      </c>
      <c r="AL16">
        <f t="shared" si="9"/>
        <v>6335.8522641068957</v>
      </c>
      <c r="AN16">
        <f t="shared" si="10"/>
        <v>6517.0976685442129</v>
      </c>
      <c r="AO16">
        <f t="shared" si="11"/>
        <v>-325.85488342721061</v>
      </c>
      <c r="AP16">
        <f t="shared" si="12"/>
        <v>-17.523469860928035</v>
      </c>
      <c r="AQ16">
        <f t="shared" si="13"/>
        <v>-5298.0456356586274</v>
      </c>
      <c r="AR16">
        <f t="shared" si="14"/>
        <v>875.67367959744604</v>
      </c>
      <c r="AS16">
        <f t="shared" si="15"/>
        <v>907.21821796184258</v>
      </c>
      <c r="AT16">
        <f t="shared" si="16"/>
        <v>988.74649778881815</v>
      </c>
      <c r="AU16">
        <f t="shared" si="17"/>
        <v>2771.6383953481063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18595.340193083968</v>
      </c>
      <c r="P17">
        <f t="shared" si="30"/>
        <v>929.76700965419843</v>
      </c>
      <c r="Q17" s="5">
        <f t="shared" si="31"/>
        <v>50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14500.433451782617</v>
      </c>
      <c r="AF17">
        <f t="shared" si="4"/>
        <v>-725.02167258913084</v>
      </c>
      <c r="AG17">
        <f t="shared" si="5"/>
        <v>-38.989427730866844</v>
      </c>
      <c r="AH17">
        <f t="shared" si="6"/>
        <v>-13358.597737876209</v>
      </c>
      <c r="AI17">
        <f t="shared" si="7"/>
        <v>377.82461358641012</v>
      </c>
      <c r="AJ17">
        <f t="shared" si="8"/>
        <v>2522.8266667216594</v>
      </c>
      <c r="AK17">
        <f t="shared" si="32"/>
        <v>2398.2278315636227</v>
      </c>
      <c r="AL17">
        <f t="shared" si="9"/>
        <v>5298.8791118716927</v>
      </c>
      <c r="AN17">
        <f t="shared" si="10"/>
        <v>5974.6255813243743</v>
      </c>
      <c r="AO17">
        <f t="shared" si="11"/>
        <v>-298.73127906621869</v>
      </c>
      <c r="AP17">
        <f t="shared" si="12"/>
        <v>-16.064846136954447</v>
      </c>
      <c r="AQ17">
        <f t="shared" si="13"/>
        <v>-5504.1540682720288</v>
      </c>
      <c r="AR17">
        <f t="shared" si="14"/>
        <v>155.6753878491717</v>
      </c>
      <c r="AS17">
        <f t="shared" si="15"/>
        <v>1039.4823568801337</v>
      </c>
      <c r="AT17">
        <f t="shared" si="16"/>
        <v>988.14379583546997</v>
      </c>
      <c r="AU17">
        <f t="shared" si="17"/>
        <v>2183.3015405647757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18595.340193083968</v>
      </c>
      <c r="P18">
        <f t="shared" si="30"/>
        <v>929.76700965419843</v>
      </c>
      <c r="Q18" s="5">
        <f t="shared" si="31"/>
        <v>50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14082.779526132474</v>
      </c>
      <c r="AF18">
        <f t="shared" si="4"/>
        <v>-704.1389763066237</v>
      </c>
      <c r="AG18">
        <f t="shared" si="5"/>
        <v>-37.866420780433423</v>
      </c>
      <c r="AH18">
        <f t="shared" si="6"/>
        <v>-14662.253462495028</v>
      </c>
      <c r="AI18">
        <f t="shared" si="7"/>
        <v>-1321.4793334496117</v>
      </c>
      <c r="AJ18">
        <f t="shared" si="8"/>
        <v>2912.3807352325966</v>
      </c>
      <c r="AK18">
        <f t="shared" si="32"/>
        <v>2520.0650528424853</v>
      </c>
      <c r="AL18">
        <f t="shared" si="9"/>
        <v>4110.9664546254699</v>
      </c>
      <c r="AN18">
        <f t="shared" si="10"/>
        <v>5422.4271461567341</v>
      </c>
      <c r="AO18">
        <f t="shared" si="11"/>
        <v>-271.12135730783672</v>
      </c>
      <c r="AP18">
        <f t="shared" si="12"/>
        <v>-14.580069764395756</v>
      </c>
      <c r="AQ18">
        <f t="shared" si="13"/>
        <v>-5645.5475320998594</v>
      </c>
      <c r="AR18">
        <f t="shared" si="14"/>
        <v>-508.82181301535741</v>
      </c>
      <c r="AS18">
        <f t="shared" si="15"/>
        <v>1121.3817790276885</v>
      </c>
      <c r="AT18">
        <f t="shared" si="16"/>
        <v>970.32472369939558</v>
      </c>
      <c r="AU18">
        <f t="shared" si="17"/>
        <v>1582.8846897117264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18595.340193083968</v>
      </c>
      <c r="P19">
        <f t="shared" si="30"/>
        <v>929.76700965419843</v>
      </c>
      <c r="Q19" s="5">
        <f t="shared" si="31"/>
        <v>50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13641.298766506115</v>
      </c>
      <c r="AF19">
        <f t="shared" si="4"/>
        <v>-682.06493832530577</v>
      </c>
      <c r="AG19">
        <f t="shared" si="5"/>
        <v>-36.679347150582451</v>
      </c>
      <c r="AH19">
        <f t="shared" si="6"/>
        <v>-16168.188440932734</v>
      </c>
      <c r="AI19">
        <f t="shared" si="7"/>
        <v>-3245.6339599025068</v>
      </c>
      <c r="AJ19">
        <f t="shared" si="8"/>
        <v>3319.1377355689019</v>
      </c>
      <c r="AK19">
        <f t="shared" si="32"/>
        <v>2394.1454437270713</v>
      </c>
      <c r="AL19">
        <f t="shared" si="9"/>
        <v>2467.6492193934664</v>
      </c>
      <c r="AN19">
        <f t="shared" si="10"/>
        <v>4893.2733290691604</v>
      </c>
      <c r="AO19">
        <f t="shared" si="11"/>
        <v>-244.66366645345801</v>
      </c>
      <c r="AP19">
        <f t="shared" si="12"/>
        <v>-13.157256813427592</v>
      </c>
      <c r="AQ19">
        <f t="shared" si="13"/>
        <v>-5799.694488888018</v>
      </c>
      <c r="AR19">
        <f t="shared" si="14"/>
        <v>-1164.2420830857434</v>
      </c>
      <c r="AS19">
        <f t="shared" si="15"/>
        <v>1190.6086388815427</v>
      </c>
      <c r="AT19">
        <f t="shared" si="16"/>
        <v>858.8044471591536</v>
      </c>
      <c r="AU19">
        <f t="shared" si="17"/>
        <v>885.171002954953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18595.340193083968</v>
      </c>
      <c r="P20">
        <f t="shared" si="30"/>
        <v>929.76700965419843</v>
      </c>
      <c r="Q20" s="5">
        <f t="shared" si="31"/>
        <v>50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13176.62977738571</v>
      </c>
      <c r="AF20">
        <f t="shared" si="4"/>
        <v>-658.83148886928552</v>
      </c>
      <c r="AG20">
        <f t="shared" si="5"/>
        <v>-35.429923950212</v>
      </c>
      <c r="AH20">
        <f t="shared" si="6"/>
        <v>-17652.594577292632</v>
      </c>
      <c r="AI20">
        <f t="shared" si="7"/>
        <v>-5170.2262127264203</v>
      </c>
      <c r="AJ20">
        <f t="shared" si="8"/>
        <v>3767.5495108620507</v>
      </c>
      <c r="AK20">
        <f t="shared" si="32"/>
        <v>1566.9466149474749</v>
      </c>
      <c r="AL20">
        <f t="shared" si="9"/>
        <v>164.26991308310539</v>
      </c>
      <c r="AN20">
        <f t="shared" si="10"/>
        <v>4483.156418607884</v>
      </c>
      <c r="AO20">
        <f t="shared" si="11"/>
        <v>-224.15782093039422</v>
      </c>
      <c r="AP20">
        <f t="shared" si="12"/>
        <v>-12.054515733665559</v>
      </c>
      <c r="AQ20">
        <f t="shared" si="13"/>
        <v>-6006.0382678501364</v>
      </c>
      <c r="AR20">
        <f t="shared" si="14"/>
        <v>-1759.0941859063121</v>
      </c>
      <c r="AS20">
        <f t="shared" si="15"/>
        <v>1281.8538622852113</v>
      </c>
      <c r="AT20">
        <f t="shared" si="16"/>
        <v>533.13076963534661</v>
      </c>
      <c r="AU20">
        <f t="shared" si="17"/>
        <v>55.890446014246066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18595.340193083968</v>
      </c>
      <c r="P21">
        <f t="shared" si="30"/>
        <v>929.76700965419843</v>
      </c>
      <c r="Q21" s="5">
        <f t="shared" si="31"/>
        <v>50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12692.152889983437</v>
      </c>
      <c r="AF21">
        <f t="shared" si="4"/>
        <v>-634.6076444991719</v>
      </c>
      <c r="AG21">
        <f t="shared" si="5"/>
        <v>-34.127240368272318</v>
      </c>
      <c r="AH21">
        <f t="shared" si="6"/>
        <v>-18967.686848751284</v>
      </c>
      <c r="AI21">
        <f t="shared" si="7"/>
        <v>-6944.268843635291</v>
      </c>
      <c r="AJ21">
        <f t="shared" si="8"/>
        <v>4087.6949184950845</v>
      </c>
      <c r="AK21">
        <f t="shared" si="32"/>
        <v>1263.4887077477588</v>
      </c>
      <c r="AL21">
        <f t="shared" si="9"/>
        <v>-1593.0852173924477</v>
      </c>
      <c r="AN21">
        <f t="shared" si="10"/>
        <v>4107.6003158685053</v>
      </c>
      <c r="AO21">
        <f t="shared" si="11"/>
        <v>-205.38001579342529</v>
      </c>
      <c r="AP21">
        <f t="shared" si="12"/>
        <v>-11.04470333217194</v>
      </c>
      <c r="AQ21">
        <f t="shared" si="13"/>
        <v>-6138.5705929143869</v>
      </c>
      <c r="AR21">
        <f t="shared" si="14"/>
        <v>-2247.3949961714784</v>
      </c>
      <c r="AS21">
        <f t="shared" si="15"/>
        <v>1322.9132270881748</v>
      </c>
      <c r="AT21">
        <f t="shared" si="16"/>
        <v>408.90672055619689</v>
      </c>
      <c r="AU21">
        <f t="shared" si="17"/>
        <v>-515.57504852710645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18595.340193083968</v>
      </c>
      <c r="P22">
        <f t="shared" si="30"/>
        <v>929.76700965419843</v>
      </c>
      <c r="Q22" s="5">
        <f t="shared" si="31"/>
        <v>50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12187.733061853878</v>
      </c>
      <c r="AF22">
        <f t="shared" si="4"/>
        <v>-609.3866530926939</v>
      </c>
      <c r="AG22">
        <f t="shared" si="5"/>
        <v>-32.770933296468471</v>
      </c>
      <c r="AH22">
        <f t="shared" si="6"/>
        <v>-20300.693362422317</v>
      </c>
      <c r="AI22">
        <f t="shared" si="7"/>
        <v>-8755.1178869575997</v>
      </c>
      <c r="AJ22">
        <f t="shared" si="8"/>
        <v>4261.091224508049</v>
      </c>
      <c r="AK22">
        <f t="shared" si="32"/>
        <v>1404.3761026774789</v>
      </c>
      <c r="AL22">
        <f t="shared" si="9"/>
        <v>-3089.6505597720716</v>
      </c>
      <c r="AN22">
        <f t="shared" si="10"/>
        <v>3686.3115718245353</v>
      </c>
      <c r="AO22">
        <f t="shared" si="11"/>
        <v>-184.31557859122677</v>
      </c>
      <c r="AP22">
        <f t="shared" si="12"/>
        <v>-9.9119229160312941</v>
      </c>
      <c r="AQ22">
        <f t="shared" si="13"/>
        <v>-6140.164087789416</v>
      </c>
      <c r="AR22">
        <f t="shared" si="14"/>
        <v>-2648.0800174721385</v>
      </c>
      <c r="AS22">
        <f t="shared" si="15"/>
        <v>1288.8130885199005</v>
      </c>
      <c r="AT22">
        <f t="shared" si="16"/>
        <v>424.76872870617035</v>
      </c>
      <c r="AU22">
        <f t="shared" si="17"/>
        <v>-934.49820024606743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18595.340193083968</v>
      </c>
      <c r="P23">
        <f t="shared" si="30"/>
        <v>929.76700965419843</v>
      </c>
      <c r="Q23" s="5">
        <f t="shared" si="31"/>
        <v>50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11664.794998763024</v>
      </c>
      <c r="AF23">
        <f t="shared" si="4"/>
        <v>-583.23974993815125</v>
      </c>
      <c r="AG23">
        <f t="shared" si="5"/>
        <v>-31.364833548733429</v>
      </c>
      <c r="AH23">
        <f t="shared" si="6"/>
        <v>-21567.808295407154</v>
      </c>
      <c r="AI23">
        <f t="shared" si="7"/>
        <v>-10517.617880131016</v>
      </c>
      <c r="AJ23">
        <f t="shared" si="8"/>
        <v>0</v>
      </c>
      <c r="AK23">
        <f t="shared" si="32"/>
        <v>1590.1514069446603</v>
      </c>
      <c r="AL23">
        <f t="shared" si="9"/>
        <v>-8927.4664731863559</v>
      </c>
      <c r="AN23">
        <f t="shared" si="10"/>
        <v>3196.0714770267314</v>
      </c>
      <c r="AO23">
        <f t="shared" si="11"/>
        <v>-159.80357385133658</v>
      </c>
      <c r="AP23">
        <f t="shared" si="12"/>
        <v>-8.5937429588285337</v>
      </c>
      <c r="AQ23">
        <f t="shared" si="13"/>
        <v>-5909.4272057281032</v>
      </c>
      <c r="AR23">
        <f t="shared" si="14"/>
        <v>-2881.7530455115375</v>
      </c>
      <c r="AS23">
        <f t="shared" si="15"/>
        <v>0</v>
      </c>
      <c r="AT23">
        <f t="shared" si="16"/>
        <v>435.69025914546239</v>
      </c>
      <c r="AU23">
        <f t="shared" si="17"/>
        <v>-2446.0627863660752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172071.30369115277</v>
      </c>
      <c r="AO25" s="6">
        <f t="shared" si="33"/>
        <v>-22550.070329370614</v>
      </c>
      <c r="AP25" s="6">
        <f t="shared" si="33"/>
        <v>-2932.5813842281036</v>
      </c>
      <c r="AQ25" s="6">
        <f t="shared" si="33"/>
        <v>-85139.217039570794</v>
      </c>
      <c r="AR25" s="6">
        <f t="shared" si="33"/>
        <v>61449.434937983242</v>
      </c>
      <c r="AS25" s="6">
        <f t="shared" si="33"/>
        <v>-13861.955030640403</v>
      </c>
      <c r="AT25" s="6">
        <f t="shared" si="33"/>
        <v>22885.330977249047</v>
      </c>
      <c r="AU25" s="7">
        <f t="shared" si="33"/>
        <v>70472.810884591905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60799.11694954319</v>
      </c>
      <c r="K3">
        <v>1</v>
      </c>
      <c r="L3" s="2">
        <v>0</v>
      </c>
      <c r="O3">
        <f>$C$3</f>
        <v>60799.11694954319</v>
      </c>
      <c r="P3">
        <f>O3*B5</f>
        <v>48639.293559634556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60799.11694954319</v>
      </c>
      <c r="AF3">
        <f t="shared" ref="AF3:AF23" si="4">-$Z3*P3</f>
        <v>-48639.293559634556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9639.9151859086342</v>
      </c>
      <c r="AJ3">
        <f t="shared" ref="AJ3:AJ23" si="8">AB3-AC3</f>
        <v>0</v>
      </c>
      <c r="AL3">
        <f t="shared" ref="AL3:AL23" si="9">SUM(AI3:AK3)</f>
        <v>9639.9151859086342</v>
      </c>
      <c r="AN3">
        <f t="shared" ref="AN3:AN23" si="10">AE3*$K3</f>
        <v>60799.11694954319</v>
      </c>
      <c r="AO3">
        <f t="shared" ref="AO3:AO23" si="11">AF3*$K3</f>
        <v>-48639.293559634556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9639.9151859086342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9639.9151859086342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60799.11694954319</v>
      </c>
      <c r="P5">
        <f t="shared" ref="P5:P23" si="30">O5*$C$5</f>
        <v>3039.9558474771598</v>
      </c>
      <c r="Q5" s="5">
        <f t="shared" ref="Q5:Q23" si="31">$C$8</f>
        <v>50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58144.791972790088</v>
      </c>
      <c r="AF5">
        <f t="shared" si="4"/>
        <v>-2907.2395986395045</v>
      </c>
      <c r="AG5">
        <f t="shared" si="5"/>
        <v>-47.817135256293355</v>
      </c>
      <c r="AH5">
        <f t="shared" si="6"/>
        <v>-12663.351904132875</v>
      </c>
      <c r="AI5">
        <f t="shared" si="7"/>
        <v>42526.383334761413</v>
      </c>
      <c r="AJ5">
        <f t="shared" si="8"/>
        <v>-13438.618894098356</v>
      </c>
      <c r="AK5">
        <f>H5*SUM(AB5, AE5:AF5)</f>
        <v>6157.5312057404826</v>
      </c>
      <c r="AL5">
        <f t="shared" si="9"/>
        <v>35245.295646403538</v>
      </c>
      <c r="AN5">
        <f t="shared" si="10"/>
        <v>50211.662602387492</v>
      </c>
      <c r="AO5">
        <f t="shared" si="11"/>
        <v>-2510.5831301193748</v>
      </c>
      <c r="AP5">
        <f t="shared" si="12"/>
        <v>-41.293085427587577</v>
      </c>
      <c r="AQ5">
        <f t="shared" si="13"/>
        <v>-10935.595977764917</v>
      </c>
      <c r="AR5">
        <f t="shared" si="14"/>
        <v>36724.190409075614</v>
      </c>
      <c r="AS5">
        <f t="shared" si="15"/>
        <v>-11605.087486912153</v>
      </c>
      <c r="AT5">
        <f t="shared" si="16"/>
        <v>5317.4131143336053</v>
      </c>
      <c r="AU5">
        <f t="shared" si="17"/>
        <v>30436.516036497065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60799.11694954319</v>
      </c>
      <c r="P6">
        <f t="shared" si="30"/>
        <v>3039.9558474771598</v>
      </c>
      <c r="Q6" s="5">
        <f t="shared" si="31"/>
        <v>50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56706.117710799022</v>
      </c>
      <c r="AF6">
        <f t="shared" si="4"/>
        <v>-2835.3058855399513</v>
      </c>
      <c r="AG6">
        <f t="shared" si="5"/>
        <v>-46.633997791332298</v>
      </c>
      <c r="AH6">
        <f t="shared" si="6"/>
        <v>-14099.322247962451</v>
      </c>
      <c r="AI6">
        <f t="shared" si="7"/>
        <v>39724.855579505289</v>
      </c>
      <c r="AJ6">
        <f t="shared" si="8"/>
        <v>-10940.217910994921</v>
      </c>
      <c r="AK6">
        <f>H6*SUM(AB6, AE6:AF6)</f>
        <v>9067.3485489650375</v>
      </c>
      <c r="AL6">
        <f t="shared" si="9"/>
        <v>37851.986217475409</v>
      </c>
      <c r="AN6">
        <f t="shared" si="10"/>
        <v>44164.211258191848</v>
      </c>
      <c r="AO6">
        <f t="shared" si="11"/>
        <v>-2208.2105629095927</v>
      </c>
      <c r="AP6">
        <f t="shared" si="12"/>
        <v>-36.319780182698587</v>
      </c>
      <c r="AQ6">
        <f t="shared" si="13"/>
        <v>-10980.921838663537</v>
      </c>
      <c r="AR6">
        <f t="shared" si="14"/>
        <v>30938.759076436025</v>
      </c>
      <c r="AS6">
        <f t="shared" si="15"/>
        <v>-8520.5285520687412</v>
      </c>
      <c r="AT6">
        <f t="shared" si="16"/>
        <v>7061.8887879162594</v>
      </c>
      <c r="AU6">
        <f t="shared" si="17"/>
        <v>29480.119312283547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60799.11694954319</v>
      </c>
      <c r="P7">
        <f t="shared" si="30"/>
        <v>3039.9558474771598</v>
      </c>
      <c r="Q7" s="5">
        <f t="shared" si="31"/>
        <v>50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55193.533283193872</v>
      </c>
      <c r="AF7">
        <f t="shared" si="4"/>
        <v>-2759.6766641596942</v>
      </c>
      <c r="AG7">
        <f t="shared" si="5"/>
        <v>-45.390078057382517</v>
      </c>
      <c r="AH7">
        <f t="shared" si="6"/>
        <v>-15551.595120729255</v>
      </c>
      <c r="AI7">
        <f t="shared" si="7"/>
        <v>36836.871420247546</v>
      </c>
      <c r="AJ7">
        <f t="shared" si="8"/>
        <v>-8316.9220928476425</v>
      </c>
      <c r="AK7">
        <f>H7*SUM(AB7, AE7:AF7)</f>
        <v>9720.6477915555934</v>
      </c>
      <c r="AL7">
        <f t="shared" si="9"/>
        <v>38240.597118955498</v>
      </c>
      <c r="AN7">
        <f t="shared" si="10"/>
        <v>38912.076443673905</v>
      </c>
      <c r="AO7">
        <f t="shared" si="11"/>
        <v>-1945.6038221836957</v>
      </c>
      <c r="AP7">
        <f t="shared" si="12"/>
        <v>-32.000527635925039</v>
      </c>
      <c r="AQ7">
        <f t="shared" si="13"/>
        <v>-10964.05361573665</v>
      </c>
      <c r="AR7">
        <f t="shared" si="14"/>
        <v>25970.418478117641</v>
      </c>
      <c r="AS7">
        <f t="shared" si="15"/>
        <v>-5863.5258335873023</v>
      </c>
      <c r="AT7">
        <f t="shared" si="16"/>
        <v>6853.168613182741</v>
      </c>
      <c r="AU7">
        <f t="shared" si="17"/>
        <v>26960.061257713081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60799.11694954319</v>
      </c>
      <c r="P8">
        <f t="shared" si="30"/>
        <v>3039.9558474771598</v>
      </c>
      <c r="Q8" s="5">
        <f t="shared" si="31"/>
        <v>50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53603.801781519767</v>
      </c>
      <c r="AF8">
        <f t="shared" si="4"/>
        <v>-2680.1900890759889</v>
      </c>
      <c r="AG8">
        <f t="shared" si="5"/>
        <v>-44.08271408448681</v>
      </c>
      <c r="AH8">
        <f t="shared" si="6"/>
        <v>-17069.263846437585</v>
      </c>
      <c r="AI8">
        <f t="shared" si="7"/>
        <v>33810.265131921711</v>
      </c>
      <c r="AJ8">
        <f t="shared" si="8"/>
        <v>-5767.4882145305164</v>
      </c>
      <c r="AK8">
        <f t="shared" ref="AK8:AK23" si="32">H8*SUM(AB8:AB8, AE8:AF8)</f>
        <v>7224.5916866050411</v>
      </c>
      <c r="AL8">
        <f t="shared" si="9"/>
        <v>35267.368603996234</v>
      </c>
      <c r="AN8">
        <f t="shared" si="10"/>
        <v>35236.640961661185</v>
      </c>
      <c r="AO8">
        <f t="shared" si="11"/>
        <v>-1761.8320480830596</v>
      </c>
      <c r="AP8">
        <f t="shared" si="12"/>
        <v>-28.97792166200691</v>
      </c>
      <c r="AQ8">
        <f t="shared" si="13"/>
        <v>-11220.538500016301</v>
      </c>
      <c r="AR8">
        <f t="shared" si="14"/>
        <v>22225.292491899818</v>
      </c>
      <c r="AS8">
        <f t="shared" si="15"/>
        <v>-3791.2779450670946</v>
      </c>
      <c r="AT8">
        <f t="shared" si="16"/>
        <v>4749.1098559219863</v>
      </c>
      <c r="AU8">
        <f t="shared" si="17"/>
        <v>23183.124402754711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60799.11694954319</v>
      </c>
      <c r="P9">
        <f t="shared" si="30"/>
        <v>3039.9558474771598</v>
      </c>
      <c r="Q9" s="5">
        <f t="shared" si="31"/>
        <v>50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51923.377325150737</v>
      </c>
      <c r="AF9">
        <f t="shared" si="4"/>
        <v>-2596.168866257537</v>
      </c>
      <c r="AG9">
        <f t="shared" si="5"/>
        <v>-42.70076600638923</v>
      </c>
      <c r="AH9">
        <f t="shared" si="6"/>
        <v>-18822.418745054267</v>
      </c>
      <c r="AI9">
        <f t="shared" si="7"/>
        <v>30462.088947832541</v>
      </c>
      <c r="AJ9">
        <f t="shared" si="8"/>
        <v>-3624.271670225251</v>
      </c>
      <c r="AK9">
        <f t="shared" si="32"/>
        <v>5419.4366503627816</v>
      </c>
      <c r="AL9">
        <f t="shared" si="9"/>
        <v>32257.253927970072</v>
      </c>
      <c r="AN9">
        <f t="shared" si="10"/>
        <v>32438.707702075204</v>
      </c>
      <c r="AO9">
        <f t="shared" si="11"/>
        <v>-1621.9353851037602</v>
      </c>
      <c r="AP9">
        <f t="shared" si="12"/>
        <v>-26.676956286220314</v>
      </c>
      <c r="AQ9">
        <f t="shared" si="13"/>
        <v>-11759.153032234002</v>
      </c>
      <c r="AR9">
        <f t="shared" si="14"/>
        <v>19030.942328451216</v>
      </c>
      <c r="AS9">
        <f t="shared" si="15"/>
        <v>-2264.2342505405873</v>
      </c>
      <c r="AT9">
        <f t="shared" si="16"/>
        <v>3385.7489721855536</v>
      </c>
      <c r="AU9">
        <f t="shared" si="17"/>
        <v>20152.457050096185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60799.11694954319</v>
      </c>
      <c r="P10">
        <f t="shared" si="30"/>
        <v>3039.9558474771598</v>
      </c>
      <c r="Q10" s="5">
        <f t="shared" si="31"/>
        <v>50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50154.690657819956</v>
      </c>
      <c r="AF10">
        <f t="shared" si="4"/>
        <v>-2507.7345328909978</v>
      </c>
      <c r="AG10">
        <f t="shared" si="5"/>
        <v>-41.246232819008725</v>
      </c>
      <c r="AH10">
        <f t="shared" si="6"/>
        <v>-20550.510546332291</v>
      </c>
      <c r="AI10">
        <f t="shared" si="7"/>
        <v>27055.199345777655</v>
      </c>
      <c r="AJ10">
        <f t="shared" si="8"/>
        <v>-1963.5670204407797</v>
      </c>
      <c r="AK10">
        <f t="shared" si="32"/>
        <v>5552.643853162248</v>
      </c>
      <c r="AL10">
        <f t="shared" si="9"/>
        <v>30644.276178499123</v>
      </c>
      <c r="AN10">
        <f t="shared" si="10"/>
        <v>29770.769682673395</v>
      </c>
      <c r="AO10">
        <f t="shared" si="11"/>
        <v>-1488.53848413367</v>
      </c>
      <c r="AP10">
        <f t="shared" si="12"/>
        <v>-24.482896443528922</v>
      </c>
      <c r="AQ10">
        <f t="shared" si="13"/>
        <v>-12198.35090819803</v>
      </c>
      <c r="AR10">
        <f t="shared" si="14"/>
        <v>16059.397393898167</v>
      </c>
      <c r="AS10">
        <f t="shared" si="15"/>
        <v>-1165.5320919205249</v>
      </c>
      <c r="AT10">
        <f t="shared" si="16"/>
        <v>3295.9326259274098</v>
      </c>
      <c r="AU10">
        <f t="shared" si="17"/>
        <v>18189.797927905052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209433.38309645388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60799.11694954319</v>
      </c>
      <c r="P11">
        <f t="shared" si="30"/>
        <v>3039.9558474771598</v>
      </c>
      <c r="Q11" s="5">
        <f t="shared" si="31"/>
        <v>50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48310.608458574512</v>
      </c>
      <c r="AF11">
        <f t="shared" si="4"/>
        <v>-2415.5304229287258</v>
      </c>
      <c r="AG11">
        <f t="shared" si="5"/>
        <v>-39.729695826558789</v>
      </c>
      <c r="AH11">
        <f t="shared" si="6"/>
        <v>-22081.493285196964</v>
      </c>
      <c r="AI11">
        <f t="shared" si="7"/>
        <v>23773.855054622261</v>
      </c>
      <c r="AJ11">
        <f t="shared" si="8"/>
        <v>-532.00917804626806</v>
      </c>
      <c r="AK11">
        <f t="shared" si="32"/>
        <v>5457.7811882947262</v>
      </c>
      <c r="AL11">
        <f t="shared" si="9"/>
        <v>28699.627064870721</v>
      </c>
      <c r="AN11">
        <f t="shared" si="10"/>
        <v>27271.67025011389</v>
      </c>
      <c r="AO11">
        <f t="shared" si="11"/>
        <v>-1363.5835125056947</v>
      </c>
      <c r="AP11">
        <f t="shared" si="12"/>
        <v>-22.427686139542523</v>
      </c>
      <c r="AQ11">
        <f t="shared" si="13"/>
        <v>-12465.154605129239</v>
      </c>
      <c r="AR11">
        <f t="shared" si="14"/>
        <v>13420.504446339412</v>
      </c>
      <c r="AS11">
        <f t="shared" si="15"/>
        <v>-300.32283460376971</v>
      </c>
      <c r="AT11">
        <f t="shared" si="16"/>
        <v>3080.9549623470089</v>
      </c>
      <c r="AU11">
        <f t="shared" si="17"/>
        <v>16201.136574082651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60799.11694954319</v>
      </c>
      <c r="P12">
        <f t="shared" si="30"/>
        <v>3039.9558474771598</v>
      </c>
      <c r="Q12" s="5">
        <f t="shared" si="31"/>
        <v>50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46390.616710386523</v>
      </c>
      <c r="AF12">
        <f t="shared" si="4"/>
        <v>-2319.530835519326</v>
      </c>
      <c r="AG12">
        <f t="shared" si="5"/>
        <v>-38.150732311528316</v>
      </c>
      <c r="AH12">
        <f t="shared" si="6"/>
        <v>-23633.331135297725</v>
      </c>
      <c r="AI12">
        <f t="shared" si="7"/>
        <v>20399.604007257942</v>
      </c>
      <c r="AJ12">
        <f t="shared" si="8"/>
        <v>776.81319405364047</v>
      </c>
      <c r="AK12">
        <f t="shared" si="32"/>
        <v>5433.1178049922373</v>
      </c>
      <c r="AL12">
        <f t="shared" si="9"/>
        <v>26609.53500630382</v>
      </c>
      <c r="AN12">
        <f t="shared" si="10"/>
        <v>24895.733171055414</v>
      </c>
      <c r="AO12">
        <f t="shared" si="11"/>
        <v>-1244.7866585527706</v>
      </c>
      <c r="AP12">
        <f t="shared" si="12"/>
        <v>-20.473762136805565</v>
      </c>
      <c r="AQ12">
        <f t="shared" si="13"/>
        <v>-12682.933481154536</v>
      </c>
      <c r="AR12">
        <f t="shared" si="14"/>
        <v>10947.539269211302</v>
      </c>
      <c r="AS12">
        <f t="shared" si="15"/>
        <v>416.88029550563806</v>
      </c>
      <c r="AT12">
        <f t="shared" si="16"/>
        <v>2915.7071138852302</v>
      </c>
      <c r="AU12">
        <f t="shared" si="17"/>
        <v>14280.126678602172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60799.11694954319</v>
      </c>
      <c r="P13">
        <f t="shared" si="30"/>
        <v>3039.9558474771598</v>
      </c>
      <c r="Q13" s="5">
        <f t="shared" si="31"/>
        <v>50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44400.138323224543</v>
      </c>
      <c r="AF13">
        <f t="shared" si="4"/>
        <v>-2220.0069161612273</v>
      </c>
      <c r="AG13">
        <f t="shared" si="5"/>
        <v>-36.513801968597619</v>
      </c>
      <c r="AH13">
        <f t="shared" si="6"/>
        <v>-25108.460396308252</v>
      </c>
      <c r="AI13">
        <f t="shared" si="7"/>
        <v>17035.157208786466</v>
      </c>
      <c r="AJ13">
        <f t="shared" si="8"/>
        <v>1943.3322478499613</v>
      </c>
      <c r="AK13">
        <f t="shared" si="32"/>
        <v>5274.25734672009</v>
      </c>
      <c r="AL13">
        <f t="shared" si="9"/>
        <v>24252.746803356516</v>
      </c>
      <c r="AN13">
        <f t="shared" si="10"/>
        <v>22656.208033978375</v>
      </c>
      <c r="AO13">
        <f t="shared" si="11"/>
        <v>-1132.8104016989189</v>
      </c>
      <c r="AP13">
        <f t="shared" si="12"/>
        <v>-18.632020636731141</v>
      </c>
      <c r="AQ13">
        <f t="shared" si="13"/>
        <v>-12812.178602022732</v>
      </c>
      <c r="AR13">
        <f t="shared" si="14"/>
        <v>8692.587009619996</v>
      </c>
      <c r="AS13">
        <f t="shared" si="15"/>
        <v>991.6306874070566</v>
      </c>
      <c r="AT13">
        <f t="shared" si="16"/>
        <v>2691.3130495704936</v>
      </c>
      <c r="AU13">
        <f t="shared" si="17"/>
        <v>12375.530746597546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60799.11694954319</v>
      </c>
      <c r="P14">
        <f t="shared" si="30"/>
        <v>3039.9558474771598</v>
      </c>
      <c r="Q14" s="5">
        <f t="shared" si="31"/>
        <v>50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42338.664898155097</v>
      </c>
      <c r="AF14">
        <f t="shared" si="4"/>
        <v>-2116.9332449077551</v>
      </c>
      <c r="AG14">
        <f t="shared" si="5"/>
        <v>-34.818486700466138</v>
      </c>
      <c r="AH14">
        <f t="shared" si="6"/>
        <v>-26603.544968910061</v>
      </c>
      <c r="AI14">
        <f t="shared" si="7"/>
        <v>13583.368197636813</v>
      </c>
      <c r="AJ14">
        <f t="shared" si="8"/>
        <v>3020.3063747345805</v>
      </c>
      <c r="AK14">
        <f t="shared" si="32"/>
        <v>5043.1033469018503</v>
      </c>
      <c r="AL14">
        <f t="shared" si="9"/>
        <v>21646.777919273245</v>
      </c>
      <c r="AN14">
        <f t="shared" si="10"/>
        <v>20548.119697932161</v>
      </c>
      <c r="AO14">
        <f t="shared" si="11"/>
        <v>-1027.4059848966083</v>
      </c>
      <c r="AP14">
        <f t="shared" si="12"/>
        <v>-16.898370181087433</v>
      </c>
      <c r="AQ14">
        <f t="shared" si="13"/>
        <v>-12911.432793770151</v>
      </c>
      <c r="AR14">
        <f t="shared" si="14"/>
        <v>6592.3825490843146</v>
      </c>
      <c r="AS14">
        <f t="shared" si="15"/>
        <v>1465.8378355047762</v>
      </c>
      <c r="AT14">
        <f t="shared" si="16"/>
        <v>2447.5568955812073</v>
      </c>
      <c r="AU14">
        <f t="shared" si="17"/>
        <v>10505.777280170299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60799.11694954319</v>
      </c>
      <c r="P15">
        <f t="shared" si="30"/>
        <v>3039.9558474771598</v>
      </c>
      <c r="Q15" s="5">
        <f t="shared" si="31"/>
        <v>50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40200.861062417789</v>
      </c>
      <c r="AF15">
        <f t="shared" si="4"/>
        <v>-2010.0430531208895</v>
      </c>
      <c r="AG15">
        <f t="shared" si="5"/>
        <v>-33.060398801334756</v>
      </c>
      <c r="AH15">
        <f t="shared" si="6"/>
        <v>-28198.060642534405</v>
      </c>
      <c r="AI15">
        <f t="shared" si="7"/>
        <v>9959.6969679611611</v>
      </c>
      <c r="AJ15">
        <f t="shared" si="8"/>
        <v>4039.2839303606233</v>
      </c>
      <c r="AK15">
        <f t="shared" si="32"/>
        <v>4830.0024534856175</v>
      </c>
      <c r="AL15">
        <f t="shared" si="9"/>
        <v>18828.983351807401</v>
      </c>
      <c r="AN15">
        <f t="shared" si="10"/>
        <v>18547.946231313981</v>
      </c>
      <c r="AO15">
        <f t="shared" si="11"/>
        <v>-927.39731156569917</v>
      </c>
      <c r="AP15">
        <f t="shared" si="12"/>
        <v>-15.253466795173034</v>
      </c>
      <c r="AQ15">
        <f t="shared" si="13"/>
        <v>-13010.072391558957</v>
      </c>
      <c r="AR15">
        <f t="shared" si="14"/>
        <v>4595.2230613941538</v>
      </c>
      <c r="AS15">
        <f t="shared" si="15"/>
        <v>1863.6521500625176</v>
      </c>
      <c r="AT15">
        <f t="shared" si="16"/>
        <v>2228.4752972148867</v>
      </c>
      <c r="AU15">
        <f t="shared" si="17"/>
        <v>8687.3505086715577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60799.11694954319</v>
      </c>
      <c r="P16">
        <f t="shared" si="30"/>
        <v>3039.9558474771598</v>
      </c>
      <c r="Q16" s="5">
        <f t="shared" si="31"/>
        <v>50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37996.362504653604</v>
      </c>
      <c r="AF16">
        <f t="shared" si="4"/>
        <v>-1899.8181252326801</v>
      </c>
      <c r="AG16">
        <f t="shared" si="5"/>
        <v>-31.247462472346882</v>
      </c>
      <c r="AH16">
        <f t="shared" si="6"/>
        <v>-29646.646819490579</v>
      </c>
      <c r="AI16">
        <f t="shared" si="7"/>
        <v>6418.650097457994</v>
      </c>
      <c r="AJ16">
        <f t="shared" si="8"/>
        <v>4871.4550027340956</v>
      </c>
      <c r="AK16">
        <f t="shared" si="32"/>
        <v>4755.0750219880692</v>
      </c>
      <c r="AL16">
        <f t="shared" si="9"/>
        <v>16045.180122180158</v>
      </c>
      <c r="AN16">
        <f t="shared" si="10"/>
        <v>16621.62765348316</v>
      </c>
      <c r="AO16">
        <f t="shared" si="11"/>
        <v>-831.08138267415802</v>
      </c>
      <c r="AP16">
        <f t="shared" si="12"/>
        <v>-13.669300219670415</v>
      </c>
      <c r="AQ16">
        <f t="shared" si="13"/>
        <v>-12969.018403999607</v>
      </c>
      <c r="AR16">
        <f t="shared" si="14"/>
        <v>2807.8585665897235</v>
      </c>
      <c r="AS16">
        <f t="shared" si="15"/>
        <v>2131.0332318317824</v>
      </c>
      <c r="AT16">
        <f t="shared" si="16"/>
        <v>2080.122445146792</v>
      </c>
      <c r="AU16">
        <f t="shared" si="17"/>
        <v>7019.0142435682974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60799.11694954319</v>
      </c>
      <c r="P17">
        <f t="shared" si="30"/>
        <v>3039.9558474771598</v>
      </c>
      <c r="Q17" s="5">
        <f t="shared" si="31"/>
        <v>50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35737.420999280934</v>
      </c>
      <c r="AF17">
        <f t="shared" si="4"/>
        <v>-1786.871049964047</v>
      </c>
      <c r="AG17">
        <f t="shared" si="5"/>
        <v>-29.389753332222902</v>
      </c>
      <c r="AH17">
        <f t="shared" si="6"/>
        <v>-30904.690308010224</v>
      </c>
      <c r="AI17">
        <f t="shared" si="7"/>
        <v>3016.4698879744428</v>
      </c>
      <c r="AJ17">
        <f t="shared" si="8"/>
        <v>5477.1035790800379</v>
      </c>
      <c r="AK17">
        <f t="shared" si="32"/>
        <v>4930.6089066787845</v>
      </c>
      <c r="AL17">
        <f t="shared" si="9"/>
        <v>13424.182373733265</v>
      </c>
      <c r="AN17">
        <f t="shared" si="10"/>
        <v>14724.919115201612</v>
      </c>
      <c r="AO17">
        <f t="shared" si="11"/>
        <v>-736.24595576008073</v>
      </c>
      <c r="AP17">
        <f t="shared" si="12"/>
        <v>-12.109484359305524</v>
      </c>
      <c r="AQ17">
        <f t="shared" si="13"/>
        <v>-12733.685093699462</v>
      </c>
      <c r="AR17">
        <f t="shared" si="14"/>
        <v>1242.8785813827653</v>
      </c>
      <c r="AS17">
        <f t="shared" si="15"/>
        <v>2256.7355151105489</v>
      </c>
      <c r="AT17">
        <f t="shared" si="16"/>
        <v>2031.5628635037369</v>
      </c>
      <c r="AU17">
        <f t="shared" si="17"/>
        <v>5531.1769599970512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60799.11694954319</v>
      </c>
      <c r="P18">
        <f t="shared" si="30"/>
        <v>3039.9558474771598</v>
      </c>
      <c r="Q18" s="5">
        <f t="shared" si="31"/>
        <v>50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33427.004057848724</v>
      </c>
      <c r="AF18">
        <f t="shared" si="4"/>
        <v>-1671.3502028924365</v>
      </c>
      <c r="AG18">
        <f t="shared" si="5"/>
        <v>-27.489711804194123</v>
      </c>
      <c r="AH18">
        <f t="shared" si="6"/>
        <v>-32122.879894130972</v>
      </c>
      <c r="AI18">
        <f t="shared" si="7"/>
        <v>-394.71575097888126</v>
      </c>
      <c r="AJ18">
        <f t="shared" si="8"/>
        <v>5940.0527227799539</v>
      </c>
      <c r="AK18">
        <f t="shared" si="32"/>
        <v>5064.0677719709474</v>
      </c>
      <c r="AL18">
        <f t="shared" si="9"/>
        <v>10609.40474377202</v>
      </c>
      <c r="AN18">
        <f t="shared" si="10"/>
        <v>12870.718730036675</v>
      </c>
      <c r="AO18">
        <f t="shared" si="11"/>
        <v>-643.53593650183382</v>
      </c>
      <c r="AP18">
        <f t="shared" si="12"/>
        <v>-10.584626369424088</v>
      </c>
      <c r="AQ18">
        <f t="shared" si="13"/>
        <v>-12368.579343832414</v>
      </c>
      <c r="AR18">
        <f t="shared" si="14"/>
        <v>-151.98117666699838</v>
      </c>
      <c r="AS18">
        <f t="shared" si="15"/>
        <v>2287.1552504131178</v>
      </c>
      <c r="AT18">
        <f t="shared" si="16"/>
        <v>1949.8663957465133</v>
      </c>
      <c r="AU18">
        <f t="shared" si="17"/>
        <v>4085.0404694926328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60799.11694954319</v>
      </c>
      <c r="P19">
        <f t="shared" si="30"/>
        <v>3039.9558474771598</v>
      </c>
      <c r="Q19" s="5">
        <f t="shared" si="31"/>
        <v>50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31070.036485685236</v>
      </c>
      <c r="AF19">
        <f t="shared" si="4"/>
        <v>-1553.5018242842621</v>
      </c>
      <c r="AG19">
        <f t="shared" si="5"/>
        <v>-25.551387951464875</v>
      </c>
      <c r="AH19">
        <f t="shared" si="6"/>
        <v>-33268.534693746187</v>
      </c>
      <c r="AI19">
        <f t="shared" si="7"/>
        <v>-3777.5514202966806</v>
      </c>
      <c r="AJ19">
        <f t="shared" si="8"/>
        <v>6314.7338046262303</v>
      </c>
      <c r="AK19">
        <f t="shared" si="32"/>
        <v>4702.1106139040103</v>
      </c>
      <c r="AL19">
        <f t="shared" si="9"/>
        <v>7239.29299823356</v>
      </c>
      <c r="AN19">
        <f t="shared" si="10"/>
        <v>11145.139731262487</v>
      </c>
      <c r="AO19">
        <f t="shared" si="11"/>
        <v>-557.25698656312443</v>
      </c>
      <c r="AP19">
        <f t="shared" si="12"/>
        <v>-9.1655440822535041</v>
      </c>
      <c r="AQ19">
        <f t="shared" si="13"/>
        <v>-11933.763514792914</v>
      </c>
      <c r="AR19">
        <f t="shared" si="14"/>
        <v>-1355.0463141758055</v>
      </c>
      <c r="AS19">
        <f t="shared" si="15"/>
        <v>2265.1595742641421</v>
      </c>
      <c r="AT19">
        <f t="shared" si="16"/>
        <v>1686.6951491337086</v>
      </c>
      <c r="AU19">
        <f t="shared" si="17"/>
        <v>2596.8084092220452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60799.11694954319</v>
      </c>
      <c r="P20">
        <f t="shared" si="30"/>
        <v>3039.9558474771598</v>
      </c>
      <c r="Q20" s="5">
        <f t="shared" si="31"/>
        <v>50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28670.843253121704</v>
      </c>
      <c r="AF20">
        <f t="shared" si="4"/>
        <v>-1433.5421626560853</v>
      </c>
      <c r="AG20">
        <f t="shared" si="5"/>
        <v>-23.578338544715592</v>
      </c>
      <c r="AH20">
        <f t="shared" si="6"/>
        <v>-34350.710544692716</v>
      </c>
      <c r="AI20">
        <f t="shared" si="7"/>
        <v>-7136.9877927718117</v>
      </c>
      <c r="AJ20">
        <f t="shared" si="8"/>
        <v>6821.6434488407176</v>
      </c>
      <c r="AK20">
        <f t="shared" si="32"/>
        <v>3011.884442555885</v>
      </c>
      <c r="AL20">
        <f t="shared" si="9"/>
        <v>2696.540098624791</v>
      </c>
      <c r="AN20">
        <f t="shared" si="10"/>
        <v>9754.8369445525313</v>
      </c>
      <c r="AO20">
        <f t="shared" si="11"/>
        <v>-487.74184722762664</v>
      </c>
      <c r="AP20">
        <f t="shared" si="12"/>
        <v>-8.0221863687987529</v>
      </c>
      <c r="AQ20">
        <f t="shared" si="13"/>
        <v>-11687.329086719985</v>
      </c>
      <c r="AR20">
        <f t="shared" si="14"/>
        <v>-2428.2561757638782</v>
      </c>
      <c r="AS20">
        <f t="shared" si="15"/>
        <v>2320.9648544282286</v>
      </c>
      <c r="AT20">
        <f t="shared" si="16"/>
        <v>1024.7498259322454</v>
      </c>
      <c r="AU20">
        <f t="shared" si="17"/>
        <v>917.45850459659584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60799.11694954319</v>
      </c>
      <c r="P21">
        <f t="shared" si="30"/>
        <v>3039.9558474771598</v>
      </c>
      <c r="Q21" s="5">
        <f t="shared" si="31"/>
        <v>50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26234.978129752348</v>
      </c>
      <c r="AF21">
        <f t="shared" si="4"/>
        <v>-1311.7489064876174</v>
      </c>
      <c r="AG21">
        <f t="shared" si="5"/>
        <v>-21.575130895013324</v>
      </c>
      <c r="AH21">
        <f t="shared" si="6"/>
        <v>-35348.485285102281</v>
      </c>
      <c r="AI21">
        <f t="shared" si="7"/>
        <v>-10446.831192732563</v>
      </c>
      <c r="AJ21">
        <f t="shared" si="8"/>
        <v>7181.2238999251604</v>
      </c>
      <c r="AK21">
        <f t="shared" si="32"/>
        <v>2376.8197914531229</v>
      </c>
      <c r="AL21">
        <f t="shared" si="9"/>
        <v>-888.78750135427981</v>
      </c>
      <c r="AN21">
        <f t="shared" si="10"/>
        <v>8490.506329908756</v>
      </c>
      <c r="AO21">
        <f t="shared" si="11"/>
        <v>-424.52531649543778</v>
      </c>
      <c r="AP21">
        <f t="shared" si="12"/>
        <v>-6.982425696211159</v>
      </c>
      <c r="AQ21">
        <f t="shared" si="13"/>
        <v>-11439.938565280616</v>
      </c>
      <c r="AR21">
        <f t="shared" si="14"/>
        <v>-3380.9399775635093</v>
      </c>
      <c r="AS21">
        <f t="shared" si="15"/>
        <v>2324.0814868322582</v>
      </c>
      <c r="AT21">
        <f t="shared" si="16"/>
        <v>769.21746931052792</v>
      </c>
      <c r="AU21">
        <f t="shared" si="17"/>
        <v>-287.64102142072318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60799.11694954319</v>
      </c>
      <c r="P22">
        <f t="shared" si="30"/>
        <v>3039.9558474771598</v>
      </c>
      <c r="Q22" s="5">
        <f t="shared" si="31"/>
        <v>50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23771.946717917614</v>
      </c>
      <c r="AF22">
        <f t="shared" si="4"/>
        <v>-1188.5973358958809</v>
      </c>
      <c r="AG22">
        <f t="shared" si="5"/>
        <v>-19.549582223082126</v>
      </c>
      <c r="AH22">
        <f t="shared" si="6"/>
        <v>-36195.947259621295</v>
      </c>
      <c r="AI22">
        <f t="shared" si="7"/>
        <v>-13632.147459822641</v>
      </c>
      <c r="AJ22">
        <f t="shared" si="8"/>
        <v>7241.1154501737419</v>
      </c>
      <c r="AK22">
        <f t="shared" si="32"/>
        <v>2576.7466250913008</v>
      </c>
      <c r="AL22">
        <f t="shared" si="9"/>
        <v>-3814.2853845575987</v>
      </c>
      <c r="AN22">
        <f t="shared" si="10"/>
        <v>7190.0821774091637</v>
      </c>
      <c r="AO22">
        <f t="shared" si="11"/>
        <v>-359.50410887045825</v>
      </c>
      <c r="AP22">
        <f t="shared" si="12"/>
        <v>-5.9129824067808165</v>
      </c>
      <c r="AQ22">
        <f t="shared" si="13"/>
        <v>-10947.855401749059</v>
      </c>
      <c r="AR22">
        <f t="shared" si="14"/>
        <v>-4123.190315617132</v>
      </c>
      <c r="AS22">
        <f t="shared" si="15"/>
        <v>2190.1536193337515</v>
      </c>
      <c r="AT22">
        <f t="shared" si="16"/>
        <v>779.36486248321501</v>
      </c>
      <c r="AU22">
        <f t="shared" si="17"/>
        <v>-1153.671833800166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60799.11694954319</v>
      </c>
      <c r="P23">
        <f t="shared" si="30"/>
        <v>3039.9558474771598</v>
      </c>
      <c r="Q23" s="5">
        <f t="shared" si="31"/>
        <v>50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21287.440296356788</v>
      </c>
      <c r="AF23">
        <f t="shared" si="4"/>
        <v>-1064.3720148178395</v>
      </c>
      <c r="AG23">
        <f t="shared" si="5"/>
        <v>-17.506372924809995</v>
      </c>
      <c r="AH23">
        <f t="shared" si="6"/>
        <v>-36954.269520826172</v>
      </c>
      <c r="AI23">
        <f t="shared" si="7"/>
        <v>-16748.707612212034</v>
      </c>
      <c r="AJ23">
        <f t="shared" si="8"/>
        <v>0</v>
      </c>
      <c r="AK23">
        <f t="shared" si="32"/>
        <v>2827.0431033437321</v>
      </c>
      <c r="AL23">
        <f t="shared" si="9"/>
        <v>-13921.664508868302</v>
      </c>
      <c r="AN23">
        <f t="shared" si="10"/>
        <v>5832.608353366707</v>
      </c>
      <c r="AO23">
        <f t="shared" si="11"/>
        <v>-291.63041766833538</v>
      </c>
      <c r="AP23">
        <f t="shared" si="12"/>
        <v>-4.7966225876332649</v>
      </c>
      <c r="AQ23">
        <f t="shared" si="13"/>
        <v>-10125.208954156114</v>
      </c>
      <c r="AR23">
        <f t="shared" si="14"/>
        <v>-4589.0276410453762</v>
      </c>
      <c r="AS23">
        <f t="shared" si="15"/>
        <v>0</v>
      </c>
      <c r="AT23">
        <f t="shared" si="16"/>
        <v>774.58985159020676</v>
      </c>
      <c r="AU23">
        <f t="shared" si="17"/>
        <v>-3814.437789455169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492083.30201982113</v>
      </c>
      <c r="AO25" s="6">
        <f t="shared" si="33"/>
        <v>-70203.502813148472</v>
      </c>
      <c r="AP25" s="6">
        <f t="shared" si="33"/>
        <v>-2874.5878496173846</v>
      </c>
      <c r="AQ25" s="6">
        <f t="shared" si="33"/>
        <v>-236658.94827409679</v>
      </c>
      <c r="AR25" s="6">
        <f t="shared" si="33"/>
        <v>182346.2630829585</v>
      </c>
      <c r="AS25" s="6">
        <f t="shared" si="33"/>
        <v>-28036.318137417926</v>
      </c>
      <c r="AT25" s="6">
        <f t="shared" si="33"/>
        <v>55123.438150913324</v>
      </c>
      <c r="AU25" s="7">
        <f t="shared" si="33"/>
        <v>209433.38309645388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3614.909059072942</v>
      </c>
      <c r="K3">
        <v>1</v>
      </c>
      <c r="L3" s="2">
        <v>0</v>
      </c>
      <c r="O3">
        <f>$C$3</f>
        <v>3614.909059072942</v>
      </c>
      <c r="P3">
        <f>O3*B5</f>
        <v>2891.9272472583539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3614.909059072942</v>
      </c>
      <c r="AF3">
        <f t="shared" ref="AF3:AF23" si="4">-$Z3*P3</f>
        <v>-2891.9272472583539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-1796.9263921854117</v>
      </c>
      <c r="AJ3">
        <f t="shared" ref="AJ3:AJ23" si="8">AB3-AC3</f>
        <v>0</v>
      </c>
      <c r="AL3">
        <f t="shared" ref="AL3:AL23" si="9">SUM(AI3:AK3)</f>
        <v>-1796.9263921854117</v>
      </c>
      <c r="AN3">
        <f t="shared" ref="AN3:AN23" si="10">AE3*$K3</f>
        <v>3614.909059072942</v>
      </c>
      <c r="AO3">
        <f t="shared" ref="AO3:AO23" si="11">AF3*$K3</f>
        <v>-2891.9272472583539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-1796.9263921854117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-1796.9263921854117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3614.909059072942</v>
      </c>
      <c r="P5">
        <f t="shared" ref="P5:P23" si="30">O5*$C$5</f>
        <v>180.74545295364712</v>
      </c>
      <c r="Q5" s="5">
        <f t="shared" ref="Q5:Q23" si="31">$C$8</f>
        <v>50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3534.701780260772</v>
      </c>
      <c r="AF5">
        <f t="shared" si="4"/>
        <v>-176.73508901303862</v>
      </c>
      <c r="AG5">
        <f t="shared" si="5"/>
        <v>-48.890604473010733</v>
      </c>
      <c r="AH5">
        <f t="shared" si="6"/>
        <v>-2294.1641195706238</v>
      </c>
      <c r="AI5">
        <f t="shared" si="7"/>
        <v>1014.9119672040988</v>
      </c>
      <c r="AJ5">
        <f t="shared" si="8"/>
        <v>-333.53539749203992</v>
      </c>
      <c r="AK5">
        <f>G5*SUM(AB5, AE5:AF5)</f>
        <v>151.32304104432683</v>
      </c>
      <c r="AL5">
        <f t="shared" si="9"/>
        <v>832.69961075638571</v>
      </c>
      <c r="AN5">
        <f t="shared" si="10"/>
        <v>3052.4359477211447</v>
      </c>
      <c r="AO5">
        <f t="shared" si="11"/>
        <v>-152.62179738605724</v>
      </c>
      <c r="AP5">
        <f t="shared" si="12"/>
        <v>-42.220093200684197</v>
      </c>
      <c r="AQ5">
        <f t="shared" si="13"/>
        <v>-1981.1541295098373</v>
      </c>
      <c r="AR5">
        <f t="shared" si="14"/>
        <v>876.43992762456571</v>
      </c>
      <c r="AS5">
        <f t="shared" si="15"/>
        <v>-288.02866562255042</v>
      </c>
      <c r="AT5">
        <f t="shared" si="16"/>
        <v>130.6769054129677</v>
      </c>
      <c r="AU5">
        <f t="shared" si="17"/>
        <v>719.08816741498299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3614.909059072942</v>
      </c>
      <c r="P6">
        <f t="shared" si="30"/>
        <v>180.74545295364712</v>
      </c>
      <c r="Q6" s="5">
        <f t="shared" si="31"/>
        <v>50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3495.2209676078692</v>
      </c>
      <c r="AF6">
        <f t="shared" si="4"/>
        <v>-174.76104838039348</v>
      </c>
      <c r="AG6">
        <f t="shared" si="5"/>
        <v>-48.344521404146093</v>
      </c>
      <c r="AH6">
        <f t="shared" si="6"/>
        <v>-2287.080965381474</v>
      </c>
      <c r="AI6">
        <f t="shared" si="7"/>
        <v>985.03443244185564</v>
      </c>
      <c r="AJ6">
        <f t="shared" si="8"/>
        <v>-325.58901871069236</v>
      </c>
      <c r="AK6">
        <f>G6*SUM(AB6, AE6:AF6)</f>
        <v>233.22981851919977</v>
      </c>
      <c r="AL6">
        <f t="shared" si="9"/>
        <v>892.67523225036302</v>
      </c>
      <c r="AN6">
        <f t="shared" si="10"/>
        <v>2722.1697312228252</v>
      </c>
      <c r="AO6">
        <f t="shared" si="11"/>
        <v>-136.10848656114129</v>
      </c>
      <c r="AP6">
        <f t="shared" si="12"/>
        <v>-37.651980820797419</v>
      </c>
      <c r="AQ6">
        <f t="shared" si="13"/>
        <v>-1781.2386211102078</v>
      </c>
      <c r="AR6">
        <f t="shared" si="14"/>
        <v>767.17064273067888</v>
      </c>
      <c r="AS6">
        <f t="shared" si="15"/>
        <v>-253.57726443240551</v>
      </c>
      <c r="AT6">
        <f t="shared" si="16"/>
        <v>181.64549774547677</v>
      </c>
      <c r="AU6">
        <f t="shared" si="17"/>
        <v>695.23887604375022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3614.909059072942</v>
      </c>
      <c r="P7">
        <f t="shared" si="30"/>
        <v>180.74545295364712</v>
      </c>
      <c r="Q7" s="5">
        <f t="shared" si="31"/>
        <v>50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3456.1464558751627</v>
      </c>
      <c r="AF7">
        <f t="shared" si="4"/>
        <v>-172.80732279375815</v>
      </c>
      <c r="AG7">
        <f t="shared" si="5"/>
        <v>-47.804058129770844</v>
      </c>
      <c r="AH7">
        <f t="shared" si="6"/>
        <v>-2280.7224133514137</v>
      </c>
      <c r="AI7">
        <f t="shared" si="7"/>
        <v>954.81266160022005</v>
      </c>
      <c r="AJ7">
        <f t="shared" si="8"/>
        <v>-270.93840349931281</v>
      </c>
      <c r="AK7">
        <f>G7*SUM(AB7, AE7:AF7)</f>
        <v>209.91736439486658</v>
      </c>
      <c r="AL7">
        <f t="shared" si="9"/>
        <v>893.79162249577382</v>
      </c>
      <c r="AN7">
        <f t="shared" si="10"/>
        <v>2436.6230442524898</v>
      </c>
      <c r="AO7">
        <f t="shared" si="11"/>
        <v>-121.8311522126245</v>
      </c>
      <c r="AP7">
        <f t="shared" si="12"/>
        <v>-33.702411380680374</v>
      </c>
      <c r="AQ7">
        <f t="shared" si="13"/>
        <v>-1607.9355608522678</v>
      </c>
      <c r="AR7">
        <f t="shared" si="14"/>
        <v>673.15391980691732</v>
      </c>
      <c r="AS7">
        <f t="shared" si="15"/>
        <v>-191.01469395695389</v>
      </c>
      <c r="AT7">
        <f t="shared" si="16"/>
        <v>147.99415881343492</v>
      </c>
      <c r="AU7">
        <f t="shared" si="17"/>
        <v>630.13338466339826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3614.909059072942</v>
      </c>
      <c r="P8">
        <f t="shared" si="30"/>
        <v>180.74545295364712</v>
      </c>
      <c r="Q8" s="5">
        <f t="shared" si="31"/>
        <v>50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3417.4651299512961</v>
      </c>
      <c r="AF8">
        <f t="shared" si="4"/>
        <v>-170.87325649756482</v>
      </c>
      <c r="AG8">
        <f t="shared" si="5"/>
        <v>-47.269033246824179</v>
      </c>
      <c r="AH8">
        <f t="shared" si="6"/>
        <v>-2279.3720659581559</v>
      </c>
      <c r="AI8">
        <f t="shared" si="7"/>
        <v>919.95077424875126</v>
      </c>
      <c r="AJ8">
        <f t="shared" si="8"/>
        <v>-183.43327994795072</v>
      </c>
      <c r="AK8">
        <f t="shared" ref="AK8:AK23" si="32">G8*SUM(AB8:AB8, AE8:AF8)</f>
        <v>96.052219666108684</v>
      </c>
      <c r="AL8">
        <f t="shared" si="9"/>
        <v>832.56971396690926</v>
      </c>
      <c r="AN8">
        <f t="shared" si="10"/>
        <v>2246.4822975411812</v>
      </c>
      <c r="AO8">
        <f t="shared" si="11"/>
        <v>-112.32411487705909</v>
      </c>
      <c r="AP8">
        <f t="shared" si="12"/>
        <v>-31.072459373532634</v>
      </c>
      <c r="AQ8">
        <f t="shared" si="13"/>
        <v>-1498.3529607390151</v>
      </c>
      <c r="AR8">
        <f t="shared" si="14"/>
        <v>604.73276255157464</v>
      </c>
      <c r="AS8">
        <f t="shared" si="15"/>
        <v>-120.58048890431833</v>
      </c>
      <c r="AT8">
        <f t="shared" si="16"/>
        <v>63.14025247202018</v>
      </c>
      <c r="AU8">
        <f t="shared" si="17"/>
        <v>547.29252611927654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3614.909059072942</v>
      </c>
      <c r="P9">
        <f t="shared" si="30"/>
        <v>180.74545295364712</v>
      </c>
      <c r="Q9" s="5">
        <f t="shared" si="31"/>
        <v>50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3379.1489141751681</v>
      </c>
      <c r="AF9">
        <f t="shared" si="4"/>
        <v>-168.95744570875843</v>
      </c>
      <c r="AG9">
        <f t="shared" si="5"/>
        <v>-46.739058423806718</v>
      </c>
      <c r="AH9">
        <f t="shared" si="6"/>
        <v>-2291.3796219691112</v>
      </c>
      <c r="AI9">
        <f t="shared" si="7"/>
        <v>872.07278807349167</v>
      </c>
      <c r="AJ9">
        <f t="shared" si="8"/>
        <v>-119.02804957150875</v>
      </c>
      <c r="AK9">
        <f t="shared" si="32"/>
        <v>27.47350786039171</v>
      </c>
      <c r="AL9">
        <f t="shared" si="9"/>
        <v>780.51824636237461</v>
      </c>
      <c r="AN9">
        <f t="shared" si="10"/>
        <v>2111.0958022296727</v>
      </c>
      <c r="AO9">
        <f t="shared" si="11"/>
        <v>-105.55479011148364</v>
      </c>
      <c r="AP9">
        <f t="shared" si="12"/>
        <v>-29.199846631426347</v>
      </c>
      <c r="AQ9">
        <f t="shared" si="13"/>
        <v>-1431.5207835208319</v>
      </c>
      <c r="AR9">
        <f t="shared" si="14"/>
        <v>544.82038196593066</v>
      </c>
      <c r="AS9">
        <f t="shared" si="15"/>
        <v>-74.361805939923627</v>
      </c>
      <c r="AT9">
        <f t="shared" si="16"/>
        <v>17.163850599568544</v>
      </c>
      <c r="AU9">
        <f t="shared" si="17"/>
        <v>487.6224266255756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3614.909059072942</v>
      </c>
      <c r="P10">
        <f t="shared" si="30"/>
        <v>180.74545295364712</v>
      </c>
      <c r="Q10" s="5">
        <f t="shared" si="31"/>
        <v>50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3341.1830508678213</v>
      </c>
      <c r="AF10">
        <f t="shared" si="4"/>
        <v>-167.05915254339109</v>
      </c>
      <c r="AG10">
        <f t="shared" si="5"/>
        <v>-46.21392953830879</v>
      </c>
      <c r="AH10">
        <f t="shared" si="6"/>
        <v>-2309.5320503942571</v>
      </c>
      <c r="AI10">
        <f t="shared" si="7"/>
        <v>818.37791839186411</v>
      </c>
      <c r="AJ10">
        <f t="shared" si="8"/>
        <v>-86.213803353379262</v>
      </c>
      <c r="AK10">
        <f t="shared" si="32"/>
        <v>19.43189766525531</v>
      </c>
      <c r="AL10">
        <f t="shared" si="9"/>
        <v>751.59601270374014</v>
      </c>
      <c r="AN10">
        <f t="shared" si="10"/>
        <v>1983.255998001634</v>
      </c>
      <c r="AO10">
        <f t="shared" si="11"/>
        <v>-99.162799900081708</v>
      </c>
      <c r="AP10">
        <f t="shared" si="12"/>
        <v>-27.431616751518611</v>
      </c>
      <c r="AQ10">
        <f t="shared" si="13"/>
        <v>-1370.8896584794225</v>
      </c>
      <c r="AR10">
        <f t="shared" si="14"/>
        <v>485.77192287061104</v>
      </c>
      <c r="AS10">
        <f t="shared" si="15"/>
        <v>-51.174700699715423</v>
      </c>
      <c r="AT10">
        <f t="shared" si="16"/>
        <v>11.53436582505163</v>
      </c>
      <c r="AU10">
        <f t="shared" si="17"/>
        <v>446.13158799594726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1617.2097038595784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3614.909059072942</v>
      </c>
      <c r="P11">
        <f t="shared" si="30"/>
        <v>180.74545295364712</v>
      </c>
      <c r="Q11" s="5">
        <f t="shared" si="31"/>
        <v>50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3303.5668961260121</v>
      </c>
      <c r="AF11">
        <f t="shared" si="4"/>
        <v>-165.17834480630063</v>
      </c>
      <c r="AG11">
        <f t="shared" si="5"/>
        <v>-45.693637684114044</v>
      </c>
      <c r="AH11">
        <f t="shared" si="6"/>
        <v>-2326.1023524663301</v>
      </c>
      <c r="AI11">
        <f t="shared" si="7"/>
        <v>766.59256116926736</v>
      </c>
      <c r="AJ11">
        <f t="shared" si="8"/>
        <v>-55.766154047376403</v>
      </c>
      <c r="AK11">
        <f t="shared" si="32"/>
        <v>11.495917660264283</v>
      </c>
      <c r="AL11">
        <f t="shared" si="9"/>
        <v>722.32232478215519</v>
      </c>
      <c r="AN11">
        <f t="shared" si="10"/>
        <v>1864.8862002554711</v>
      </c>
      <c r="AO11">
        <f t="shared" si="11"/>
        <v>-93.244310012773568</v>
      </c>
      <c r="AP11">
        <f t="shared" si="12"/>
        <v>-25.794372275767969</v>
      </c>
      <c r="AQ11">
        <f t="shared" si="13"/>
        <v>-1313.1007525784278</v>
      </c>
      <c r="AR11">
        <f t="shared" si="14"/>
        <v>432.7467653885019</v>
      </c>
      <c r="AS11">
        <f t="shared" si="15"/>
        <v>-31.480376936282912</v>
      </c>
      <c r="AT11">
        <f t="shared" si="16"/>
        <v>6.4895244679441371</v>
      </c>
      <c r="AU11">
        <f t="shared" si="17"/>
        <v>407.7559129201631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3614.909059072942</v>
      </c>
      <c r="P12">
        <f t="shared" si="30"/>
        <v>180.74545295364712</v>
      </c>
      <c r="Q12" s="5">
        <f t="shared" si="31"/>
        <v>50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3266.2773958580892</v>
      </c>
      <c r="AF12">
        <f t="shared" si="4"/>
        <v>-163.31386979290448</v>
      </c>
      <c r="AG12">
        <f t="shared" si="5"/>
        <v>-45.177863986096227</v>
      </c>
      <c r="AH12">
        <f t="shared" si="6"/>
        <v>-2353.4928470669629</v>
      </c>
      <c r="AI12">
        <f t="shared" si="7"/>
        <v>704.29281501212563</v>
      </c>
      <c r="AJ12">
        <f t="shared" si="8"/>
        <v>-24.154137815954527</v>
      </c>
      <c r="AK12">
        <f t="shared" si="32"/>
        <v>11.06370568731016</v>
      </c>
      <c r="AL12">
        <f t="shared" si="9"/>
        <v>691.20238288348128</v>
      </c>
      <c r="AN12">
        <f t="shared" si="10"/>
        <v>1752.8624596130144</v>
      </c>
      <c r="AO12">
        <f t="shared" si="11"/>
        <v>-87.64312298065073</v>
      </c>
      <c r="AP12">
        <f t="shared" si="12"/>
        <v>-24.244903965337141</v>
      </c>
      <c r="AQ12">
        <f t="shared" si="13"/>
        <v>-1263.0125248463949</v>
      </c>
      <c r="AR12">
        <f t="shared" si="14"/>
        <v>377.96190782063178</v>
      </c>
      <c r="AS12">
        <f t="shared" si="15"/>
        <v>-12.962426729461187</v>
      </c>
      <c r="AT12">
        <f t="shared" si="16"/>
        <v>5.9373874331938588</v>
      </c>
      <c r="AU12">
        <f t="shared" si="17"/>
        <v>370.93686852436446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3614.909059072942</v>
      </c>
      <c r="P13">
        <f t="shared" si="30"/>
        <v>180.74545295364712</v>
      </c>
      <c r="Q13" s="5">
        <f t="shared" si="31"/>
        <v>50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3229.3101125054932</v>
      </c>
      <c r="AF13">
        <f t="shared" si="4"/>
        <v>-161.46550562527469</v>
      </c>
      <c r="AG13">
        <f t="shared" si="5"/>
        <v>-44.666547065691091</v>
      </c>
      <c r="AH13">
        <f t="shared" si="6"/>
        <v>-2381.5312217669089</v>
      </c>
      <c r="AI13">
        <f t="shared" si="7"/>
        <v>641.64683804761853</v>
      </c>
      <c r="AJ13">
        <f t="shared" si="8"/>
        <v>5.3854099331510952</v>
      </c>
      <c r="AK13">
        <f t="shared" si="32"/>
        <v>9.5986840784012433</v>
      </c>
      <c r="AL13">
        <f t="shared" si="9"/>
        <v>656.63093205917085</v>
      </c>
      <c r="AN13">
        <f t="shared" si="10"/>
        <v>1647.8309410330023</v>
      </c>
      <c r="AO13">
        <f t="shared" si="11"/>
        <v>-82.391547051650136</v>
      </c>
      <c r="AP13">
        <f t="shared" si="12"/>
        <v>-22.792149319734136</v>
      </c>
      <c r="AQ13">
        <f t="shared" si="13"/>
        <v>-1215.2319528144933</v>
      </c>
      <c r="AR13">
        <f t="shared" si="14"/>
        <v>327.41529184712488</v>
      </c>
      <c r="AS13">
        <f t="shared" si="15"/>
        <v>2.748031253990554</v>
      </c>
      <c r="AT13">
        <f t="shared" si="16"/>
        <v>4.8979528340555163</v>
      </c>
      <c r="AU13">
        <f t="shared" si="17"/>
        <v>335.06127593517095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3614.909059072942</v>
      </c>
      <c r="P14">
        <f t="shared" si="30"/>
        <v>180.74545295364712</v>
      </c>
      <c r="Q14" s="5">
        <f t="shared" si="31"/>
        <v>50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3192.6461659776432</v>
      </c>
      <c r="AF14">
        <f t="shared" si="4"/>
        <v>-159.63230829888218</v>
      </c>
      <c r="AG14">
        <f t="shared" si="5"/>
        <v>-44.159425780913146</v>
      </c>
      <c r="AH14">
        <f t="shared" si="6"/>
        <v>-2418.2325648414544</v>
      </c>
      <c r="AI14">
        <f t="shared" si="7"/>
        <v>570.62186705639351</v>
      </c>
      <c r="AJ14">
        <f t="shared" si="8"/>
        <v>36.282301879296938</v>
      </c>
      <c r="AK14">
        <f t="shared" si="32"/>
        <v>8.5664265841188261</v>
      </c>
      <c r="AL14">
        <f t="shared" si="9"/>
        <v>615.47059551980931</v>
      </c>
      <c r="AN14">
        <f t="shared" si="10"/>
        <v>1549.4790808699177</v>
      </c>
      <c r="AO14">
        <f t="shared" si="11"/>
        <v>-77.473954043495894</v>
      </c>
      <c r="AP14">
        <f t="shared" si="12"/>
        <v>-21.431785081576685</v>
      </c>
      <c r="AQ14">
        <f t="shared" si="13"/>
        <v>-1173.6348399111882</v>
      </c>
      <c r="AR14">
        <f t="shared" si="14"/>
        <v>276.93850183365686</v>
      </c>
      <c r="AS14">
        <f t="shared" si="15"/>
        <v>17.608799987568553</v>
      </c>
      <c r="AT14">
        <f t="shared" si="16"/>
        <v>4.1575226629711697</v>
      </c>
      <c r="AU14">
        <f t="shared" si="17"/>
        <v>298.70482448419659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3614.909059072942</v>
      </c>
      <c r="P15">
        <f t="shared" si="30"/>
        <v>180.74545295364712</v>
      </c>
      <c r="Q15" s="5">
        <f t="shared" si="31"/>
        <v>50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3156.2415423658044</v>
      </c>
      <c r="AF15">
        <f t="shared" si="4"/>
        <v>-157.81207711829023</v>
      </c>
      <c r="AG15">
        <f t="shared" si="5"/>
        <v>-43.655891348691846</v>
      </c>
      <c r="AH15">
        <f t="shared" si="6"/>
        <v>-2477.6069764868816</v>
      </c>
      <c r="AI15">
        <f t="shared" si="7"/>
        <v>477.16659741194053</v>
      </c>
      <c r="AJ15">
        <f t="shared" si="8"/>
        <v>73.653890074050651</v>
      </c>
      <c r="AK15">
        <f t="shared" si="32"/>
        <v>19.221862661597427</v>
      </c>
      <c r="AL15">
        <f t="shared" si="9"/>
        <v>570.04235014758865</v>
      </c>
      <c r="AN15">
        <f t="shared" si="10"/>
        <v>1456.2324505921813</v>
      </c>
      <c r="AO15">
        <f t="shared" si="11"/>
        <v>-72.811622529609068</v>
      </c>
      <c r="AP15">
        <f t="shared" si="12"/>
        <v>-20.142034374796111</v>
      </c>
      <c r="AQ15">
        <f t="shared" si="13"/>
        <v>-1143.1228030378725</v>
      </c>
      <c r="AR15">
        <f t="shared" si="14"/>
        <v>220.15599064990346</v>
      </c>
      <c r="AS15">
        <f t="shared" si="15"/>
        <v>33.982565465438306</v>
      </c>
      <c r="AT15">
        <f t="shared" si="16"/>
        <v>8.8686178775984779</v>
      </c>
      <c r="AU15">
        <f t="shared" si="17"/>
        <v>263.00717399294024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3614.909059072942</v>
      </c>
      <c r="P16">
        <f t="shared" si="30"/>
        <v>180.74545295364712</v>
      </c>
      <c r="Q16" s="5">
        <f t="shared" si="31"/>
        <v>50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3120.0740979382795</v>
      </c>
      <c r="AF16">
        <f t="shared" si="4"/>
        <v>-156.00370489691397</v>
      </c>
      <c r="AG16">
        <f t="shared" si="5"/>
        <v>-43.155637485641684</v>
      </c>
      <c r="AH16">
        <f t="shared" si="6"/>
        <v>-2547.797982529697</v>
      </c>
      <c r="AI16">
        <f t="shared" si="7"/>
        <v>373.11677302602675</v>
      </c>
      <c r="AJ16">
        <f t="shared" si="8"/>
        <v>109.43322016918501</v>
      </c>
      <c r="AK16">
        <f t="shared" si="32"/>
        <v>32.51974818667442</v>
      </c>
      <c r="AL16">
        <f t="shared" si="9"/>
        <v>515.06974138188616</v>
      </c>
      <c r="AN16">
        <f t="shared" si="10"/>
        <v>1364.8861756399917</v>
      </c>
      <c r="AO16">
        <f t="shared" si="11"/>
        <v>-68.244308781999592</v>
      </c>
      <c r="AP16">
        <f t="shared" si="12"/>
        <v>-18.878568635278782</v>
      </c>
      <c r="AQ16">
        <f t="shared" si="13"/>
        <v>-1114.5421985253874</v>
      </c>
      <c r="AR16">
        <f t="shared" si="14"/>
        <v>163.22109969732603</v>
      </c>
      <c r="AS16">
        <f t="shared" si="15"/>
        <v>47.871904536942445</v>
      </c>
      <c r="AT16">
        <f t="shared" si="16"/>
        <v>14.225865585889567</v>
      </c>
      <c r="AU16">
        <f t="shared" si="17"/>
        <v>225.31886982015803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3614.909059072942</v>
      </c>
      <c r="P17">
        <f t="shared" si="30"/>
        <v>180.74545295364712</v>
      </c>
      <c r="Q17" s="5">
        <f t="shared" si="31"/>
        <v>50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3084.1409876909229</v>
      </c>
      <c r="AF17">
        <f t="shared" si="4"/>
        <v>-154.20704938454617</v>
      </c>
      <c r="AG17">
        <f t="shared" si="5"/>
        <v>-42.658624840784562</v>
      </c>
      <c r="AH17">
        <f t="shared" si="6"/>
        <v>-2618.2508000283815</v>
      </c>
      <c r="AI17">
        <f t="shared" si="7"/>
        <v>269.02451343721077</v>
      </c>
      <c r="AJ17">
        <f t="shared" si="8"/>
        <v>136.73934978105081</v>
      </c>
      <c r="AK17">
        <f t="shared" si="32"/>
        <v>61.226136370281147</v>
      </c>
      <c r="AL17">
        <f t="shared" si="9"/>
        <v>466.98999958854273</v>
      </c>
      <c r="AN17">
        <f t="shared" si="10"/>
        <v>1270.7611605364755</v>
      </c>
      <c r="AO17">
        <f t="shared" si="11"/>
        <v>-63.538058026823784</v>
      </c>
      <c r="AP17">
        <f t="shared" si="12"/>
        <v>-17.576668455144585</v>
      </c>
      <c r="AQ17">
        <f t="shared" si="13"/>
        <v>-1078.8000414049338</v>
      </c>
      <c r="AR17">
        <f t="shared" si="14"/>
        <v>110.84639264957322</v>
      </c>
      <c r="AS17">
        <f t="shared" si="15"/>
        <v>56.340827320240791</v>
      </c>
      <c r="AT17">
        <f t="shared" si="16"/>
        <v>25.227055578712111</v>
      </c>
      <c r="AU17">
        <f t="shared" si="17"/>
        <v>192.41427554852612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3614.909059072942</v>
      </c>
      <c r="P18">
        <f t="shared" si="30"/>
        <v>180.74545295364712</v>
      </c>
      <c r="Q18" s="5">
        <f t="shared" si="31"/>
        <v>50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3048.4339382993207</v>
      </c>
      <c r="AF18">
        <f t="shared" si="4"/>
        <v>-152.42169691496605</v>
      </c>
      <c r="AG18">
        <f t="shared" si="5"/>
        <v>-42.164738980751899</v>
      </c>
      <c r="AH18">
        <f t="shared" si="6"/>
        <v>-2691.9844649926654</v>
      </c>
      <c r="AI18">
        <f t="shared" si="7"/>
        <v>161.86303741093752</v>
      </c>
      <c r="AJ18">
        <f t="shared" si="8"/>
        <v>159.4260121076959</v>
      </c>
      <c r="AK18">
        <f t="shared" si="32"/>
        <v>92.145934840349355</v>
      </c>
      <c r="AL18">
        <f t="shared" si="9"/>
        <v>413.43498435898277</v>
      </c>
      <c r="AN18">
        <f t="shared" si="10"/>
        <v>1173.7676436406796</v>
      </c>
      <c r="AO18">
        <f t="shared" si="11"/>
        <v>-58.688382182033983</v>
      </c>
      <c r="AP18">
        <f t="shared" si="12"/>
        <v>-16.235092286688079</v>
      </c>
      <c r="AQ18">
        <f t="shared" si="13"/>
        <v>-1036.5204974573094</v>
      </c>
      <c r="AR18">
        <f t="shared" si="14"/>
        <v>62.323671714648306</v>
      </c>
      <c r="AS18">
        <f t="shared" si="15"/>
        <v>61.385320579089672</v>
      </c>
      <c r="AT18">
        <f t="shared" si="16"/>
        <v>35.47982964294259</v>
      </c>
      <c r="AU18">
        <f t="shared" si="17"/>
        <v>159.18882193668057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3614.909059072942</v>
      </c>
      <c r="P19">
        <f t="shared" si="30"/>
        <v>180.74545295364712</v>
      </c>
      <c r="Q19" s="5">
        <f t="shared" si="31"/>
        <v>50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3012.9244476203794</v>
      </c>
      <c r="AF19">
        <f t="shared" si="4"/>
        <v>-150.64622238101899</v>
      </c>
      <c r="AG19">
        <f t="shared" si="5"/>
        <v>-41.673585675113166</v>
      </c>
      <c r="AH19">
        <f t="shared" si="6"/>
        <v>-2780.236633248549</v>
      </c>
      <c r="AI19">
        <f t="shared" si="7"/>
        <v>40.36800631569804</v>
      </c>
      <c r="AJ19">
        <f t="shared" si="8"/>
        <v>187.15089905553339</v>
      </c>
      <c r="AK19">
        <f t="shared" si="32"/>
        <v>90.824677061621955</v>
      </c>
      <c r="AL19">
        <f t="shared" si="9"/>
        <v>318.3435824328534</v>
      </c>
      <c r="AN19">
        <f t="shared" si="10"/>
        <v>1080.7668019294697</v>
      </c>
      <c r="AO19">
        <f t="shared" si="11"/>
        <v>-54.03834009647349</v>
      </c>
      <c r="AP19">
        <f t="shared" si="12"/>
        <v>-14.948741230666487</v>
      </c>
      <c r="AQ19">
        <f t="shared" si="13"/>
        <v>-997.29930403544779</v>
      </c>
      <c r="AR19">
        <f t="shared" si="14"/>
        <v>14.480416566881889</v>
      </c>
      <c r="AS19">
        <f t="shared" si="15"/>
        <v>67.132940824395632</v>
      </c>
      <c r="AT19">
        <f t="shared" si="16"/>
        <v>32.579740206128783</v>
      </c>
      <c r="AU19">
        <f t="shared" si="17"/>
        <v>114.19309759740631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3614.909059072942</v>
      </c>
      <c r="P20">
        <f t="shared" si="30"/>
        <v>180.74545295364712</v>
      </c>
      <c r="Q20" s="5">
        <f t="shared" si="31"/>
        <v>50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2977.6193333777774</v>
      </c>
      <c r="AF20">
        <f t="shared" si="4"/>
        <v>-148.8809666688889</v>
      </c>
      <c r="AG20">
        <f t="shared" si="5"/>
        <v>-41.1852592239402</v>
      </c>
      <c r="AH20">
        <f t="shared" si="6"/>
        <v>-2863.6237768733795</v>
      </c>
      <c r="AI20">
        <f t="shared" si="7"/>
        <v>-76.07066938843127</v>
      </c>
      <c r="AJ20">
        <f t="shared" si="8"/>
        <v>228.34817666975744</v>
      </c>
      <c r="AK20">
        <f t="shared" si="32"/>
        <v>16.564308278926113</v>
      </c>
      <c r="AL20">
        <f t="shared" si="9"/>
        <v>168.84181556025229</v>
      </c>
      <c r="AN20">
        <f t="shared" si="10"/>
        <v>1013.0916214640757</v>
      </c>
      <c r="AO20">
        <f t="shared" si="11"/>
        <v>-50.654581073203801</v>
      </c>
      <c r="AP20">
        <f t="shared" si="12"/>
        <v>-14.012684757882779</v>
      </c>
      <c r="AQ20">
        <f t="shared" si="13"/>
        <v>-974.30629323753851</v>
      </c>
      <c r="AR20">
        <f t="shared" si="14"/>
        <v>-25.88193760454935</v>
      </c>
      <c r="AS20">
        <f t="shared" si="15"/>
        <v>77.69214216456038</v>
      </c>
      <c r="AT20">
        <f t="shared" si="16"/>
        <v>5.635764701222473</v>
      </c>
      <c r="AU20">
        <f t="shared" si="17"/>
        <v>57.445969261233508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3614.909059072942</v>
      </c>
      <c r="P21">
        <f t="shared" si="30"/>
        <v>180.74545295364712</v>
      </c>
      <c r="Q21" s="5">
        <f t="shared" si="31"/>
        <v>50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2942.4888891753963</v>
      </c>
      <c r="AF21">
        <f t="shared" si="4"/>
        <v>-147.12444445876983</v>
      </c>
      <c r="AG21">
        <f t="shared" si="5"/>
        <v>-40.699348740048379</v>
      </c>
      <c r="AH21">
        <f t="shared" si="6"/>
        <v>-2962.3156660966574</v>
      </c>
      <c r="AI21">
        <f t="shared" si="7"/>
        <v>-207.65057012007901</v>
      </c>
      <c r="AJ21">
        <f t="shared" si="8"/>
        <v>259.4553914682067</v>
      </c>
      <c r="AK21">
        <f t="shared" si="32"/>
        <v>5.7447081877876958</v>
      </c>
      <c r="AL21">
        <f t="shared" si="9"/>
        <v>57.549529535915383</v>
      </c>
      <c r="AN21">
        <f t="shared" si="10"/>
        <v>952.28669205167432</v>
      </c>
      <c r="AO21">
        <f t="shared" si="11"/>
        <v>-47.614334602583725</v>
      </c>
      <c r="AP21">
        <f t="shared" si="12"/>
        <v>-13.171654894907537</v>
      </c>
      <c r="AQ21">
        <f t="shared" si="13"/>
        <v>-958.70329259614925</v>
      </c>
      <c r="AR21">
        <f t="shared" si="14"/>
        <v>-67.202590041966076</v>
      </c>
      <c r="AS21">
        <f t="shared" si="15"/>
        <v>83.968343053105414</v>
      </c>
      <c r="AT21">
        <f t="shared" si="16"/>
        <v>1.8591775068634493</v>
      </c>
      <c r="AU21">
        <f t="shared" si="17"/>
        <v>18.624930518002799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3614.909059072942</v>
      </c>
      <c r="P22">
        <f t="shared" si="30"/>
        <v>180.74545295364712</v>
      </c>
      <c r="Q22" s="5">
        <f t="shared" si="31"/>
        <v>50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2907.5194596423025</v>
      </c>
      <c r="AF22">
        <f t="shared" si="4"/>
        <v>-145.37597298211514</v>
      </c>
      <c r="AG22">
        <f t="shared" si="5"/>
        <v>-40.215665347718975</v>
      </c>
      <c r="AH22">
        <f t="shared" si="6"/>
        <v>-3067.5961971567754</v>
      </c>
      <c r="AI22">
        <f t="shared" si="7"/>
        <v>-345.66837584430687</v>
      </c>
      <c r="AJ22">
        <f t="shared" si="8"/>
        <v>270.54800516514558</v>
      </c>
      <c r="AK22">
        <f t="shared" si="32"/>
        <v>69.253091624695955</v>
      </c>
      <c r="AL22">
        <f t="shared" si="9"/>
        <v>-5.8672790544653282</v>
      </c>
      <c r="AN22">
        <f t="shared" si="10"/>
        <v>879.41068080417244</v>
      </c>
      <c r="AO22">
        <f t="shared" si="11"/>
        <v>-43.970534040208626</v>
      </c>
      <c r="AP22">
        <f t="shared" si="12"/>
        <v>-12.163662576752358</v>
      </c>
      <c r="AQ22">
        <f t="shared" si="13"/>
        <v>-927.82761994164332</v>
      </c>
      <c r="AR22">
        <f t="shared" si="14"/>
        <v>-104.55113575443177</v>
      </c>
      <c r="AS22">
        <f t="shared" si="15"/>
        <v>81.830167850970085</v>
      </c>
      <c r="AT22">
        <f t="shared" si="16"/>
        <v>20.94634594843264</v>
      </c>
      <c r="AU22">
        <f t="shared" si="17"/>
        <v>-1.774621955029045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3614.909059072942</v>
      </c>
      <c r="P23">
        <f t="shared" si="30"/>
        <v>180.74545295364712</v>
      </c>
      <c r="Q23" s="5">
        <f t="shared" si="31"/>
        <v>50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2872.6915662513288</v>
      </c>
      <c r="AF23">
        <f t="shared" si="4"/>
        <v>-143.63457831256648</v>
      </c>
      <c r="AG23">
        <f t="shared" si="5"/>
        <v>-39.733939627627066</v>
      </c>
      <c r="AH23">
        <f t="shared" si="6"/>
        <v>-3182.7626645887003</v>
      </c>
      <c r="AI23">
        <f t="shared" si="7"/>
        <v>-493.43961627756516</v>
      </c>
      <c r="AJ23">
        <f t="shared" si="8"/>
        <v>0</v>
      </c>
      <c r="AK23">
        <f t="shared" si="32"/>
        <v>209.58922347692652</v>
      </c>
      <c r="AL23">
        <f t="shared" si="9"/>
        <v>-283.85039280063864</v>
      </c>
      <c r="AN23">
        <f t="shared" si="10"/>
        <v>787.0972081519426</v>
      </c>
      <c r="AO23">
        <f t="shared" si="11"/>
        <v>-39.354860407597144</v>
      </c>
      <c r="AP23">
        <f t="shared" si="12"/>
        <v>-10.886818939143616</v>
      </c>
      <c r="AQ23">
        <f t="shared" si="13"/>
        <v>-872.05450001618146</v>
      </c>
      <c r="AR23">
        <f t="shared" si="14"/>
        <v>-135.19897121097964</v>
      </c>
      <c r="AS23">
        <f t="shared" si="15"/>
        <v>0</v>
      </c>
      <c r="AT23">
        <f t="shared" si="16"/>
        <v>57.42596754746404</v>
      </c>
      <c r="AU23">
        <f t="shared" si="17"/>
        <v>-77.773003663515595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34960.330996623961</v>
      </c>
      <c r="AO25" s="6">
        <f t="shared" si="33"/>
        <v>-4459.1983441359043</v>
      </c>
      <c r="AP25" s="6">
        <f t="shared" si="33"/>
        <v>-2953.4657489523156</v>
      </c>
      <c r="AQ25" s="6">
        <f t="shared" si="33"/>
        <v>-25901.46242599273</v>
      </c>
      <c r="AR25" s="6">
        <f t="shared" si="33"/>
        <v>1646.2044775430104</v>
      </c>
      <c r="AS25" s="6">
        <f t="shared" si="33"/>
        <v>-804.88055654537118</v>
      </c>
      <c r="AT25" s="6">
        <f t="shared" si="33"/>
        <v>775.88578286193865</v>
      </c>
      <c r="AU25" s="7">
        <f t="shared" si="33"/>
        <v>1617.2097038595784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9844.2789972509217</v>
      </c>
      <c r="K3">
        <v>1</v>
      </c>
      <c r="L3" s="2">
        <v>0</v>
      </c>
      <c r="O3">
        <f>$C$3</f>
        <v>9844.2789972509217</v>
      </c>
      <c r="P3">
        <f>O3*B5</f>
        <v>7875.4231978007374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9844.2789972509217</v>
      </c>
      <c r="AF3">
        <f t="shared" ref="AF3:AF23" si="4">-$Z3*P3</f>
        <v>-7875.4231978007374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-551.05240454981549</v>
      </c>
      <c r="AJ3">
        <f t="shared" ref="AJ3:AJ23" si="8">AB3-AC3</f>
        <v>0</v>
      </c>
      <c r="AL3">
        <f t="shared" ref="AL3:AL23" si="9">SUM(AI3:AK3)</f>
        <v>-551.05240454981549</v>
      </c>
      <c r="AN3">
        <f t="shared" ref="AN3:AN23" si="10">AE3*$K3</f>
        <v>9844.2789972509217</v>
      </c>
      <c r="AO3">
        <f t="shared" ref="AO3:AO23" si="11">AF3*$K3</f>
        <v>-7875.4231978007374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-551.05240454981549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-551.05240454981549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9844.2789972509217</v>
      </c>
      <c r="P5">
        <f t="shared" ref="P5:P23" si="30">O5*$C$5</f>
        <v>492.21394986254609</v>
      </c>
      <c r="Q5" s="5">
        <f t="shared" ref="Q5:Q23" si="31">$C$8</f>
        <v>50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9622.3608065996941</v>
      </c>
      <c r="AF5">
        <f t="shared" si="4"/>
        <v>-481.11804032998469</v>
      </c>
      <c r="AG5">
        <f t="shared" si="5"/>
        <v>-48.872857063919056</v>
      </c>
      <c r="AH5">
        <f t="shared" si="6"/>
        <v>-2676.3467232378239</v>
      </c>
      <c r="AI5">
        <f t="shared" si="7"/>
        <v>6416.0231859679661</v>
      </c>
      <c r="AJ5">
        <f t="shared" si="8"/>
        <v>-2067.4639874977875</v>
      </c>
      <c r="AK5">
        <f>G5*SUM(AB5, AE5:AF5)</f>
        <v>466.95343449568247</v>
      </c>
      <c r="AL5">
        <f t="shared" si="9"/>
        <v>4815.5126329658615</v>
      </c>
      <c r="AN5">
        <f t="shared" si="10"/>
        <v>8309.5100673078687</v>
      </c>
      <c r="AO5">
        <f t="shared" si="11"/>
        <v>-415.47550336539348</v>
      </c>
      <c r="AP5">
        <f t="shared" si="12"/>
        <v>-42.204767203511572</v>
      </c>
      <c r="AQ5">
        <f t="shared" si="13"/>
        <v>-2311.1926986876197</v>
      </c>
      <c r="AR5">
        <f t="shared" si="14"/>
        <v>5540.6370980513448</v>
      </c>
      <c r="AS5">
        <f t="shared" si="15"/>
        <v>-1785.3843940383472</v>
      </c>
      <c r="AT5">
        <f t="shared" si="16"/>
        <v>403.24348077288636</v>
      </c>
      <c r="AU5">
        <f t="shared" si="17"/>
        <v>4158.496184785884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9844.2789972509217</v>
      </c>
      <c r="P6">
        <f t="shared" si="30"/>
        <v>492.21394986254609</v>
      </c>
      <c r="Q6" s="5">
        <f t="shared" si="31"/>
        <v>50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9512.6404037706798</v>
      </c>
      <c r="AF6">
        <f t="shared" si="4"/>
        <v>-475.632020188534</v>
      </c>
      <c r="AG6">
        <f t="shared" si="5"/>
        <v>-48.315577029192013</v>
      </c>
      <c r="AH6">
        <f t="shared" si="6"/>
        <v>-2742.0585635139596</v>
      </c>
      <c r="AI6">
        <f t="shared" si="7"/>
        <v>6246.6342430389941</v>
      </c>
      <c r="AJ6">
        <f t="shared" si="8"/>
        <v>-1849.0811976439145</v>
      </c>
      <c r="AK6">
        <f>G6*SUM(AB6, AE6:AF6)</f>
        <v>781.11175914962803</v>
      </c>
      <c r="AL6">
        <f t="shared" si="9"/>
        <v>5178.6648045447073</v>
      </c>
      <c r="AN6">
        <f t="shared" si="10"/>
        <v>7408.6937596035268</v>
      </c>
      <c r="AO6">
        <f t="shared" si="11"/>
        <v>-370.43468798017636</v>
      </c>
      <c r="AP6">
        <f t="shared" si="12"/>
        <v>-37.629438182686883</v>
      </c>
      <c r="AQ6">
        <f t="shared" si="13"/>
        <v>-2135.5871036521748</v>
      </c>
      <c r="AR6">
        <f t="shared" si="14"/>
        <v>4865.0425297884885</v>
      </c>
      <c r="AS6">
        <f t="shared" si="15"/>
        <v>-1440.112918023736</v>
      </c>
      <c r="AT6">
        <f t="shared" si="16"/>
        <v>608.35031809579266</v>
      </c>
      <c r="AU6">
        <f t="shared" si="17"/>
        <v>4033.2799298605446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9844.2789972509217</v>
      </c>
      <c r="P7">
        <f t="shared" si="30"/>
        <v>492.21394986254609</v>
      </c>
      <c r="Q7" s="5">
        <f t="shared" si="31"/>
        <v>50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9403.6348385931433</v>
      </c>
      <c r="AF7">
        <f t="shared" si="4"/>
        <v>-470.18174192965716</v>
      </c>
      <c r="AG7">
        <f t="shared" si="5"/>
        <v>-47.761927720756233</v>
      </c>
      <c r="AH7">
        <f t="shared" si="6"/>
        <v>-2819.7415257545131</v>
      </c>
      <c r="AI7">
        <f t="shared" si="7"/>
        <v>6065.949643188218</v>
      </c>
      <c r="AJ7">
        <f t="shared" si="8"/>
        <v>-1564.7486470611766</v>
      </c>
      <c r="AK7">
        <f>G7*SUM(AB7, AE7:AF7)</f>
        <v>741.30510639176782</v>
      </c>
      <c r="AL7">
        <f t="shared" si="9"/>
        <v>5242.5061025188097</v>
      </c>
      <c r="AN7">
        <f t="shared" si="10"/>
        <v>6629.6708313680401</v>
      </c>
      <c r="AO7">
        <f t="shared" si="11"/>
        <v>-331.48354156840202</v>
      </c>
      <c r="AP7">
        <f t="shared" si="12"/>
        <v>-33.672708957250293</v>
      </c>
      <c r="AQ7">
        <f t="shared" si="13"/>
        <v>-1987.9502411738342</v>
      </c>
      <c r="AR7">
        <f t="shared" si="14"/>
        <v>4276.5643396685546</v>
      </c>
      <c r="AS7">
        <f t="shared" si="15"/>
        <v>-1103.1658121463256</v>
      </c>
      <c r="AT7">
        <f t="shared" si="16"/>
        <v>522.62863513370417</v>
      </c>
      <c r="AU7">
        <f t="shared" si="17"/>
        <v>3696.0271626559334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9844.2789972509217</v>
      </c>
      <c r="P8">
        <f t="shared" si="30"/>
        <v>492.21394986254609</v>
      </c>
      <c r="Q8" s="5">
        <f t="shared" si="31"/>
        <v>50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9295.3355364694107</v>
      </c>
      <c r="AF8">
        <f t="shared" si="4"/>
        <v>-464.76677682347048</v>
      </c>
      <c r="AG8">
        <f t="shared" si="5"/>
        <v>-47.211865587440137</v>
      </c>
      <c r="AH8">
        <f t="shared" si="6"/>
        <v>-2897.7142443411713</v>
      </c>
      <c r="AI8">
        <f t="shared" si="7"/>
        <v>5885.6426497173297</v>
      </c>
      <c r="AJ8">
        <f t="shared" si="8"/>
        <v>-1274.3108959097954</v>
      </c>
      <c r="AK8">
        <f t="shared" ref="AK8:AK23" si="32">G8*SUM(AB8:AB8, AE8:AF8)</f>
        <v>352.72220605942124</v>
      </c>
      <c r="AL8">
        <f t="shared" si="9"/>
        <v>4964.0539598669557</v>
      </c>
      <c r="AN8">
        <f t="shared" si="10"/>
        <v>6110.3203510028461</v>
      </c>
      <c r="AO8">
        <f t="shared" si="11"/>
        <v>-305.51601755014229</v>
      </c>
      <c r="AP8">
        <f t="shared" si="12"/>
        <v>-31.034880018684923</v>
      </c>
      <c r="AQ8">
        <f t="shared" si="13"/>
        <v>-1904.8222895366118</v>
      </c>
      <c r="AR8">
        <f t="shared" si="14"/>
        <v>3868.9471638974078</v>
      </c>
      <c r="AS8">
        <f t="shared" si="15"/>
        <v>-837.67259075617733</v>
      </c>
      <c r="AT8">
        <f t="shared" si="16"/>
        <v>231.86313882695134</v>
      </c>
      <c r="AU8">
        <f t="shared" si="17"/>
        <v>3263.137711968182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9844.2789972509217</v>
      </c>
      <c r="P9">
        <f t="shared" si="30"/>
        <v>492.21394986254609</v>
      </c>
      <c r="Q9" s="5">
        <f t="shared" si="31"/>
        <v>50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9187.7175623116436</v>
      </c>
      <c r="AF9">
        <f t="shared" si="4"/>
        <v>-459.38587811558222</v>
      </c>
      <c r="AG9">
        <f t="shared" si="5"/>
        <v>-46.665263981635292</v>
      </c>
      <c r="AH9">
        <f t="shared" si="6"/>
        <v>-2979.3179972177745</v>
      </c>
      <c r="AI9">
        <f t="shared" si="7"/>
        <v>5702.3484229966525</v>
      </c>
      <c r="AJ9">
        <f t="shared" si="8"/>
        <v>-1068.7838023197583</v>
      </c>
      <c r="AK9">
        <f t="shared" si="32"/>
        <v>104.61763064637478</v>
      </c>
      <c r="AL9">
        <f t="shared" si="9"/>
        <v>4738.1822513232692</v>
      </c>
      <c r="AN9">
        <f t="shared" si="10"/>
        <v>5739.9518252963544</v>
      </c>
      <c r="AO9">
        <f t="shared" si="11"/>
        <v>-286.99759126481774</v>
      </c>
      <c r="AP9">
        <f t="shared" si="12"/>
        <v>-29.153744153834289</v>
      </c>
      <c r="AQ9">
        <f t="shared" si="13"/>
        <v>-1861.3046886005679</v>
      </c>
      <c r="AR9">
        <f t="shared" si="14"/>
        <v>3562.4958012771349</v>
      </c>
      <c r="AS9">
        <f t="shared" si="15"/>
        <v>-667.71398830733733</v>
      </c>
      <c r="AT9">
        <f t="shared" si="16"/>
        <v>65.359013913326265</v>
      </c>
      <c r="AU9">
        <f t="shared" si="17"/>
        <v>2960.1408268831237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9844.2789972509217</v>
      </c>
      <c r="P10">
        <f t="shared" si="30"/>
        <v>492.21394986254609</v>
      </c>
      <c r="Q10" s="5">
        <f t="shared" si="31"/>
        <v>50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9080.6950131132635</v>
      </c>
      <c r="AF10">
        <f t="shared" si="4"/>
        <v>-454.03475065566317</v>
      </c>
      <c r="AG10">
        <f t="shared" si="5"/>
        <v>-46.12168659405684</v>
      </c>
      <c r="AH10">
        <f t="shared" si="6"/>
        <v>-3076.9899104837973</v>
      </c>
      <c r="AI10">
        <f t="shared" si="7"/>
        <v>5503.548665379747</v>
      </c>
      <c r="AJ10">
        <f t="shared" si="8"/>
        <v>-926.04876784651788</v>
      </c>
      <c r="AK10">
        <f t="shared" si="32"/>
        <v>76.665548158711573</v>
      </c>
      <c r="AL10">
        <f t="shared" si="9"/>
        <v>4654.1654456919405</v>
      </c>
      <c r="AN10">
        <f t="shared" si="10"/>
        <v>5390.1096038730211</v>
      </c>
      <c r="AO10">
        <f t="shared" si="11"/>
        <v>-269.50548019365107</v>
      </c>
      <c r="AP10">
        <f t="shared" si="12"/>
        <v>-27.376863279566965</v>
      </c>
      <c r="AQ10">
        <f t="shared" si="13"/>
        <v>-1826.4365055283281</v>
      </c>
      <c r="AR10">
        <f t="shared" si="14"/>
        <v>3266.7907548714757</v>
      </c>
      <c r="AS10">
        <f t="shared" si="15"/>
        <v>-549.6830749206041</v>
      </c>
      <c r="AT10">
        <f t="shared" si="16"/>
        <v>45.507057204290511</v>
      </c>
      <c r="AU10">
        <f t="shared" si="17"/>
        <v>2762.6147371551619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27379.803039113234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9844.2789972509217</v>
      </c>
      <c r="P11">
        <f t="shared" si="30"/>
        <v>492.21394986254609</v>
      </c>
      <c r="Q11" s="5">
        <f t="shared" si="31"/>
        <v>50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8974.2884369067488</v>
      </c>
      <c r="AF11">
        <f t="shared" si="4"/>
        <v>-448.71442184533743</v>
      </c>
      <c r="AG11">
        <f t="shared" si="5"/>
        <v>-45.5812377900549</v>
      </c>
      <c r="AH11">
        <f t="shared" si="6"/>
        <v>-3169.2775224551087</v>
      </c>
      <c r="AI11">
        <f t="shared" si="7"/>
        <v>5310.7152548162476</v>
      </c>
      <c r="AJ11">
        <f t="shared" si="8"/>
        <v>-795.64613002286205</v>
      </c>
      <c r="AK11">
        <f t="shared" si="32"/>
        <v>46.857304093204633</v>
      </c>
      <c r="AL11">
        <f t="shared" si="9"/>
        <v>4561.9264288865897</v>
      </c>
      <c r="AN11">
        <f t="shared" si="10"/>
        <v>5066.0474539581583</v>
      </c>
      <c r="AO11">
        <f t="shared" si="11"/>
        <v>-253.30237269790788</v>
      </c>
      <c r="AP11">
        <f t="shared" si="12"/>
        <v>-25.730921763660319</v>
      </c>
      <c r="AQ11">
        <f t="shared" si="13"/>
        <v>-1789.0789265800101</v>
      </c>
      <c r="AR11">
        <f t="shared" si="14"/>
        <v>2997.9352329165795</v>
      </c>
      <c r="AS11">
        <f t="shared" si="15"/>
        <v>-449.14770453303021</v>
      </c>
      <c r="AT11">
        <f t="shared" si="16"/>
        <v>26.451269955230337</v>
      </c>
      <c r="AU11">
        <f t="shared" si="17"/>
        <v>2575.2387983387794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9844.2789972509217</v>
      </c>
      <c r="P12">
        <f t="shared" si="30"/>
        <v>492.21394986254609</v>
      </c>
      <c r="Q12" s="5">
        <f t="shared" si="31"/>
        <v>50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8868.4083011705297</v>
      </c>
      <c r="AF12">
        <f t="shared" si="4"/>
        <v>-443.42041505852649</v>
      </c>
      <c r="AG12">
        <f t="shared" si="5"/>
        <v>-45.043462825703593</v>
      </c>
      <c r="AH12">
        <f t="shared" si="6"/>
        <v>-3278.5034580301622</v>
      </c>
      <c r="AI12">
        <f t="shared" si="7"/>
        <v>5101.4409652561371</v>
      </c>
      <c r="AJ12">
        <f t="shared" si="8"/>
        <v>-669.90355437025937</v>
      </c>
      <c r="AK12">
        <f t="shared" si="32"/>
        <v>46.503554425123383</v>
      </c>
      <c r="AL12">
        <f t="shared" si="9"/>
        <v>4478.0409653110009</v>
      </c>
      <c r="AN12">
        <f t="shared" si="10"/>
        <v>4759.2712141824595</v>
      </c>
      <c r="AO12">
        <f t="shared" si="11"/>
        <v>-237.96356070912296</v>
      </c>
      <c r="AP12">
        <f t="shared" si="12"/>
        <v>-24.172776977935698</v>
      </c>
      <c r="AQ12">
        <f t="shared" si="13"/>
        <v>-1759.4236308832492</v>
      </c>
      <c r="AR12">
        <f t="shared" si="14"/>
        <v>2737.7112456121513</v>
      </c>
      <c r="AS12">
        <f t="shared" si="15"/>
        <v>-359.50675637837696</v>
      </c>
      <c r="AT12">
        <f t="shared" si="16"/>
        <v>24.956341703780701</v>
      </c>
      <c r="AU12">
        <f t="shared" si="17"/>
        <v>2403.1608309375547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9844.2789972509217</v>
      </c>
      <c r="P13">
        <f t="shared" si="30"/>
        <v>492.21394986254609</v>
      </c>
      <c r="Q13" s="5">
        <f t="shared" si="31"/>
        <v>50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8763.0134497917043</v>
      </c>
      <c r="AF13">
        <f t="shared" si="4"/>
        <v>-438.15067248958525</v>
      </c>
      <c r="AG13">
        <f t="shared" si="5"/>
        <v>-44.508152665313695</v>
      </c>
      <c r="AH13">
        <f t="shared" si="6"/>
        <v>-3395.0212853144699</v>
      </c>
      <c r="AI13">
        <f t="shared" si="7"/>
        <v>4885.3333393223365</v>
      </c>
      <c r="AJ13">
        <f t="shared" si="8"/>
        <v>-549.82950601854827</v>
      </c>
      <c r="AK13">
        <f t="shared" si="32"/>
        <v>41.577430304271523</v>
      </c>
      <c r="AL13">
        <f t="shared" si="9"/>
        <v>4377.08126360806</v>
      </c>
      <c r="AN13">
        <f t="shared" si="10"/>
        <v>4471.5323695102561</v>
      </c>
      <c r="AO13">
        <f t="shared" si="11"/>
        <v>-223.57661847551284</v>
      </c>
      <c r="AP13">
        <f t="shared" si="12"/>
        <v>-22.711324875894725</v>
      </c>
      <c r="AQ13">
        <f t="shared" si="13"/>
        <v>-1732.3889389694839</v>
      </c>
      <c r="AR13">
        <f t="shared" si="14"/>
        <v>2492.8554871893652</v>
      </c>
      <c r="AS13">
        <f t="shared" si="15"/>
        <v>-280.56335277360699</v>
      </c>
      <c r="AT13">
        <f t="shared" si="16"/>
        <v>21.215855311853478</v>
      </c>
      <c r="AU13">
        <f t="shared" si="17"/>
        <v>2233.5079897276119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9844.2789972509217</v>
      </c>
      <c r="P14">
        <f t="shared" si="30"/>
        <v>492.21394986254609</v>
      </c>
      <c r="Q14" s="5">
        <f t="shared" si="31"/>
        <v>50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8658.0451761655804</v>
      </c>
      <c r="AF14">
        <f t="shared" si="4"/>
        <v>-432.90225880827904</v>
      </c>
      <c r="AG14">
        <f t="shared" si="5"/>
        <v>-43.975009132631229</v>
      </c>
      <c r="AH14">
        <f t="shared" si="6"/>
        <v>-3522.4802411732157</v>
      </c>
      <c r="AI14">
        <f t="shared" si="7"/>
        <v>4658.6876670514539</v>
      </c>
      <c r="AJ14">
        <f t="shared" si="8"/>
        <v>-434.68208907400185</v>
      </c>
      <c r="AK14">
        <f t="shared" si="32"/>
        <v>38.229884636777079</v>
      </c>
      <c r="AL14">
        <f t="shared" si="9"/>
        <v>4262.2354626142287</v>
      </c>
      <c r="AN14">
        <f t="shared" si="10"/>
        <v>4201.9876880365864</v>
      </c>
      <c r="AO14">
        <f t="shared" si="11"/>
        <v>-210.09938440182933</v>
      </c>
      <c r="AP14">
        <f t="shared" si="12"/>
        <v>-21.342282605003469</v>
      </c>
      <c r="AQ14">
        <f t="shared" si="13"/>
        <v>-1709.5566382014601</v>
      </c>
      <c r="AR14">
        <f t="shared" si="14"/>
        <v>2260.9893828282934</v>
      </c>
      <c r="AS14">
        <f t="shared" si="15"/>
        <v>-210.96318503016866</v>
      </c>
      <c r="AT14">
        <f t="shared" si="16"/>
        <v>18.554015518539973</v>
      </c>
      <c r="AU14">
        <f t="shared" si="17"/>
        <v>2068.5802133166644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9844.2789972509217</v>
      </c>
      <c r="P15">
        <f t="shared" si="30"/>
        <v>492.21394986254609</v>
      </c>
      <c r="Q15" s="5">
        <f t="shared" si="31"/>
        <v>50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8553.4713411515986</v>
      </c>
      <c r="AF15">
        <f t="shared" si="4"/>
        <v>-427.67356705757993</v>
      </c>
      <c r="AG15">
        <f t="shared" si="5"/>
        <v>-43.443868990000233</v>
      </c>
      <c r="AH15">
        <f t="shared" si="6"/>
        <v>-3655.6020521872324</v>
      </c>
      <c r="AI15">
        <f t="shared" si="7"/>
        <v>4426.7518529167864</v>
      </c>
      <c r="AJ15">
        <f t="shared" si="8"/>
        <v>-328.35536738746669</v>
      </c>
      <c r="AK15">
        <f t="shared" si="32"/>
        <v>88.454063150482867</v>
      </c>
      <c r="AL15">
        <f t="shared" si="9"/>
        <v>4186.8505486798031</v>
      </c>
      <c r="AN15">
        <f t="shared" si="10"/>
        <v>3946.4161297549917</v>
      </c>
      <c r="AO15">
        <f t="shared" si="11"/>
        <v>-197.32080648774959</v>
      </c>
      <c r="AP15">
        <f t="shared" si="12"/>
        <v>-20.044211114176331</v>
      </c>
      <c r="AQ15">
        <f t="shared" si="13"/>
        <v>-1686.6283088258788</v>
      </c>
      <c r="AR15">
        <f t="shared" si="14"/>
        <v>2042.422803327187</v>
      </c>
      <c r="AS15">
        <f t="shared" si="15"/>
        <v>-151.49719528668703</v>
      </c>
      <c r="AT15">
        <f t="shared" si="16"/>
        <v>40.811096177991544</v>
      </c>
      <c r="AU15">
        <f t="shared" si="17"/>
        <v>1931.7367042184917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9844.2789972509217</v>
      </c>
      <c r="P16">
        <f t="shared" si="30"/>
        <v>492.21394986254609</v>
      </c>
      <c r="Q16" s="5">
        <f t="shared" si="31"/>
        <v>50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8444.5992852120562</v>
      </c>
      <c r="AF16">
        <f t="shared" si="4"/>
        <v>-422.22996426060286</v>
      </c>
      <c r="AG16">
        <f t="shared" si="5"/>
        <v>-42.890897787284707</v>
      </c>
      <c r="AH16">
        <f t="shared" si="6"/>
        <v>-4741.3005126212238</v>
      </c>
      <c r="AI16">
        <f t="shared" si="7"/>
        <v>3238.177910542945</v>
      </c>
      <c r="AJ16">
        <f t="shared" si="8"/>
        <v>181.66757098247945</v>
      </c>
      <c r="AK16">
        <f t="shared" si="32"/>
        <v>154.77352947368232</v>
      </c>
      <c r="AL16">
        <f t="shared" si="9"/>
        <v>3574.6190109991066</v>
      </c>
      <c r="AN16">
        <f t="shared" si="10"/>
        <v>3694.1163771788392</v>
      </c>
      <c r="AO16">
        <f t="shared" si="11"/>
        <v>-184.70581885894197</v>
      </c>
      <c r="AP16">
        <f t="shared" si="12"/>
        <v>-18.762757425965098</v>
      </c>
      <c r="AQ16">
        <f t="shared" si="13"/>
        <v>-2074.0967429291895</v>
      </c>
      <c r="AR16">
        <f t="shared" si="14"/>
        <v>1416.5510579647425</v>
      </c>
      <c r="AS16">
        <f t="shared" si="15"/>
        <v>79.471047293373644</v>
      </c>
      <c r="AT16">
        <f t="shared" si="16"/>
        <v>67.706164694367033</v>
      </c>
      <c r="AU16">
        <f t="shared" si="17"/>
        <v>1563.7282699524831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9844.2789972509217</v>
      </c>
      <c r="P17">
        <f t="shared" si="30"/>
        <v>492.21394986254609</v>
      </c>
      <c r="Q17" s="5">
        <f t="shared" si="31"/>
        <v>50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8330.8299702409913</v>
      </c>
      <c r="AF17">
        <f t="shared" si="4"/>
        <v>-416.54149851204954</v>
      </c>
      <c r="AG17">
        <f t="shared" si="5"/>
        <v>-42.313052954753864</v>
      </c>
      <c r="AH17">
        <f t="shared" si="6"/>
        <v>-5957.4341863195978</v>
      </c>
      <c r="AI17">
        <f t="shared" si="7"/>
        <v>1914.5412324545896</v>
      </c>
      <c r="AJ17">
        <f t="shared" si="8"/>
        <v>683.2029320674319</v>
      </c>
      <c r="AK17">
        <f t="shared" si="32"/>
        <v>296.82889528522969</v>
      </c>
      <c r="AL17">
        <f t="shared" si="9"/>
        <v>2894.5730598072514</v>
      </c>
      <c r="AN17">
        <f t="shared" si="10"/>
        <v>3432.5587589760403</v>
      </c>
      <c r="AO17">
        <f t="shared" si="11"/>
        <v>-171.62793794880201</v>
      </c>
      <c r="AP17">
        <f t="shared" si="12"/>
        <v>-17.434282185290584</v>
      </c>
      <c r="AQ17">
        <f t="shared" si="13"/>
        <v>-2454.6465322569879</v>
      </c>
      <c r="AR17">
        <f t="shared" si="14"/>
        <v>788.8500065849596</v>
      </c>
      <c r="AS17">
        <f t="shared" si="15"/>
        <v>281.50066884132275</v>
      </c>
      <c r="AT17">
        <f t="shared" si="16"/>
        <v>122.30265508576011</v>
      </c>
      <c r="AU17">
        <f t="shared" si="17"/>
        <v>1192.6533305120427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9844.2789972509217</v>
      </c>
      <c r="P18">
        <f t="shared" si="30"/>
        <v>492.21394986254609</v>
      </c>
      <c r="Q18" s="5">
        <f t="shared" si="31"/>
        <v>50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8212.0379331830954</v>
      </c>
      <c r="AF18">
        <f t="shared" si="4"/>
        <v>-410.6018966591547</v>
      </c>
      <c r="AG18">
        <f t="shared" si="5"/>
        <v>-41.709697253990662</v>
      </c>
      <c r="AH18">
        <f t="shared" si="6"/>
        <v>-7209.0068486266346</v>
      </c>
      <c r="AI18">
        <f t="shared" si="7"/>
        <v>550.71949064331602</v>
      </c>
      <c r="AJ18">
        <f t="shared" si="8"/>
        <v>1129.7341867559171</v>
      </c>
      <c r="AK18">
        <f t="shared" si="32"/>
        <v>447.40695320901409</v>
      </c>
      <c r="AL18">
        <f t="shared" si="9"/>
        <v>2127.8606306082474</v>
      </c>
      <c r="AN18">
        <f t="shared" si="10"/>
        <v>3161.9594222526198</v>
      </c>
      <c r="AO18">
        <f t="shared" si="11"/>
        <v>-158.09797111263097</v>
      </c>
      <c r="AP18">
        <f t="shared" si="12"/>
        <v>-16.059883223218364</v>
      </c>
      <c r="AQ18">
        <f t="shared" si="13"/>
        <v>-2775.7527809254975</v>
      </c>
      <c r="AR18">
        <f t="shared" si="14"/>
        <v>212.04878699127309</v>
      </c>
      <c r="AS18">
        <f t="shared" si="15"/>
        <v>434.99234727343139</v>
      </c>
      <c r="AT18">
        <f t="shared" si="16"/>
        <v>172.26937366718047</v>
      </c>
      <c r="AU18">
        <f t="shared" si="17"/>
        <v>819.31050793188501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9844.2789972509217</v>
      </c>
      <c r="P19">
        <f t="shared" si="30"/>
        <v>492.21394986254609</v>
      </c>
      <c r="Q19" s="5">
        <f t="shared" si="31"/>
        <v>50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8087.8441957933046</v>
      </c>
      <c r="AF19">
        <f t="shared" si="4"/>
        <v>-404.39220978966523</v>
      </c>
      <c r="AG19">
        <f t="shared" si="5"/>
        <v>-41.078905819572398</v>
      </c>
      <c r="AH19">
        <f t="shared" si="6"/>
        <v>-8547.778475134468</v>
      </c>
      <c r="AI19">
        <f t="shared" si="7"/>
        <v>-905.40539495040048</v>
      </c>
      <c r="AJ19">
        <f t="shared" si="8"/>
        <v>1549.9177239183973</v>
      </c>
      <c r="AK19">
        <f t="shared" si="32"/>
        <v>434.08213592730579</v>
      </c>
      <c r="AL19">
        <f t="shared" si="9"/>
        <v>1078.5944648953027</v>
      </c>
      <c r="AN19">
        <f t="shared" si="10"/>
        <v>2901.1923989315733</v>
      </c>
      <c r="AO19">
        <f t="shared" si="11"/>
        <v>-145.05961994657866</v>
      </c>
      <c r="AP19">
        <f t="shared" si="12"/>
        <v>-14.735423486787351</v>
      </c>
      <c r="AQ19">
        <f t="shared" si="13"/>
        <v>-3066.1755270594231</v>
      </c>
      <c r="AR19">
        <f t="shared" si="14"/>
        <v>-324.77817156121574</v>
      </c>
      <c r="AS19">
        <f t="shared" si="15"/>
        <v>555.97133311991604</v>
      </c>
      <c r="AT19">
        <f t="shared" si="16"/>
        <v>155.70969998646919</v>
      </c>
      <c r="AU19">
        <f t="shared" si="17"/>
        <v>386.90286154516951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9844.2789972509217</v>
      </c>
      <c r="P20">
        <f t="shared" si="30"/>
        <v>492.21394986254609</v>
      </c>
      <c r="Q20" s="5">
        <f t="shared" si="31"/>
        <v>50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7958.0295084470581</v>
      </c>
      <c r="AF20">
        <f t="shared" si="4"/>
        <v>-397.90147542235286</v>
      </c>
      <c r="AG20">
        <f t="shared" si="5"/>
        <v>-40.419565062456016</v>
      </c>
      <c r="AH20">
        <f t="shared" si="6"/>
        <v>-9942.0679568263276</v>
      </c>
      <c r="AI20">
        <f t="shared" si="7"/>
        <v>-2422.3594888640782</v>
      </c>
      <c r="AJ20">
        <f t="shared" si="8"/>
        <v>1991.4319452503823</v>
      </c>
      <c r="AK20">
        <f t="shared" si="32"/>
        <v>76.506997313440792</v>
      </c>
      <c r="AL20">
        <f t="shared" si="9"/>
        <v>-354.42054630025507</v>
      </c>
      <c r="AN20">
        <f t="shared" si="10"/>
        <v>2707.6036644435371</v>
      </c>
      <c r="AO20">
        <f t="shared" si="11"/>
        <v>-135.38018322217684</v>
      </c>
      <c r="AP20">
        <f t="shared" si="12"/>
        <v>-13.752168468608279</v>
      </c>
      <c r="AQ20">
        <f t="shared" si="13"/>
        <v>-3382.643857185531</v>
      </c>
      <c r="AR20">
        <f t="shared" si="14"/>
        <v>-824.17254443277932</v>
      </c>
      <c r="AS20">
        <f t="shared" si="15"/>
        <v>677.55572239666913</v>
      </c>
      <c r="AT20">
        <f t="shared" si="16"/>
        <v>26.030391827721157</v>
      </c>
      <c r="AU20">
        <f t="shared" si="17"/>
        <v>-120.58643020838893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9844.2789972509217</v>
      </c>
      <c r="P21">
        <f t="shared" si="30"/>
        <v>492.21394986254609</v>
      </c>
      <c r="Q21" s="5">
        <f t="shared" si="31"/>
        <v>50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7821.8029168195953</v>
      </c>
      <c r="AF21">
        <f t="shared" si="4"/>
        <v>-391.09014584097974</v>
      </c>
      <c r="AG21">
        <f t="shared" si="5"/>
        <v>-39.727657652753869</v>
      </c>
      <c r="AH21">
        <f t="shared" si="6"/>
        <v>-11508.470363103403</v>
      </c>
      <c r="AI21">
        <f t="shared" si="7"/>
        <v>-4117.485249777541</v>
      </c>
      <c r="AJ21">
        <f t="shared" si="8"/>
        <v>2426.141416234469</v>
      </c>
      <c r="AK21">
        <f t="shared" si="32"/>
        <v>25.074364398908266</v>
      </c>
      <c r="AL21">
        <f t="shared" si="9"/>
        <v>-1666.2694691441636</v>
      </c>
      <c r="AN21">
        <f t="shared" si="10"/>
        <v>2531.3940361642849</v>
      </c>
      <c r="AO21">
        <f t="shared" si="11"/>
        <v>-126.56970180821425</v>
      </c>
      <c r="AP21">
        <f t="shared" si="12"/>
        <v>-12.857183532035171</v>
      </c>
      <c r="AQ21">
        <f t="shared" si="13"/>
        <v>-3724.5215140729811</v>
      </c>
      <c r="AR21">
        <f t="shared" si="14"/>
        <v>-1332.5543632489453</v>
      </c>
      <c r="AS21">
        <f t="shared" si="15"/>
        <v>785.17957781072505</v>
      </c>
      <c r="AT21">
        <f t="shared" si="16"/>
        <v>8.1148933532341019</v>
      </c>
      <c r="AU21">
        <f t="shared" si="17"/>
        <v>-539.25989208498618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9844.2789972509217</v>
      </c>
      <c r="P22">
        <f t="shared" si="30"/>
        <v>492.21394986254609</v>
      </c>
      <c r="Q22" s="5">
        <f t="shared" si="31"/>
        <v>50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7678.4041379015198</v>
      </c>
      <c r="AF22">
        <f t="shared" si="4"/>
        <v>-383.92020689507598</v>
      </c>
      <c r="AG22">
        <f t="shared" si="5"/>
        <v>-38.99932204301485</v>
      </c>
      <c r="AH22">
        <f t="shared" si="6"/>
        <v>-13242.361328459123</v>
      </c>
      <c r="AI22">
        <f t="shared" si="7"/>
        <v>-5986.8767194956945</v>
      </c>
      <c r="AJ22">
        <f t="shared" si="8"/>
        <v>2791.4131827082269</v>
      </c>
      <c r="AK22">
        <f t="shared" si="32"/>
        <v>275.29125735533148</v>
      </c>
      <c r="AL22">
        <f t="shared" si="9"/>
        <v>-2920.1722794321358</v>
      </c>
      <c r="AN22">
        <f t="shared" si="10"/>
        <v>2322.4163085162199</v>
      </c>
      <c r="AO22">
        <f t="shared" si="11"/>
        <v>-116.12081542581099</v>
      </c>
      <c r="AP22">
        <f t="shared" si="12"/>
        <v>-11.795766399777829</v>
      </c>
      <c r="AQ22">
        <f t="shared" si="13"/>
        <v>-4005.2952879454733</v>
      </c>
      <c r="AR22">
        <f t="shared" si="14"/>
        <v>-1810.7955612548424</v>
      </c>
      <c r="AS22">
        <f t="shared" si="15"/>
        <v>844.29308263793541</v>
      </c>
      <c r="AT22">
        <f t="shared" si="16"/>
        <v>83.264815734052675</v>
      </c>
      <c r="AU22">
        <f t="shared" si="17"/>
        <v>-883.23766288285435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9844.2789972509217</v>
      </c>
      <c r="P23">
        <f t="shared" si="30"/>
        <v>492.21394986254609</v>
      </c>
      <c r="Q23" s="5">
        <f t="shared" si="31"/>
        <v>50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7527.3031954986354</v>
      </c>
      <c r="AF23">
        <f t="shared" si="4"/>
        <v>-376.36515977493178</v>
      </c>
      <c r="AG23">
        <f t="shared" si="5"/>
        <v>-38.231866435320875</v>
      </c>
      <c r="AH23">
        <f t="shared" si="6"/>
        <v>-15098.495490553178</v>
      </c>
      <c r="AI23">
        <f t="shared" si="7"/>
        <v>-7985.789321264795</v>
      </c>
      <c r="AJ23">
        <f t="shared" si="8"/>
        <v>0</v>
      </c>
      <c r="AK23">
        <f t="shared" si="32"/>
        <v>712.19038905840398</v>
      </c>
      <c r="AL23">
        <f t="shared" si="9"/>
        <v>-7273.5989322063906</v>
      </c>
      <c r="AN23">
        <f t="shared" si="10"/>
        <v>2062.4279333341506</v>
      </c>
      <c r="AO23">
        <f t="shared" si="11"/>
        <v>-103.12139666670754</v>
      </c>
      <c r="AP23">
        <f t="shared" si="12"/>
        <v>-10.475261488983078</v>
      </c>
      <c r="AQ23">
        <f t="shared" si="13"/>
        <v>-4136.8811700926562</v>
      </c>
      <c r="AR23">
        <f t="shared" si="14"/>
        <v>-2188.0498949141961</v>
      </c>
      <c r="AS23">
        <f t="shared" si="15"/>
        <v>0</v>
      </c>
      <c r="AT23">
        <f t="shared" si="16"/>
        <v>195.13513858782031</v>
      </c>
      <c r="AU23">
        <f t="shared" si="17"/>
        <v>-1992.9147563263755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94691.459190942289</v>
      </c>
      <c r="AO25" s="6">
        <f t="shared" si="33"/>
        <v>-12117.782207485301</v>
      </c>
      <c r="AP25" s="6">
        <f t="shared" si="33"/>
        <v>-2950.8548493428721</v>
      </c>
      <c r="AQ25" s="6">
        <f t="shared" si="33"/>
        <v>-48797.155688201252</v>
      </c>
      <c r="AR25" s="6">
        <f t="shared" si="33"/>
        <v>30825.666445912884</v>
      </c>
      <c r="AS25" s="6">
        <f t="shared" si="33"/>
        <v>-6285.3367623505956</v>
      </c>
      <c r="AT25" s="6">
        <f t="shared" si="33"/>
        <v>2839.4733555509524</v>
      </c>
      <c r="AU25" s="7">
        <f t="shared" si="33"/>
        <v>27379.803039113234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37093.878054278553</v>
      </c>
      <c r="K3">
        <v>1</v>
      </c>
      <c r="L3" s="2">
        <v>0</v>
      </c>
      <c r="O3">
        <f>$C$3</f>
        <v>37093.878054278553</v>
      </c>
      <c r="P3">
        <f>O3*B5</f>
        <v>29675.102443422846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37093.878054278553</v>
      </c>
      <c r="AF3">
        <f t="shared" ref="AF3:AF23" si="4">-$Z3*P3</f>
        <v>-29675.102443422846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4898.8674068557084</v>
      </c>
      <c r="AJ3">
        <f t="shared" ref="AJ3:AJ23" si="8">AB3-AC3</f>
        <v>0</v>
      </c>
      <c r="AL3">
        <f t="shared" ref="AL3:AL23" si="9">SUM(AI3:AK3)</f>
        <v>4898.8674068557084</v>
      </c>
      <c r="AN3">
        <f t="shared" ref="AN3:AN23" si="10">AE3*$K3</f>
        <v>37093.878054278553</v>
      </c>
      <c r="AO3">
        <f t="shared" ref="AO3:AO23" si="11">AF3*$K3</f>
        <v>-29675.102443422846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4898.8674068557084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4898.8674068557084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37093.878054278553</v>
      </c>
      <c r="P5">
        <f t="shared" ref="P5:P23" si="30">O5*$C$5</f>
        <v>1854.6939027139279</v>
      </c>
      <c r="Q5" s="5">
        <f t="shared" ref="Q5:Q23" si="31">$C$8</f>
        <v>50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36206.88530119574</v>
      </c>
      <c r="AF5">
        <f t="shared" si="4"/>
        <v>-1810.3442650597872</v>
      </c>
      <c r="AG5">
        <f t="shared" si="5"/>
        <v>-48.804394687736746</v>
      </c>
      <c r="AH5">
        <f t="shared" si="6"/>
        <v>-4106.6656705302148</v>
      </c>
      <c r="AI5">
        <f t="shared" si="7"/>
        <v>30241.070970918001</v>
      </c>
      <c r="AJ5">
        <f t="shared" si="8"/>
        <v>-12223.919969531882</v>
      </c>
      <c r="AK5">
        <f>H5*SUM(AB5, AE5:AF5)</f>
        <v>4121.0565672457396</v>
      </c>
      <c r="AL5">
        <f t="shared" si="9"/>
        <v>22138.207568631857</v>
      </c>
      <c r="AN5">
        <f t="shared" si="10"/>
        <v>31266.908814081809</v>
      </c>
      <c r="AO5">
        <f t="shared" si="11"/>
        <v>-1563.3454407040906</v>
      </c>
      <c r="AP5">
        <f t="shared" si="12"/>
        <v>-42.145645661973809</v>
      </c>
      <c r="AQ5">
        <f t="shared" si="13"/>
        <v>-3546.3625214441695</v>
      </c>
      <c r="AR5">
        <f t="shared" si="14"/>
        <v>26115.055206271576</v>
      </c>
      <c r="AS5">
        <f t="shared" si="15"/>
        <v>-10556.119032568777</v>
      </c>
      <c r="AT5">
        <f t="shared" si="16"/>
        <v>3558.7899603584556</v>
      </c>
      <c r="AU5">
        <f t="shared" si="17"/>
        <v>19117.726134061253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37093.878054278553</v>
      </c>
      <c r="P6">
        <f t="shared" si="30"/>
        <v>1854.6939027139279</v>
      </c>
      <c r="Q6" s="5">
        <f t="shared" si="31"/>
        <v>50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35746.029365086688</v>
      </c>
      <c r="AF6">
        <f t="shared" si="4"/>
        <v>-1787.3014682543344</v>
      </c>
      <c r="AG6">
        <f t="shared" si="5"/>
        <v>-48.183192537566988</v>
      </c>
      <c r="AH6">
        <f t="shared" si="6"/>
        <v>-5326.3281316955627</v>
      </c>
      <c r="AI6">
        <f t="shared" si="7"/>
        <v>28584.216572599224</v>
      </c>
      <c r="AJ6">
        <f t="shared" si="8"/>
        <v>-10192.47947431005</v>
      </c>
      <c r="AK6">
        <f>H6*SUM(AB6, AE6:AF6)</f>
        <v>6471.8070633642128</v>
      </c>
      <c r="AL6">
        <f t="shared" si="9"/>
        <v>24863.544161653386</v>
      </c>
      <c r="AN6">
        <f t="shared" si="10"/>
        <v>27839.944899288595</v>
      </c>
      <c r="AO6">
        <f t="shared" si="11"/>
        <v>-1391.9972449644299</v>
      </c>
      <c r="AP6">
        <f t="shared" si="12"/>
        <v>-37.526333669603233</v>
      </c>
      <c r="AQ6">
        <f t="shared" si="13"/>
        <v>-4148.2840006494698</v>
      </c>
      <c r="AR6">
        <f t="shared" si="14"/>
        <v>22262.137320005095</v>
      </c>
      <c r="AS6">
        <f t="shared" si="15"/>
        <v>-7938.1702525279525</v>
      </c>
      <c r="AT6">
        <f t="shared" si="16"/>
        <v>5040.4130260930169</v>
      </c>
      <c r="AU6">
        <f t="shared" si="17"/>
        <v>19364.380093570158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37093.878054278553</v>
      </c>
      <c r="P7">
        <f t="shared" si="30"/>
        <v>1854.6939027139279</v>
      </c>
      <c r="Q7" s="5">
        <f t="shared" si="31"/>
        <v>50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35264.443307957466</v>
      </c>
      <c r="AF7">
        <f t="shared" si="4"/>
        <v>-1763.2221653978734</v>
      </c>
      <c r="AG7">
        <f t="shared" si="5"/>
        <v>-47.534047608012131</v>
      </c>
      <c r="AH7">
        <f t="shared" si="6"/>
        <v>-6692.5201671674567</v>
      </c>
      <c r="AI7">
        <f t="shared" si="7"/>
        <v>26761.166927784128</v>
      </c>
      <c r="AJ7">
        <f t="shared" si="8"/>
        <v>-8050.6612476458831</v>
      </c>
      <c r="AK7">
        <f>H7*SUM(AB7, AE7:AF7)</f>
        <v>7247.1762718598993</v>
      </c>
      <c r="AL7">
        <f t="shared" si="9"/>
        <v>25957.681951998144</v>
      </c>
      <c r="AN7">
        <f t="shared" si="10"/>
        <v>24861.838554566264</v>
      </c>
      <c r="AO7">
        <f t="shared" si="11"/>
        <v>-1243.0919277283133</v>
      </c>
      <c r="AP7">
        <f t="shared" si="12"/>
        <v>-33.512050854033845</v>
      </c>
      <c r="AQ7">
        <f t="shared" si="13"/>
        <v>-4718.3037731876057</v>
      </c>
      <c r="AR7">
        <f t="shared" si="14"/>
        <v>18866.930802796312</v>
      </c>
      <c r="AS7">
        <f t="shared" si="15"/>
        <v>-5675.8088720858923</v>
      </c>
      <c r="AT7">
        <f t="shared" si="16"/>
        <v>5109.3427131120152</v>
      </c>
      <c r="AU7">
        <f t="shared" si="17"/>
        <v>18300.464643822434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37093.878054278553</v>
      </c>
      <c r="P8">
        <f t="shared" si="30"/>
        <v>1854.6939027139279</v>
      </c>
      <c r="Q8" s="5">
        <f t="shared" si="31"/>
        <v>50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34761.596044091893</v>
      </c>
      <c r="AF8">
        <f t="shared" si="4"/>
        <v>-1738.0798022045949</v>
      </c>
      <c r="AG8">
        <f t="shared" si="5"/>
        <v>-46.856244032001868</v>
      </c>
      <c r="AH8">
        <f t="shared" si="6"/>
        <v>-8098.5239972055624</v>
      </c>
      <c r="AI8">
        <f t="shared" si="7"/>
        <v>24878.136000649734</v>
      </c>
      <c r="AJ8">
        <f t="shared" si="8"/>
        <v>-6079.4456760378234</v>
      </c>
      <c r="AK8">
        <f t="shared" ref="AK8:AK23" si="32">H8*SUM(AB8:AB8, AE8:AF8)</f>
        <v>5567.3801155743322</v>
      </c>
      <c r="AL8">
        <f t="shared" si="9"/>
        <v>24366.070440186242</v>
      </c>
      <c r="AN8">
        <f t="shared" si="10"/>
        <v>22850.653094576832</v>
      </c>
      <c r="AO8">
        <f t="shared" si="11"/>
        <v>-1142.5326547288416</v>
      </c>
      <c r="AP8">
        <f t="shared" si="12"/>
        <v>-30.801110982707222</v>
      </c>
      <c r="AQ8">
        <f t="shared" si="13"/>
        <v>-5323.5922252684477</v>
      </c>
      <c r="AR8">
        <f t="shared" si="14"/>
        <v>16353.727103596835</v>
      </c>
      <c r="AS8">
        <f t="shared" si="15"/>
        <v>-3996.344240760955</v>
      </c>
      <c r="AT8">
        <f t="shared" si="16"/>
        <v>3659.7362073153786</v>
      </c>
      <c r="AU8">
        <f t="shared" si="17"/>
        <v>16017.119070151259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37093.878054278553</v>
      </c>
      <c r="P9">
        <f t="shared" si="30"/>
        <v>1854.6939027139279</v>
      </c>
      <c r="Q9" s="5">
        <f t="shared" si="31"/>
        <v>50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34235.883356756982</v>
      </c>
      <c r="AF9">
        <f t="shared" si="4"/>
        <v>-1711.794167837849</v>
      </c>
      <c r="AG9">
        <f t="shared" si="5"/>
        <v>-46.147619435558148</v>
      </c>
      <c r="AH9">
        <f t="shared" si="6"/>
        <v>-9602.4862449480643</v>
      </c>
      <c r="AI9">
        <f t="shared" si="7"/>
        <v>22875.455324535513</v>
      </c>
      <c r="AJ9">
        <f t="shared" si="8"/>
        <v>-4481.5199124500214</v>
      </c>
      <c r="AK9">
        <f t="shared" si="32"/>
        <v>4299.7906553377543</v>
      </c>
      <c r="AL9">
        <f t="shared" si="9"/>
        <v>22693.726067423246</v>
      </c>
      <c r="AN9">
        <f t="shared" si="10"/>
        <v>21388.589693957409</v>
      </c>
      <c r="AO9">
        <f t="shared" si="11"/>
        <v>-1069.4294846978705</v>
      </c>
      <c r="AP9">
        <f t="shared" si="12"/>
        <v>-28.830349933565873</v>
      </c>
      <c r="AQ9">
        <f t="shared" si="13"/>
        <v>-5999.0751865477514</v>
      </c>
      <c r="AR9">
        <f t="shared" si="14"/>
        <v>14291.254672778223</v>
      </c>
      <c r="AS9">
        <f t="shared" si="15"/>
        <v>-2799.793118052416</v>
      </c>
      <c r="AT9">
        <f t="shared" si="16"/>
        <v>2686.2592426370229</v>
      </c>
      <c r="AU9">
        <f t="shared" si="17"/>
        <v>14177.72079736283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37093.878054278553</v>
      </c>
      <c r="P10">
        <f t="shared" si="30"/>
        <v>1854.6939027139279</v>
      </c>
      <c r="Q10" s="5">
        <f t="shared" si="31"/>
        <v>50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33686.377161238081</v>
      </c>
      <c r="AF10">
        <f t="shared" si="4"/>
        <v>-1684.3188580619042</v>
      </c>
      <c r="AG10">
        <f t="shared" si="5"/>
        <v>-45.40692282422674</v>
      </c>
      <c r="AH10">
        <f t="shared" si="6"/>
        <v>-11168.816679033305</v>
      </c>
      <c r="AI10">
        <f t="shared" si="7"/>
        <v>20787.834701318647</v>
      </c>
      <c r="AJ10">
        <f t="shared" si="8"/>
        <v>-3180.4358528956218</v>
      </c>
      <c r="AK10">
        <f t="shared" si="32"/>
        <v>4532.3752697877944</v>
      </c>
      <c r="AL10">
        <f t="shared" si="9"/>
        <v>22139.774118210818</v>
      </c>
      <c r="AN10">
        <f t="shared" si="10"/>
        <v>19995.525099595525</v>
      </c>
      <c r="AO10">
        <f t="shared" si="11"/>
        <v>-999.77625497977635</v>
      </c>
      <c r="AP10">
        <f t="shared" si="12"/>
        <v>-26.952594536403787</v>
      </c>
      <c r="AQ10">
        <f t="shared" si="13"/>
        <v>-6629.5747141181646</v>
      </c>
      <c r="AR10">
        <f t="shared" si="14"/>
        <v>12339.221535961184</v>
      </c>
      <c r="AS10">
        <f t="shared" si="15"/>
        <v>-1887.839841602326</v>
      </c>
      <c r="AT10">
        <f t="shared" si="16"/>
        <v>2690.3226498369186</v>
      </c>
      <c r="AU10">
        <f t="shared" si="17"/>
        <v>13141.704344195776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143046.83910807845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37093.878054278553</v>
      </c>
      <c r="P11">
        <f t="shared" si="30"/>
        <v>1854.6939027139279</v>
      </c>
      <c r="Q11" s="5">
        <f t="shared" si="31"/>
        <v>50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33109.729344076601</v>
      </c>
      <c r="AF11">
        <f t="shared" si="4"/>
        <v>-1655.4864672038302</v>
      </c>
      <c r="AG11">
        <f t="shared" si="5"/>
        <v>-44.629641171014732</v>
      </c>
      <c r="AH11">
        <f t="shared" si="6"/>
        <v>-12928.496998789435</v>
      </c>
      <c r="AI11">
        <f t="shared" si="7"/>
        <v>18481.116236912319</v>
      </c>
      <c r="AJ11">
        <f t="shared" si="8"/>
        <v>-1872.8474266449703</v>
      </c>
      <c r="AK11">
        <f t="shared" si="32"/>
        <v>4581.6242642375264</v>
      </c>
      <c r="AL11">
        <f t="shared" si="9"/>
        <v>21189.893074504875</v>
      </c>
      <c r="AN11">
        <f t="shared" si="10"/>
        <v>18690.669597267581</v>
      </c>
      <c r="AO11">
        <f t="shared" si="11"/>
        <v>-934.53347986337917</v>
      </c>
      <c r="AP11">
        <f t="shared" si="12"/>
        <v>-25.193738937080113</v>
      </c>
      <c r="AQ11">
        <f t="shared" si="13"/>
        <v>-7298.2253428437998</v>
      </c>
      <c r="AR11">
        <f t="shared" si="14"/>
        <v>10432.717035623322</v>
      </c>
      <c r="AS11">
        <f t="shared" si="15"/>
        <v>-1057.2352342039426</v>
      </c>
      <c r="AT11">
        <f t="shared" si="16"/>
        <v>2586.3583616701421</v>
      </c>
      <c r="AU11">
        <f t="shared" si="17"/>
        <v>11961.840163089521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37093.878054278553</v>
      </c>
      <c r="P12">
        <f t="shared" si="30"/>
        <v>1854.6939027139279</v>
      </c>
      <c r="Q12" s="5">
        <f t="shared" si="31"/>
        <v>50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32502.721623639296</v>
      </c>
      <c r="AF12">
        <f t="shared" si="4"/>
        <v>-1625.136081181965</v>
      </c>
      <c r="AG12">
        <f t="shared" si="5"/>
        <v>-43.81143645331295</v>
      </c>
      <c r="AH12">
        <f t="shared" si="6"/>
        <v>-14876.332239665409</v>
      </c>
      <c r="AI12">
        <f t="shared" si="7"/>
        <v>15957.441866338608</v>
      </c>
      <c r="AJ12">
        <f t="shared" si="8"/>
        <v>-589.14199857074709</v>
      </c>
      <c r="AK12">
        <f t="shared" si="32"/>
        <v>4684.4819612027823</v>
      </c>
      <c r="AL12">
        <f t="shared" si="9"/>
        <v>20052.781828970641</v>
      </c>
      <c r="AN12">
        <f t="shared" si="10"/>
        <v>17442.731790501239</v>
      </c>
      <c r="AO12">
        <f t="shared" si="11"/>
        <v>-872.13658952506194</v>
      </c>
      <c r="AP12">
        <f t="shared" si="12"/>
        <v>-23.511604482251382</v>
      </c>
      <c r="AQ12">
        <f t="shared" si="13"/>
        <v>-7983.4506256899776</v>
      </c>
      <c r="AR12">
        <f t="shared" si="14"/>
        <v>8563.6329708039448</v>
      </c>
      <c r="AS12">
        <f t="shared" si="15"/>
        <v>-316.16570410877438</v>
      </c>
      <c r="AT12">
        <f t="shared" si="16"/>
        <v>2513.9483201700064</v>
      </c>
      <c r="AU12">
        <f t="shared" si="17"/>
        <v>10761.415586865176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37093.878054278553</v>
      </c>
      <c r="P13">
        <f t="shared" si="30"/>
        <v>1854.6939027139279</v>
      </c>
      <c r="Q13" s="5">
        <f t="shared" si="31"/>
        <v>50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31863.110608148676</v>
      </c>
      <c r="AF13">
        <f t="shared" si="4"/>
        <v>-1593.1555304074338</v>
      </c>
      <c r="AG13">
        <f t="shared" si="5"/>
        <v>-42.949284733082067</v>
      </c>
      <c r="AH13">
        <f t="shared" si="6"/>
        <v>-16961.49422791008</v>
      </c>
      <c r="AI13">
        <f t="shared" si="7"/>
        <v>13265.511565098081</v>
      </c>
      <c r="AJ13">
        <f t="shared" si="8"/>
        <v>654.78061598023487</v>
      </c>
      <c r="AK13">
        <f t="shared" si="32"/>
        <v>4665.4741538953504</v>
      </c>
      <c r="AL13">
        <f t="shared" si="9"/>
        <v>18585.766334973665</v>
      </c>
      <c r="AN13">
        <f t="shared" si="10"/>
        <v>16258.89670191127</v>
      </c>
      <c r="AO13">
        <f t="shared" si="11"/>
        <v>-812.94483509556346</v>
      </c>
      <c r="AP13">
        <f t="shared" si="12"/>
        <v>-21.915876088933096</v>
      </c>
      <c r="AQ13">
        <f t="shared" si="13"/>
        <v>-8654.9987524170811</v>
      </c>
      <c r="AR13">
        <f t="shared" si="14"/>
        <v>6769.0372383096928</v>
      </c>
      <c r="AS13">
        <f t="shared" si="15"/>
        <v>334.11710892136995</v>
      </c>
      <c r="AT13">
        <f t="shared" si="16"/>
        <v>2380.6672005909586</v>
      </c>
      <c r="AU13">
        <f t="shared" si="17"/>
        <v>9483.8215478220209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37093.878054278553</v>
      </c>
      <c r="P14">
        <f t="shared" si="30"/>
        <v>1854.6939027139279</v>
      </c>
      <c r="Q14" s="5">
        <f t="shared" si="31"/>
        <v>50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31187.421389002942</v>
      </c>
      <c r="AF14">
        <f t="shared" si="4"/>
        <v>-1559.3710694501474</v>
      </c>
      <c r="AG14">
        <f t="shared" si="5"/>
        <v>-42.038502072184478</v>
      </c>
      <c r="AH14">
        <f t="shared" si="6"/>
        <v>-19251.592542670875</v>
      </c>
      <c r="AI14">
        <f t="shared" si="7"/>
        <v>10334.419274809738</v>
      </c>
      <c r="AJ14">
        <f t="shared" si="8"/>
        <v>1886.0831136006309</v>
      </c>
      <c r="AK14">
        <f t="shared" si="32"/>
        <v>4571.7521417913467</v>
      </c>
      <c r="AL14">
        <f t="shared" si="9"/>
        <v>16792.254530201717</v>
      </c>
      <c r="AN14">
        <f t="shared" si="10"/>
        <v>15136.11421882618</v>
      </c>
      <c r="AO14">
        <f t="shared" si="11"/>
        <v>-756.80571094130914</v>
      </c>
      <c r="AP14">
        <f t="shared" si="12"/>
        <v>-20.402442414726604</v>
      </c>
      <c r="AQ14">
        <f t="shared" si="13"/>
        <v>-9343.3278752220849</v>
      </c>
      <c r="AR14">
        <f t="shared" si="14"/>
        <v>5015.5781902480594</v>
      </c>
      <c r="AS14">
        <f t="shared" si="15"/>
        <v>915.36806065424878</v>
      </c>
      <c r="AT14">
        <f t="shared" si="16"/>
        <v>2218.7971790036249</v>
      </c>
      <c r="AU14">
        <f t="shared" si="17"/>
        <v>8149.7434299059341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37093.878054278553</v>
      </c>
      <c r="P15">
        <f t="shared" si="30"/>
        <v>1854.6939027139279</v>
      </c>
      <c r="Q15" s="5">
        <f t="shared" si="31"/>
        <v>50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30472.053392721617</v>
      </c>
      <c r="AF15">
        <f t="shared" si="4"/>
        <v>-1523.6026696360809</v>
      </c>
      <c r="AG15">
        <f t="shared" si="5"/>
        <v>-41.074235144856807</v>
      </c>
      <c r="AH15">
        <f t="shared" si="6"/>
        <v>-21755.276264232791</v>
      </c>
      <c r="AI15">
        <f t="shared" si="7"/>
        <v>7152.1002237078865</v>
      </c>
      <c r="AJ15">
        <f t="shared" si="8"/>
        <v>3095.2152965410496</v>
      </c>
      <c r="AK15">
        <f t="shared" si="32"/>
        <v>4483.065506237961</v>
      </c>
      <c r="AL15">
        <f t="shared" si="9"/>
        <v>14730.381026486897</v>
      </c>
      <c r="AN15">
        <f t="shared" si="10"/>
        <v>14059.251293358668</v>
      </c>
      <c r="AO15">
        <f t="shared" si="11"/>
        <v>-702.96256466793341</v>
      </c>
      <c r="AP15">
        <f t="shared" si="12"/>
        <v>-18.95090515042147</v>
      </c>
      <c r="AQ15">
        <f t="shared" si="13"/>
        <v>-10037.488843083567</v>
      </c>
      <c r="AR15">
        <f t="shared" si="14"/>
        <v>3299.8489804567448</v>
      </c>
      <c r="AS15">
        <f t="shared" si="15"/>
        <v>1428.0760505464448</v>
      </c>
      <c r="AT15">
        <f t="shared" si="16"/>
        <v>2068.4048988914651</v>
      </c>
      <c r="AU15">
        <f t="shared" si="17"/>
        <v>6796.3299298946549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37093.878054278553</v>
      </c>
      <c r="P16">
        <f t="shared" si="30"/>
        <v>1854.6939027139279</v>
      </c>
      <c r="Q16" s="5">
        <f t="shared" si="31"/>
        <v>50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29718.08459450764</v>
      </c>
      <c r="AF16">
        <f t="shared" si="4"/>
        <v>-1485.9042297253823</v>
      </c>
      <c r="AG16">
        <f t="shared" si="5"/>
        <v>-40.057936987637021</v>
      </c>
      <c r="AH16">
        <f t="shared" si="6"/>
        <v>-24222.232230848724</v>
      </c>
      <c r="AI16">
        <f t="shared" si="7"/>
        <v>3969.8901969458966</v>
      </c>
      <c r="AJ16">
        <f t="shared" si="8"/>
        <v>4147.7276472717058</v>
      </c>
      <c r="AK16">
        <f t="shared" si="32"/>
        <v>4516.4381930849577</v>
      </c>
      <c r="AL16">
        <f t="shared" si="9"/>
        <v>12634.05603730256</v>
      </c>
      <c r="AN16">
        <f t="shared" si="10"/>
        <v>13000.269082181801</v>
      </c>
      <c r="AO16">
        <f t="shared" si="11"/>
        <v>-650.01345410909016</v>
      </c>
      <c r="AP16">
        <f t="shared" si="12"/>
        <v>-17.523469860928035</v>
      </c>
      <c r="AQ16">
        <f t="shared" si="13"/>
        <v>-10596.091271317255</v>
      </c>
      <c r="AR16">
        <f t="shared" si="14"/>
        <v>1736.6408868945282</v>
      </c>
      <c r="AS16">
        <f t="shared" si="15"/>
        <v>1814.4364359236852</v>
      </c>
      <c r="AT16">
        <f t="shared" si="16"/>
        <v>1975.7300177414138</v>
      </c>
      <c r="AU16">
        <f t="shared" si="17"/>
        <v>5526.8073405596269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37093.878054278553</v>
      </c>
      <c r="P17">
        <f t="shared" si="30"/>
        <v>1854.6939027139279</v>
      </c>
      <c r="Q17" s="5">
        <f t="shared" si="31"/>
        <v>50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28925.381553097624</v>
      </c>
      <c r="AF17">
        <f t="shared" si="4"/>
        <v>-1446.2690776548814</v>
      </c>
      <c r="AG17">
        <f t="shared" si="5"/>
        <v>-38.989427730866844</v>
      </c>
      <c r="AH17">
        <f t="shared" si="6"/>
        <v>-26717.195475752418</v>
      </c>
      <c r="AI17">
        <f t="shared" si="7"/>
        <v>722.92757195945887</v>
      </c>
      <c r="AJ17">
        <f t="shared" si="8"/>
        <v>5045.6533334433188</v>
      </c>
      <c r="AK17">
        <f t="shared" si="32"/>
        <v>4792.0310893095857</v>
      </c>
      <c r="AL17">
        <f t="shared" si="9"/>
        <v>10560.611994712363</v>
      </c>
      <c r="AN17">
        <f t="shared" si="10"/>
        <v>11918.148871298721</v>
      </c>
      <c r="AO17">
        <f t="shared" si="11"/>
        <v>-595.9074435649361</v>
      </c>
      <c r="AP17">
        <f t="shared" si="12"/>
        <v>-16.064846136954447</v>
      </c>
      <c r="AQ17">
        <f t="shared" si="13"/>
        <v>-11008.308136544058</v>
      </c>
      <c r="AR17">
        <f t="shared" si="14"/>
        <v>297.86844505277287</v>
      </c>
      <c r="AS17">
        <f t="shared" si="15"/>
        <v>2078.9647137602674</v>
      </c>
      <c r="AT17">
        <f t="shared" si="16"/>
        <v>1974.4645308634579</v>
      </c>
      <c r="AU17">
        <f t="shared" si="17"/>
        <v>4351.2976896764976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37093.878054278553</v>
      </c>
      <c r="P18">
        <f t="shared" si="30"/>
        <v>1854.6939027139279</v>
      </c>
      <c r="Q18" s="5">
        <f t="shared" si="31"/>
        <v>50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28092.247895627934</v>
      </c>
      <c r="AF18">
        <f t="shared" si="4"/>
        <v>-1404.6123947813969</v>
      </c>
      <c r="AG18">
        <f t="shared" si="5"/>
        <v>-37.866420780433423</v>
      </c>
      <c r="AH18">
        <f t="shared" si="6"/>
        <v>-29324.506924990055</v>
      </c>
      <c r="AI18">
        <f t="shared" si="7"/>
        <v>-2674.7378449239513</v>
      </c>
      <c r="AJ18">
        <f t="shared" si="8"/>
        <v>5824.7614704651933</v>
      </c>
      <c r="AK18">
        <f t="shared" si="32"/>
        <v>5035.2479492087296</v>
      </c>
      <c r="AL18">
        <f t="shared" si="9"/>
        <v>8185.2715747499715</v>
      </c>
      <c r="AN18">
        <f t="shared" si="10"/>
        <v>10816.626597267399</v>
      </c>
      <c r="AO18">
        <f t="shared" si="11"/>
        <v>-540.83132986337012</v>
      </c>
      <c r="AP18">
        <f t="shared" si="12"/>
        <v>-14.580069764395756</v>
      </c>
      <c r="AQ18">
        <f t="shared" si="13"/>
        <v>-11291.095064199719</v>
      </c>
      <c r="AR18">
        <f t="shared" si="14"/>
        <v>-1029.8798665600841</v>
      </c>
      <c r="AS18">
        <f t="shared" si="15"/>
        <v>2242.763558055377</v>
      </c>
      <c r="AT18">
        <f t="shared" si="16"/>
        <v>1938.7696240471985</v>
      </c>
      <c r="AU18">
        <f t="shared" si="17"/>
        <v>3151.6533155424913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37093.878054278553</v>
      </c>
      <c r="P19">
        <f t="shared" si="30"/>
        <v>1854.6939027139279</v>
      </c>
      <c r="Q19" s="5">
        <f t="shared" si="31"/>
        <v>50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27211.584606285101</v>
      </c>
      <c r="AF19">
        <f t="shared" si="4"/>
        <v>-1360.5792303142553</v>
      </c>
      <c r="AG19">
        <f t="shared" si="5"/>
        <v>-36.679347150582451</v>
      </c>
      <c r="AH19">
        <f t="shared" si="6"/>
        <v>-32336.376881865468</v>
      </c>
      <c r="AI19">
        <f t="shared" si="7"/>
        <v>-6522.0508530452025</v>
      </c>
      <c r="AJ19">
        <f t="shared" si="8"/>
        <v>6638.2754711378038</v>
      </c>
      <c r="AK19">
        <f t="shared" si="32"/>
        <v>4783.3391560734599</v>
      </c>
      <c r="AL19">
        <f t="shared" si="9"/>
        <v>4899.5637741660612</v>
      </c>
      <c r="AN19">
        <f t="shared" si="10"/>
        <v>9761.0735953221756</v>
      </c>
      <c r="AO19">
        <f t="shared" si="11"/>
        <v>-488.05367976610887</v>
      </c>
      <c r="AP19">
        <f t="shared" si="12"/>
        <v>-13.157256813427592</v>
      </c>
      <c r="AQ19">
        <f t="shared" si="13"/>
        <v>-11599.388977776036</v>
      </c>
      <c r="AR19">
        <f t="shared" si="14"/>
        <v>-2339.5263190333958</v>
      </c>
      <c r="AS19">
        <f t="shared" si="15"/>
        <v>2381.2172777630853</v>
      </c>
      <c r="AT19">
        <f t="shared" si="16"/>
        <v>1715.8326576481375</v>
      </c>
      <c r="AU19">
        <f t="shared" si="17"/>
        <v>1757.5236163778272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37093.878054278553</v>
      </c>
      <c r="P20">
        <f t="shared" si="30"/>
        <v>1854.6939027139279</v>
      </c>
      <c r="Q20" s="5">
        <f t="shared" si="31"/>
        <v>50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26284.665569630539</v>
      </c>
      <c r="AF20">
        <f t="shared" si="4"/>
        <v>-1314.2332784815271</v>
      </c>
      <c r="AG20">
        <f t="shared" si="5"/>
        <v>-35.429923950212</v>
      </c>
      <c r="AH20">
        <f t="shared" si="6"/>
        <v>-35305.189154585263</v>
      </c>
      <c r="AI20">
        <f t="shared" si="7"/>
        <v>-10370.186787386461</v>
      </c>
      <c r="AJ20">
        <f t="shared" si="8"/>
        <v>7535.0990217241015</v>
      </c>
      <c r="AK20">
        <f t="shared" si="32"/>
        <v>3130.354809171457</v>
      </c>
      <c r="AL20">
        <f t="shared" si="9"/>
        <v>295.26704350909722</v>
      </c>
      <c r="AN20">
        <f t="shared" si="10"/>
        <v>8942.9747325594471</v>
      </c>
      <c r="AO20">
        <f t="shared" si="11"/>
        <v>-447.14873662797243</v>
      </c>
      <c r="AP20">
        <f t="shared" si="12"/>
        <v>-12.054515733665559</v>
      </c>
      <c r="AQ20">
        <f t="shared" si="13"/>
        <v>-12012.076535700273</v>
      </c>
      <c r="AR20">
        <f t="shared" si="14"/>
        <v>-3528.3050555024629</v>
      </c>
      <c r="AS20">
        <f t="shared" si="15"/>
        <v>2563.7077245704227</v>
      </c>
      <c r="AT20">
        <f t="shared" si="16"/>
        <v>1065.0576431419968</v>
      </c>
      <c r="AU20">
        <f t="shared" si="17"/>
        <v>100.46031220995685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37093.878054278553</v>
      </c>
      <c r="P21">
        <f t="shared" si="30"/>
        <v>1854.6939027139279</v>
      </c>
      <c r="Q21" s="5">
        <f t="shared" si="31"/>
        <v>50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25318.233850994911</v>
      </c>
      <c r="AF21">
        <f t="shared" si="4"/>
        <v>-1265.9116925497458</v>
      </c>
      <c r="AG21">
        <f t="shared" si="5"/>
        <v>-34.127240368272318</v>
      </c>
      <c r="AH21">
        <f t="shared" si="6"/>
        <v>-37935.373697502568</v>
      </c>
      <c r="AI21">
        <f t="shared" si="7"/>
        <v>-13917.178779425674</v>
      </c>
      <c r="AJ21">
        <f t="shared" si="8"/>
        <v>8175.389836990169</v>
      </c>
      <c r="AK21">
        <f t="shared" si="32"/>
        <v>2523.7574000370687</v>
      </c>
      <c r="AL21">
        <f t="shared" si="9"/>
        <v>-3218.0315423984366</v>
      </c>
      <c r="AN21">
        <f t="shared" si="10"/>
        <v>8193.8175709853986</v>
      </c>
      <c r="AO21">
        <f t="shared" si="11"/>
        <v>-409.69087854927</v>
      </c>
      <c r="AP21">
        <f t="shared" si="12"/>
        <v>-11.04470333217194</v>
      </c>
      <c r="AQ21">
        <f t="shared" si="13"/>
        <v>-12277.141185828774</v>
      </c>
      <c r="AR21">
        <f t="shared" si="14"/>
        <v>-4504.0591967248165</v>
      </c>
      <c r="AS21">
        <f t="shared" si="15"/>
        <v>2645.8264541763497</v>
      </c>
      <c r="AT21">
        <f t="shared" si="16"/>
        <v>816.77133764666382</v>
      </c>
      <c r="AU21">
        <f t="shared" si="17"/>
        <v>-1041.4614049018032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37093.878054278553</v>
      </c>
      <c r="P22">
        <f t="shared" si="30"/>
        <v>1854.6939027139279</v>
      </c>
      <c r="Q22" s="5">
        <f t="shared" si="31"/>
        <v>50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24312.020068481965</v>
      </c>
      <c r="AF22">
        <f t="shared" si="4"/>
        <v>-1215.6010034240983</v>
      </c>
      <c r="AG22">
        <f t="shared" si="5"/>
        <v>-32.770933296468471</v>
      </c>
      <c r="AH22">
        <f t="shared" si="6"/>
        <v>-40601.386724844633</v>
      </c>
      <c r="AI22">
        <f t="shared" si="7"/>
        <v>-17537.738593083235</v>
      </c>
      <c r="AJ22">
        <f t="shared" si="8"/>
        <v>8522.182449016098</v>
      </c>
      <c r="AK22">
        <f t="shared" si="32"/>
        <v>2804.5330426824426</v>
      </c>
      <c r="AL22">
        <f t="shared" si="9"/>
        <v>-6211.0231013846951</v>
      </c>
      <c r="AN22">
        <f t="shared" si="10"/>
        <v>7353.4331986134785</v>
      </c>
      <c r="AO22">
        <f t="shared" si="11"/>
        <v>-367.67165993067391</v>
      </c>
      <c r="AP22">
        <f t="shared" si="12"/>
        <v>-9.9119229160312941</v>
      </c>
      <c r="AQ22">
        <f t="shared" si="13"/>
        <v>-12280.328175578832</v>
      </c>
      <c r="AR22">
        <f t="shared" si="14"/>
        <v>-5304.4785598120598</v>
      </c>
      <c r="AS22">
        <f t="shared" si="15"/>
        <v>2577.626177039801</v>
      </c>
      <c r="AT22">
        <f t="shared" si="16"/>
        <v>848.26132606747365</v>
      </c>
      <c r="AU22">
        <f t="shared" si="17"/>
        <v>-1878.5910567047847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37093.878054278553</v>
      </c>
      <c r="P23">
        <f t="shared" si="30"/>
        <v>1854.6939027139279</v>
      </c>
      <c r="Q23" s="5">
        <f t="shared" si="31"/>
        <v>50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23268.866216989252</v>
      </c>
      <c r="AF23">
        <f t="shared" si="4"/>
        <v>-1163.4433108494627</v>
      </c>
      <c r="AG23">
        <f t="shared" si="5"/>
        <v>-31.364833548733429</v>
      </c>
      <c r="AH23">
        <f t="shared" si="6"/>
        <v>-43135.616590814308</v>
      </c>
      <c r="AI23">
        <f t="shared" si="7"/>
        <v>-21061.558518223253</v>
      </c>
      <c r="AJ23">
        <f t="shared" si="8"/>
        <v>0</v>
      </c>
      <c r="AK23">
        <f t="shared" si="32"/>
        <v>3174.309073131436</v>
      </c>
      <c r="AL23">
        <f t="shared" si="9"/>
        <v>-17887.249445091817</v>
      </c>
      <c r="AN23">
        <f t="shared" si="10"/>
        <v>6375.5050668920112</v>
      </c>
      <c r="AO23">
        <f t="shared" si="11"/>
        <v>-318.77525334460057</v>
      </c>
      <c r="AP23">
        <f t="shared" si="12"/>
        <v>-8.5937429588285337</v>
      </c>
      <c r="AQ23">
        <f t="shared" si="13"/>
        <v>-11818.854411456206</v>
      </c>
      <c r="AR23">
        <f t="shared" si="14"/>
        <v>-5770.7183408676256</v>
      </c>
      <c r="AS23">
        <f t="shared" si="15"/>
        <v>0</v>
      </c>
      <c r="AT23">
        <f t="shared" si="16"/>
        <v>869.7382756386537</v>
      </c>
      <c r="AU23">
        <f t="shared" si="17"/>
        <v>-4900.9800652289714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343246.85052733036</v>
      </c>
      <c r="AO25" s="6">
        <f t="shared" si="33"/>
        <v>-44982.751067075449</v>
      </c>
      <c r="AP25" s="6">
        <f t="shared" si="33"/>
        <v>-2932.5813842281036</v>
      </c>
      <c r="AQ25" s="6">
        <f t="shared" si="33"/>
        <v>-170278.43407914159</v>
      </c>
      <c r="AR25" s="6">
        <f t="shared" si="33"/>
        <v>125053.08399688518</v>
      </c>
      <c r="AS25" s="6">
        <f t="shared" si="33"/>
        <v>-27723.910061280807</v>
      </c>
      <c r="AT25" s="6">
        <f t="shared" si="33"/>
        <v>45717.665172474</v>
      </c>
      <c r="AU25" s="7">
        <f t="shared" si="33"/>
        <v>143046.83910807845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121486.25452385364</v>
      </c>
      <c r="K3">
        <v>1</v>
      </c>
      <c r="L3" s="2">
        <v>0</v>
      </c>
      <c r="O3">
        <f>$C$3</f>
        <v>121486.25452385364</v>
      </c>
      <c r="P3">
        <f>O3*B5</f>
        <v>97189.003619082912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121486.25452385364</v>
      </c>
      <c r="AF3">
        <f t="shared" ref="AF3:AF23" si="4">-$Z3*P3</f>
        <v>-97189.003619082912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21777.342700770729</v>
      </c>
      <c r="AJ3">
        <f t="shared" ref="AJ3:AJ23" si="8">AB3-AC3</f>
        <v>0</v>
      </c>
      <c r="AL3">
        <f t="shared" ref="AL3:AL23" si="9">SUM(AI3:AK3)</f>
        <v>21777.342700770729</v>
      </c>
      <c r="AN3">
        <f t="shared" ref="AN3:AN23" si="10">AE3*$K3</f>
        <v>121486.25452385364</v>
      </c>
      <c r="AO3">
        <f t="shared" ref="AO3:AO23" si="11">AF3*$K3</f>
        <v>-97189.003619082912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21777.342700770729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21777.342700770729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121486.25452385364</v>
      </c>
      <c r="P5">
        <f t="shared" ref="P5:P23" si="30">O5*$C$5</f>
        <v>6074.312726192682</v>
      </c>
      <c r="Q5" s="5">
        <f t="shared" ref="Q5:Q23" si="31">$C$8</f>
        <v>50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116182.49328695179</v>
      </c>
      <c r="AF5">
        <f t="shared" si="4"/>
        <v>-5809.1246643475897</v>
      </c>
      <c r="AG5">
        <f t="shared" si="5"/>
        <v>-47.817135256293355</v>
      </c>
      <c r="AH5">
        <f t="shared" si="6"/>
        <v>-25326.703808265749</v>
      </c>
      <c r="AI5">
        <f t="shared" si="7"/>
        <v>84998.847679082159</v>
      </c>
      <c r="AJ5">
        <f t="shared" si="8"/>
        <v>-26877.237788196711</v>
      </c>
      <c r="AK5">
        <f>H5*SUM(AB5, AE5:AF5)</f>
        <v>12306.272410220747</v>
      </c>
      <c r="AL5">
        <f t="shared" si="9"/>
        <v>70427.88230110619</v>
      </c>
      <c r="AN5">
        <f t="shared" si="10"/>
        <v>100330.84572662272</v>
      </c>
      <c r="AO5">
        <f t="shared" si="11"/>
        <v>-5016.542286331136</v>
      </c>
      <c r="AP5">
        <f t="shared" si="12"/>
        <v>-41.293085427587577</v>
      </c>
      <c r="AQ5">
        <f t="shared" si="13"/>
        <v>-21871.191955529834</v>
      </c>
      <c r="AR5">
        <f t="shared" si="14"/>
        <v>73401.818399334166</v>
      </c>
      <c r="AS5">
        <f t="shared" si="15"/>
        <v>-23210.174973824305</v>
      </c>
      <c r="AT5">
        <f t="shared" si="16"/>
        <v>10627.235513100472</v>
      </c>
      <c r="AU5">
        <f t="shared" si="17"/>
        <v>60818.878938610324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121486.25452385364</v>
      </c>
      <c r="P6">
        <f t="shared" si="30"/>
        <v>6074.312726192682</v>
      </c>
      <c r="Q6" s="5">
        <f t="shared" si="31"/>
        <v>50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113307.79450285248</v>
      </c>
      <c r="AF6">
        <f t="shared" si="4"/>
        <v>-5665.3897251426242</v>
      </c>
      <c r="AG6">
        <f t="shared" si="5"/>
        <v>-46.633997791332298</v>
      </c>
      <c r="AH6">
        <f t="shared" si="6"/>
        <v>-28198.644495924902</v>
      </c>
      <c r="AI6">
        <f t="shared" si="7"/>
        <v>79397.126283993624</v>
      </c>
      <c r="AJ6">
        <f t="shared" si="8"/>
        <v>-21880.435821989842</v>
      </c>
      <c r="AK6">
        <f>H6*SUM(AB6, AE6:AF6)</f>
        <v>18123.902084568534</v>
      </c>
      <c r="AL6">
        <f t="shared" si="9"/>
        <v>75640.592546572312</v>
      </c>
      <c r="AN6">
        <f t="shared" si="10"/>
        <v>88247.081190514727</v>
      </c>
      <c r="AO6">
        <f t="shared" si="11"/>
        <v>-4412.3540595257364</v>
      </c>
      <c r="AP6">
        <f t="shared" si="12"/>
        <v>-36.319780182698587</v>
      </c>
      <c r="AQ6">
        <f t="shared" si="13"/>
        <v>-21961.843677327073</v>
      </c>
      <c r="AR6">
        <f t="shared" si="14"/>
        <v>61836.563673479221</v>
      </c>
      <c r="AS6">
        <f t="shared" si="15"/>
        <v>-17041.057104137482</v>
      </c>
      <c r="AT6">
        <f t="shared" si="16"/>
        <v>14115.370136390702</v>
      </c>
      <c r="AU6">
        <f t="shared" si="17"/>
        <v>58910.876705732437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121486.25452385364</v>
      </c>
      <c r="P7">
        <f t="shared" si="30"/>
        <v>6074.312726192682</v>
      </c>
      <c r="Q7" s="5">
        <f t="shared" si="31"/>
        <v>50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110285.41151473513</v>
      </c>
      <c r="AF7">
        <f t="shared" si="4"/>
        <v>-5514.2705757367567</v>
      </c>
      <c r="AG7">
        <f t="shared" si="5"/>
        <v>-45.390078057382517</v>
      </c>
      <c r="AH7">
        <f t="shared" si="6"/>
        <v>-31103.190241458509</v>
      </c>
      <c r="AI7">
        <f t="shared" si="7"/>
        <v>73622.56061948248</v>
      </c>
      <c r="AJ7">
        <f t="shared" si="8"/>
        <v>-16633.844185695285</v>
      </c>
      <c r="AK7">
        <f>H7*SUM(AB7, AE7:AF7)</f>
        <v>19431.18446339856</v>
      </c>
      <c r="AL7">
        <f t="shared" si="9"/>
        <v>76419.900897185755</v>
      </c>
      <c r="AN7">
        <f t="shared" si="10"/>
        <v>77752.484905512043</v>
      </c>
      <c r="AO7">
        <f t="shared" si="11"/>
        <v>-3887.6242452756019</v>
      </c>
      <c r="AP7">
        <f t="shared" si="12"/>
        <v>-32.000527635925039</v>
      </c>
      <c r="AQ7">
        <f t="shared" si="13"/>
        <v>-21928.107231473299</v>
      </c>
      <c r="AR7">
        <f t="shared" si="14"/>
        <v>51904.752901127213</v>
      </c>
      <c r="AS7">
        <f t="shared" si="15"/>
        <v>-11727.051667174605</v>
      </c>
      <c r="AT7">
        <f t="shared" si="16"/>
        <v>13699.208770552186</v>
      </c>
      <c r="AU7">
        <f t="shared" si="17"/>
        <v>53876.910004504796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121486.25452385364</v>
      </c>
      <c r="P8">
        <f t="shared" si="30"/>
        <v>6074.312726192682</v>
      </c>
      <c r="Q8" s="5">
        <f t="shared" si="31"/>
        <v>50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107108.87646740465</v>
      </c>
      <c r="AF8">
        <f t="shared" si="4"/>
        <v>-5355.4438233702331</v>
      </c>
      <c r="AG8">
        <f t="shared" si="5"/>
        <v>-44.08271408448681</v>
      </c>
      <c r="AH8">
        <f t="shared" si="6"/>
        <v>-34138.52769287517</v>
      </c>
      <c r="AI8">
        <f t="shared" si="7"/>
        <v>67570.822237074754</v>
      </c>
      <c r="AJ8">
        <f t="shared" si="8"/>
        <v>-11534.976429061033</v>
      </c>
      <c r="AK8">
        <f t="shared" ref="AK8:AK23" si="32">H8*SUM(AB8:AB8, AE8:AF8)</f>
        <v>14442.383544498229</v>
      </c>
      <c r="AL8">
        <f t="shared" si="9"/>
        <v>70478.229352511946</v>
      </c>
      <c r="AN8">
        <f t="shared" si="10"/>
        <v>70408.383332057274</v>
      </c>
      <c r="AO8">
        <f t="shared" si="11"/>
        <v>-3520.4191666028642</v>
      </c>
      <c r="AP8">
        <f t="shared" si="12"/>
        <v>-28.97792166200691</v>
      </c>
      <c r="AQ8">
        <f t="shared" si="13"/>
        <v>-22441.077000032601</v>
      </c>
      <c r="AR8">
        <f t="shared" si="14"/>
        <v>44417.909243759794</v>
      </c>
      <c r="AS8">
        <f t="shared" si="15"/>
        <v>-7582.5558901341892</v>
      </c>
      <c r="AT8">
        <f t="shared" si="16"/>
        <v>9493.7498213705876</v>
      </c>
      <c r="AU8">
        <f t="shared" si="17"/>
        <v>46329.103174996191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121486.25452385364</v>
      </c>
      <c r="P9">
        <f t="shared" si="30"/>
        <v>6074.312726192682</v>
      </c>
      <c r="Q9" s="5">
        <f t="shared" si="31"/>
        <v>50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103751.12254831438</v>
      </c>
      <c r="AF9">
        <f t="shared" si="4"/>
        <v>-5187.5561274157189</v>
      </c>
      <c r="AG9">
        <f t="shared" si="5"/>
        <v>-42.70076600638923</v>
      </c>
      <c r="AH9">
        <f t="shared" si="6"/>
        <v>-37644.837490108534</v>
      </c>
      <c r="AI9">
        <f t="shared" si="7"/>
        <v>60876.02816478374</v>
      </c>
      <c r="AJ9">
        <f t="shared" si="8"/>
        <v>-7248.543340450502</v>
      </c>
      <c r="AK9">
        <f t="shared" si="32"/>
        <v>10834.130904788024</v>
      </c>
      <c r="AL9">
        <f t="shared" si="9"/>
        <v>64461.615729121258</v>
      </c>
      <c r="AN9">
        <f t="shared" si="10"/>
        <v>64817.670026189568</v>
      </c>
      <c r="AO9">
        <f t="shared" si="11"/>
        <v>-3240.8835013094781</v>
      </c>
      <c r="AP9">
        <f t="shared" si="12"/>
        <v>-26.676956286220314</v>
      </c>
      <c r="AQ9">
        <f t="shared" si="13"/>
        <v>-23518.306064468004</v>
      </c>
      <c r="AR9">
        <f t="shared" si="14"/>
        <v>38031.803504125863</v>
      </c>
      <c r="AS9">
        <f t="shared" si="15"/>
        <v>-4528.4685010811745</v>
      </c>
      <c r="AT9">
        <f t="shared" si="16"/>
        <v>6768.5351710780305</v>
      </c>
      <c r="AU9">
        <f t="shared" si="17"/>
        <v>40271.87017412272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121486.25452385364</v>
      </c>
      <c r="P10">
        <f t="shared" si="30"/>
        <v>6074.312726192682</v>
      </c>
      <c r="Q10" s="5">
        <f t="shared" si="31"/>
        <v>50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100217.00676800437</v>
      </c>
      <c r="AF10">
        <f t="shared" si="4"/>
        <v>-5010.8503384002188</v>
      </c>
      <c r="AG10">
        <f t="shared" si="5"/>
        <v>-41.246232819008725</v>
      </c>
      <c r="AH10">
        <f t="shared" si="6"/>
        <v>-41101.021092664581</v>
      </c>
      <c r="AI10">
        <f t="shared" si="7"/>
        <v>54063.88910412055</v>
      </c>
      <c r="AJ10">
        <f t="shared" si="8"/>
        <v>-3927.1340408815595</v>
      </c>
      <c r="AK10">
        <f t="shared" si="32"/>
        <v>11100.680525761174</v>
      </c>
      <c r="AL10">
        <f t="shared" si="9"/>
        <v>61237.435589000161</v>
      </c>
      <c r="AN10">
        <f t="shared" si="10"/>
        <v>59486.707776394105</v>
      </c>
      <c r="AO10">
        <f t="shared" si="11"/>
        <v>-2974.3353888197053</v>
      </c>
      <c r="AP10">
        <f t="shared" si="12"/>
        <v>-24.482896443528922</v>
      </c>
      <c r="AQ10">
        <f t="shared" si="13"/>
        <v>-24396.70181639606</v>
      </c>
      <c r="AR10">
        <f t="shared" si="14"/>
        <v>32091.187674734807</v>
      </c>
      <c r="AS10">
        <f t="shared" si="15"/>
        <v>-2331.0641838410497</v>
      </c>
      <c r="AT10">
        <f t="shared" si="16"/>
        <v>6589.1305263558042</v>
      </c>
      <c r="AU10">
        <f t="shared" si="17"/>
        <v>36349.254017249557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420910.92450361216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121486.25452385364</v>
      </c>
      <c r="P11">
        <f t="shared" si="30"/>
        <v>6074.312726192682</v>
      </c>
      <c r="Q11" s="5">
        <f t="shared" si="31"/>
        <v>50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96532.23878681213</v>
      </c>
      <c r="AF11">
        <f t="shared" si="4"/>
        <v>-4826.6119393406061</v>
      </c>
      <c r="AG11">
        <f t="shared" si="5"/>
        <v>-39.729695826558789</v>
      </c>
      <c r="AH11">
        <f t="shared" si="6"/>
        <v>-44162.986570393929</v>
      </c>
      <c r="AI11">
        <f t="shared" si="7"/>
        <v>47502.910581251024</v>
      </c>
      <c r="AJ11">
        <f t="shared" si="8"/>
        <v>-1064.0183560925361</v>
      </c>
      <c r="AK11">
        <f t="shared" si="32"/>
        <v>10911.209121562722</v>
      </c>
      <c r="AL11">
        <f t="shared" si="9"/>
        <v>57350.101346721211</v>
      </c>
      <c r="AN11">
        <f t="shared" si="10"/>
        <v>54493.111734591344</v>
      </c>
      <c r="AO11">
        <f t="shared" si="11"/>
        <v>-2724.6555867295669</v>
      </c>
      <c r="AP11">
        <f t="shared" si="12"/>
        <v>-22.427686139542523</v>
      </c>
      <c r="AQ11">
        <f t="shared" si="13"/>
        <v>-24930.309210258478</v>
      </c>
      <c r="AR11">
        <f t="shared" si="14"/>
        <v>26815.719251463746</v>
      </c>
      <c r="AS11">
        <f t="shared" si="15"/>
        <v>-600.64566920753941</v>
      </c>
      <c r="AT11">
        <f t="shared" si="16"/>
        <v>6159.4524823352558</v>
      </c>
      <c r="AU11">
        <f t="shared" si="17"/>
        <v>32374.526064591464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121486.25452385364</v>
      </c>
      <c r="P12">
        <f t="shared" si="30"/>
        <v>6074.312726192682</v>
      </c>
      <c r="Q12" s="5">
        <f t="shared" si="31"/>
        <v>50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92695.791517394711</v>
      </c>
      <c r="AF12">
        <f t="shared" si="4"/>
        <v>-4634.7895758697359</v>
      </c>
      <c r="AG12">
        <f t="shared" si="5"/>
        <v>-38.150732311528316</v>
      </c>
      <c r="AH12">
        <f t="shared" si="6"/>
        <v>-47266.662270595451</v>
      </c>
      <c r="AI12">
        <f t="shared" si="7"/>
        <v>40756.188938617997</v>
      </c>
      <c r="AJ12">
        <f t="shared" si="8"/>
        <v>1553.6263881072809</v>
      </c>
      <c r="AK12">
        <f t="shared" si="32"/>
        <v>10862.022896938404</v>
      </c>
      <c r="AL12">
        <f t="shared" si="9"/>
        <v>53171.838223663683</v>
      </c>
      <c r="AN12">
        <f t="shared" si="10"/>
        <v>49745.613560255959</v>
      </c>
      <c r="AO12">
        <f t="shared" si="11"/>
        <v>-2487.2806780127985</v>
      </c>
      <c r="AP12">
        <f t="shared" si="12"/>
        <v>-20.473762136805565</v>
      </c>
      <c r="AQ12">
        <f t="shared" si="13"/>
        <v>-25365.866962309072</v>
      </c>
      <c r="AR12">
        <f t="shared" si="14"/>
        <v>21871.992157797289</v>
      </c>
      <c r="AS12">
        <f t="shared" si="15"/>
        <v>833.76059101127612</v>
      </c>
      <c r="AT12">
        <f t="shared" si="16"/>
        <v>5829.1534563611058</v>
      </c>
      <c r="AU12">
        <f t="shared" si="17"/>
        <v>28534.906205169671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121486.25452385364</v>
      </c>
      <c r="P13">
        <f t="shared" si="30"/>
        <v>6074.312726192682</v>
      </c>
      <c r="Q13" s="5">
        <f t="shared" si="31"/>
        <v>50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88718.500791812767</v>
      </c>
      <c r="AF13">
        <f t="shared" si="4"/>
        <v>-4435.9250395906383</v>
      </c>
      <c r="AG13">
        <f t="shared" si="5"/>
        <v>-36.513801968597619</v>
      </c>
      <c r="AH13">
        <f t="shared" si="6"/>
        <v>-50216.920792616504</v>
      </c>
      <c r="AI13">
        <f t="shared" si="7"/>
        <v>34029.141157637023</v>
      </c>
      <c r="AJ13">
        <f t="shared" si="8"/>
        <v>3886.6644956999226</v>
      </c>
      <c r="AK13">
        <f t="shared" si="32"/>
        <v>10544.498272339719</v>
      </c>
      <c r="AL13">
        <f t="shared" si="9"/>
        <v>48460.303925676664</v>
      </c>
      <c r="AN13">
        <f t="shared" si="10"/>
        <v>45270.688027352255</v>
      </c>
      <c r="AO13">
        <f t="shared" si="11"/>
        <v>-2263.5344013676126</v>
      </c>
      <c r="AP13">
        <f t="shared" si="12"/>
        <v>-18.632020636731141</v>
      </c>
      <c r="AQ13">
        <f t="shared" si="13"/>
        <v>-25624.357204045464</v>
      </c>
      <c r="AR13">
        <f t="shared" si="14"/>
        <v>17364.164401302449</v>
      </c>
      <c r="AS13">
        <f t="shared" si="15"/>
        <v>1983.2613748141132</v>
      </c>
      <c r="AT13">
        <f t="shared" si="16"/>
        <v>5380.5766264266977</v>
      </c>
      <c r="AU13">
        <f t="shared" si="17"/>
        <v>24728.002402543258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121486.25452385364</v>
      </c>
      <c r="P14">
        <f t="shared" si="30"/>
        <v>6074.312726192682</v>
      </c>
      <c r="Q14" s="5">
        <f t="shared" si="31"/>
        <v>50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84599.350748564844</v>
      </c>
      <c r="AF14">
        <f t="shared" si="4"/>
        <v>-4229.9675374282424</v>
      </c>
      <c r="AG14">
        <f t="shared" si="5"/>
        <v>-34.818486700466138</v>
      </c>
      <c r="AH14">
        <f t="shared" si="6"/>
        <v>-53207.089937820121</v>
      </c>
      <c r="AI14">
        <f t="shared" si="7"/>
        <v>27127.474786616025</v>
      </c>
      <c r="AJ14">
        <f t="shared" si="8"/>
        <v>6040.6127494691609</v>
      </c>
      <c r="AK14">
        <f t="shared" si="32"/>
        <v>10082.398976902294</v>
      </c>
      <c r="AL14">
        <f t="shared" si="9"/>
        <v>43250.486512987482</v>
      </c>
      <c r="AN14">
        <f t="shared" si="10"/>
        <v>41058.394017157734</v>
      </c>
      <c r="AO14">
        <f t="shared" si="11"/>
        <v>-2052.9197008578867</v>
      </c>
      <c r="AP14">
        <f t="shared" si="12"/>
        <v>-16.898370181087433</v>
      </c>
      <c r="AQ14">
        <f t="shared" si="13"/>
        <v>-25822.865587540302</v>
      </c>
      <c r="AR14">
        <f t="shared" si="14"/>
        <v>13165.710358578461</v>
      </c>
      <c r="AS14">
        <f t="shared" si="15"/>
        <v>2931.6756710095524</v>
      </c>
      <c r="AT14">
        <f t="shared" si="16"/>
        <v>4893.2658013201717</v>
      </c>
      <c r="AU14">
        <f t="shared" si="17"/>
        <v>20990.651830908184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121486.25452385364</v>
      </c>
      <c r="P15">
        <f t="shared" si="30"/>
        <v>6074.312726192682</v>
      </c>
      <c r="Q15" s="5">
        <f t="shared" si="31"/>
        <v>50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80327.680468781196</v>
      </c>
      <c r="AF15">
        <f t="shared" si="4"/>
        <v>-4016.38402343906</v>
      </c>
      <c r="AG15">
        <f t="shared" si="5"/>
        <v>-33.060398801334756</v>
      </c>
      <c r="AH15">
        <f t="shared" si="6"/>
        <v>-56396.12128506881</v>
      </c>
      <c r="AI15">
        <f t="shared" si="7"/>
        <v>19882.114761471988</v>
      </c>
      <c r="AJ15">
        <f t="shared" si="8"/>
        <v>8078.5678607212467</v>
      </c>
      <c r="AK15">
        <f t="shared" si="32"/>
        <v>9656.3542831194736</v>
      </c>
      <c r="AL15">
        <f t="shared" si="9"/>
        <v>37617.036905312707</v>
      </c>
      <c r="AN15">
        <f t="shared" si="10"/>
        <v>37061.730988990828</v>
      </c>
      <c r="AO15">
        <f t="shared" si="11"/>
        <v>-1853.0865494495413</v>
      </c>
      <c r="AP15">
        <f t="shared" si="12"/>
        <v>-15.253466795173034</v>
      </c>
      <c r="AQ15">
        <f t="shared" si="13"/>
        <v>-26020.144783117914</v>
      </c>
      <c r="AR15">
        <f t="shared" si="14"/>
        <v>9173.2461896281948</v>
      </c>
      <c r="AS15">
        <f t="shared" si="15"/>
        <v>3727.3043001250353</v>
      </c>
      <c r="AT15">
        <f t="shared" si="16"/>
        <v>4455.2662629720944</v>
      </c>
      <c r="AU15">
        <f t="shared" si="17"/>
        <v>17355.816752725324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121486.25452385364</v>
      </c>
      <c r="P16">
        <f t="shared" si="30"/>
        <v>6074.312726192682</v>
      </c>
      <c r="Q16" s="5">
        <f t="shared" si="31"/>
        <v>50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75922.743582801966</v>
      </c>
      <c r="AF16">
        <f t="shared" si="4"/>
        <v>-3796.1371791400984</v>
      </c>
      <c r="AG16">
        <f t="shared" si="5"/>
        <v>-31.247462472346882</v>
      </c>
      <c r="AH16">
        <f t="shared" si="6"/>
        <v>-59293.293638981158</v>
      </c>
      <c r="AI16">
        <f t="shared" si="7"/>
        <v>12802.065302208364</v>
      </c>
      <c r="AJ16">
        <f t="shared" si="8"/>
        <v>9742.9100054681912</v>
      </c>
      <c r="AK16">
        <f t="shared" si="32"/>
        <v>9506.5134591477927</v>
      </c>
      <c r="AL16">
        <f t="shared" si="9"/>
        <v>32051.488766824346</v>
      </c>
      <c r="AN16">
        <f t="shared" si="10"/>
        <v>33212.64171299697</v>
      </c>
      <c r="AO16">
        <f t="shared" si="11"/>
        <v>-1660.6320856498487</v>
      </c>
      <c r="AP16">
        <f t="shared" si="12"/>
        <v>-13.669300219670415</v>
      </c>
      <c r="AQ16">
        <f t="shared" si="13"/>
        <v>-25938.036807999215</v>
      </c>
      <c r="AR16">
        <f t="shared" si="14"/>
        <v>5600.3035191282379</v>
      </c>
      <c r="AS16">
        <f t="shared" si="15"/>
        <v>4262.0664636635647</v>
      </c>
      <c r="AT16">
        <f t="shared" si="16"/>
        <v>4158.6540548829662</v>
      </c>
      <c r="AU16">
        <f t="shared" si="17"/>
        <v>14021.024037674768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121486.25452385364</v>
      </c>
      <c r="P17">
        <f t="shared" si="30"/>
        <v>6074.312726192682</v>
      </c>
      <c r="Q17" s="5">
        <f t="shared" si="31"/>
        <v>50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71409.021074234144</v>
      </c>
      <c r="AF17">
        <f t="shared" si="4"/>
        <v>-3570.4510537117071</v>
      </c>
      <c r="AG17">
        <f t="shared" si="5"/>
        <v>-29.389753332222902</v>
      </c>
      <c r="AH17">
        <f t="shared" si="6"/>
        <v>-61809.380616020448</v>
      </c>
      <c r="AI17">
        <f t="shared" si="7"/>
        <v>5999.7996511697784</v>
      </c>
      <c r="AJ17">
        <f t="shared" si="8"/>
        <v>10954.207158160076</v>
      </c>
      <c r="AK17">
        <f t="shared" si="32"/>
        <v>9857.359719878099</v>
      </c>
      <c r="AL17">
        <f t="shared" si="9"/>
        <v>26811.366529207953</v>
      </c>
      <c r="AN17">
        <f t="shared" si="10"/>
        <v>29422.717980544316</v>
      </c>
      <c r="AO17">
        <f t="shared" si="11"/>
        <v>-1471.1358990272156</v>
      </c>
      <c r="AP17">
        <f t="shared" si="12"/>
        <v>-12.109484359305524</v>
      </c>
      <c r="AQ17">
        <f t="shared" si="13"/>
        <v>-25467.370187398923</v>
      </c>
      <c r="AR17">
        <f t="shared" si="14"/>
        <v>2472.1024097588752</v>
      </c>
      <c r="AS17">
        <f t="shared" si="15"/>
        <v>4513.4710302210979</v>
      </c>
      <c r="AT17">
        <f t="shared" si="16"/>
        <v>4061.5360735619938</v>
      </c>
      <c r="AU17">
        <f t="shared" si="17"/>
        <v>11047.109513541967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121486.25452385364</v>
      </c>
      <c r="P18">
        <f t="shared" si="30"/>
        <v>6074.312726192682</v>
      </c>
      <c r="Q18" s="5">
        <f t="shared" si="31"/>
        <v>50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66792.442500634221</v>
      </c>
      <c r="AF18">
        <f t="shared" si="4"/>
        <v>-3339.6221250317112</v>
      </c>
      <c r="AG18">
        <f t="shared" si="5"/>
        <v>-27.489711804194123</v>
      </c>
      <c r="AH18">
        <f t="shared" si="6"/>
        <v>-64245.759788261945</v>
      </c>
      <c r="AI18">
        <f t="shared" si="7"/>
        <v>-820.42912446362607</v>
      </c>
      <c r="AJ18">
        <f t="shared" si="8"/>
        <v>11880.105445559908</v>
      </c>
      <c r="AK18">
        <f t="shared" si="32"/>
        <v>10124.035581806758</v>
      </c>
      <c r="AL18">
        <f t="shared" si="9"/>
        <v>21183.71190290304</v>
      </c>
      <c r="AN18">
        <f t="shared" si="10"/>
        <v>25717.732263114951</v>
      </c>
      <c r="AO18">
        <f t="shared" si="11"/>
        <v>-1285.8866131557477</v>
      </c>
      <c r="AP18">
        <f t="shared" si="12"/>
        <v>-10.584626369424088</v>
      </c>
      <c r="AQ18">
        <f t="shared" si="13"/>
        <v>-24737.158687664829</v>
      </c>
      <c r="AR18">
        <f t="shared" si="14"/>
        <v>-315.89766407504857</v>
      </c>
      <c r="AS18">
        <f t="shared" si="15"/>
        <v>4574.3105008262355</v>
      </c>
      <c r="AT18">
        <f t="shared" si="16"/>
        <v>3898.1541439015818</v>
      </c>
      <c r="AU18">
        <f t="shared" si="17"/>
        <v>8156.5669806527685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121486.25452385364</v>
      </c>
      <c r="P19">
        <f t="shared" si="30"/>
        <v>6074.312726192682</v>
      </c>
      <c r="Q19" s="5">
        <f t="shared" si="31"/>
        <v>50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62082.848402187788</v>
      </c>
      <c r="AF19">
        <f t="shared" si="4"/>
        <v>-3104.1424201093891</v>
      </c>
      <c r="AG19">
        <f t="shared" si="5"/>
        <v>-25.551387951464875</v>
      </c>
      <c r="AH19">
        <f t="shared" si="6"/>
        <v>-66537.069387492375</v>
      </c>
      <c r="AI19">
        <f t="shared" si="7"/>
        <v>-7583.9147933654385</v>
      </c>
      <c r="AJ19">
        <f t="shared" si="8"/>
        <v>12629.467609252461</v>
      </c>
      <c r="AK19">
        <f t="shared" si="32"/>
        <v>9400.2309585989115</v>
      </c>
      <c r="AL19">
        <f t="shared" si="9"/>
        <v>14445.783774485933</v>
      </c>
      <c r="AN19">
        <f t="shared" si="10"/>
        <v>22269.752424524999</v>
      </c>
      <c r="AO19">
        <f t="shared" si="11"/>
        <v>-1113.4876212262498</v>
      </c>
      <c r="AP19">
        <f t="shared" si="12"/>
        <v>-9.1655440822535041</v>
      </c>
      <c r="AQ19">
        <f t="shared" si="13"/>
        <v>-23867.527029585828</v>
      </c>
      <c r="AR19">
        <f t="shared" si="14"/>
        <v>-2720.4277703693319</v>
      </c>
      <c r="AS19">
        <f t="shared" si="15"/>
        <v>4530.3191485282841</v>
      </c>
      <c r="AT19">
        <f t="shared" si="16"/>
        <v>3371.958947907679</v>
      </c>
      <c r="AU19">
        <f t="shared" si="17"/>
        <v>5181.8503260666303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121486.25452385364</v>
      </c>
      <c r="P20">
        <f t="shared" si="30"/>
        <v>6074.312726192682</v>
      </c>
      <c r="Q20" s="5">
        <f t="shared" si="31"/>
        <v>50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57288.880753858139</v>
      </c>
      <c r="AF20">
        <f t="shared" si="4"/>
        <v>-2864.4440376929069</v>
      </c>
      <c r="AG20">
        <f t="shared" si="5"/>
        <v>-23.578338544715592</v>
      </c>
      <c r="AH20">
        <f t="shared" si="6"/>
        <v>-68701.421089385432</v>
      </c>
      <c r="AI20">
        <f t="shared" si="7"/>
        <v>-14300.562711764913</v>
      </c>
      <c r="AJ20">
        <f t="shared" si="8"/>
        <v>13643.286897681435</v>
      </c>
      <c r="AK20">
        <f t="shared" si="32"/>
        <v>6021.0449003749745</v>
      </c>
      <c r="AL20">
        <f t="shared" si="9"/>
        <v>5363.7690862914969</v>
      </c>
      <c r="AN20">
        <f t="shared" si="10"/>
        <v>19491.707500753488</v>
      </c>
      <c r="AO20">
        <f t="shared" si="11"/>
        <v>-974.58537503767445</v>
      </c>
      <c r="AP20">
        <f t="shared" si="12"/>
        <v>-8.0221863687987529</v>
      </c>
      <c r="AQ20">
        <f t="shared" si="13"/>
        <v>-23374.65817343997</v>
      </c>
      <c r="AR20">
        <f t="shared" si="14"/>
        <v>-4865.5582340929532</v>
      </c>
      <c r="AS20">
        <f t="shared" si="15"/>
        <v>4641.9297088564572</v>
      </c>
      <c r="AT20">
        <f t="shared" si="16"/>
        <v>2048.5728557213743</v>
      </c>
      <c r="AU20">
        <f t="shared" si="17"/>
        <v>1824.944330484878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121486.25452385364</v>
      </c>
      <c r="P21">
        <f t="shared" si="30"/>
        <v>6074.312726192682</v>
      </c>
      <c r="Q21" s="5">
        <f t="shared" si="31"/>
        <v>50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52421.636865940935</v>
      </c>
      <c r="AF21">
        <f t="shared" si="4"/>
        <v>-2621.0818432970468</v>
      </c>
      <c r="AG21">
        <f t="shared" si="5"/>
        <v>-21.575130895013324</v>
      </c>
      <c r="AH21">
        <f t="shared" si="6"/>
        <v>-70696.970570204561</v>
      </c>
      <c r="AI21">
        <f t="shared" si="7"/>
        <v>-20917.990678455688</v>
      </c>
      <c r="AJ21">
        <f t="shared" si="8"/>
        <v>14362.447799850321</v>
      </c>
      <c r="AK21">
        <f t="shared" si="32"/>
        <v>4751.2847372609158</v>
      </c>
      <c r="AL21">
        <f t="shared" si="9"/>
        <v>-1804.2581413444514</v>
      </c>
      <c r="AN21">
        <f t="shared" si="10"/>
        <v>16965.374906476096</v>
      </c>
      <c r="AO21">
        <f t="shared" si="11"/>
        <v>-848.26874532380486</v>
      </c>
      <c r="AP21">
        <f t="shared" si="12"/>
        <v>-6.982425696211159</v>
      </c>
      <c r="AQ21">
        <f t="shared" si="13"/>
        <v>-22879.877130561232</v>
      </c>
      <c r="AR21">
        <f t="shared" si="14"/>
        <v>-6769.7533951051519</v>
      </c>
      <c r="AS21">
        <f t="shared" si="15"/>
        <v>4648.1629736645164</v>
      </c>
      <c r="AT21">
        <f t="shared" si="16"/>
        <v>1537.672832711962</v>
      </c>
      <c r="AU21">
        <f t="shared" si="17"/>
        <v>-583.91758872867331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121486.25452385364</v>
      </c>
      <c r="P22">
        <f t="shared" si="30"/>
        <v>6074.312726192682</v>
      </c>
      <c r="Q22" s="5">
        <f t="shared" si="31"/>
        <v>50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47500.110435767194</v>
      </c>
      <c r="AF22">
        <f t="shared" si="4"/>
        <v>-2375.0055217883596</v>
      </c>
      <c r="AG22">
        <f t="shared" si="5"/>
        <v>-19.549582223082126</v>
      </c>
      <c r="AH22">
        <f t="shared" si="6"/>
        <v>-72391.894519242589</v>
      </c>
      <c r="AI22">
        <f t="shared" si="7"/>
        <v>-27286.339187486832</v>
      </c>
      <c r="AJ22">
        <f t="shared" si="8"/>
        <v>14482.230900347484</v>
      </c>
      <c r="AK22">
        <f t="shared" si="32"/>
        <v>5150.5816806780776</v>
      </c>
      <c r="AL22">
        <f t="shared" si="9"/>
        <v>-7653.5266064612706</v>
      </c>
      <c r="AN22">
        <f t="shared" si="10"/>
        <v>14366.921713304859</v>
      </c>
      <c r="AO22">
        <f t="shared" si="11"/>
        <v>-718.34608566524287</v>
      </c>
      <c r="AP22">
        <f t="shared" si="12"/>
        <v>-5.9129824067808165</v>
      </c>
      <c r="AQ22">
        <f t="shared" si="13"/>
        <v>-21895.710803498117</v>
      </c>
      <c r="AR22">
        <f t="shared" si="14"/>
        <v>-8253.0481582652792</v>
      </c>
      <c r="AS22">
        <f t="shared" si="15"/>
        <v>4380.307238667503</v>
      </c>
      <c r="AT22">
        <f t="shared" si="16"/>
        <v>1557.8490893057844</v>
      </c>
      <c r="AU22">
        <f t="shared" si="17"/>
        <v>-2314.8918302919924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121486.25452385364</v>
      </c>
      <c r="P23">
        <f t="shared" si="30"/>
        <v>6074.312726192682</v>
      </c>
      <c r="Q23" s="5">
        <f t="shared" si="31"/>
        <v>50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42535.673538659343</v>
      </c>
      <c r="AF23">
        <f t="shared" si="4"/>
        <v>-2126.7836769329674</v>
      </c>
      <c r="AG23">
        <f t="shared" si="5"/>
        <v>-17.506372924809995</v>
      </c>
      <c r="AH23">
        <f t="shared" si="6"/>
        <v>-73908.539041652344</v>
      </c>
      <c r="AI23">
        <f t="shared" si="7"/>
        <v>-33517.155552850774</v>
      </c>
      <c r="AJ23">
        <f t="shared" si="8"/>
        <v>0</v>
      </c>
      <c r="AK23">
        <f t="shared" si="32"/>
        <v>5650.2162744170409</v>
      </c>
      <c r="AL23">
        <f t="shared" si="9"/>
        <v>-27866.939278433732</v>
      </c>
      <c r="AN23">
        <f t="shared" si="10"/>
        <v>11654.474250721605</v>
      </c>
      <c r="AO23">
        <f t="shared" si="11"/>
        <v>-582.72371253608037</v>
      </c>
      <c r="AP23">
        <f t="shared" si="12"/>
        <v>-4.7966225876332649</v>
      </c>
      <c r="AQ23">
        <f t="shared" si="13"/>
        <v>-20250.417908312229</v>
      </c>
      <c r="AR23">
        <f t="shared" si="14"/>
        <v>-9183.4639927143344</v>
      </c>
      <c r="AS23">
        <f t="shared" si="15"/>
        <v>0</v>
      </c>
      <c r="AT23">
        <f t="shared" si="16"/>
        <v>1548.1193690597679</v>
      </c>
      <c r="AU23">
        <f t="shared" si="17"/>
        <v>-7635.3446236545669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983260.2885619296</v>
      </c>
      <c r="AO25" s="6">
        <f t="shared" si="33"/>
        <v>-140277.70532098674</v>
      </c>
      <c r="AP25" s="6">
        <f t="shared" si="33"/>
        <v>-2874.5878496173846</v>
      </c>
      <c r="AQ25" s="6">
        <f t="shared" si="33"/>
        <v>-473317.89654819359</v>
      </c>
      <c r="AR25" s="6">
        <f t="shared" si="33"/>
        <v>366790.09884313174</v>
      </c>
      <c r="AS25" s="6">
        <f t="shared" si="33"/>
        <v>-56072.636274835852</v>
      </c>
      <c r="AT25" s="6">
        <f t="shared" si="33"/>
        <v>110193.46193531623</v>
      </c>
      <c r="AU25" s="7">
        <f t="shared" si="33"/>
        <v>420910.92450361216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3538.9668447331519</v>
      </c>
      <c r="K3">
        <v>1</v>
      </c>
      <c r="L3" s="2">
        <v>0</v>
      </c>
      <c r="O3">
        <f>$C$3</f>
        <v>3538.9668447331519</v>
      </c>
      <c r="P3">
        <f>O3*C5</f>
        <v>353.89668447331519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3538.9668447331519</v>
      </c>
      <c r="AF3">
        <f t="shared" ref="AF3:AF34" si="3">-$Z3*P3</f>
        <v>-353.89668447331519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665.16195625983664</v>
      </c>
      <c r="AJ3">
        <f t="shared" ref="AJ3:AJ34" si="7">AB3-AC3</f>
        <v>0</v>
      </c>
      <c r="AL3">
        <f t="shared" ref="AL3:AL23" si="8">SUM(AI3:AK3)</f>
        <v>665.16195625983664</v>
      </c>
      <c r="AN3">
        <f t="shared" ref="AN3:AN34" si="9">AE3*$K3</f>
        <v>3538.9668447331519</v>
      </c>
      <c r="AO3">
        <f t="shared" ref="AO3:AO34" si="10">AF3*$K3</f>
        <v>-353.89668447331519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665.16195625983664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665.16195625983664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-59.374776562817715</v>
      </c>
      <c r="AK5">
        <f t="shared" si="28"/>
        <v>3.9981998156776766</v>
      </c>
      <c r="AL5">
        <f t="shared" si="8"/>
        <v>-161.62128420941636</v>
      </c>
      <c r="AN5">
        <f t="shared" si="9"/>
        <v>0</v>
      </c>
      <c r="AO5">
        <f t="shared" si="10"/>
        <v>0</v>
      </c>
      <c r="AP5">
        <f t="shared" si="11"/>
        <v>-41.806747873718962</v>
      </c>
      <c r="AQ5">
        <f t="shared" si="12"/>
        <v>-49.043953312526504</v>
      </c>
      <c r="AR5">
        <f t="shared" si="13"/>
        <v>-90.850701186245459</v>
      </c>
      <c r="AS5">
        <f t="shared" si="14"/>
        <v>-50.771847486369552</v>
      </c>
      <c r="AT5">
        <f t="shared" si="15"/>
        <v>3.4188927186420788</v>
      </c>
      <c r="AU5">
        <f t="shared" si="16"/>
        <v>-138.20365595397294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-72.636561321140789</v>
      </c>
      <c r="AK6">
        <f t="shared" si="28"/>
        <v>9.1781729464161561</v>
      </c>
      <c r="AL6">
        <f t="shared" si="8"/>
        <v>-168.97993391340756</v>
      </c>
      <c r="AN6">
        <f t="shared" si="9"/>
        <v>0</v>
      </c>
      <c r="AO6">
        <f t="shared" si="10"/>
        <v>0</v>
      </c>
      <c r="AP6">
        <f t="shared" si="11"/>
        <v>-37.293448681296965</v>
      </c>
      <c r="AQ6">
        <f t="shared" si="12"/>
        <v>-44.106929872880208</v>
      </c>
      <c r="AR6">
        <f t="shared" si="13"/>
        <v>-81.40037855417718</v>
      </c>
      <c r="AS6">
        <f t="shared" si="14"/>
        <v>-56.032571909658571</v>
      </c>
      <c r="AT6">
        <f t="shared" si="15"/>
        <v>7.0801346631158122</v>
      </c>
      <c r="AU6">
        <f t="shared" si="16"/>
        <v>-130.35281580071992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-57.010901349702749</v>
      </c>
      <c r="AK7">
        <f t="shared" si="28"/>
        <v>11.269844762048066</v>
      </c>
      <c r="AL7">
        <f t="shared" si="8"/>
        <v>-150.56317505121086</v>
      </c>
      <c r="AN7">
        <f t="shared" si="9"/>
        <v>0</v>
      </c>
      <c r="AO7">
        <f t="shared" si="10"/>
        <v>0</v>
      </c>
      <c r="AP7">
        <f t="shared" si="11"/>
        <v>-33.551569366646653</v>
      </c>
      <c r="AQ7">
        <f t="shared" si="12"/>
        <v>-40.018472934816792</v>
      </c>
      <c r="AR7">
        <f t="shared" si="13"/>
        <v>-73.570042301463459</v>
      </c>
      <c r="AS7">
        <f t="shared" si="14"/>
        <v>-40.013448358233987</v>
      </c>
      <c r="AT7">
        <f t="shared" si="15"/>
        <v>7.909809189394184</v>
      </c>
      <c r="AU7">
        <f t="shared" si="16"/>
        <v>-105.67368147030325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-27.891337275965839</v>
      </c>
      <c r="AK8">
        <f t="shared" si="28"/>
        <v>6.1032872584558753</v>
      </c>
      <c r="AL8">
        <f t="shared" si="8"/>
        <v>-126.04138491328806</v>
      </c>
      <c r="AN8">
        <f t="shared" si="9"/>
        <v>0</v>
      </c>
      <c r="AO8">
        <f t="shared" si="10"/>
        <v>0</v>
      </c>
      <c r="AP8">
        <f t="shared" si="11"/>
        <v>-30.968037798734194</v>
      </c>
      <c r="AQ8">
        <f t="shared" si="12"/>
        <v>-37.332940536029227</v>
      </c>
      <c r="AR8">
        <f t="shared" si="13"/>
        <v>-68.300978334763428</v>
      </c>
      <c r="AS8">
        <f t="shared" si="14"/>
        <v>-18.272850695066531</v>
      </c>
      <c r="AT8">
        <f t="shared" si="15"/>
        <v>3.9985338716249919</v>
      </c>
      <c r="AU8">
        <f t="shared" si="16"/>
        <v>-82.575295158204966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-13.090445359091973</v>
      </c>
      <c r="AK9">
        <f t="shared" si="28"/>
        <v>1.8551408065896848</v>
      </c>
      <c r="AL9">
        <f t="shared" si="8"/>
        <v>-115.25885352553679</v>
      </c>
      <c r="AN9">
        <f t="shared" si="9"/>
        <v>0</v>
      </c>
      <c r="AO9">
        <f t="shared" si="10"/>
        <v>0</v>
      </c>
      <c r="AP9">
        <f t="shared" si="11"/>
        <v>-28.999742222902974</v>
      </c>
      <c r="AQ9">
        <f t="shared" si="12"/>
        <v>-35.542766913159952</v>
      </c>
      <c r="AR9">
        <f t="shared" si="13"/>
        <v>-64.542509136062932</v>
      </c>
      <c r="AS9">
        <f t="shared" si="14"/>
        <v>-8.1221050187716894</v>
      </c>
      <c r="AT9">
        <f t="shared" si="15"/>
        <v>1.1510416981546774</v>
      </c>
      <c r="AU9">
        <f t="shared" si="16"/>
        <v>-71.513572456679938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-10.752399417103561</v>
      </c>
      <c r="AK10">
        <f t="shared" si="28"/>
        <v>1.342836471229516</v>
      </c>
      <c r="AL10">
        <f t="shared" si="8"/>
        <v>-113.36179374403925</v>
      </c>
      <c r="AN10">
        <f t="shared" si="9"/>
        <v>0</v>
      </c>
      <c r="AO10">
        <f t="shared" si="10"/>
        <v>0</v>
      </c>
      <c r="AP10">
        <f t="shared" si="11"/>
        <v>-27.202277262227962</v>
      </c>
      <c r="AQ10">
        <f t="shared" si="12"/>
        <v>-33.985711563841569</v>
      </c>
      <c r="AR10">
        <f t="shared" si="13"/>
        <v>-61.187988826069528</v>
      </c>
      <c r="AS10">
        <f t="shared" si="14"/>
        <v>-6.329038735730351</v>
      </c>
      <c r="AT10">
        <f t="shared" si="15"/>
        <v>0.7904155819066897</v>
      </c>
      <c r="AU10">
        <f t="shared" si="16"/>
        <v>-66.726611979893192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-1484.1431268362508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-8.622061035603565</v>
      </c>
      <c r="AK11">
        <f t="shared" si="28"/>
        <v>0.81185637590613091</v>
      </c>
      <c r="AL11">
        <f t="shared" si="8"/>
        <v>-111.65640115546972</v>
      </c>
      <c r="AN11">
        <f t="shared" si="9"/>
        <v>0</v>
      </c>
      <c r="AO11">
        <f t="shared" si="10"/>
        <v>0</v>
      </c>
      <c r="AP11">
        <f t="shared" si="11"/>
        <v>-25.556846198450394</v>
      </c>
      <c r="AQ11">
        <f t="shared" si="12"/>
        <v>-32.525228388909504</v>
      </c>
      <c r="AR11">
        <f t="shared" si="13"/>
        <v>-58.082074587359898</v>
      </c>
      <c r="AS11">
        <f t="shared" si="14"/>
        <v>-4.8223932032704102</v>
      </c>
      <c r="AT11">
        <f t="shared" si="15"/>
        <v>0.45407828279510748</v>
      </c>
      <c r="AU11">
        <f t="shared" si="16"/>
        <v>-62.450389507835197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-7.8876387177300558</v>
      </c>
      <c r="AK12">
        <f t="shared" si="28"/>
        <v>0.79785976729193031</v>
      </c>
      <c r="AL12">
        <f t="shared" si="8"/>
        <v>-111.10496411320844</v>
      </c>
      <c r="AN12">
        <f t="shared" si="9"/>
        <v>0</v>
      </c>
      <c r="AO12">
        <f t="shared" si="10"/>
        <v>0</v>
      </c>
      <c r="AP12">
        <f t="shared" si="11"/>
        <v>-24.012514981062573</v>
      </c>
      <c r="AQ12">
        <f t="shared" si="12"/>
        <v>-31.272661687486696</v>
      </c>
      <c r="AR12">
        <f t="shared" si="13"/>
        <v>-55.285176668549269</v>
      </c>
      <c r="AS12">
        <f t="shared" si="14"/>
        <v>-4.1923638296177934</v>
      </c>
      <c r="AT12">
        <f t="shared" si="15"/>
        <v>0.42407094812585122</v>
      </c>
      <c r="AU12">
        <f t="shared" si="16"/>
        <v>-59.053469550041214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-6.9222559336020595</v>
      </c>
      <c r="AK13">
        <f t="shared" si="28"/>
        <v>0.70956637942844303</v>
      </c>
      <c r="AL13">
        <f t="shared" si="8"/>
        <v>-110.41751716403743</v>
      </c>
      <c r="AN13">
        <f t="shared" si="9"/>
        <v>0</v>
      </c>
      <c r="AO13">
        <f t="shared" si="10"/>
        <v>0</v>
      </c>
      <c r="AP13">
        <f t="shared" si="11"/>
        <v>-22.567247720730933</v>
      </c>
      <c r="AQ13">
        <f t="shared" si="12"/>
        <v>-30.081016200573238</v>
      </c>
      <c r="AR13">
        <f t="shared" si="13"/>
        <v>-52.648263921304171</v>
      </c>
      <c r="AS13">
        <f t="shared" si="14"/>
        <v>-3.497388419349944</v>
      </c>
      <c r="AT13">
        <f t="shared" si="15"/>
        <v>0.35850007020496955</v>
      </c>
      <c r="AU13">
        <f t="shared" si="16"/>
        <v>-55.787152270449148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-6.0931747975032522</v>
      </c>
      <c r="AK14">
        <f t="shared" si="28"/>
        <v>0.65106980216608246</v>
      </c>
      <c r="AL14">
        <f t="shared" si="8"/>
        <v>-110.05734489728668</v>
      </c>
      <c r="AN14">
        <f t="shared" si="9"/>
        <v>0</v>
      </c>
      <c r="AO14">
        <f t="shared" si="10"/>
        <v>0</v>
      </c>
      <c r="AP14">
        <f t="shared" si="11"/>
        <v>-21.212236788621027</v>
      </c>
      <c r="AQ14">
        <f t="shared" si="12"/>
        <v>-29.040301627712068</v>
      </c>
      <c r="AR14">
        <f t="shared" si="13"/>
        <v>-50.252538416333088</v>
      </c>
      <c r="AS14">
        <f t="shared" si="14"/>
        <v>-2.9268919220177478</v>
      </c>
      <c r="AT14">
        <f t="shared" si="15"/>
        <v>0.31274516290102916</v>
      </c>
      <c r="AU14">
        <f t="shared" si="16"/>
        <v>-52.86668517544981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-6.8010615692022611</v>
      </c>
      <c r="AK15">
        <f t="shared" si="28"/>
        <v>1.5079743438258402</v>
      </c>
      <c r="AL15">
        <f t="shared" si="8"/>
        <v>-110.88915298624032</v>
      </c>
      <c r="AN15">
        <f t="shared" si="9"/>
        <v>0</v>
      </c>
      <c r="AO15">
        <f t="shared" si="10"/>
        <v>0</v>
      </c>
      <c r="AP15">
        <f t="shared" si="11"/>
        <v>-19.894090786467597</v>
      </c>
      <c r="AQ15">
        <f t="shared" si="12"/>
        <v>-28.226280921470916</v>
      </c>
      <c r="AR15">
        <f t="shared" si="13"/>
        <v>-48.120371707938517</v>
      </c>
      <c r="AS15">
        <f t="shared" si="14"/>
        <v>-3.0992595070703985</v>
      </c>
      <c r="AT15">
        <f t="shared" si="15"/>
        <v>0.68718740066761042</v>
      </c>
      <c r="AU15">
        <f t="shared" si="16"/>
        <v>-50.532443814341306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-7.5592355613669042</v>
      </c>
      <c r="AK16">
        <f t="shared" si="28"/>
        <v>2.6596577423031569</v>
      </c>
      <c r="AL16">
        <f t="shared" si="8"/>
        <v>-111.75016486794786</v>
      </c>
      <c r="AN16">
        <f t="shared" si="9"/>
        <v>0</v>
      </c>
      <c r="AO16">
        <f t="shared" si="10"/>
        <v>0</v>
      </c>
      <c r="AP16">
        <f t="shared" si="11"/>
        <v>-18.603844425864516</v>
      </c>
      <c r="AQ16">
        <f t="shared" si="12"/>
        <v>-27.458079672258364</v>
      </c>
      <c r="AR16">
        <f t="shared" si="13"/>
        <v>-46.06192409812288</v>
      </c>
      <c r="AS16">
        <f t="shared" si="14"/>
        <v>-3.2586899546767625</v>
      </c>
      <c r="AT16">
        <f t="shared" si="15"/>
        <v>1.1465445014064832</v>
      </c>
      <c r="AU16">
        <f t="shared" si="16"/>
        <v>-48.17406955139316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-10.128419238480546</v>
      </c>
      <c r="AK17">
        <f t="shared" si="28"/>
        <v>5.273793062547365</v>
      </c>
      <c r="AL17">
        <f t="shared" si="8"/>
        <v>-112.96952101742728</v>
      </c>
      <c r="AN17">
        <f t="shared" si="9"/>
        <v>0</v>
      </c>
      <c r="AO17">
        <f t="shared" si="10"/>
        <v>0</v>
      </c>
      <c r="AP17">
        <f t="shared" si="11"/>
        <v>-17.286697329551405</v>
      </c>
      <c r="AQ17">
        <f t="shared" si="12"/>
        <v>-26.525063385115221</v>
      </c>
      <c r="AR17">
        <f t="shared" si="13"/>
        <v>-43.811760714666633</v>
      </c>
      <c r="AS17">
        <f t="shared" si="14"/>
        <v>-4.1043732294676243</v>
      </c>
      <c r="AT17">
        <f t="shared" si="15"/>
        <v>2.1371168149748438</v>
      </c>
      <c r="AU17">
        <f t="shared" si="16"/>
        <v>-45.779017129159406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-12.838237763738221</v>
      </c>
      <c r="AK18">
        <f t="shared" si="28"/>
        <v>8.4734064751905347</v>
      </c>
      <c r="AL18">
        <f t="shared" si="8"/>
        <v>-113.82918189411623</v>
      </c>
      <c r="AN18">
        <f t="shared" si="9"/>
        <v>0</v>
      </c>
      <c r="AO18">
        <f t="shared" si="10"/>
        <v>0</v>
      </c>
      <c r="AP18">
        <f t="shared" si="11"/>
        <v>-15.944903237564834</v>
      </c>
      <c r="AQ18">
        <f t="shared" si="12"/>
        <v>-25.449838448502092</v>
      </c>
      <c r="AR18">
        <f t="shared" si="13"/>
        <v>-41.394741686066929</v>
      </c>
      <c r="AS18">
        <f t="shared" si="14"/>
        <v>-4.8548731435786605</v>
      </c>
      <c r="AT18">
        <f t="shared" si="15"/>
        <v>3.2042803917544633</v>
      </c>
      <c r="AU18">
        <f t="shared" si="16"/>
        <v>-43.045334437891128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-11.618274851814249</v>
      </c>
      <c r="AK19">
        <f t="shared" si="28"/>
        <v>9.0343003130919595</v>
      </c>
      <c r="AL19">
        <f t="shared" si="8"/>
        <v>-113.76347604504917</v>
      </c>
      <c r="AN19">
        <f t="shared" si="9"/>
        <v>0</v>
      </c>
      <c r="AO19">
        <f t="shared" si="10"/>
        <v>0</v>
      </c>
      <c r="AP19">
        <f t="shared" si="11"/>
        <v>-14.696605461839937</v>
      </c>
      <c r="AQ19">
        <f t="shared" si="12"/>
        <v>-24.511954171613976</v>
      </c>
      <c r="AR19">
        <f t="shared" si="13"/>
        <v>-39.208559633453909</v>
      </c>
      <c r="AS19">
        <f t="shared" si="14"/>
        <v>-4.0973004573086138</v>
      </c>
      <c r="AT19">
        <f t="shared" si="15"/>
        <v>3.186036074754659</v>
      </c>
      <c r="AU19">
        <f t="shared" si="16"/>
        <v>-40.119824016007861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-1.8937532882419532</v>
      </c>
      <c r="AK20">
        <f t="shared" si="28"/>
        <v>1.7919985525486948</v>
      </c>
      <c r="AL20">
        <f t="shared" si="8"/>
        <v>-112.87760838146794</v>
      </c>
      <c r="AN20">
        <f t="shared" si="9"/>
        <v>0</v>
      </c>
      <c r="AO20">
        <f t="shared" si="10"/>
        <v>0</v>
      </c>
      <c r="AP20">
        <f t="shared" si="11"/>
        <v>-13.776337162440768</v>
      </c>
      <c r="AQ20">
        <f t="shared" si="12"/>
        <v>-23.946824300706389</v>
      </c>
      <c r="AR20">
        <f t="shared" si="13"/>
        <v>-37.723161463147157</v>
      </c>
      <c r="AS20">
        <f t="shared" si="14"/>
        <v>-0.63345440317483781</v>
      </c>
      <c r="AT20">
        <f t="shared" si="15"/>
        <v>0.59941777033095545</v>
      </c>
      <c r="AU20">
        <f t="shared" si="16"/>
        <v>-37.757198095991036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8.5359407981684399E-2</v>
      </c>
      <c r="AK21">
        <f t="shared" si="28"/>
        <v>0.66982016434907354</v>
      </c>
      <c r="AL21">
        <f t="shared" si="8"/>
        <v>-114.00206082013406</v>
      </c>
      <c r="AN21">
        <f t="shared" si="9"/>
        <v>0</v>
      </c>
      <c r="AO21">
        <f t="shared" si="10"/>
        <v>0</v>
      </c>
      <c r="AP21">
        <f t="shared" si="11"/>
        <v>-12.945798462821092</v>
      </c>
      <c r="AQ21">
        <f t="shared" si="12"/>
        <v>-23.556606422309159</v>
      </c>
      <c r="AR21">
        <f t="shared" si="13"/>
        <v>-36.502404885130247</v>
      </c>
      <c r="AS21">
        <f t="shared" si="14"/>
        <v>2.7151434282024208E-2</v>
      </c>
      <c r="AT21">
        <f t="shared" si="15"/>
        <v>0.21305886021375436</v>
      </c>
      <c r="AU21">
        <f t="shared" si="16"/>
        <v>-36.262194590634472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-7.0994494152302536</v>
      </c>
      <c r="AK22">
        <f t="shared" si="28"/>
        <v>8.7895971095139753</v>
      </c>
      <c r="AL22">
        <f t="shared" si="8"/>
        <v>-115.21542258235465</v>
      </c>
      <c r="AN22">
        <f t="shared" si="9"/>
        <v>0</v>
      </c>
      <c r="AO22">
        <f t="shared" si="10"/>
        <v>0</v>
      </c>
      <c r="AP22">
        <f t="shared" si="11"/>
        <v>-11.943927797676929</v>
      </c>
      <c r="AQ22">
        <f t="shared" si="12"/>
        <v>-22.776663754331629</v>
      </c>
      <c r="AR22">
        <f t="shared" si="13"/>
        <v>-34.720591552008557</v>
      </c>
      <c r="AS22">
        <f t="shared" si="14"/>
        <v>-2.1085144429564791</v>
      </c>
      <c r="AT22">
        <f t="shared" si="15"/>
        <v>2.6104830627316558</v>
      </c>
      <c r="AU22">
        <f t="shared" si="16"/>
        <v>-34.21862293223338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-23.484989924047966</v>
      </c>
      <c r="AK23">
        <f t="shared" si="28"/>
        <v>29.795618490779372</v>
      </c>
      <c r="AL23">
        <f t="shared" si="8"/>
        <v>-112.99237767561316</v>
      </c>
      <c r="AN23">
        <f t="shared" si="9"/>
        <v>0</v>
      </c>
      <c r="AO23">
        <f t="shared" si="10"/>
        <v>0</v>
      </c>
      <c r="AP23">
        <f t="shared" si="11"/>
        <v>-10.536479244518496</v>
      </c>
      <c r="AQ23">
        <f t="shared" si="12"/>
        <v>-21.099790928074885</v>
      </c>
      <c r="AR23">
        <f t="shared" si="13"/>
        <v>-31.636270172593381</v>
      </c>
      <c r="AS23">
        <f t="shared" si="14"/>
        <v>-6.2276510009192663</v>
      </c>
      <c r="AT23">
        <f t="shared" si="15"/>
        <v>7.9010769822432811</v>
      </c>
      <c r="AU23">
        <f t="shared" si="16"/>
        <v>-29.962844191269362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-110.59585944929135</v>
      </c>
      <c r="AN24">
        <f t="shared" si="9"/>
        <v>0</v>
      </c>
      <c r="AO24">
        <f t="shared" si="10"/>
        <v>0</v>
      </c>
      <c r="AP24">
        <f t="shared" si="11"/>
        <v>-9.2939439789485832</v>
      </c>
      <c r="AQ24">
        <f t="shared" si="12"/>
        <v>-19.551067545444592</v>
      </c>
      <c r="AR24">
        <f t="shared" si="13"/>
        <v>-28.845011524393176</v>
      </c>
      <c r="AS24">
        <f t="shared" si="14"/>
        <v>-4.7838796405136597</v>
      </c>
      <c r="AT24">
        <f t="shared" si="15"/>
        <v>7.4437612074175252</v>
      </c>
      <c r="AU24">
        <f t="shared" si="16"/>
        <v>-26.185129957489309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-17.328439532345101</v>
      </c>
      <c r="AK25">
        <f t="shared" si="28"/>
        <v>32.853935775396174</v>
      </c>
      <c r="AL25">
        <f t="shared" si="39"/>
        <v>-130.32980152466405</v>
      </c>
      <c r="AN25">
        <f t="shared" si="9"/>
        <v>0</v>
      </c>
      <c r="AO25">
        <f t="shared" si="10"/>
        <v>0</v>
      </c>
      <c r="AP25">
        <f t="shared" si="11"/>
        <v>-8.1925418630743483</v>
      </c>
      <c r="AQ25">
        <f t="shared" si="12"/>
        <v>-22.640761174845707</v>
      </c>
      <c r="AR25">
        <f t="shared" si="13"/>
        <v>-30.833303037920057</v>
      </c>
      <c r="AS25">
        <f t="shared" si="14"/>
        <v>-3.6631718933238178</v>
      </c>
      <c r="AT25">
        <f t="shared" si="15"/>
        <v>6.9452078412977505</v>
      </c>
      <c r="AU25">
        <f t="shared" si="16"/>
        <v>-27.551267089946126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-10.287370144609611</v>
      </c>
      <c r="AK26">
        <f t="shared" si="28"/>
        <v>34.066926542660333</v>
      </c>
      <c r="AL26">
        <f t="shared" si="39"/>
        <v>-149.02478631430978</v>
      </c>
      <c r="AN26">
        <f t="shared" si="9"/>
        <v>0</v>
      </c>
      <c r="AO26">
        <f t="shared" si="10"/>
        <v>0</v>
      </c>
      <c r="AP26">
        <f t="shared" si="11"/>
        <v>-7.2162217636958035</v>
      </c>
      <c r="AQ26">
        <f t="shared" si="12"/>
        <v>-25.400061700271937</v>
      </c>
      <c r="AR26">
        <f t="shared" si="13"/>
        <v>-32.61628346396774</v>
      </c>
      <c r="AS26">
        <f t="shared" si="14"/>
        <v>-1.9417091924238163</v>
      </c>
      <c r="AT26">
        <f t="shared" si="15"/>
        <v>6.4300266730628737</v>
      </c>
      <c r="AU26">
        <f t="shared" si="16"/>
        <v>-28.127965983328686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-4.0000555492416083</v>
      </c>
      <c r="AK27">
        <f t="shared" si="28"/>
        <v>34.787042452783005</v>
      </c>
      <c r="AL27">
        <f t="shared" si="39"/>
        <v>-169.74387912634467</v>
      </c>
      <c r="AN27">
        <f t="shared" si="9"/>
        <v>0</v>
      </c>
      <c r="AO27">
        <f t="shared" si="10"/>
        <v>0</v>
      </c>
      <c r="AP27">
        <f t="shared" si="11"/>
        <v>-6.3511815095058264</v>
      </c>
      <c r="AQ27">
        <f t="shared" si="12"/>
        <v>-27.443085189570464</v>
      </c>
      <c r="AR27">
        <f t="shared" si="13"/>
        <v>-33.794266699076296</v>
      </c>
      <c r="AS27">
        <f t="shared" si="14"/>
        <v>-0.67410542186580225</v>
      </c>
      <c r="AT27">
        <f t="shared" si="15"/>
        <v>5.8624520683326251</v>
      </c>
      <c r="AU27">
        <f t="shared" si="16"/>
        <v>-28.605920052609473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1.1929805025049518</v>
      </c>
      <c r="AK28">
        <f t="shared" si="28"/>
        <v>35.067046341229918</v>
      </c>
      <c r="AL28">
        <f t="shared" si="39"/>
        <v>-193.94230421900414</v>
      </c>
      <c r="AN28">
        <f t="shared" si="9"/>
        <v>0</v>
      </c>
      <c r="AO28">
        <f t="shared" si="10"/>
        <v>0</v>
      </c>
      <c r="AP28">
        <f t="shared" si="11"/>
        <v>-5.5849376816904677</v>
      </c>
      <c r="AQ28">
        <f t="shared" si="12"/>
        <v>-29.053116890576721</v>
      </c>
      <c r="AR28">
        <f t="shared" si="13"/>
        <v>-34.638054572267187</v>
      </c>
      <c r="AS28">
        <f t="shared" si="14"/>
        <v>0.1795052359315826</v>
      </c>
      <c r="AT28">
        <f t="shared" si="15"/>
        <v>5.2764637927350275</v>
      </c>
      <c r="AU28">
        <f t="shared" si="16"/>
        <v>-29.182085543600579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5.6155234199824235</v>
      </c>
      <c r="AK29">
        <f t="shared" si="28"/>
        <v>34.98353770605457</v>
      </c>
      <c r="AL29">
        <f t="shared" si="39"/>
        <v>-220.50302807635188</v>
      </c>
      <c r="AN29">
        <f t="shared" si="9"/>
        <v>0</v>
      </c>
      <c r="AO29">
        <f t="shared" si="10"/>
        <v>0</v>
      </c>
      <c r="AP29">
        <f t="shared" si="11"/>
        <v>-4.9065143978716321</v>
      </c>
      <c r="AQ29">
        <f t="shared" si="12"/>
        <v>-30.17158862262043</v>
      </c>
      <c r="AR29">
        <f t="shared" si="13"/>
        <v>-35.078103020492065</v>
      </c>
      <c r="AS29">
        <f t="shared" si="14"/>
        <v>0.75442486746033732</v>
      </c>
      <c r="AT29">
        <f t="shared" si="15"/>
        <v>4.6999093091248358</v>
      </c>
      <c r="AU29">
        <f t="shared" si="16"/>
        <v>-29.623768843906891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9.2451658810185222</v>
      </c>
      <c r="AK30">
        <f t="shared" si="28"/>
        <v>34.590451066655802</v>
      </c>
      <c r="AL30">
        <f t="shared" si="39"/>
        <v>-252.02465170692437</v>
      </c>
      <c r="AN30">
        <f t="shared" si="9"/>
        <v>0</v>
      </c>
      <c r="AO30">
        <f t="shared" si="10"/>
        <v>0</v>
      </c>
      <c r="AP30">
        <f t="shared" si="11"/>
        <v>-4.3058250371923918</v>
      </c>
      <c r="AQ30">
        <f t="shared" si="12"/>
        <v>-31.183225211996778</v>
      </c>
      <c r="AR30">
        <f t="shared" si="13"/>
        <v>-35.48905024918917</v>
      </c>
      <c r="AS30">
        <f t="shared" si="14"/>
        <v>1.1089767409648288</v>
      </c>
      <c r="AT30">
        <f t="shared" si="15"/>
        <v>4.1491960432166186</v>
      </c>
      <c r="AU30">
        <f t="shared" si="16"/>
        <v>-30.230877465007715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12.498919192709138</v>
      </c>
      <c r="AK31">
        <f t="shared" si="28"/>
        <v>33.943289454984509</v>
      </c>
      <c r="AL31">
        <f t="shared" si="39"/>
        <v>-287.92671216442568</v>
      </c>
      <c r="AN31">
        <f t="shared" si="9"/>
        <v>0</v>
      </c>
      <c r="AO31">
        <f t="shared" si="10"/>
        <v>0</v>
      </c>
      <c r="AP31">
        <f t="shared" si="11"/>
        <v>-3.7740048478971522</v>
      </c>
      <c r="AQ31">
        <f t="shared" si="12"/>
        <v>-32.036926049693861</v>
      </c>
      <c r="AR31">
        <f t="shared" si="13"/>
        <v>-35.810930897591014</v>
      </c>
      <c r="AS31">
        <f t="shared" si="14"/>
        <v>1.3386349736618754</v>
      </c>
      <c r="AT31">
        <f t="shared" si="15"/>
        <v>3.6353282779902503</v>
      </c>
      <c r="AU31">
        <f t="shared" si="16"/>
        <v>-30.836967645938891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15.354509961044187</v>
      </c>
      <c r="AK32">
        <f t="shared" si="28"/>
        <v>33.068365111494863</v>
      </c>
      <c r="AL32">
        <f t="shared" si="39"/>
        <v>-327.18069399590087</v>
      </c>
      <c r="AN32">
        <f t="shared" si="9"/>
        <v>0</v>
      </c>
      <c r="AO32">
        <f t="shared" si="10"/>
        <v>0</v>
      </c>
      <c r="AP32">
        <f t="shared" si="11"/>
        <v>-3.3033369398775725</v>
      </c>
      <c r="AQ32">
        <f t="shared" si="12"/>
        <v>-32.613773888659402</v>
      </c>
      <c r="AR32">
        <f t="shared" si="13"/>
        <v>-35.91711082853697</v>
      </c>
      <c r="AS32">
        <f t="shared" si="14"/>
        <v>1.4682758136630227</v>
      </c>
      <c r="AT32">
        <f t="shared" si="15"/>
        <v>3.1621641337802839</v>
      </c>
      <c r="AU32">
        <f t="shared" si="16"/>
        <v>-31.286670881093666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17.718759523793892</v>
      </c>
      <c r="AK33">
        <f t="shared" si="28"/>
        <v>31.993549414221771</v>
      </c>
      <c r="AL33">
        <f t="shared" si="39"/>
        <v>-371.20761923641874</v>
      </c>
      <c r="AN33">
        <f t="shared" si="9"/>
        <v>0</v>
      </c>
      <c r="AO33">
        <f t="shared" si="10"/>
        <v>0</v>
      </c>
      <c r="AP33">
        <f t="shared" si="11"/>
        <v>-2.8868628275183195</v>
      </c>
      <c r="AQ33">
        <f t="shared" si="12"/>
        <v>-33.051074694891874</v>
      </c>
      <c r="AR33">
        <f t="shared" si="13"/>
        <v>-35.937937522410195</v>
      </c>
      <c r="AS33">
        <f t="shared" si="14"/>
        <v>1.5128190188154451</v>
      </c>
      <c r="AT33">
        <f t="shared" si="15"/>
        <v>2.7315935953784574</v>
      </c>
      <c r="AU33">
        <f t="shared" si="16"/>
        <v>-31.693524908216293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19.751954726261715</v>
      </c>
      <c r="AK34">
        <f t="shared" si="28"/>
        <v>30.753236247556199</v>
      </c>
      <c r="AL34">
        <f t="shared" si="39"/>
        <v>-419.98281782094358</v>
      </c>
      <c r="AN34">
        <f t="shared" si="9"/>
        <v>0</v>
      </c>
      <c r="AO34">
        <f t="shared" si="10"/>
        <v>0</v>
      </c>
      <c r="AP34">
        <f t="shared" si="11"/>
        <v>-2.51843286433731</v>
      </c>
      <c r="AQ34">
        <f t="shared" si="12"/>
        <v>-33.347670701204649</v>
      </c>
      <c r="AR34">
        <f t="shared" si="13"/>
        <v>-35.866103565541955</v>
      </c>
      <c r="AS34">
        <f t="shared" si="14"/>
        <v>1.5057252057257668</v>
      </c>
      <c r="AT34">
        <f t="shared" si="15"/>
        <v>2.3443716643405144</v>
      </c>
      <c r="AU34">
        <f t="shared" si="16"/>
        <v>-32.016006695475674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-468.43166859335173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-2.1929637327788631</v>
      </c>
      <c r="AQ35">
        <f t="shared" ref="AQ35:AQ66" si="51">AH35*$K35</f>
        <v>-33.151031233580703</v>
      </c>
      <c r="AR35">
        <f t="shared" ref="AR35:AR66" si="52">AI35*$K35</f>
        <v>-35.34399496635956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-31.883343967732909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-518.16810001225281</v>
      </c>
      <c r="AN36">
        <f t="shared" si="48"/>
        <v>0</v>
      </c>
      <c r="AO36">
        <f t="shared" si="49"/>
        <v>0</v>
      </c>
      <c r="AP36">
        <f t="shared" si="50"/>
        <v>-1.9057753639698225</v>
      </c>
      <c r="AQ36">
        <f t="shared" si="51"/>
        <v>-32.647935540065269</v>
      </c>
      <c r="AR36">
        <f t="shared" si="52"/>
        <v>-34.5537109040351</v>
      </c>
      <c r="AS36">
        <f t="shared" si="53"/>
        <v>1.3703387052221367</v>
      </c>
      <c r="AT36">
        <f t="shared" si="54"/>
        <v>1.6935457785739483</v>
      </c>
      <c r="AU36">
        <f t="shared" si="55"/>
        <v>-31.489826420239012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23.181884633093489</v>
      </c>
      <c r="AK37">
        <f t="shared" si="59"/>
        <v>26.289023670428872</v>
      </c>
      <c r="AL37">
        <f t="shared" si="39"/>
        <v>-570.63783630804824</v>
      </c>
      <c r="AN37">
        <f t="shared" si="48"/>
        <v>0</v>
      </c>
      <c r="AO37">
        <f t="shared" si="49"/>
        <v>0</v>
      </c>
      <c r="AP37">
        <f t="shared" si="50"/>
        <v>-1.6525746310549119</v>
      </c>
      <c r="AQ37">
        <f t="shared" si="51"/>
        <v>-31.994663882699005</v>
      </c>
      <c r="AR37">
        <f t="shared" si="52"/>
        <v>-33.647238513753912</v>
      </c>
      <c r="AS37">
        <f t="shared" si="53"/>
        <v>1.2578542202893961</v>
      </c>
      <c r="AT37">
        <f t="shared" si="54"/>
        <v>1.4264482760789274</v>
      </c>
      <c r="AU37">
        <f t="shared" si="55"/>
        <v>-30.962936017385594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23.542832715760028</v>
      </c>
      <c r="AK38">
        <f t="shared" si="59"/>
        <v>24.666291746112325</v>
      </c>
      <c r="AL38">
        <f t="shared" si="39"/>
        <v>-631.50701816114963</v>
      </c>
      <c r="AN38">
        <f t="shared" si="48"/>
        <v>0</v>
      </c>
      <c r="AO38">
        <f t="shared" si="49"/>
        <v>0</v>
      </c>
      <c r="AP38">
        <f t="shared" si="50"/>
        <v>-1.4292572354018203</v>
      </c>
      <c r="AQ38">
        <f t="shared" si="51"/>
        <v>-31.500697405646477</v>
      </c>
      <c r="AR38">
        <f t="shared" si="52"/>
        <v>-32.929954641048298</v>
      </c>
      <c r="AS38">
        <f t="shared" si="53"/>
        <v>1.140570842499081</v>
      </c>
      <c r="AT38">
        <f t="shared" si="54"/>
        <v>1.1949986434452406</v>
      </c>
      <c r="AU38">
        <f t="shared" si="55"/>
        <v>-30.594385155103978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23.954419578022112</v>
      </c>
      <c r="AK39">
        <f t="shared" si="59"/>
        <v>23.018293456009125</v>
      </c>
      <c r="AL39">
        <f t="shared" si="39"/>
        <v>-691.43488230286539</v>
      </c>
      <c r="AN39">
        <f t="shared" si="48"/>
        <v>0</v>
      </c>
      <c r="AO39">
        <f t="shared" si="49"/>
        <v>0</v>
      </c>
      <c r="AP39">
        <f t="shared" si="50"/>
        <v>-1.2326534619178111</v>
      </c>
      <c r="AQ39">
        <f t="shared" si="51"/>
        <v>-30.707844374869367</v>
      </c>
      <c r="AR39">
        <f t="shared" si="52"/>
        <v>-31.940497836787177</v>
      </c>
      <c r="AS39">
        <f t="shared" si="53"/>
        <v>1.0361703909129285</v>
      </c>
      <c r="AT39">
        <f t="shared" si="54"/>
        <v>0.99567739684848655</v>
      </c>
      <c r="AU39">
        <f t="shared" si="55"/>
        <v>-29.908650049025763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23.970096314490718</v>
      </c>
      <c r="AK40">
        <f t="shared" si="59"/>
        <v>21.341484085547577</v>
      </c>
      <c r="AL40">
        <f t="shared" si="39"/>
        <v>-744.93555988750609</v>
      </c>
      <c r="AN40">
        <f t="shared" si="48"/>
        <v>0</v>
      </c>
      <c r="AO40">
        <f t="shared" si="49"/>
        <v>0</v>
      </c>
      <c r="AP40">
        <f t="shared" si="50"/>
        <v>-1.060117315883254</v>
      </c>
      <c r="AQ40">
        <f t="shared" si="51"/>
        <v>-29.460297776239834</v>
      </c>
      <c r="AR40">
        <f t="shared" si="52"/>
        <v>-30.520415092123084</v>
      </c>
      <c r="AS40">
        <f t="shared" si="53"/>
        <v>0.92575759154310899</v>
      </c>
      <c r="AT40">
        <f t="shared" si="54"/>
        <v>0.82423702632551921</v>
      </c>
      <c r="AU40">
        <f t="shared" si="55"/>
        <v>-28.770420474254458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23.444451293758732</v>
      </c>
      <c r="AK41">
        <f t="shared" si="59"/>
        <v>19.663577343533227</v>
      </c>
      <c r="AL41">
        <f t="shared" si="39"/>
        <v>-799.65595968420826</v>
      </c>
      <c r="AN41">
        <f t="shared" si="48"/>
        <v>0</v>
      </c>
      <c r="AO41">
        <f t="shared" si="49"/>
        <v>0</v>
      </c>
      <c r="AP41">
        <f t="shared" si="50"/>
        <v>-0.90891557255251276</v>
      </c>
      <c r="AQ41">
        <f t="shared" si="51"/>
        <v>-28.152412022863402</v>
      </c>
      <c r="AR41">
        <f t="shared" si="52"/>
        <v>-29.061327595415914</v>
      </c>
      <c r="AS41">
        <f t="shared" si="53"/>
        <v>0.80844327567871865</v>
      </c>
      <c r="AT41">
        <f t="shared" si="54"/>
        <v>0.67806606689062632</v>
      </c>
      <c r="AU41">
        <f t="shared" si="55"/>
        <v>-27.574818252846569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22.781120520648244</v>
      </c>
      <c r="AK42">
        <f t="shared" si="59"/>
        <v>18.022465752970113</v>
      </c>
      <c r="AL42">
        <f t="shared" si="39"/>
        <v>-851.7873274118889</v>
      </c>
      <c r="AN42">
        <f t="shared" si="48"/>
        <v>0</v>
      </c>
      <c r="AO42">
        <f t="shared" si="49"/>
        <v>0</v>
      </c>
      <c r="AP42">
        <f t="shared" si="50"/>
        <v>-0.77671143447507041</v>
      </c>
      <c r="AQ42">
        <f t="shared" si="51"/>
        <v>-26.70500912045409</v>
      </c>
      <c r="AR42">
        <f t="shared" si="52"/>
        <v>-27.481720554929161</v>
      </c>
      <c r="AS42">
        <f t="shared" si="53"/>
        <v>0.70140125613826598</v>
      </c>
      <c r="AT42">
        <f t="shared" si="54"/>
        <v>0.55488842642242486</v>
      </c>
      <c r="AU42">
        <f t="shared" si="55"/>
        <v>-26.225430872368467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21.909213136333392</v>
      </c>
      <c r="AK43">
        <f t="shared" si="59"/>
        <v>16.427787316524739</v>
      </c>
      <c r="AL43">
        <f t="shared" si="39"/>
        <v>-904.72985070192237</v>
      </c>
      <c r="AN43">
        <f t="shared" si="48"/>
        <v>0</v>
      </c>
      <c r="AO43">
        <f t="shared" si="49"/>
        <v>0</v>
      </c>
      <c r="AP43">
        <f t="shared" si="50"/>
        <v>-0.66129389273297368</v>
      </c>
      <c r="AQ43">
        <f t="shared" si="51"/>
        <v>-25.26353595481179</v>
      </c>
      <c r="AR43">
        <f t="shared" si="52"/>
        <v>-25.924829847544764</v>
      </c>
      <c r="AS43">
        <f t="shared" si="53"/>
        <v>0.60228245957063575</v>
      </c>
      <c r="AT43">
        <f t="shared" si="54"/>
        <v>0.45159851651138067</v>
      </c>
      <c r="AU43">
        <f t="shared" si="55"/>
        <v>-24.870948871462751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20.981575254703927</v>
      </c>
      <c r="AK44">
        <f t="shared" si="59"/>
        <v>14.894142396981399</v>
      </c>
      <c r="AL44">
        <f t="shared" si="39"/>
        <v>-961.05851745147265</v>
      </c>
      <c r="AN44">
        <f t="shared" si="48"/>
        <v>0</v>
      </c>
      <c r="AO44">
        <f t="shared" si="49"/>
        <v>0</v>
      </c>
      <c r="AP44">
        <f t="shared" si="50"/>
        <v>-0.56062787253541568</v>
      </c>
      <c r="AQ44">
        <f t="shared" si="51"/>
        <v>-23.908693362480633</v>
      </c>
      <c r="AR44">
        <f t="shared" si="52"/>
        <v>-24.46932123501605</v>
      </c>
      <c r="AS44">
        <f t="shared" si="53"/>
        <v>0.51498372394733682</v>
      </c>
      <c r="AT44">
        <f t="shared" si="54"/>
        <v>0.36557030744771074</v>
      </c>
      <c r="AU44">
        <f t="shared" si="55"/>
        <v>-23.588767203621003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20.085514165955885</v>
      </c>
      <c r="AK45">
        <f t="shared" si="59"/>
        <v>13.425432129152124</v>
      </c>
      <c r="AL45">
        <f t="shared" si="39"/>
        <v>-1012.2116903807303</v>
      </c>
      <c r="AN45">
        <f t="shared" si="48"/>
        <v>0</v>
      </c>
      <c r="AO45">
        <f t="shared" si="49"/>
        <v>0</v>
      </c>
      <c r="AP45">
        <f t="shared" si="50"/>
        <v>-0.47311130977469606</v>
      </c>
      <c r="AQ45">
        <f t="shared" si="51"/>
        <v>-22.443684698573161</v>
      </c>
      <c r="AR45">
        <f t="shared" si="52"/>
        <v>-22.916796008347859</v>
      </c>
      <c r="AS45">
        <f t="shared" si="53"/>
        <v>0.44016990234350112</v>
      </c>
      <c r="AT45">
        <f t="shared" si="54"/>
        <v>0.29421557747446175</v>
      </c>
      <c r="AU45">
        <f t="shared" si="55"/>
        <v>-22.182410528529896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19.030131844533315</v>
      </c>
      <c r="AK46">
        <f t="shared" si="59"/>
        <v>12.019446137535212</v>
      </c>
      <c r="AL46">
        <f t="shared" si="39"/>
        <v>-1056.8482905829781</v>
      </c>
      <c r="AN46">
        <f t="shared" si="48"/>
        <v>0</v>
      </c>
      <c r="AO46">
        <f t="shared" si="49"/>
        <v>0</v>
      </c>
      <c r="AP46">
        <f t="shared" si="50"/>
        <v>-0.39730725292803526</v>
      </c>
      <c r="AQ46">
        <f t="shared" si="51"/>
        <v>-20.889351247812119</v>
      </c>
      <c r="AR46">
        <f t="shared" si="52"/>
        <v>-21.286658500740156</v>
      </c>
      <c r="AS46">
        <f t="shared" si="53"/>
        <v>0.37235840744219678</v>
      </c>
      <c r="AT46">
        <f t="shared" si="54"/>
        <v>0.23518186099144342</v>
      </c>
      <c r="AU46">
        <f t="shared" si="55"/>
        <v>-20.679118232306518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17.841536199562114</v>
      </c>
      <c r="AK47">
        <f t="shared" si="59"/>
        <v>10.68733690841788</v>
      </c>
      <c r="AL47">
        <f t="shared" si="39"/>
        <v>-1100.1382398150126</v>
      </c>
      <c r="AN47">
        <f t="shared" si="48"/>
        <v>0</v>
      </c>
      <c r="AO47">
        <f t="shared" si="49"/>
        <v>0</v>
      </c>
      <c r="AP47">
        <f t="shared" si="50"/>
        <v>-0.33180483970912905</v>
      </c>
      <c r="AQ47">
        <f t="shared" si="51"/>
        <v>-19.386392789759174</v>
      </c>
      <c r="AR47">
        <f t="shared" si="52"/>
        <v>-19.7181976294683</v>
      </c>
      <c r="AS47">
        <f t="shared" si="53"/>
        <v>0.31169769435842648</v>
      </c>
      <c r="AT47">
        <f t="shared" si="54"/>
        <v>0.1867114039915086</v>
      </c>
      <c r="AU47">
        <f t="shared" si="55"/>
        <v>-19.219788531118365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16.665129353821655</v>
      </c>
      <c r="AK48">
        <f t="shared" si="59"/>
        <v>9.4384293744485319</v>
      </c>
      <c r="AL48">
        <f t="shared" si="39"/>
        <v>-1140.8006584603131</v>
      </c>
      <c r="AN48">
        <f t="shared" si="48"/>
        <v>0</v>
      </c>
      <c r="AO48">
        <f t="shared" si="49"/>
        <v>0</v>
      </c>
      <c r="AP48">
        <f t="shared" si="50"/>
        <v>-0.27536516739068295</v>
      </c>
      <c r="AQ48">
        <f t="shared" si="51"/>
        <v>-17.926610566493629</v>
      </c>
      <c r="AR48">
        <f t="shared" si="52"/>
        <v>-18.201975733884311</v>
      </c>
      <c r="AS48">
        <f t="shared" si="53"/>
        <v>0.25995131016934397</v>
      </c>
      <c r="AT48">
        <f t="shared" si="54"/>
        <v>0.14722550480930244</v>
      </c>
      <c r="AU48">
        <f t="shared" si="55"/>
        <v>-17.794798918905666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15.496911070120845</v>
      </c>
      <c r="AK49">
        <f t="shared" si="59"/>
        <v>8.2718703196810157</v>
      </c>
      <c r="AL49">
        <f t="shared" si="39"/>
        <v>-1179.1556883535923</v>
      </c>
      <c r="AN49">
        <f t="shared" si="48"/>
        <v>0</v>
      </c>
      <c r="AO49">
        <f t="shared" si="49"/>
        <v>0</v>
      </c>
      <c r="AP49">
        <f t="shared" si="50"/>
        <v>-0.22687658859460075</v>
      </c>
      <c r="AQ49">
        <f t="shared" si="51"/>
        <v>-16.526550438235017</v>
      </c>
      <c r="AR49">
        <f t="shared" si="52"/>
        <v>-16.75342702682962</v>
      </c>
      <c r="AS49">
        <f t="shared" si="53"/>
        <v>0.21582931870188055</v>
      </c>
      <c r="AT49">
        <f t="shared" si="54"/>
        <v>0.11520438669415031</v>
      </c>
      <c r="AU49">
        <f t="shared" si="55"/>
        <v>-16.422393321433589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14.357175887902201</v>
      </c>
      <c r="AK50">
        <f t="shared" si="59"/>
        <v>7.1870865447725576</v>
      </c>
      <c r="AL50">
        <f t="shared" si="39"/>
        <v>-1214.4640142683643</v>
      </c>
      <c r="AN50">
        <f t="shared" si="48"/>
        <v>0</v>
      </c>
      <c r="AO50">
        <f t="shared" si="49"/>
        <v>0</v>
      </c>
      <c r="AP50">
        <f t="shared" si="50"/>
        <v>-0.18535824155247049</v>
      </c>
      <c r="AQ50">
        <f t="shared" si="51"/>
        <v>-15.18445729454262</v>
      </c>
      <c r="AR50">
        <f t="shared" si="52"/>
        <v>-15.369815536095093</v>
      </c>
      <c r="AS50">
        <f t="shared" si="53"/>
        <v>0.17853209333298278</v>
      </c>
      <c r="AT50">
        <f t="shared" si="54"/>
        <v>8.9371727129480952E-2</v>
      </c>
      <c r="AU50">
        <f t="shared" si="55"/>
        <v>-15.10191171563263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13.247515731745381</v>
      </c>
      <c r="AK51">
        <f t="shared" si="59"/>
        <v>6.1820842326194034</v>
      </c>
      <c r="AL51">
        <f t="shared" si="39"/>
        <v>-1244.4545418412526</v>
      </c>
      <c r="AN51">
        <f t="shared" si="48"/>
        <v>0</v>
      </c>
      <c r="AO51">
        <f t="shared" si="49"/>
        <v>0</v>
      </c>
      <c r="AP51">
        <f t="shared" si="50"/>
        <v>-0.14996085910163265</v>
      </c>
      <c r="AQ51">
        <f t="shared" si="51"/>
        <v>-13.882586556354653</v>
      </c>
      <c r="AR51">
        <f t="shared" si="52"/>
        <v>-14.032547415456285</v>
      </c>
      <c r="AS51">
        <f t="shared" si="53"/>
        <v>0.14708341254851393</v>
      </c>
      <c r="AT51">
        <f t="shared" si="54"/>
        <v>6.863792910372514E-2</v>
      </c>
      <c r="AU51">
        <f t="shared" si="55"/>
        <v>-13.816826073804046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12.153174446714317</v>
      </c>
      <c r="AK52">
        <f t="shared" si="59"/>
        <v>5.2547581313972263</v>
      </c>
      <c r="AL52">
        <f t="shared" si="39"/>
        <v>-1271.2605697361221</v>
      </c>
      <c r="AN52">
        <f t="shared" si="48"/>
        <v>0</v>
      </c>
      <c r="AO52">
        <f t="shared" si="49"/>
        <v>0</v>
      </c>
      <c r="AP52">
        <f t="shared" si="50"/>
        <v>-0.11989983676965831</v>
      </c>
      <c r="AQ52">
        <f t="shared" si="51"/>
        <v>-12.6548511862491</v>
      </c>
      <c r="AR52">
        <f t="shared" si="52"/>
        <v>-12.77475102301876</v>
      </c>
      <c r="AS52">
        <f t="shared" si="53"/>
        <v>0.12047611733915999</v>
      </c>
      <c r="AT52">
        <f t="shared" si="54"/>
        <v>5.2091151986901028E-2</v>
      </c>
      <c r="AU52">
        <f t="shared" si="55"/>
        <v>-12.602183753692699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11.110733231213096</v>
      </c>
      <c r="AK53">
        <f t="shared" si="59"/>
        <v>4.4040359201272246</v>
      </c>
      <c r="AL53">
        <f t="shared" si="39"/>
        <v>-1286.6174466097234</v>
      </c>
      <c r="AN53">
        <f t="shared" si="48"/>
        <v>0</v>
      </c>
      <c r="AO53">
        <f t="shared" si="49"/>
        <v>0</v>
      </c>
      <c r="AP53">
        <f t="shared" si="50"/>
        <v>-9.4552248413841092E-2</v>
      </c>
      <c r="AQ53">
        <f t="shared" si="51"/>
        <v>-11.430643016481874</v>
      </c>
      <c r="AR53">
        <f t="shared" si="52"/>
        <v>-11.525195264895716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-11.387873768818249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10.051966270914029</v>
      </c>
      <c r="AK54">
        <f t="shared" si="59"/>
        <v>3.6262845939423074</v>
      </c>
      <c r="AL54">
        <f t="shared" si="39"/>
        <v>-1286.6552471739362</v>
      </c>
      <c r="AN54">
        <f t="shared" si="48"/>
        <v>0</v>
      </c>
      <c r="AO54">
        <f t="shared" si="49"/>
        <v>0</v>
      </c>
      <c r="AP54">
        <f t="shared" si="50"/>
        <v>-7.3374670337453693E-2</v>
      </c>
      <c r="AQ54">
        <f t="shared" si="51"/>
        <v>-10.202763528352277</v>
      </c>
      <c r="AR54">
        <f t="shared" si="52"/>
        <v>-10.276138198689731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-10.168043162750406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8.9718021483809594</v>
      </c>
      <c r="AK55">
        <f t="shared" si="59"/>
        <v>2.9226469549783252</v>
      </c>
      <c r="AL55">
        <f t="shared" si="39"/>
        <v>-1269.140164219448</v>
      </c>
      <c r="AN55">
        <f t="shared" si="48"/>
        <v>0</v>
      </c>
      <c r="AO55">
        <f t="shared" si="49"/>
        <v>0</v>
      </c>
      <c r="AP55">
        <f t="shared" si="50"/>
        <v>-5.5874891518977371E-2</v>
      </c>
      <c r="AQ55">
        <f t="shared" si="51"/>
        <v>-8.9830760114504429</v>
      </c>
      <c r="AR55">
        <f t="shared" si="52"/>
        <v>-9.0389509029694199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-8.9550239424134848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7.8840033507617733</v>
      </c>
      <c r="AK56">
        <f t="shared" si="59"/>
        <v>2.2946208045916578</v>
      </c>
      <c r="AL56">
        <f t="shared" si="39"/>
        <v>-1226.24889801227</v>
      </c>
      <c r="AN56">
        <f t="shared" si="48"/>
        <v>0</v>
      </c>
      <c r="AO56">
        <f t="shared" si="49"/>
        <v>0</v>
      </c>
      <c r="AP56">
        <f t="shared" si="50"/>
        <v>-4.1641586510396539E-2</v>
      </c>
      <c r="AQ56">
        <f t="shared" si="51"/>
        <v>-7.7478265286995329</v>
      </c>
      <c r="AR56">
        <f t="shared" si="52"/>
        <v>-7.789468115209929</v>
      </c>
      <c r="AS56">
        <f t="shared" si="53"/>
        <v>4.9669059948862393E-2</v>
      </c>
      <c r="AT56">
        <f t="shared" si="54"/>
        <v>1.445606416341232E-2</v>
      </c>
      <c r="AU56">
        <f t="shared" si="55"/>
        <v>-7.725342991097655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6.7665116530846596</v>
      </c>
      <c r="AK57">
        <f t="shared" si="59"/>
        <v>1.7427405700383338</v>
      </c>
      <c r="AL57">
        <f t="shared" si="39"/>
        <v>-1157.1805326111235</v>
      </c>
      <c r="AN57">
        <f t="shared" si="48"/>
        <v>0</v>
      </c>
      <c r="AO57">
        <f t="shared" si="49"/>
        <v>0</v>
      </c>
      <c r="AP57">
        <f t="shared" si="50"/>
        <v>-3.0281485797669736E-2</v>
      </c>
      <c r="AQ57">
        <f t="shared" si="51"/>
        <v>-6.526702278484338</v>
      </c>
      <c r="AR57">
        <f t="shared" si="52"/>
        <v>-6.5569837642820081</v>
      </c>
      <c r="AS57">
        <f t="shared" si="53"/>
        <v>3.8061504550638191E-2</v>
      </c>
      <c r="AT57">
        <f t="shared" si="54"/>
        <v>9.802883899099956E-3</v>
      </c>
      <c r="AU57">
        <f t="shared" si="55"/>
        <v>-6.5091193758322703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5.6505282823996144</v>
      </c>
      <c r="AK58">
        <f t="shared" si="59"/>
        <v>1.2690847543224075</v>
      </c>
      <c r="AL58">
        <f t="shared" si="39"/>
        <v>-1061.2859461222931</v>
      </c>
      <c r="AN58">
        <f t="shared" si="48"/>
        <v>0</v>
      </c>
      <c r="AO58">
        <f t="shared" si="49"/>
        <v>0</v>
      </c>
      <c r="AP58">
        <f t="shared" si="50"/>
        <v>-2.1423239458758424E-2</v>
      </c>
      <c r="AQ58">
        <f t="shared" si="51"/>
        <v>-5.3434310231103659</v>
      </c>
      <c r="AR58">
        <f t="shared" si="52"/>
        <v>-5.364854262569124</v>
      </c>
      <c r="AS58">
        <f t="shared" si="53"/>
        <v>2.8378677195300312E-2</v>
      </c>
      <c r="AT58">
        <f t="shared" si="54"/>
        <v>6.373730875495788E-3</v>
      </c>
      <c r="AU58">
        <f t="shared" si="55"/>
        <v>-5.3301018544983281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4.5611328123204427</v>
      </c>
      <c r="AK59">
        <f t="shared" si="59"/>
        <v>0.87354777455443455</v>
      </c>
      <c r="AL59">
        <f t="shared" si="39"/>
        <v>-944.45246367157881</v>
      </c>
      <c r="AN59">
        <f t="shared" si="48"/>
        <v>0</v>
      </c>
      <c r="AO59">
        <f t="shared" si="49"/>
        <v>0</v>
      </c>
      <c r="AP59">
        <f t="shared" si="50"/>
        <v>-1.4691820377567413E-2</v>
      </c>
      <c r="AQ59">
        <f t="shared" si="51"/>
        <v>-4.2447930725851215</v>
      </c>
      <c r="AR59">
        <f t="shared" si="52"/>
        <v>-4.2594848929626892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-4.2351146927786001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3.5463125272369744</v>
      </c>
      <c r="AK60">
        <f t="shared" si="59"/>
        <v>0.55426847769200349</v>
      </c>
      <c r="AL60">
        <f t="shared" si="39"/>
        <v>-814.8998084408388</v>
      </c>
      <c r="AN60">
        <f t="shared" si="48"/>
        <v>0</v>
      </c>
      <c r="AO60">
        <f t="shared" si="49"/>
        <v>0</v>
      </c>
      <c r="AP60">
        <f t="shared" si="50"/>
        <v>-9.7171634126393108E-3</v>
      </c>
      <c r="AQ60">
        <f t="shared" si="51"/>
        <v>-3.2693563853890275</v>
      </c>
      <c r="AR60">
        <f t="shared" si="52"/>
        <v>-3.2790735488016667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-3.2626558439003537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2.6457130413281806</v>
      </c>
      <c r="AK61">
        <f t="shared" si="59"/>
        <v>0.30602660078541527</v>
      </c>
      <c r="AL61">
        <f t="shared" si="39"/>
        <v>-678.16893976214396</v>
      </c>
      <c r="AN61">
        <f t="shared" si="48"/>
        <v>0</v>
      </c>
      <c r="AO61">
        <f t="shared" si="49"/>
        <v>0</v>
      </c>
      <c r="AP61">
        <f t="shared" si="50"/>
        <v>-6.1605840155293358E-3</v>
      </c>
      <c r="AQ61">
        <f t="shared" si="51"/>
        <v>-2.4286943581429119</v>
      </c>
      <c r="AR61">
        <f t="shared" si="52"/>
        <v>-2.4348549421584411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-2.4243031294284978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1.8718699438028734</v>
      </c>
      <c r="AK62">
        <f t="shared" si="59"/>
        <v>0.12082668789244262</v>
      </c>
      <c r="AL62">
        <f t="shared" si="39"/>
        <v>-541.2542103188905</v>
      </c>
      <c r="AN62">
        <f t="shared" si="48"/>
        <v>0</v>
      </c>
      <c r="AO62">
        <f t="shared" si="49"/>
        <v>0</v>
      </c>
      <c r="AP62">
        <f t="shared" si="50"/>
        <v>-3.7153146946077276E-3</v>
      </c>
      <c r="AQ62">
        <f t="shared" si="51"/>
        <v>-1.7302015334048102</v>
      </c>
      <c r="AR62">
        <f t="shared" si="52"/>
        <v>-1.7339168480994178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-1.7275566273256959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1.2330368777440617</v>
      </c>
      <c r="AK63">
        <f t="shared" si="59"/>
        <v>-1.0204208173758529E-2</v>
      </c>
      <c r="AL63">
        <f t="shared" si="39"/>
        <v>-409.20272318351783</v>
      </c>
      <c r="AN63">
        <f t="shared" si="48"/>
        <v>0</v>
      </c>
      <c r="AO63">
        <f t="shared" si="49"/>
        <v>0</v>
      </c>
      <c r="AP63">
        <f t="shared" si="50"/>
        <v>-2.1165623955808283E-3</v>
      </c>
      <c r="AQ63">
        <f t="shared" si="51"/>
        <v>-1.1675104148313591</v>
      </c>
      <c r="AR63">
        <f t="shared" si="52"/>
        <v>-1.1696269772269399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-1.1661421599231272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0.7236134008485462</v>
      </c>
      <c r="AK64">
        <f t="shared" si="59"/>
        <v>-9.6516789615842855E-2</v>
      </c>
      <c r="AL64">
        <f t="shared" si="39"/>
        <v>-290.23903351739688</v>
      </c>
      <c r="AN64">
        <f t="shared" si="48"/>
        <v>0</v>
      </c>
      <c r="AO64">
        <f t="shared" si="49"/>
        <v>0</v>
      </c>
      <c r="AP64">
        <f t="shared" si="50"/>
        <v>-1.1319258071170286E-3</v>
      </c>
      <c r="AQ64">
        <f t="shared" si="51"/>
        <v>-0.73896416754816774</v>
      </c>
      <c r="AR64">
        <f t="shared" si="52"/>
        <v>-0.74009609335528481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-0.73850047356990656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0.34262754792065486</v>
      </c>
      <c r="AK65">
        <f t="shared" si="59"/>
        <v>-0.14716972767524109</v>
      </c>
      <c r="AL65">
        <f t="shared" si="39"/>
        <v>-177.1359419511559</v>
      </c>
      <c r="AN65">
        <f t="shared" si="48"/>
        <v>0</v>
      </c>
      <c r="AO65">
        <f t="shared" si="49"/>
        <v>0</v>
      </c>
      <c r="AP65">
        <f t="shared" si="50"/>
        <v>-5.9827201368488662E-4</v>
      </c>
      <c r="AQ65">
        <f t="shared" si="51"/>
        <v>-0.40226954796320114</v>
      </c>
      <c r="AR65">
        <f t="shared" si="52"/>
        <v>-0.40286781997688598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-0.40242377190620476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4.8397566152922789E-2</v>
      </c>
      <c r="AK66">
        <f t="shared" si="59"/>
        <v>-0.17115365602968693</v>
      </c>
      <c r="AL66">
        <f t="shared" si="39"/>
        <v>-107.08692118319328</v>
      </c>
      <c r="AN66">
        <f t="shared" si="48"/>
        <v>0</v>
      </c>
      <c r="AO66">
        <f t="shared" si="49"/>
        <v>0</v>
      </c>
      <c r="AP66">
        <f t="shared" si="50"/>
        <v>-3.1217313337676906E-4</v>
      </c>
      <c r="AQ66">
        <f t="shared" si="51"/>
        <v>-0.21665659300540743</v>
      </c>
      <c r="AR66">
        <f t="shared" si="52"/>
        <v>-0.21696876613878421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-0.21721776763693404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-64.065536675500411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-1.6056658980444563E-4</v>
      </c>
      <c r="AQ67">
        <f t="shared" ref="AQ67:AQ98" si="72">AH67*$K67</f>
        <v>-0.11537216201966267</v>
      </c>
      <c r="AR67">
        <f t="shared" ref="AR67:AR98" si="73">AI67*$K67</f>
        <v>-0.11553272860946712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-0.116028682132333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89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-37.899209267250313</v>
      </c>
      <c r="AN68">
        <f t="shared" si="69"/>
        <v>0</v>
      </c>
      <c r="AO68">
        <f t="shared" si="70"/>
        <v>0</v>
      </c>
      <c r="AP68">
        <f t="shared" si="71"/>
        <v>-8.1266444418321497E-5</v>
      </c>
      <c r="AQ68">
        <f t="shared" si="72"/>
        <v>-6.0662951926679566E-2</v>
      </c>
      <c r="AR68">
        <f t="shared" si="73"/>
        <v>-6.0744218371097884E-2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-6.1284834435158836E-2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-0.19121613498046308</v>
      </c>
      <c r="AK69">
        <f t="shared" si="81"/>
        <v>-0.15591917923548407</v>
      </c>
      <c r="AL69">
        <f t="shared" si="39"/>
        <v>-22.10059784838559</v>
      </c>
      <c r="AN69">
        <f t="shared" si="69"/>
        <v>0</v>
      </c>
      <c r="AO69">
        <f t="shared" si="70"/>
        <v>0</v>
      </c>
      <c r="AP69">
        <f t="shared" si="71"/>
        <v>-4.0466708135259512E-5</v>
      </c>
      <c r="AQ69">
        <f t="shared" si="72"/>
        <v>-3.1367023984506803E-2</v>
      </c>
      <c r="AR69">
        <f t="shared" si="73"/>
        <v>-3.1407490692642065E-2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-3.190868212978451E-2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-12.744846152984177</v>
      </c>
      <c r="AN70">
        <f t="shared" si="69"/>
        <v>0</v>
      </c>
      <c r="AO70">
        <f t="shared" si="70"/>
        <v>0</v>
      </c>
      <c r="AP70">
        <f t="shared" si="71"/>
        <v>-1.9793297477035275E-5</v>
      </c>
      <c r="AQ70">
        <f t="shared" si="72"/>
        <v>-1.5976382035381612E-2</v>
      </c>
      <c r="AR70">
        <f t="shared" si="73"/>
        <v>-1.5996175332858648E-2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-1.6429389290992708E-2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-0.18482008393013372</v>
      </c>
      <c r="AK71">
        <f t="shared" si="81"/>
        <v>-0.12898729853407073</v>
      </c>
      <c r="AL71">
        <f t="shared" si="89"/>
        <v>-7.2704650216125266</v>
      </c>
      <c r="AN71">
        <f t="shared" si="69"/>
        <v>0</v>
      </c>
      <c r="AO71">
        <f t="shared" si="70"/>
        <v>0</v>
      </c>
      <c r="AP71">
        <f t="shared" si="71"/>
        <v>-9.498366857966578E-6</v>
      </c>
      <c r="AQ71">
        <f t="shared" si="72"/>
        <v>-7.9974943047699618E-3</v>
      </c>
      <c r="AR71">
        <f t="shared" si="73"/>
        <v>-8.0069926716279279E-3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-8.3681795435466746E-3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-0.17128506459301196</v>
      </c>
      <c r="AK72">
        <f t="shared" si="81"/>
        <v>-0.11604989265896137</v>
      </c>
      <c r="AL72">
        <f t="shared" si="89"/>
        <v>-4.1145062878979406</v>
      </c>
      <c r="AN72">
        <f t="shared" si="69"/>
        <v>0</v>
      </c>
      <c r="AO72">
        <f t="shared" si="70"/>
        <v>0</v>
      </c>
      <c r="AP72">
        <f t="shared" si="71"/>
        <v>-4.4673022614900476E-6</v>
      </c>
      <c r="AQ72">
        <f t="shared" si="72"/>
        <v>-3.9285755861768372E-3</v>
      </c>
      <c r="AR72">
        <f t="shared" si="73"/>
        <v>-3.9330428884383267E-3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-4.2283264314483702E-3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-0.15614513771541372</v>
      </c>
      <c r="AK73">
        <f t="shared" si="81"/>
        <v>-0.10405993813745054</v>
      </c>
      <c r="AL73">
        <f t="shared" si="89"/>
        <v>-2.3260775724711382</v>
      </c>
      <c r="AN73">
        <f t="shared" si="69"/>
        <v>0</v>
      </c>
      <c r="AO73">
        <f t="shared" si="70"/>
        <v>0</v>
      </c>
      <c r="AP73">
        <f t="shared" si="71"/>
        <v>-2.0552769127733035E-6</v>
      </c>
      <c r="AQ73">
        <f t="shared" si="72"/>
        <v>-1.8934991933652211E-3</v>
      </c>
      <c r="AR73">
        <f t="shared" si="73"/>
        <v>-1.8955544702779945E-3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-2.1343072953092191E-3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-1.3250853533235825</v>
      </c>
      <c r="AN74">
        <f t="shared" si="69"/>
        <v>0</v>
      </c>
      <c r="AO74">
        <f t="shared" si="70"/>
        <v>0</v>
      </c>
      <c r="AP74">
        <f t="shared" si="71"/>
        <v>-9.23904204413346E-7</v>
      </c>
      <c r="AQ74">
        <f t="shared" si="72"/>
        <v>-8.9281378098448477E-4</v>
      </c>
      <c r="AR74">
        <f t="shared" si="73"/>
        <v>-8.9373768518889827E-4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-1.0855718818147452E-3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-0.77331526383975402</v>
      </c>
      <c r="AN75">
        <f t="shared" si="69"/>
        <v>0</v>
      </c>
      <c r="AO75">
        <f t="shared" si="70"/>
        <v>0</v>
      </c>
      <c r="AP75">
        <f t="shared" si="71"/>
        <v>-4.0500341421708982E-7</v>
      </c>
      <c r="AQ75">
        <f t="shared" si="72"/>
        <v>-4.1166190932685E-4</v>
      </c>
      <c r="AR75">
        <f t="shared" si="73"/>
        <v>-4.1206691274106713E-4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-5.6565716428391536E-4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-0.47181674064981283</v>
      </c>
      <c r="AN76">
        <f t="shared" si="69"/>
        <v>0</v>
      </c>
      <c r="AO76">
        <f t="shared" si="70"/>
        <v>0</v>
      </c>
      <c r="AP76">
        <f t="shared" si="71"/>
        <v>-1.7274984531539296E-7</v>
      </c>
      <c r="AQ76">
        <f t="shared" si="72"/>
        <v>-1.8524424403721314E-4</v>
      </c>
      <c r="AR76">
        <f t="shared" si="73"/>
        <v>-1.8541699388252857E-4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-3.0814280601936824E-4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-0.30717596865770713</v>
      </c>
      <c r="AN77">
        <f t="shared" si="69"/>
        <v>0</v>
      </c>
      <c r="AO77">
        <f t="shared" si="70"/>
        <v>0</v>
      </c>
      <c r="AP77">
        <f t="shared" si="71"/>
        <v>-7.1604714174165174E-8</v>
      </c>
      <c r="AQ77">
        <f t="shared" si="72"/>
        <v>-8.1093809809976798E-5</v>
      </c>
      <c r="AR77">
        <f t="shared" si="73"/>
        <v>-8.1165414524150966E-5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-1.7912157557482038E-4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-0.21642817537133319</v>
      </c>
      <c r="AN78">
        <f t="shared" si="69"/>
        <v>0</v>
      </c>
      <c r="AO78">
        <f t="shared" si="70"/>
        <v>0</v>
      </c>
      <c r="AP78">
        <f t="shared" si="71"/>
        <v>-2.8779169743983713E-8</v>
      </c>
      <c r="AQ78">
        <f t="shared" si="72"/>
        <v>-3.4514282963537294E-5</v>
      </c>
      <c r="AR78">
        <f t="shared" si="73"/>
        <v>-3.4543062133281286E-5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-1.1268249114174567E-4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-0.16469313124610777</v>
      </c>
      <c r="AN79">
        <f t="shared" si="69"/>
        <v>0</v>
      </c>
      <c r="AO79">
        <f t="shared" si="70"/>
        <v>0</v>
      </c>
      <c r="AP79">
        <f t="shared" si="71"/>
        <v>-1.1202296114025433E-8</v>
      </c>
      <c r="AQ79">
        <f t="shared" si="72"/>
        <v>-1.4236434284674454E-5</v>
      </c>
      <c r="AR79">
        <f t="shared" si="73"/>
        <v>-1.4247636580788482E-5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-7.6559679304467234E-5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-0.13339845313546597</v>
      </c>
      <c r="AN80">
        <f t="shared" si="69"/>
        <v>0</v>
      </c>
      <c r="AO80">
        <f t="shared" si="70"/>
        <v>0</v>
      </c>
      <c r="AP80">
        <f t="shared" si="71"/>
        <v>-4.2209180238020424E-9</v>
      </c>
      <c r="AQ80">
        <f t="shared" si="72"/>
        <v>-5.6811115769882962E-6</v>
      </c>
      <c r="AR80">
        <f t="shared" si="73"/>
        <v>-5.6853324950120984E-6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-5.5367815598762044E-5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-0.11280916415928235</v>
      </c>
      <c r="AN81">
        <f t="shared" si="69"/>
        <v>0</v>
      </c>
      <c r="AO81">
        <f t="shared" si="70"/>
        <v>0</v>
      </c>
      <c r="AP81">
        <f t="shared" si="71"/>
        <v>-1.5365524522593746E-9</v>
      </c>
      <c r="AQ81">
        <f t="shared" si="72"/>
        <v>-2.1944375866370728E-6</v>
      </c>
      <c r="AR81">
        <f t="shared" si="73"/>
        <v>-2.1959741390893325E-6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-4.1805455039103915E-5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-9.7911106469730946E-2</v>
      </c>
      <c r="AN82">
        <f t="shared" si="69"/>
        <v>0</v>
      </c>
      <c r="AO82">
        <f t="shared" si="70"/>
        <v>0</v>
      </c>
      <c r="AP82">
        <f t="shared" si="71"/>
        <v>-5.3940942870436679E-10</v>
      </c>
      <c r="AQ82">
        <f t="shared" si="72"/>
        <v>-8.1879318534633044E-7</v>
      </c>
      <c r="AR82">
        <f t="shared" si="73"/>
        <v>-8.1933259477503473E-7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-3.2396829430087193E-5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-8.6208514199299618E-2</v>
      </c>
      <c r="AN83">
        <f t="shared" si="69"/>
        <v>0</v>
      </c>
      <c r="AO83">
        <f t="shared" si="70"/>
        <v>0</v>
      </c>
      <c r="AP83">
        <f t="shared" si="71"/>
        <v>-1.8228331839716605E-10</v>
      </c>
      <c r="AQ83">
        <f t="shared" si="72"/>
        <v>-2.9451608733258665E-7</v>
      </c>
      <c r="AR83">
        <f t="shared" si="73"/>
        <v>-2.9469837065098381E-7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-2.5468460177039826E-5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-7.6468366325713494E-2</v>
      </c>
      <c r="AN84">
        <f t="shared" si="69"/>
        <v>0</v>
      </c>
      <c r="AO84">
        <f t="shared" si="70"/>
        <v>0</v>
      </c>
      <c r="AP84">
        <f t="shared" si="71"/>
        <v>-5.9197273402169898E-11</v>
      </c>
      <c r="AQ84">
        <f t="shared" si="72"/>
        <v>-1.0192815982389651E-7</v>
      </c>
      <c r="AR84">
        <f t="shared" si="73"/>
        <v>-1.0198735709729868E-7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-2.0170483911867464E-5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-6.8074245606211364E-2</v>
      </c>
      <c r="AN85">
        <f t="shared" si="69"/>
        <v>0</v>
      </c>
      <c r="AO85">
        <f t="shared" si="70"/>
        <v>0</v>
      </c>
      <c r="AP85">
        <f t="shared" si="71"/>
        <v>-1.8440373079605412E-11</v>
      </c>
      <c r="AQ85">
        <f t="shared" si="72"/>
        <v>-3.3885788231241194E-8</v>
      </c>
      <c r="AR85">
        <f t="shared" si="73"/>
        <v>-3.3904228604320795E-8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-1.6032428807180412E-5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-6.0703499340669397E-2</v>
      </c>
      <c r="AN86">
        <f t="shared" si="69"/>
        <v>0</v>
      </c>
      <c r="AO86">
        <f t="shared" si="70"/>
        <v>0</v>
      </c>
      <c r="AP86">
        <f t="shared" si="71"/>
        <v>-5.4982903862224634E-12</v>
      </c>
      <c r="AQ86">
        <f t="shared" si="72"/>
        <v>-1.0801682246643032E-8</v>
      </c>
      <c r="AR86">
        <f t="shared" si="73"/>
        <v>-1.0807180537029255E-8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-1.276474629779083E-5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-5.4171240499530968E-2</v>
      </c>
      <c r="AN87">
        <f t="shared" si="69"/>
        <v>0</v>
      </c>
      <c r="AO87">
        <f t="shared" si="70"/>
        <v>0</v>
      </c>
      <c r="AP87">
        <f t="shared" si="71"/>
        <v>-1.565946818298276E-12</v>
      </c>
      <c r="AQ87">
        <f t="shared" si="72"/>
        <v>-3.2941491480947938E-9</v>
      </c>
      <c r="AR87">
        <f t="shared" si="73"/>
        <v>-3.2957150949130923E-9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-1.0170661922348156E-5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-4.8357236501081279E-2</v>
      </c>
      <c r="AN88">
        <f t="shared" si="69"/>
        <v>0</v>
      </c>
      <c r="AO88">
        <f t="shared" si="70"/>
        <v>0</v>
      </c>
      <c r="AP88">
        <f t="shared" si="71"/>
        <v>-4.2516324937648988E-13</v>
      </c>
      <c r="AQ88">
        <f t="shared" si="72"/>
        <v>-9.5902188465502193E-10</v>
      </c>
      <c r="AR88">
        <f t="shared" si="73"/>
        <v>-9.5944704790439843E-10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-8.1063227101728288E-6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-4.3172780211022041E-2</v>
      </c>
      <c r="AN89">
        <f t="shared" si="69"/>
        <v>0</v>
      </c>
      <c r="AO89">
        <f t="shared" si="70"/>
        <v>0</v>
      </c>
      <c r="AP89">
        <f t="shared" si="71"/>
        <v>-1.0886886411028545E-13</v>
      </c>
      <c r="AQ89">
        <f t="shared" si="72"/>
        <v>-2.6694507953500465E-10</v>
      </c>
      <c r="AR89">
        <f t="shared" si="73"/>
        <v>-2.6705394839911496E-10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-6.4618133486539614E-6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ref="AC90:AC98" si="94">S90*Z90</f>
        <v>-0.19428192052628238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-3.8546056963810429E-2</v>
      </c>
      <c r="AN90">
        <f t="shared" si="69"/>
        <v>0</v>
      </c>
      <c r="AO90">
        <f t="shared" si="70"/>
        <v>0</v>
      </c>
      <c r="AP90">
        <f t="shared" si="71"/>
        <v>-2.6205354394192964E-14</v>
      </c>
      <c r="AQ90">
        <f t="shared" si="72"/>
        <v>-7.0026945131862933E-11</v>
      </c>
      <c r="AR90">
        <f t="shared" si="73"/>
        <v>-7.0053150486257117E-11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-5.1511752852076772E-6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94"/>
        <v>-0.17346600053002981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-3.4415799100800289E-2</v>
      </c>
      <c r="AN91">
        <f t="shared" si="69"/>
        <v>0</v>
      </c>
      <c r="AO91">
        <f t="shared" si="70"/>
        <v>0</v>
      </c>
      <c r="AP91">
        <f t="shared" si="71"/>
        <v>-5.9080132457456468E-15</v>
      </c>
      <c r="AQ91">
        <f t="shared" si="72"/>
        <v>-1.7255648227692775E-11</v>
      </c>
      <c r="AR91">
        <f t="shared" si="73"/>
        <v>-1.7261556240938523E-11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-4.1064468371647036E-6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94"/>
        <v>-0.15488035763096444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-3.0728300303829288E-2</v>
      </c>
      <c r="AN92">
        <f t="shared" si="69"/>
        <v>0</v>
      </c>
      <c r="AO92">
        <f t="shared" si="70"/>
        <v>0</v>
      </c>
      <c r="AP92">
        <f t="shared" si="71"/>
        <v>-1.2425586180122047E-15</v>
      </c>
      <c r="AQ92">
        <f t="shared" si="72"/>
        <v>-3.9797030902808228E-12</v>
      </c>
      <c r="AR92">
        <f t="shared" si="73"/>
        <v>-3.9809456488988354E-12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-3.2736245024862507E-6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94"/>
        <v>-0.13828603360251468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-2.7435958060433058E-2</v>
      </c>
      <c r="AN93">
        <f t="shared" si="69"/>
        <v>0</v>
      </c>
      <c r="AO93">
        <f t="shared" si="70"/>
        <v>0</v>
      </c>
      <c r="AP93">
        <f t="shared" si="71"/>
        <v>-2.4270262338481662E-16</v>
      </c>
      <c r="AQ93">
        <f t="shared" si="72"/>
        <v>-8.5563044075097138E-13</v>
      </c>
      <c r="AR93">
        <f t="shared" si="73"/>
        <v>-8.5587314337435616E-13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-2.6097110942566243E-6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94"/>
        <v>-0.12346967286012972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-2.4496385105542515E-2</v>
      </c>
      <c r="AN94">
        <f t="shared" si="69"/>
        <v>0</v>
      </c>
      <c r="AO94">
        <f t="shared" si="70"/>
        <v>0</v>
      </c>
      <c r="AP94">
        <f t="shared" si="71"/>
        <v>-4.3785599545114307E-17</v>
      </c>
      <c r="AQ94">
        <f t="shared" si="72"/>
        <v>-1.7074618362539322E-13</v>
      </c>
      <c r="AR94">
        <f t="shared" si="73"/>
        <v>-1.7078996922493834E-13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-2.0804451952610502E-6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94"/>
        <v>-0.11024077933954994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-2.1871771035726861E-2</v>
      </c>
      <c r="AN95">
        <f t="shared" si="69"/>
        <v>0</v>
      </c>
      <c r="AO95">
        <f t="shared" si="70"/>
        <v>0</v>
      </c>
      <c r="AP95">
        <f t="shared" si="71"/>
        <v>-7.2461878635884055E-18</v>
      </c>
      <c r="AQ95">
        <f t="shared" si="72"/>
        <v>-3.145715459146799E-14</v>
      </c>
      <c r="AR95">
        <f t="shared" si="73"/>
        <v>-3.1464400779331575E-14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-1.6585180676031481E-6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94"/>
        <v>-9.842926726748269E-2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-1.9528366704340026E-2</v>
      </c>
      <c r="AN96">
        <f t="shared" si="69"/>
        <v>0</v>
      </c>
      <c r="AO96">
        <f t="shared" si="70"/>
        <v>0</v>
      </c>
      <c r="AP96">
        <f t="shared" si="71"/>
        <v>-1.0911022166608692E-18</v>
      </c>
      <c r="AQ96">
        <f t="shared" si="72"/>
        <v>-5.3140102699038817E-15</v>
      </c>
      <c r="AR96">
        <f t="shared" si="73"/>
        <v>-5.315101372120543E-15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-1.3221604295417495E-6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94"/>
        <v>-8.7883274345971346E-2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-1.7436041643743464E-2</v>
      </c>
      <c r="AN97">
        <f t="shared" si="69"/>
        <v>0</v>
      </c>
      <c r="AO97">
        <f t="shared" si="70"/>
        <v>0</v>
      </c>
      <c r="AP97">
        <f t="shared" si="71"/>
        <v>-1.4801846299377142E-19</v>
      </c>
      <c r="AQ97">
        <f t="shared" si="72"/>
        <v>-8.1643796066181819E-16</v>
      </c>
      <c r="AR97">
        <f t="shared" si="73"/>
        <v>-8.1658597912481193E-16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-1.0540181961518194E-6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5">SUM(AN3:AN98)</f>
        <v>3538.9668447331519</v>
      </c>
      <c r="AO100" s="6">
        <f t="shared" si="95"/>
        <v>-353.89668447331519</v>
      </c>
      <c r="AP100" s="6">
        <f t="shared" si="95"/>
        <v>-3021.9378467955512</v>
      </c>
      <c r="AQ100" s="6">
        <f>SUM(AQ3:AQ98)</f>
        <v>-1453.8045328623427</v>
      </c>
      <c r="AR100" s="6">
        <f t="shared" ref="AR100:AU100" si="96">SUM(AR3:AR98)</f>
        <v>-1290.6722193980586</v>
      </c>
      <c r="AS100" s="6">
        <f t="shared" si="96"/>
        <v>-305.23137469842737</v>
      </c>
      <c r="AT100" s="6">
        <f t="shared" si="96"/>
        <v>111.76046726023489</v>
      </c>
      <c r="AU100" s="6">
        <f t="shared" si="96"/>
        <v>-1484.1431268362508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6595.3152091989359</v>
      </c>
      <c r="K3">
        <v>1</v>
      </c>
      <c r="L3" s="2">
        <v>0</v>
      </c>
      <c r="O3">
        <f>$C$3</f>
        <v>6595.3152091989359</v>
      </c>
      <c r="P3">
        <f>O3*C5</f>
        <v>659.53152091989364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6595.3152091989359</v>
      </c>
      <c r="AF3">
        <f t="shared" ref="AF3:AF34" si="3">-$Z3*P3</f>
        <v>-659.53152091989364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3415.8754842790427</v>
      </c>
      <c r="AJ3">
        <f t="shared" ref="AJ3:AJ34" si="7">AB3-AC3</f>
        <v>0</v>
      </c>
      <c r="AL3">
        <f t="shared" ref="AL3:AL23" si="8">SUM(AI3:AK3)</f>
        <v>3415.8754842790427</v>
      </c>
      <c r="AN3">
        <f t="shared" ref="AN3:AN34" si="9">AE3*$K3</f>
        <v>6595.3152091989359</v>
      </c>
      <c r="AO3">
        <f t="shared" ref="AO3:AO34" si="10">AF3*$K3</f>
        <v>-659.53152091989364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3415.8754842790427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3415.8754842790427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-166.68259822768687</v>
      </c>
      <c r="AK5">
        <f t="shared" si="28"/>
        <v>8.0635772730715676</v>
      </c>
      <c r="AL5">
        <f t="shared" si="8"/>
        <v>-274.40054609947993</v>
      </c>
      <c r="AN5">
        <f t="shared" si="9"/>
        <v>0</v>
      </c>
      <c r="AO5">
        <f t="shared" si="10"/>
        <v>0</v>
      </c>
      <c r="AP5">
        <f t="shared" si="11"/>
        <v>-41.791571921911761</v>
      </c>
      <c r="AQ5">
        <f t="shared" si="12"/>
        <v>-57.214138527794383</v>
      </c>
      <c r="AR5">
        <f t="shared" si="13"/>
        <v>-99.005710449706143</v>
      </c>
      <c r="AS5">
        <f t="shared" si="14"/>
        <v>-142.53162615095349</v>
      </c>
      <c r="AT5">
        <f t="shared" si="15"/>
        <v>6.8952295773240131</v>
      </c>
      <c r="AU5">
        <f t="shared" si="16"/>
        <v>-234.6421070233356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-188.19136335040184</v>
      </c>
      <c r="AK6">
        <f t="shared" si="28"/>
        <v>21.256280056677895</v>
      </c>
      <c r="AL6">
        <f t="shared" si="8"/>
        <v>-283.80212441076497</v>
      </c>
      <c r="AN6">
        <f t="shared" si="9"/>
        <v>0</v>
      </c>
      <c r="AO6">
        <f t="shared" si="10"/>
        <v>0</v>
      </c>
      <c r="AP6">
        <f t="shared" si="11"/>
        <v>-37.271120700160523</v>
      </c>
      <c r="AQ6">
        <f t="shared" si="12"/>
        <v>-52.881286932519259</v>
      </c>
      <c r="AR6">
        <f t="shared" si="13"/>
        <v>-90.152407632679783</v>
      </c>
      <c r="AS6">
        <f t="shared" si="14"/>
        <v>-145.1727051489566</v>
      </c>
      <c r="AT6">
        <f t="shared" si="15"/>
        <v>16.397307625037495</v>
      </c>
      <c r="AU6">
        <f t="shared" si="16"/>
        <v>-218.92780515659888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-151.05335449072572</v>
      </c>
      <c r="AK7">
        <f t="shared" si="28"/>
        <v>27.080936979528399</v>
      </c>
      <c r="AL7">
        <f t="shared" si="8"/>
        <v>-242.22788337581639</v>
      </c>
      <c r="AN7">
        <f t="shared" si="9"/>
        <v>0</v>
      </c>
      <c r="AO7">
        <f t="shared" si="10"/>
        <v>0</v>
      </c>
      <c r="AP7">
        <f t="shared" si="11"/>
        <v>-33.52199988246894</v>
      </c>
      <c r="AQ7">
        <f t="shared" si="12"/>
        <v>-49.476319113192893</v>
      </c>
      <c r="AR7">
        <f t="shared" si="13"/>
        <v>-82.998318995661833</v>
      </c>
      <c r="AS7">
        <f t="shared" si="14"/>
        <v>-106.01771689554562</v>
      </c>
      <c r="AT7">
        <f t="shared" si="15"/>
        <v>19.006920565527921</v>
      </c>
      <c r="AU7">
        <f t="shared" si="16"/>
        <v>-170.00911532567955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-87.484320044220794</v>
      </c>
      <c r="AK8">
        <f t="shared" si="28"/>
        <v>14.965378561934635</v>
      </c>
      <c r="AL8">
        <f t="shared" si="8"/>
        <v>-192.17366317825557</v>
      </c>
      <c r="AN8">
        <f t="shared" si="9"/>
        <v>0</v>
      </c>
      <c r="AO8">
        <f t="shared" si="10"/>
        <v>0</v>
      </c>
      <c r="AP8">
        <f t="shared" si="11"/>
        <v>-30.930584732422769</v>
      </c>
      <c r="AQ8">
        <f t="shared" si="12"/>
        <v>-47.460524409348338</v>
      </c>
      <c r="AR8">
        <f t="shared" si="13"/>
        <v>-78.391109141771111</v>
      </c>
      <c r="AS8">
        <f t="shared" si="14"/>
        <v>-57.314853802473543</v>
      </c>
      <c r="AT8">
        <f t="shared" si="15"/>
        <v>9.8044824940331399</v>
      </c>
      <c r="AU8">
        <f t="shared" si="16"/>
        <v>-125.90148045021151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-54.233459703423932</v>
      </c>
      <c r="AK9">
        <f t="shared" si="28"/>
        <v>4.6614970899235484</v>
      </c>
      <c r="AL9">
        <f t="shared" si="8"/>
        <v>-170.72017652558003</v>
      </c>
      <c r="AN9">
        <f t="shared" si="9"/>
        <v>0</v>
      </c>
      <c r="AO9">
        <f t="shared" si="10"/>
        <v>0</v>
      </c>
      <c r="AP9">
        <f t="shared" si="11"/>
        <v>-28.953955682210399</v>
      </c>
      <c r="AQ9">
        <f t="shared" si="12"/>
        <v>-46.213732600228809</v>
      </c>
      <c r="AR9">
        <f t="shared" si="13"/>
        <v>-75.167688282439201</v>
      </c>
      <c r="AS9">
        <f t="shared" si="14"/>
        <v>-33.649722615173616</v>
      </c>
      <c r="AT9">
        <f t="shared" si="15"/>
        <v>2.8922750808291782</v>
      </c>
      <c r="AU9">
        <f t="shared" si="16"/>
        <v>-105.92513581678364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-47.15445015291516</v>
      </c>
      <c r="AK10">
        <f t="shared" si="28"/>
        <v>3.4617026201546395</v>
      </c>
      <c r="AL10">
        <f t="shared" si="8"/>
        <v>-166.7391818889123</v>
      </c>
      <c r="AN10">
        <f t="shared" si="9"/>
        <v>0</v>
      </c>
      <c r="AO10">
        <f t="shared" si="10"/>
        <v>0</v>
      </c>
      <c r="AP10">
        <f t="shared" si="11"/>
        <v>-27.147981551603618</v>
      </c>
      <c r="AQ10">
        <f t="shared" si="12"/>
        <v>-45.279168810279728</v>
      </c>
      <c r="AR10">
        <f t="shared" si="13"/>
        <v>-72.427150361883349</v>
      </c>
      <c r="AS10">
        <f t="shared" si="14"/>
        <v>-27.755883129224308</v>
      </c>
      <c r="AT10">
        <f t="shared" si="15"/>
        <v>2.0376149661709451</v>
      </c>
      <c r="AU10">
        <f t="shared" si="16"/>
        <v>-98.145418524936716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-474.29914654501601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-40.652270994675291</v>
      </c>
      <c r="AK11">
        <f t="shared" si="28"/>
        <v>2.1395331897258094</v>
      </c>
      <c r="AL11">
        <f t="shared" si="8"/>
        <v>-163.32591365638211</v>
      </c>
      <c r="AN11">
        <f t="shared" si="9"/>
        <v>0</v>
      </c>
      <c r="AO11">
        <f t="shared" si="10"/>
        <v>0</v>
      </c>
      <c r="AP11">
        <f t="shared" si="11"/>
        <v>-25.49397996694022</v>
      </c>
      <c r="AQ11">
        <f t="shared" si="12"/>
        <v>-44.315107259314708</v>
      </c>
      <c r="AR11">
        <f t="shared" si="13"/>
        <v>-69.809087226254931</v>
      </c>
      <c r="AS11">
        <f t="shared" si="14"/>
        <v>-22.737166268332455</v>
      </c>
      <c r="AT11">
        <f t="shared" si="15"/>
        <v>1.1966593914958226</v>
      </c>
      <c r="AU11">
        <f t="shared" si="16"/>
        <v>-91.349594103091562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-37.189642819196933</v>
      </c>
      <c r="AK12">
        <f t="shared" si="28"/>
        <v>2.1438861967749876</v>
      </c>
      <c r="AL12">
        <f t="shared" si="8"/>
        <v>-162.05180589887959</v>
      </c>
      <c r="AN12">
        <f t="shared" si="9"/>
        <v>0</v>
      </c>
      <c r="AO12">
        <f t="shared" si="10"/>
        <v>0</v>
      </c>
      <c r="AP12">
        <f t="shared" si="11"/>
        <v>-23.941079335535076</v>
      </c>
      <c r="AQ12">
        <f t="shared" si="12"/>
        <v>-43.563986018486219</v>
      </c>
      <c r="AR12">
        <f t="shared" si="13"/>
        <v>-67.505065354021298</v>
      </c>
      <c r="AS12">
        <f t="shared" si="14"/>
        <v>-19.766690510449191</v>
      </c>
      <c r="AT12">
        <f t="shared" si="15"/>
        <v>1.139498304603245</v>
      </c>
      <c r="AU12">
        <f t="shared" si="16"/>
        <v>-86.132257559867242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-33.467599163568934</v>
      </c>
      <c r="AK13">
        <f t="shared" si="28"/>
        <v>1.9386281523992526</v>
      </c>
      <c r="AL13">
        <f t="shared" si="8"/>
        <v>-160.91265580934513</v>
      </c>
      <c r="AN13">
        <f t="shared" si="9"/>
        <v>0</v>
      </c>
      <c r="AO13">
        <f t="shared" si="10"/>
        <v>0</v>
      </c>
      <c r="AP13">
        <f t="shared" si="11"/>
        <v>-22.487220812323702</v>
      </c>
      <c r="AQ13">
        <f t="shared" si="12"/>
        <v>-42.882364653219334</v>
      </c>
      <c r="AR13">
        <f t="shared" si="13"/>
        <v>-65.369585465543025</v>
      </c>
      <c r="AS13">
        <f t="shared" si="14"/>
        <v>-16.909110969146766</v>
      </c>
      <c r="AT13">
        <f t="shared" si="15"/>
        <v>0.97946907982912712</v>
      </c>
      <c r="AU13">
        <f t="shared" si="16"/>
        <v>-81.299227354860676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-30.073815090488665</v>
      </c>
      <c r="AK14">
        <f t="shared" si="28"/>
        <v>1.8050070156537512</v>
      </c>
      <c r="AL14">
        <f t="shared" si="8"/>
        <v>-160.30582323679653</v>
      </c>
      <c r="AN14">
        <f t="shared" si="9"/>
        <v>0</v>
      </c>
      <c r="AO14">
        <f t="shared" si="10"/>
        <v>0</v>
      </c>
      <c r="AP14">
        <f t="shared" si="11"/>
        <v>-21.123651179955555</v>
      </c>
      <c r="AQ14">
        <f t="shared" si="12"/>
        <v>-42.301096333153041</v>
      </c>
      <c r="AR14">
        <f t="shared" si="13"/>
        <v>-63.424747513108592</v>
      </c>
      <c r="AS14">
        <f t="shared" si="14"/>
        <v>-14.446131840608786</v>
      </c>
      <c r="AT14">
        <f t="shared" si="15"/>
        <v>0.867045609042288</v>
      </c>
      <c r="AU14">
        <f t="shared" si="16"/>
        <v>-77.003833744675092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-29.98383564480423</v>
      </c>
      <c r="AK15">
        <f t="shared" si="28"/>
        <v>4.2347075108601038</v>
      </c>
      <c r="AL15">
        <f t="shared" si="8"/>
        <v>-160.58304842862518</v>
      </c>
      <c r="AN15">
        <f t="shared" si="9"/>
        <v>0</v>
      </c>
      <c r="AO15">
        <f t="shared" si="10"/>
        <v>0</v>
      </c>
      <c r="AP15">
        <f t="shared" si="11"/>
        <v>-19.797471706607755</v>
      </c>
      <c r="AQ15">
        <f t="shared" si="12"/>
        <v>-41.646658021786834</v>
      </c>
      <c r="AR15">
        <f t="shared" si="13"/>
        <v>-61.444129728394586</v>
      </c>
      <c r="AS15">
        <f t="shared" si="14"/>
        <v>-13.66370334028543</v>
      </c>
      <c r="AT15">
        <f t="shared" si="15"/>
        <v>1.9297660194884914</v>
      </c>
      <c r="AU15">
        <f t="shared" si="16"/>
        <v>-73.178067049191526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-30.525642193085332</v>
      </c>
      <c r="AK16">
        <f t="shared" si="28"/>
        <v>7.5461592152992658</v>
      </c>
      <c r="AL16">
        <f t="shared" si="8"/>
        <v>-184.40289358060136</v>
      </c>
      <c r="AN16">
        <f t="shared" si="9"/>
        <v>0</v>
      </c>
      <c r="AO16">
        <f t="shared" si="10"/>
        <v>0</v>
      </c>
      <c r="AP16">
        <f t="shared" si="11"/>
        <v>-18.489718521381651</v>
      </c>
      <c r="AQ16">
        <f t="shared" si="12"/>
        <v>-51.097853172962679</v>
      </c>
      <c r="AR16">
        <f t="shared" si="13"/>
        <v>-69.587571694344319</v>
      </c>
      <c r="AS16">
        <f t="shared" si="14"/>
        <v>-13.159214680786707</v>
      </c>
      <c r="AT16">
        <f t="shared" si="15"/>
        <v>3.2530529088103437</v>
      </c>
      <c r="AU16">
        <f t="shared" si="16"/>
        <v>-79.493733466320691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-24.706671954202875</v>
      </c>
      <c r="AK17">
        <f t="shared" si="28"/>
        <v>15.088436562423713</v>
      </c>
      <c r="AL17">
        <f t="shared" si="8"/>
        <v>-200.86714300452297</v>
      </c>
      <c r="AN17">
        <f t="shared" si="9"/>
        <v>0</v>
      </c>
      <c r="AO17">
        <f t="shared" si="10"/>
        <v>0</v>
      </c>
      <c r="AP17">
        <f t="shared" si="11"/>
        <v>-17.146660077490164</v>
      </c>
      <c r="AQ17">
        <f t="shared" si="12"/>
        <v>-60.35377489546331</v>
      </c>
      <c r="AR17">
        <f t="shared" si="13"/>
        <v>-77.500434972953471</v>
      </c>
      <c r="AS17">
        <f t="shared" si="14"/>
        <v>-10.011967373230647</v>
      </c>
      <c r="AT17">
        <f t="shared" si="15"/>
        <v>6.1143376516297163</v>
      </c>
      <c r="AU17">
        <f t="shared" si="16"/>
        <v>-81.398064694554407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-19.03420848954579</v>
      </c>
      <c r="AK18">
        <f t="shared" si="28"/>
        <v>24.15034742930877</v>
      </c>
      <c r="AL18">
        <f t="shared" si="8"/>
        <v>-216.81872952989357</v>
      </c>
      <c r="AN18">
        <f t="shared" si="9"/>
        <v>0</v>
      </c>
      <c r="AO18">
        <f t="shared" si="10"/>
        <v>0</v>
      </c>
      <c r="AP18">
        <f t="shared" si="11"/>
        <v>-15.772825893375071</v>
      </c>
      <c r="AQ18">
        <f t="shared" si="12"/>
        <v>-68.153461529055647</v>
      </c>
      <c r="AR18">
        <f t="shared" si="13"/>
        <v>-83.926287422430718</v>
      </c>
      <c r="AS18">
        <f t="shared" si="14"/>
        <v>-7.1979246144032594</v>
      </c>
      <c r="AT18">
        <f t="shared" si="15"/>
        <v>9.1326298282004483</v>
      </c>
      <c r="AU18">
        <f t="shared" si="16"/>
        <v>-81.991582208633531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-6.6055824767051945</v>
      </c>
      <c r="AK19">
        <f t="shared" si="28"/>
        <v>25.357460426797683</v>
      </c>
      <c r="AL19">
        <f t="shared" si="8"/>
        <v>-236.0214897478416</v>
      </c>
      <c r="AN19">
        <f t="shared" si="9"/>
        <v>0</v>
      </c>
      <c r="AO19">
        <f t="shared" si="10"/>
        <v>0</v>
      </c>
      <c r="AP19">
        <f t="shared" si="11"/>
        <v>-14.486885681998531</v>
      </c>
      <c r="AQ19">
        <f t="shared" si="12"/>
        <v>-75.361482452948252</v>
      </c>
      <c r="AR19">
        <f t="shared" si="13"/>
        <v>-89.848368134946782</v>
      </c>
      <c r="AS19">
        <f t="shared" si="14"/>
        <v>-2.329524516143429</v>
      </c>
      <c r="AT19">
        <f t="shared" si="15"/>
        <v>8.9425612260050116</v>
      </c>
      <c r="AU19">
        <f t="shared" si="16"/>
        <v>-83.235331425085192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22.106399573460067</v>
      </c>
      <c r="AK20">
        <f t="shared" si="28"/>
        <v>4.9179591542117169</v>
      </c>
      <c r="AL20">
        <f t="shared" si="8"/>
        <v>-261.9469052554424</v>
      </c>
      <c r="AN20">
        <f t="shared" si="9"/>
        <v>0</v>
      </c>
      <c r="AO20">
        <f t="shared" si="10"/>
        <v>0</v>
      </c>
      <c r="AP20">
        <f t="shared" si="11"/>
        <v>-13.520214920389009</v>
      </c>
      <c r="AQ20">
        <f t="shared" si="12"/>
        <v>-83.139746383775829</v>
      </c>
      <c r="AR20">
        <f t="shared" si="13"/>
        <v>-96.659961304164824</v>
      </c>
      <c r="AS20">
        <f t="shared" si="14"/>
        <v>7.394519779897279</v>
      </c>
      <c r="AT20">
        <f t="shared" si="15"/>
        <v>1.6450415691483622</v>
      </c>
      <c r="AU20">
        <f t="shared" si="16"/>
        <v>-87.620399955119197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35.015896931154657</v>
      </c>
      <c r="AK21">
        <f t="shared" si="28"/>
        <v>1.7945680506217077</v>
      </c>
      <c r="AL21">
        <f t="shared" si="8"/>
        <v>-290.6289517485626</v>
      </c>
      <c r="AN21">
        <f t="shared" si="9"/>
        <v>0</v>
      </c>
      <c r="AO21">
        <f t="shared" si="10"/>
        <v>0</v>
      </c>
      <c r="AP21">
        <f t="shared" si="11"/>
        <v>-12.636719389723883</v>
      </c>
      <c r="AQ21">
        <f t="shared" si="12"/>
        <v>-91.516413989619181</v>
      </c>
      <c r="AR21">
        <f t="shared" si="13"/>
        <v>-104.15313337934307</v>
      </c>
      <c r="AS21">
        <f t="shared" si="14"/>
        <v>11.137985218411751</v>
      </c>
      <c r="AT21">
        <f t="shared" si="15"/>
        <v>0.57082280258469631</v>
      </c>
      <c r="AU21">
        <f t="shared" si="16"/>
        <v>-92.444325358346617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29.689220119945958</v>
      </c>
      <c r="AK22">
        <f t="shared" si="28"/>
        <v>22.818371828855664</v>
      </c>
      <c r="AL22">
        <f t="shared" si="8"/>
        <v>-317.55076330569125</v>
      </c>
      <c r="AN22">
        <f t="shared" si="9"/>
        <v>0</v>
      </c>
      <c r="AO22">
        <f t="shared" si="10"/>
        <v>0</v>
      </c>
      <c r="AP22">
        <f t="shared" si="11"/>
        <v>-11.582677611139909</v>
      </c>
      <c r="AQ22">
        <f t="shared" si="12"/>
        <v>-98.323505411577145</v>
      </c>
      <c r="AR22">
        <f t="shared" si="13"/>
        <v>-109.90618302271706</v>
      </c>
      <c r="AS22">
        <f t="shared" si="14"/>
        <v>8.8176062341856767</v>
      </c>
      <c r="AT22">
        <f t="shared" si="15"/>
        <v>6.7769856156279102</v>
      </c>
      <c r="AU22">
        <f t="shared" si="16"/>
        <v>-94.311591172903462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5.0229110408429278</v>
      </c>
      <c r="AK23">
        <f t="shared" si="28"/>
        <v>73.982994021122664</v>
      </c>
      <c r="AL23">
        <f t="shared" si="8"/>
        <v>-336.68834863718473</v>
      </c>
      <c r="AN23">
        <f t="shared" si="9"/>
        <v>0</v>
      </c>
      <c r="AO23">
        <f t="shared" si="10"/>
        <v>0</v>
      </c>
      <c r="AP23">
        <f t="shared" si="11"/>
        <v>-10.138165783462206</v>
      </c>
      <c r="AQ23">
        <f t="shared" si="12"/>
        <v>-100.09389067039406</v>
      </c>
      <c r="AR23">
        <f t="shared" si="13"/>
        <v>-110.23205645385626</v>
      </c>
      <c r="AS23">
        <f t="shared" si="14"/>
        <v>1.3319544556841858</v>
      </c>
      <c r="AT23">
        <f t="shared" si="15"/>
        <v>19.618499656875034</v>
      </c>
      <c r="AU23">
        <f t="shared" si="16"/>
        <v>-89.281602341297045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-375.42635252887203</v>
      </c>
      <c r="AN24">
        <f t="shared" si="9"/>
        <v>0</v>
      </c>
      <c r="AO24">
        <f t="shared" si="10"/>
        <v>0</v>
      </c>
      <c r="AP24">
        <f t="shared" si="11"/>
        <v>-8.8599784012889344</v>
      </c>
      <c r="AQ24">
        <f t="shared" si="12"/>
        <v>-101.43599659283466</v>
      </c>
      <c r="AR24">
        <f t="shared" si="13"/>
        <v>-110.2959749941236</v>
      </c>
      <c r="AS24">
        <f t="shared" si="14"/>
        <v>3.9752193022933255</v>
      </c>
      <c r="AT24">
        <f t="shared" si="15"/>
        <v>17.433270397301015</v>
      </c>
      <c r="AU24">
        <f t="shared" si="16"/>
        <v>-88.887485294529256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27.057333988613777</v>
      </c>
      <c r="AK25">
        <f t="shared" si="28"/>
        <v>72.456105049506959</v>
      </c>
      <c r="AL25">
        <f t="shared" si="40"/>
        <v>-421.19290615291914</v>
      </c>
      <c r="AN25">
        <f t="shared" si="9"/>
        <v>0</v>
      </c>
      <c r="AO25">
        <f t="shared" si="10"/>
        <v>0</v>
      </c>
      <c r="AP25">
        <f t="shared" si="11"/>
        <v>-7.7292417812266834</v>
      </c>
      <c r="AQ25">
        <f t="shared" si="12"/>
        <v>-102.34626991264417</v>
      </c>
      <c r="AR25">
        <f t="shared" si="13"/>
        <v>-110.07551169387085</v>
      </c>
      <c r="AS25">
        <f t="shared" si="14"/>
        <v>5.7198263692675191</v>
      </c>
      <c r="AT25">
        <f t="shared" si="15"/>
        <v>15.316968791196862</v>
      </c>
      <c r="AU25">
        <f t="shared" si="16"/>
        <v>-89.038716533406472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35.9367497303042</v>
      </c>
      <c r="AK26">
        <f t="shared" si="28"/>
        <v>70.562091670304</v>
      </c>
      <c r="AL26">
        <f t="shared" si="40"/>
        <v>-468.20265911010574</v>
      </c>
      <c r="AN26">
        <f t="shared" si="9"/>
        <v>0</v>
      </c>
      <c r="AO26">
        <f t="shared" si="10"/>
        <v>0</v>
      </c>
      <c r="AP26">
        <f t="shared" si="11"/>
        <v>-6.7303548758959488</v>
      </c>
      <c r="AQ26">
        <f t="shared" si="12"/>
        <v>-101.74277000978012</v>
      </c>
      <c r="AR26">
        <f t="shared" si="13"/>
        <v>-108.47312488567607</v>
      </c>
      <c r="AS26">
        <f t="shared" si="14"/>
        <v>6.7829499975490339</v>
      </c>
      <c r="AT26">
        <f t="shared" si="15"/>
        <v>13.318375844060837</v>
      </c>
      <c r="AU26">
        <f t="shared" si="16"/>
        <v>-88.371799044066194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42.448555561262651</v>
      </c>
      <c r="AK27">
        <f t="shared" si="28"/>
        <v>68.046519189182703</v>
      </c>
      <c r="AL27">
        <f t="shared" si="40"/>
        <v>-518.77838079703611</v>
      </c>
      <c r="AN27">
        <f t="shared" si="9"/>
        <v>0</v>
      </c>
      <c r="AO27">
        <f t="shared" si="10"/>
        <v>0</v>
      </c>
      <c r="AP27">
        <f t="shared" si="11"/>
        <v>-5.8489542355555644</v>
      </c>
      <c r="AQ27">
        <f t="shared" si="12"/>
        <v>-100.19873510246173</v>
      </c>
      <c r="AR27">
        <f t="shared" si="13"/>
        <v>-106.04768933801728</v>
      </c>
      <c r="AS27">
        <f t="shared" si="14"/>
        <v>7.1536010192768789</v>
      </c>
      <c r="AT27">
        <f t="shared" si="15"/>
        <v>11.46747262877893</v>
      </c>
      <c r="AU27">
        <f t="shared" si="16"/>
        <v>-87.426615689961466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47.25747220199969</v>
      </c>
      <c r="AK28">
        <f t="shared" si="28"/>
        <v>65.075120299894309</v>
      </c>
      <c r="AL28">
        <f t="shared" si="40"/>
        <v>-573.96451176405003</v>
      </c>
      <c r="AN28">
        <f t="shared" si="9"/>
        <v>0</v>
      </c>
      <c r="AO28">
        <f t="shared" si="10"/>
        <v>0</v>
      </c>
      <c r="AP28">
        <f t="shared" si="11"/>
        <v>-5.0718639618396066</v>
      </c>
      <c r="AQ28">
        <f t="shared" si="12"/>
        <v>-98.193799946115917</v>
      </c>
      <c r="AR28">
        <f t="shared" si="13"/>
        <v>-103.26566390795553</v>
      </c>
      <c r="AS28">
        <f t="shared" si="14"/>
        <v>7.1107312142471084</v>
      </c>
      <c r="AT28">
        <f t="shared" si="15"/>
        <v>9.7917147834192395</v>
      </c>
      <c r="AU28">
        <f t="shared" si="16"/>
        <v>-86.363217910289166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50.924815213560464</v>
      </c>
      <c r="AK29">
        <f t="shared" si="28"/>
        <v>61.767097245754336</v>
      </c>
      <c r="AL29">
        <f t="shared" si="40"/>
        <v>-639.57488664412313</v>
      </c>
      <c r="AN29">
        <f t="shared" si="9"/>
        <v>0</v>
      </c>
      <c r="AO29">
        <f t="shared" si="10"/>
        <v>0</v>
      </c>
      <c r="AP29">
        <f t="shared" si="11"/>
        <v>-4.3864876830437849</v>
      </c>
      <c r="AQ29">
        <f t="shared" si="12"/>
        <v>-96.677783225152282</v>
      </c>
      <c r="AR29">
        <f t="shared" si="13"/>
        <v>-101.06427090819606</v>
      </c>
      <c r="AS29">
        <f t="shared" si="14"/>
        <v>6.8415611679619301</v>
      </c>
      <c r="AT29">
        <f t="shared" si="15"/>
        <v>8.2981817843053047</v>
      </c>
      <c r="AU29">
        <f t="shared" si="16"/>
        <v>-85.924527955928824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54.473332571084825</v>
      </c>
      <c r="AK30">
        <f t="shared" si="28"/>
        <v>58.202360180805101</v>
      </c>
      <c r="AL30">
        <f t="shared" si="40"/>
        <v>-704.54709091506925</v>
      </c>
      <c r="AN30">
        <f t="shared" si="9"/>
        <v>0</v>
      </c>
      <c r="AO30">
        <f t="shared" si="10"/>
        <v>0</v>
      </c>
      <c r="AP30">
        <f t="shared" si="11"/>
        <v>-3.7830973279233633</v>
      </c>
      <c r="AQ30">
        <f t="shared" si="12"/>
        <v>-94.24446333855397</v>
      </c>
      <c r="AR30">
        <f t="shared" si="13"/>
        <v>-98.027560666477342</v>
      </c>
      <c r="AS30">
        <f t="shared" si="14"/>
        <v>6.5341887427031962</v>
      </c>
      <c r="AT30">
        <f t="shared" si="15"/>
        <v>6.9814933058464019</v>
      </c>
      <c r="AU30">
        <f t="shared" si="16"/>
        <v>-84.511878617927749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56.561918111707541</v>
      </c>
      <c r="AK31">
        <f t="shared" si="28"/>
        <v>54.389226900829165</v>
      </c>
      <c r="AL31">
        <f t="shared" si="40"/>
        <v>-763.64436544668683</v>
      </c>
      <c r="AN31">
        <f t="shared" si="9"/>
        <v>0</v>
      </c>
      <c r="AO31">
        <f t="shared" si="10"/>
        <v>0</v>
      </c>
      <c r="AP31">
        <f t="shared" si="11"/>
        <v>-3.2535721586856119</v>
      </c>
      <c r="AQ31">
        <f t="shared" si="12"/>
        <v>-90.415657960931981</v>
      </c>
      <c r="AR31">
        <f t="shared" si="13"/>
        <v>-93.669230119617595</v>
      </c>
      <c r="AS31">
        <f t="shared" si="14"/>
        <v>6.0577847247702223</v>
      </c>
      <c r="AT31">
        <f t="shared" si="15"/>
        <v>5.8250893695153367</v>
      </c>
      <c r="AU31">
        <f t="shared" si="16"/>
        <v>-81.78635602533204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56.770528294105361</v>
      </c>
      <c r="AK32">
        <f t="shared" si="28"/>
        <v>50.429892633009636</v>
      </c>
      <c r="AL32">
        <f t="shared" si="40"/>
        <v>-825.51741250217856</v>
      </c>
      <c r="AN32">
        <f t="shared" si="9"/>
        <v>0</v>
      </c>
      <c r="AO32">
        <f t="shared" si="10"/>
        <v>0</v>
      </c>
      <c r="AP32">
        <f t="shared" si="11"/>
        <v>-2.789523722654025</v>
      </c>
      <c r="AQ32">
        <f t="shared" si="12"/>
        <v>-86.401667612720601</v>
      </c>
      <c r="AR32">
        <f t="shared" si="13"/>
        <v>-89.191191335374626</v>
      </c>
      <c r="AS32">
        <f t="shared" si="14"/>
        <v>5.4286847209442719</v>
      </c>
      <c r="AT32">
        <f t="shared" si="15"/>
        <v>4.8223611060548395</v>
      </c>
      <c r="AU32">
        <f t="shared" si="16"/>
        <v>-78.940145508375522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56.3613732673399</v>
      </c>
      <c r="AK33">
        <f t="shared" si="28"/>
        <v>46.455955652422261</v>
      </c>
      <c r="AL33">
        <f t="shared" si="40"/>
        <v>-885.04579134662242</v>
      </c>
      <c r="AN33">
        <f t="shared" si="9"/>
        <v>0</v>
      </c>
      <c r="AO33">
        <f t="shared" si="10"/>
        <v>0</v>
      </c>
      <c r="AP33">
        <f t="shared" si="11"/>
        <v>-2.3837802294884409</v>
      </c>
      <c r="AQ33">
        <f t="shared" si="12"/>
        <v>-81.959489643241724</v>
      </c>
      <c r="AR33">
        <f t="shared" si="13"/>
        <v>-84.343269872730161</v>
      </c>
      <c r="AS33">
        <f t="shared" si="14"/>
        <v>4.8121064734181571</v>
      </c>
      <c r="AT33">
        <f t="shared" si="15"/>
        <v>3.9663867639185182</v>
      </c>
      <c r="AU33">
        <f t="shared" si="16"/>
        <v>-75.564776635393486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55.137798263437048</v>
      </c>
      <c r="AK34">
        <f t="shared" si="28"/>
        <v>42.510659523708469</v>
      </c>
      <c r="AL34">
        <f t="shared" si="40"/>
        <v>-946.07823483052073</v>
      </c>
      <c r="AN34">
        <f t="shared" si="9"/>
        <v>0</v>
      </c>
      <c r="AO34">
        <f t="shared" si="10"/>
        <v>0</v>
      </c>
      <c r="AP34">
        <f t="shared" si="11"/>
        <v>-2.0295559424121086</v>
      </c>
      <c r="AQ34">
        <f t="shared" si="12"/>
        <v>-77.535510439280969</v>
      </c>
      <c r="AR34">
        <f t="shared" si="13"/>
        <v>-79.565066381693072</v>
      </c>
      <c r="AS34">
        <f t="shared" si="14"/>
        <v>4.2032484270073311</v>
      </c>
      <c r="AT34">
        <f t="shared" si="15"/>
        <v>3.240660098910042</v>
      </c>
      <c r="AU34">
        <f t="shared" si="16"/>
        <v>-72.121157855775706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-1011.1051178932945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-1.7206050784527023</v>
      </c>
      <c r="AQ35">
        <f t="shared" ref="AQ35:AQ66" si="51">AH35*$K35</f>
        <v>-73.377406358000655</v>
      </c>
      <c r="AR35">
        <f t="shared" ref="AR35:AR66" si="52">AI35*$K35</f>
        <v>-75.098011436453362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-68.819882221311829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-1070.4444158613901</v>
      </c>
      <c r="AN36">
        <f t="shared" si="48"/>
        <v>0</v>
      </c>
      <c r="AO36">
        <f t="shared" si="49"/>
        <v>0</v>
      </c>
      <c r="AP36">
        <f t="shared" si="50"/>
        <v>-1.4520107938806193</v>
      </c>
      <c r="AQ36">
        <f t="shared" si="51"/>
        <v>-68.881195108822766</v>
      </c>
      <c r="AR36">
        <f t="shared" si="52"/>
        <v>-70.333205902703384</v>
      </c>
      <c r="AS36">
        <f t="shared" si="53"/>
        <v>3.1598308442467591</v>
      </c>
      <c r="AT36">
        <f t="shared" si="54"/>
        <v>2.1209165084373396</v>
      </c>
      <c r="AU36">
        <f t="shared" si="55"/>
        <v>-65.052458550019267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49.790044971730822</v>
      </c>
      <c r="AK37">
        <f t="shared" si="59"/>
        <v>31.26021135144396</v>
      </c>
      <c r="AL37">
        <f t="shared" si="40"/>
        <v>-1122.966238236919</v>
      </c>
      <c r="AN37">
        <f t="shared" si="48"/>
        <v>0</v>
      </c>
      <c r="AO37">
        <f t="shared" si="49"/>
        <v>0</v>
      </c>
      <c r="AP37">
        <f t="shared" si="50"/>
        <v>-1.2193629867214373</v>
      </c>
      <c r="AQ37">
        <f t="shared" si="51"/>
        <v>-64.110840012324388</v>
      </c>
      <c r="AR37">
        <f t="shared" si="52"/>
        <v>-65.330202999045838</v>
      </c>
      <c r="AS37">
        <f t="shared" si="53"/>
        <v>2.7016189230225245</v>
      </c>
      <c r="AT37">
        <f t="shared" si="54"/>
        <v>1.6961860261964878</v>
      </c>
      <c r="AU37">
        <f t="shared" si="55"/>
        <v>-60.932398049826816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47.065170247063634</v>
      </c>
      <c r="AK38">
        <f t="shared" si="59"/>
        <v>27.7749082034228</v>
      </c>
      <c r="AL38">
        <f t="shared" si="40"/>
        <v>-1174.2972349806514</v>
      </c>
      <c r="AN38">
        <f t="shared" si="48"/>
        <v>0</v>
      </c>
      <c r="AO38">
        <f t="shared" si="49"/>
        <v>0</v>
      </c>
      <c r="AP38">
        <f t="shared" si="50"/>
        <v>-1.0183316246422398</v>
      </c>
      <c r="AQ38">
        <f t="shared" si="51"/>
        <v>-59.498158263316313</v>
      </c>
      <c r="AR38">
        <f t="shared" si="52"/>
        <v>-60.516489887958556</v>
      </c>
      <c r="AS38">
        <f t="shared" si="53"/>
        <v>2.2801487624350676</v>
      </c>
      <c r="AT38">
        <f t="shared" si="54"/>
        <v>1.345600626415099</v>
      </c>
      <c r="AU38">
        <f t="shared" si="55"/>
        <v>-56.890740499108389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44.27881025861933</v>
      </c>
      <c r="AK39">
        <f t="shared" si="59"/>
        <v>24.480346286128349</v>
      </c>
      <c r="AL39">
        <f t="shared" si="40"/>
        <v>-1222.6965633933446</v>
      </c>
      <c r="AN39">
        <f t="shared" si="48"/>
        <v>0</v>
      </c>
      <c r="AO39">
        <f t="shared" si="49"/>
        <v>0</v>
      </c>
      <c r="AP39">
        <f t="shared" si="50"/>
        <v>-0.8451144308945453</v>
      </c>
      <c r="AQ39">
        <f t="shared" si="51"/>
        <v>-55.017987316005794</v>
      </c>
      <c r="AR39">
        <f t="shared" si="52"/>
        <v>-55.863101746900341</v>
      </c>
      <c r="AS39">
        <f t="shared" si="53"/>
        <v>1.915320552242797</v>
      </c>
      <c r="AT39">
        <f t="shared" si="54"/>
        <v>1.0589198330755754</v>
      </c>
      <c r="AU39">
        <f t="shared" si="55"/>
        <v>-52.888861361581959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41.429283740383369</v>
      </c>
      <c r="AK40">
        <f t="shared" si="59"/>
        <v>21.380829568024993</v>
      </c>
      <c r="AL40">
        <f t="shared" si="40"/>
        <v>-1268.5105419948179</v>
      </c>
      <c r="AN40">
        <f t="shared" si="48"/>
        <v>0</v>
      </c>
      <c r="AO40">
        <f t="shared" si="49"/>
        <v>0</v>
      </c>
      <c r="AP40">
        <f t="shared" si="50"/>
        <v>-0.69629968405331932</v>
      </c>
      <c r="AQ40">
        <f t="shared" si="51"/>
        <v>-50.721107540966194</v>
      </c>
      <c r="AR40">
        <f t="shared" si="52"/>
        <v>-51.41740722501951</v>
      </c>
      <c r="AS40">
        <f t="shared" si="53"/>
        <v>1.6000550615921993</v>
      </c>
      <c r="AT40">
        <f t="shared" si="54"/>
        <v>0.8257566021594458</v>
      </c>
      <c r="AU40">
        <f t="shared" si="55"/>
        <v>-48.991595561267857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38.58833649130338</v>
      </c>
      <c r="AK41">
        <f t="shared" si="59"/>
        <v>18.480779706198156</v>
      </c>
      <c r="AL41">
        <f t="shared" si="40"/>
        <v>-1310.8666023674882</v>
      </c>
      <c r="AN41">
        <f t="shared" si="48"/>
        <v>0</v>
      </c>
      <c r="AO41">
        <f t="shared" si="49"/>
        <v>0</v>
      </c>
      <c r="AP41">
        <f t="shared" si="50"/>
        <v>-0.56887705262655541</v>
      </c>
      <c r="AQ41">
        <f t="shared" si="51"/>
        <v>-46.602132384860639</v>
      </c>
      <c r="AR41">
        <f t="shared" si="52"/>
        <v>-47.171009437487193</v>
      </c>
      <c r="AS41">
        <f t="shared" si="53"/>
        <v>1.3306552055806447</v>
      </c>
      <c r="AT41">
        <f t="shared" si="54"/>
        <v>0.63727923914999263</v>
      </c>
      <c r="AU41">
        <f t="shared" si="55"/>
        <v>-45.203074992756562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35.769301090518752</v>
      </c>
      <c r="AK42">
        <f t="shared" si="59"/>
        <v>15.779596151806921</v>
      </c>
      <c r="AL42">
        <f t="shared" si="40"/>
        <v>-1347.2380642158175</v>
      </c>
      <c r="AN42">
        <f t="shared" si="48"/>
        <v>0</v>
      </c>
      <c r="AO42">
        <f t="shared" si="49"/>
        <v>0</v>
      </c>
      <c r="AP42">
        <f t="shared" si="50"/>
        <v>-0.46024007791924332</v>
      </c>
      <c r="AQ42">
        <f t="shared" si="51"/>
        <v>-42.606602527444061</v>
      </c>
      <c r="AR42">
        <f t="shared" si="52"/>
        <v>-43.066842605363298</v>
      </c>
      <c r="AS42">
        <f t="shared" si="53"/>
        <v>1.1012905486074744</v>
      </c>
      <c r="AT42">
        <f t="shared" si="54"/>
        <v>0.48583337032084595</v>
      </c>
      <c r="AU42">
        <f t="shared" si="55"/>
        <v>-41.479718686434971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32.934431728924579</v>
      </c>
      <c r="AK43">
        <f t="shared" si="59"/>
        <v>13.275745075470608</v>
      </c>
      <c r="AL43">
        <f t="shared" si="40"/>
        <v>-1380.0065459592445</v>
      </c>
      <c r="AN43">
        <f t="shared" si="48"/>
        <v>0</v>
      </c>
      <c r="AO43">
        <f t="shared" si="49"/>
        <v>0</v>
      </c>
      <c r="AP43">
        <f t="shared" si="50"/>
        <v>-0.36798075543147724</v>
      </c>
      <c r="AQ43">
        <f t="shared" si="51"/>
        <v>-38.838599157853885</v>
      </c>
      <c r="AR43">
        <f t="shared" si="52"/>
        <v>-39.20657991328536</v>
      </c>
      <c r="AS43">
        <f t="shared" si="53"/>
        <v>0.90536480807532538</v>
      </c>
      <c r="AT43">
        <f t="shared" si="54"/>
        <v>0.36494913564135961</v>
      </c>
      <c r="AU43">
        <f t="shared" si="55"/>
        <v>-37.936265969568666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30.202732373461444</v>
      </c>
      <c r="AK44">
        <f t="shared" si="59"/>
        <v>10.970334854445888</v>
      </c>
      <c r="AL44">
        <f t="shared" si="40"/>
        <v>-1399.9444412955172</v>
      </c>
      <c r="AN44">
        <f t="shared" si="48"/>
        <v>0</v>
      </c>
      <c r="AO44">
        <f t="shared" si="49"/>
        <v>0</v>
      </c>
      <c r="AP44">
        <f t="shared" si="50"/>
        <v>-0.29018728245570646</v>
      </c>
      <c r="AQ44">
        <f t="shared" si="51"/>
        <v>-35.081421006045687</v>
      </c>
      <c r="AR44">
        <f t="shared" si="52"/>
        <v>-35.371608288501392</v>
      </c>
      <c r="AS44">
        <f t="shared" si="53"/>
        <v>0.74131305215431242</v>
      </c>
      <c r="AT44">
        <f t="shared" si="54"/>
        <v>0.26926214203222038</v>
      </c>
      <c r="AU44">
        <f t="shared" si="55"/>
        <v>-34.361033094314855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27.3708256628383</v>
      </c>
      <c r="AK45">
        <f t="shared" si="59"/>
        <v>8.8561435883035848</v>
      </c>
      <c r="AL45">
        <f t="shared" si="40"/>
        <v>-1402.8998323601265</v>
      </c>
      <c r="AN45">
        <f t="shared" si="48"/>
        <v>0</v>
      </c>
      <c r="AO45">
        <f t="shared" si="49"/>
        <v>0</v>
      </c>
      <c r="AP45">
        <f t="shared" si="50"/>
        <v>-0.22519185469937611</v>
      </c>
      <c r="AQ45">
        <f t="shared" si="51"/>
        <v>-31.312975328435826</v>
      </c>
      <c r="AR45">
        <f t="shared" si="52"/>
        <v>-31.538167183135204</v>
      </c>
      <c r="AS45">
        <f t="shared" si="53"/>
        <v>0.59982600193989921</v>
      </c>
      <c r="AT45">
        <f t="shared" si="54"/>
        <v>0.19408056105483787</v>
      </c>
      <c r="AU45">
        <f t="shared" si="55"/>
        <v>-30.744260620140466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24.428515200571951</v>
      </c>
      <c r="AK46">
        <f t="shared" si="59"/>
        <v>6.9401857919049048</v>
      </c>
      <c r="AL46">
        <f t="shared" si="40"/>
        <v>-1386.3993166776952</v>
      </c>
      <c r="AN46">
        <f t="shared" si="48"/>
        <v>0</v>
      </c>
      <c r="AO46">
        <f t="shared" si="49"/>
        <v>0</v>
      </c>
      <c r="AP46">
        <f t="shared" si="50"/>
        <v>-0.17148384305397349</v>
      </c>
      <c r="AQ46">
        <f t="shared" si="51"/>
        <v>-27.569671367796431</v>
      </c>
      <c r="AR46">
        <f t="shared" si="52"/>
        <v>-27.741155210850405</v>
      </c>
      <c r="AS46">
        <f t="shared" si="53"/>
        <v>0.47798738813653957</v>
      </c>
      <c r="AT46">
        <f t="shared" si="54"/>
        <v>0.13579709010629012</v>
      </c>
      <c r="AU46">
        <f t="shared" si="55"/>
        <v>-27.127370732607574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21.422831967917993</v>
      </c>
      <c r="AK47">
        <f t="shared" si="59"/>
        <v>5.2301897278648681</v>
      </c>
      <c r="AL47">
        <f t="shared" si="40"/>
        <v>-1341.7466912124469</v>
      </c>
      <c r="AN47">
        <f t="shared" si="48"/>
        <v>0</v>
      </c>
      <c r="AO47">
        <f t="shared" si="49"/>
        <v>0</v>
      </c>
      <c r="AP47">
        <f t="shared" si="50"/>
        <v>-0.12780086173844246</v>
      </c>
      <c r="AQ47">
        <f t="shared" si="51"/>
        <v>-23.778606675337663</v>
      </c>
      <c r="AR47">
        <f t="shared" si="52"/>
        <v>-23.906407537076106</v>
      </c>
      <c r="AS47">
        <f t="shared" si="53"/>
        <v>0.37426414723144275</v>
      </c>
      <c r="AT47">
        <f t="shared" si="54"/>
        <v>9.1373190122082448E-2</v>
      </c>
      <c r="AU47">
        <f t="shared" si="55"/>
        <v>-23.440770199722582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18.290357211160426</v>
      </c>
      <c r="AK48">
        <f t="shared" si="59"/>
        <v>3.7305914901106081</v>
      </c>
      <c r="AL48">
        <f t="shared" si="40"/>
        <v>-1268.0907143833249</v>
      </c>
      <c r="AN48">
        <f t="shared" si="48"/>
        <v>0</v>
      </c>
      <c r="AO48">
        <f t="shared" si="49"/>
        <v>0</v>
      </c>
      <c r="AP48">
        <f t="shared" si="50"/>
        <v>-9.2935939861378436E-2</v>
      </c>
      <c r="AQ48">
        <f t="shared" si="51"/>
        <v>-20.030893282423392</v>
      </c>
      <c r="AR48">
        <f t="shared" si="52"/>
        <v>-20.123829222284773</v>
      </c>
      <c r="AS48">
        <f t="shared" si="53"/>
        <v>0.28530245517813119</v>
      </c>
      <c r="AT48">
        <f t="shared" si="54"/>
        <v>5.819169626417986E-2</v>
      </c>
      <c r="AU48">
        <f t="shared" si="55"/>
        <v>-19.780335070842462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15.130670546550931</v>
      </c>
      <c r="AK49">
        <f t="shared" si="59"/>
        <v>2.4502664853293781</v>
      </c>
      <c r="AL49">
        <f t="shared" si="40"/>
        <v>-1164.6413560448368</v>
      </c>
      <c r="AN49">
        <f t="shared" si="48"/>
        <v>0</v>
      </c>
      <c r="AO49">
        <f t="shared" si="49"/>
        <v>0</v>
      </c>
      <c r="AP49">
        <f t="shared" si="50"/>
        <v>-6.5749379250350237E-2</v>
      </c>
      <c r="AQ49">
        <f t="shared" si="51"/>
        <v>-16.39935330568963</v>
      </c>
      <c r="AR49">
        <f t="shared" si="52"/>
        <v>-16.465102684939978</v>
      </c>
      <c r="AS49">
        <f t="shared" si="53"/>
        <v>0.21072859622077139</v>
      </c>
      <c r="AT49">
        <f t="shared" si="54"/>
        <v>3.4125468215813103E-2</v>
      </c>
      <c r="AU49">
        <f t="shared" si="55"/>
        <v>-16.220248620503394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12.024154434374935</v>
      </c>
      <c r="AK50">
        <f t="shared" si="59"/>
        <v>1.3911195470708129</v>
      </c>
      <c r="AL50">
        <f t="shared" si="40"/>
        <v>-1037.8596873035617</v>
      </c>
      <c r="AN50">
        <f t="shared" si="48"/>
        <v>0</v>
      </c>
      <c r="AO50">
        <f t="shared" si="49"/>
        <v>0</v>
      </c>
      <c r="AP50">
        <f t="shared" si="50"/>
        <v>-4.509019617421979E-2</v>
      </c>
      <c r="AQ50">
        <f t="shared" si="51"/>
        <v>-13.027558698857641</v>
      </c>
      <c r="AR50">
        <f t="shared" si="52"/>
        <v>-13.072648895031861</v>
      </c>
      <c r="AS50">
        <f t="shared" si="53"/>
        <v>0.14952087224458246</v>
      </c>
      <c r="AT50">
        <f t="shared" si="54"/>
        <v>1.729863078603491E-2</v>
      </c>
      <c r="AU50">
        <f t="shared" si="55"/>
        <v>-12.905829392001245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9.1211311351838056</v>
      </c>
      <c r="AK51">
        <f t="shared" si="59"/>
        <v>0.54942873666456737</v>
      </c>
      <c r="AL51">
        <f t="shared" si="40"/>
        <v>-896.74722661073031</v>
      </c>
      <c r="AN51">
        <f t="shared" si="48"/>
        <v>0</v>
      </c>
      <c r="AO51">
        <f t="shared" si="49"/>
        <v>0</v>
      </c>
      <c r="AP51">
        <f t="shared" si="50"/>
        <v>-2.9822635539558894E-2</v>
      </c>
      <c r="AQ51">
        <f t="shared" si="51"/>
        <v>-10.033877150153236</v>
      </c>
      <c r="AR51">
        <f t="shared" si="52"/>
        <v>-10.063699785692796</v>
      </c>
      <c r="AS51">
        <f t="shared" si="53"/>
        <v>0.10126933387597355</v>
      </c>
      <c r="AT51">
        <f t="shared" si="54"/>
        <v>6.1001515436733362E-3</v>
      </c>
      <c r="AU51">
        <f t="shared" si="55"/>
        <v>-9.9563303002731498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6.5459953968729927</v>
      </c>
      <c r="AK52">
        <f t="shared" si="59"/>
        <v>-8.9050442798299129E-2</v>
      </c>
      <c r="AL52">
        <f t="shared" si="40"/>
        <v>-747.3643065485154</v>
      </c>
      <c r="AN52">
        <f t="shared" si="48"/>
        <v>0</v>
      </c>
      <c r="AO52">
        <f t="shared" si="49"/>
        <v>0</v>
      </c>
      <c r="AP52">
        <f t="shared" si="50"/>
        <v>-1.8907251427611987E-2</v>
      </c>
      <c r="AQ52">
        <f t="shared" si="51"/>
        <v>-7.4538282011052459</v>
      </c>
      <c r="AR52">
        <f t="shared" si="52"/>
        <v>-7.4727354525328575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-7.4087268545035663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4.3396480642479052</v>
      </c>
      <c r="AK53">
        <f t="shared" si="59"/>
        <v>-0.54727012057940871</v>
      </c>
      <c r="AL53">
        <f t="shared" si="40"/>
        <v>-597.43890992528964</v>
      </c>
      <c r="AN53">
        <f t="shared" si="48"/>
        <v>0</v>
      </c>
      <c r="AO53">
        <f t="shared" si="49"/>
        <v>0</v>
      </c>
      <c r="AP53">
        <f t="shared" si="50"/>
        <v>-1.1402553538199568E-2</v>
      </c>
      <c r="AQ53">
        <f t="shared" si="51"/>
        <v>-5.3101062058503103</v>
      </c>
      <c r="AR53">
        <f t="shared" si="52"/>
        <v>-5.32150875938851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-5.287942355155498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2.5295882265134058</v>
      </c>
      <c r="AK54">
        <f t="shared" si="59"/>
        <v>-0.85104548507676203</v>
      </c>
      <c r="AL54">
        <f t="shared" si="40"/>
        <v>-452.55448162133388</v>
      </c>
      <c r="AN54">
        <f t="shared" si="48"/>
        <v>0</v>
      </c>
      <c r="AO54">
        <f t="shared" si="49"/>
        <v>0</v>
      </c>
      <c r="AP54">
        <f t="shared" si="50"/>
        <v>-6.4958739747074043E-3</v>
      </c>
      <c r="AQ54">
        <f t="shared" si="51"/>
        <v>-3.5831688849511418</v>
      </c>
      <c r="AR54">
        <f t="shared" si="52"/>
        <v>-3.5896647589258492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-3.5763997486731522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1.1005635462574688</v>
      </c>
      <c r="AK55">
        <f t="shared" si="59"/>
        <v>-1.0281166609327004</v>
      </c>
      <c r="AL55">
        <f t="shared" si="40"/>
        <v>-321.83977346460699</v>
      </c>
      <c r="AN55">
        <f t="shared" si="48"/>
        <v>0</v>
      </c>
      <c r="AO55">
        <f t="shared" si="49"/>
        <v>0</v>
      </c>
      <c r="AP55">
        <f t="shared" si="50"/>
        <v>-3.4739573031738599E-3</v>
      </c>
      <c r="AQ55">
        <f t="shared" si="51"/>
        <v>-2.2679312994692915</v>
      </c>
      <c r="AR55">
        <f t="shared" si="52"/>
        <v>-2.2714052567724656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-2.2708940732082485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5.131938992137286E-2</v>
      </c>
      <c r="AK56">
        <f t="shared" si="59"/>
        <v>-1.1051561091707234</v>
      </c>
      <c r="AL56">
        <f t="shared" si="40"/>
        <v>-197.31300451210461</v>
      </c>
      <c r="AN56">
        <f t="shared" si="48"/>
        <v>0</v>
      </c>
      <c r="AO56">
        <f t="shared" si="49"/>
        <v>0</v>
      </c>
      <c r="AP56">
        <f t="shared" si="50"/>
        <v>-1.8361375084456069E-3</v>
      </c>
      <c r="AQ56">
        <f t="shared" si="51"/>
        <v>-1.2345926077527158</v>
      </c>
      <c r="AR56">
        <f t="shared" si="52"/>
        <v>-1.2364287452611613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-1.2430678950504181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-0.74452516862935703</v>
      </c>
      <c r="AK57">
        <f t="shared" si="59"/>
        <v>-1.1087484664652194</v>
      </c>
      <c r="AL57">
        <f t="shared" si="40"/>
        <v>-120.23444048954707</v>
      </c>
      <c r="AN57">
        <f t="shared" si="48"/>
        <v>0</v>
      </c>
      <c r="AO57">
        <f t="shared" si="49"/>
        <v>0</v>
      </c>
      <c r="AP57">
        <f t="shared" si="50"/>
        <v>-9.5808058242881941E-4</v>
      </c>
      <c r="AQ57">
        <f t="shared" si="51"/>
        <v>-0.66493382235792198</v>
      </c>
      <c r="AR57">
        <f t="shared" si="52"/>
        <v>-0.66589190294035083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-0.67631653331301467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-1.1021356208403539</v>
      </c>
      <c r="AK58">
        <f t="shared" si="59"/>
        <v>-1.0566317046611644</v>
      </c>
      <c r="AL58">
        <f t="shared" si="40"/>
        <v>-72.759376814101188</v>
      </c>
      <c r="AN58">
        <f t="shared" si="48"/>
        <v>0</v>
      </c>
      <c r="AO58">
        <f t="shared" si="49"/>
        <v>0</v>
      </c>
      <c r="AP58">
        <f t="shared" si="50"/>
        <v>-4.9278978691860926E-4</v>
      </c>
      <c r="AQ58">
        <f t="shared" si="51"/>
        <v>-0.35408501362115069</v>
      </c>
      <c r="AR58">
        <f t="shared" si="52"/>
        <v>-0.35457780340806927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-0.36541979162729349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-1.2236555606630244</v>
      </c>
      <c r="AK59">
        <f t="shared" si="59"/>
        <v>-0.97948221120233958</v>
      </c>
      <c r="AL59">
        <f t="shared" si="40"/>
        <v>-43.777576102091771</v>
      </c>
      <c r="AN59">
        <f t="shared" si="48"/>
        <v>0</v>
      </c>
      <c r="AO59">
        <f t="shared" si="49"/>
        <v>0</v>
      </c>
      <c r="AP59">
        <f t="shared" si="50"/>
        <v>-2.4941224620458907E-4</v>
      </c>
      <c r="AQ59">
        <f t="shared" si="51"/>
        <v>-0.18617872616096737</v>
      </c>
      <c r="AR59">
        <f t="shared" si="52"/>
        <v>-0.18642813840717196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-0.19630745103193853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-1.2225182151641878</v>
      </c>
      <c r="AK60">
        <f t="shared" si="59"/>
        <v>-0.89382632195592793</v>
      </c>
      <c r="AL60">
        <f t="shared" si="40"/>
        <v>-26.191699827118299</v>
      </c>
      <c r="AN60">
        <f t="shared" si="48"/>
        <v>0</v>
      </c>
      <c r="AO60">
        <f t="shared" si="49"/>
        <v>0</v>
      </c>
      <c r="AP60">
        <f t="shared" si="50"/>
        <v>-1.2419508008209537E-4</v>
      </c>
      <c r="AQ60">
        <f t="shared" si="51"/>
        <v>-9.6267530402318141E-2</v>
      </c>
      <c r="AR60">
        <f t="shared" si="52"/>
        <v>-9.6391725482400242E-2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-0.10486504183395613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-1.16149759578086</v>
      </c>
      <c r="AK61">
        <f t="shared" si="59"/>
        <v>-0.8082500468944348</v>
      </c>
      <c r="AL61">
        <f t="shared" si="40"/>
        <v>-15.703007684716363</v>
      </c>
      <c r="AN61">
        <f t="shared" si="48"/>
        <v>0</v>
      </c>
      <c r="AO61">
        <f t="shared" si="49"/>
        <v>0</v>
      </c>
      <c r="AP61">
        <f t="shared" si="50"/>
        <v>-6.0746976428933284E-5</v>
      </c>
      <c r="AQ61">
        <f t="shared" si="51"/>
        <v>-4.9032603286490298E-2</v>
      </c>
      <c r="AR61">
        <f t="shared" si="52"/>
        <v>-4.9093350262919229E-2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-5.6134759997781107E-2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-1.073971973662772</v>
      </c>
      <c r="AK62">
        <f t="shared" si="59"/>
        <v>-0.72694521518977451</v>
      </c>
      <c r="AL62">
        <f t="shared" si="40"/>
        <v>-9.5001054918777452</v>
      </c>
      <c r="AN62">
        <f t="shared" si="48"/>
        <v>0</v>
      </c>
      <c r="AO62">
        <f t="shared" si="49"/>
        <v>0</v>
      </c>
      <c r="AP62">
        <f t="shared" si="50"/>
        <v>-2.9151134029269477E-5</v>
      </c>
      <c r="AQ62">
        <f t="shared" si="51"/>
        <v>-2.4544854064162621E-2</v>
      </c>
      <c r="AR62">
        <f t="shared" si="52"/>
        <v>-2.4574005198191889E-2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-3.0322110922919573E-2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-0.97813780392625205</v>
      </c>
      <c r="AK63">
        <f t="shared" si="59"/>
        <v>-0.6517671770333805</v>
      </c>
      <c r="AL63">
        <f t="shared" si="40"/>
        <v>-5.8655759412155186</v>
      </c>
      <c r="AN63">
        <f t="shared" si="48"/>
        <v>0</v>
      </c>
      <c r="AO63">
        <f t="shared" si="49"/>
        <v>0</v>
      </c>
      <c r="AP63">
        <f t="shared" si="50"/>
        <v>-1.3710454536163722E-5</v>
      </c>
      <c r="AQ63">
        <f t="shared" si="51"/>
        <v>-1.2057065721851262E-2</v>
      </c>
      <c r="AR63">
        <f t="shared" si="52"/>
        <v>-1.2070776176387424E-2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-1.6715664412171011E-2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-0.88319530748387631</v>
      </c>
      <c r="AK64">
        <f t="shared" si="59"/>
        <v>-0.58329753075854285</v>
      </c>
      <c r="AL64">
        <f t="shared" si="40"/>
        <v>-3.7528697431510434</v>
      </c>
      <c r="AN64">
        <f t="shared" si="48"/>
        <v>0</v>
      </c>
      <c r="AO64">
        <f t="shared" si="49"/>
        <v>0</v>
      </c>
      <c r="AP64">
        <f t="shared" si="50"/>
        <v>-6.3077846589244238E-6</v>
      </c>
      <c r="AQ64">
        <f t="shared" si="51"/>
        <v>-5.8112778328631527E-3</v>
      </c>
      <c r="AR64">
        <f t="shared" si="52"/>
        <v>-5.817585617522077E-3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-9.5490122364850563E-3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-0.79352119824367762</v>
      </c>
      <c r="AK65">
        <f t="shared" si="59"/>
        <v>-0.52147385923467149</v>
      </c>
      <c r="AL65">
        <f t="shared" si="40"/>
        <v>-2.522363024288734</v>
      </c>
      <c r="AN65">
        <f t="shared" si="48"/>
        <v>0</v>
      </c>
      <c r="AO65">
        <f t="shared" si="49"/>
        <v>0</v>
      </c>
      <c r="AP65">
        <f t="shared" si="50"/>
        <v>-2.8355248534614776E-6</v>
      </c>
      <c r="AQ65">
        <f t="shared" si="51"/>
        <v>-2.7401062289806473E-3</v>
      </c>
      <c r="AR65">
        <f t="shared" si="52"/>
        <v>-2.7429417538341089E-3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-5.7303945837875762E-3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-0.71094960455364653</v>
      </c>
      <c r="AK66">
        <f t="shared" si="59"/>
        <v>-0.46592737535761408</v>
      </c>
      <c r="AL66">
        <f t="shared" si="40"/>
        <v>-1.8003466698833956</v>
      </c>
      <c r="AN66">
        <f t="shared" si="48"/>
        <v>0</v>
      </c>
      <c r="AO66">
        <f t="shared" si="49"/>
        <v>0</v>
      </c>
      <c r="AP66">
        <f t="shared" si="50"/>
        <v>-1.2429830292616891E-6</v>
      </c>
      <c r="AQ66">
        <f t="shared" si="51"/>
        <v>-1.2634184037087237E-3</v>
      </c>
      <c r="AR66">
        <f t="shared" si="52"/>
        <v>-1.2646613867379854E-3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-3.6518678498157751E-3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-1.3663269367021762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-5.3018102686788321E-7</v>
      </c>
      <c r="AQ67">
        <f t="shared" ref="AQ67:AQ89" si="71">AH67*$K67</f>
        <v>-5.6852718649735953E-4</v>
      </c>
      <c r="AR67">
        <f t="shared" ref="AR67:AR89" si="72">AI67*$K67</f>
        <v>-5.690573675242274E-4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-2.4745459423909958E-3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-1.0940717771441482</v>
      </c>
      <c r="AN68">
        <f t="shared" si="68"/>
        <v>0</v>
      </c>
      <c r="AO68">
        <f t="shared" si="69"/>
        <v>0</v>
      </c>
      <c r="AP68">
        <f t="shared" si="70"/>
        <v>-2.1975973883003771E-7</v>
      </c>
      <c r="AQ68">
        <f t="shared" si="71"/>
        <v>-2.4888241884782331E-4</v>
      </c>
      <c r="AR68">
        <f t="shared" si="72"/>
        <v>-2.4910217858665335E-4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-1.7691664026457342E-3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-0.91302659022521016</v>
      </c>
      <c r="AN69">
        <f t="shared" si="68"/>
        <v>0</v>
      </c>
      <c r="AO69">
        <f t="shared" si="69"/>
        <v>0</v>
      </c>
      <c r="AP69">
        <f t="shared" si="70"/>
        <v>-8.8325229695072936E-8</v>
      </c>
      <c r="AQ69">
        <f t="shared" si="71"/>
        <v>-1.0592668230647826E-4</v>
      </c>
      <c r="AR69">
        <f t="shared" si="72"/>
        <v>-1.0601500753617334E-4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-1.3182211378804578E-3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-0.78369251098597559</v>
      </c>
      <c r="AN70">
        <f t="shared" si="68"/>
        <v>0</v>
      </c>
      <c r="AO70">
        <f t="shared" si="69"/>
        <v>0</v>
      </c>
      <c r="AP70">
        <f t="shared" si="70"/>
        <v>-3.4380608828729779E-8</v>
      </c>
      <c r="AQ70">
        <f t="shared" si="71"/>
        <v>-4.3692585276736473E-5</v>
      </c>
      <c r="AR70">
        <f t="shared" si="72"/>
        <v>-4.3726965885565209E-5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-1.0102585149220796E-3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-0.68465604734493302</v>
      </c>
      <c r="AN71">
        <f t="shared" si="68"/>
        <v>0</v>
      </c>
      <c r="AO71">
        <f t="shared" si="69"/>
        <v>0</v>
      </c>
      <c r="AP71">
        <f t="shared" si="70"/>
        <v>-1.2954284550002536E-8</v>
      </c>
      <c r="AQ71">
        <f t="shared" si="71"/>
        <v>-1.7435717896821106E-5</v>
      </c>
      <c r="AR71">
        <f t="shared" si="72"/>
        <v>-1.7448672181371107E-5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-7.880272737336788E-4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-0.60434677336081144</v>
      </c>
      <c r="AN72">
        <f t="shared" si="68"/>
        <v>0</v>
      </c>
      <c r="AO72">
        <f t="shared" si="69"/>
        <v>0</v>
      </c>
      <c r="AP72">
        <f t="shared" si="70"/>
        <v>-4.7157840025148181E-9</v>
      </c>
      <c r="AQ72">
        <f t="shared" si="71"/>
        <v>-6.7348782336481376E-6</v>
      </c>
      <c r="AR72">
        <f t="shared" si="72"/>
        <v>-6.739594017650653E-6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-6.2106489983457345E-4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-0.53649018979600127</v>
      </c>
      <c r="AN73">
        <f t="shared" si="68"/>
        <v>0</v>
      </c>
      <c r="AO73">
        <f t="shared" si="69"/>
        <v>0</v>
      </c>
      <c r="AP73">
        <f t="shared" si="70"/>
        <v>-1.6554842309153527E-9</v>
      </c>
      <c r="AQ73">
        <f t="shared" si="71"/>
        <v>-2.5129319855932809E-6</v>
      </c>
      <c r="AR73">
        <f t="shared" si="72"/>
        <v>-2.5145874698241963E-6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-4.9225999145290349E-4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-0.47767009275175565</v>
      </c>
      <c r="AN74">
        <f t="shared" si="68"/>
        <v>0</v>
      </c>
      <c r="AO74">
        <f t="shared" si="69"/>
        <v>0</v>
      </c>
      <c r="AP74">
        <f t="shared" si="70"/>
        <v>-5.5943990428617402E-10</v>
      </c>
      <c r="AQ74">
        <f t="shared" si="71"/>
        <v>-9.0388990696936087E-7</v>
      </c>
      <c r="AR74">
        <f t="shared" si="72"/>
        <v>-9.0444934687364697E-7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-3.9132967561261684E-4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-0.42593483919953545</v>
      </c>
      <c r="AN75">
        <f t="shared" si="68"/>
        <v>0</v>
      </c>
      <c r="AO75">
        <f t="shared" si="69"/>
        <v>0</v>
      </c>
      <c r="AP75">
        <f t="shared" si="70"/>
        <v>-1.8168045906403293E-10</v>
      </c>
      <c r="AQ75">
        <f t="shared" si="71"/>
        <v>-3.1282445633178152E-7</v>
      </c>
      <c r="AR75">
        <f t="shared" si="72"/>
        <v>-3.1300613679084558E-7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-3.1155869355924251E-4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-0.38007676922338823</v>
      </c>
      <c r="AN76">
        <f t="shared" si="68"/>
        <v>0</v>
      </c>
      <c r="AO76">
        <f t="shared" si="69"/>
        <v>0</v>
      </c>
      <c r="AP76">
        <f t="shared" si="70"/>
        <v>-5.6594759418293432E-11</v>
      </c>
      <c r="AQ76">
        <f t="shared" si="71"/>
        <v>-1.0399778921866423E-7</v>
      </c>
      <c r="AR76">
        <f t="shared" si="72"/>
        <v>-1.0405438397808254E-7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-2.482275682078793E-4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-0.33926907805407736</v>
      </c>
      <c r="AN77">
        <f t="shared" si="68"/>
        <v>0</v>
      </c>
      <c r="AO77">
        <f t="shared" si="69"/>
        <v>0</v>
      </c>
      <c r="AP77">
        <f t="shared" si="70"/>
        <v>-1.6874627225645835E-11</v>
      </c>
      <c r="AQ77">
        <f t="shared" si="71"/>
        <v>-3.3151097617309967E-8</v>
      </c>
      <c r="AR77">
        <f t="shared" si="72"/>
        <v>-3.3167972244535613E-8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-1.9783582703561305E-4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-0.30288752733024094</v>
      </c>
      <c r="AN78">
        <f t="shared" si="68"/>
        <v>0</v>
      </c>
      <c r="AO78">
        <f t="shared" si="69"/>
        <v>0</v>
      </c>
      <c r="AP78">
        <f t="shared" si="70"/>
        <v>-4.805997311488741E-12</v>
      </c>
      <c r="AQ78">
        <f t="shared" si="71"/>
        <v>-1.0109967825466059E-8</v>
      </c>
      <c r="AR78">
        <f t="shared" si="72"/>
        <v>-1.0114773822777547E-8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-1.5769721782654642E-4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-0.27042430222953612</v>
      </c>
      <c r="AN79">
        <f t="shared" si="68"/>
        <v>0</v>
      </c>
      <c r="AO79">
        <f t="shared" si="69"/>
        <v>0</v>
      </c>
      <c r="AP79">
        <f t="shared" si="70"/>
        <v>-1.3048549347721339E-12</v>
      </c>
      <c r="AQ79">
        <f t="shared" si="71"/>
        <v>-2.9433034030616637E-9</v>
      </c>
      <c r="AR79">
        <f t="shared" si="72"/>
        <v>-2.9446082579964361E-9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-1.2571014770427409E-4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-0.24144659554204129</v>
      </c>
      <c r="AN80">
        <f t="shared" si="68"/>
        <v>0</v>
      </c>
      <c r="AO80">
        <f t="shared" si="69"/>
        <v>0</v>
      </c>
      <c r="AP80">
        <f t="shared" si="70"/>
        <v>-3.3412594993963782E-13</v>
      </c>
      <c r="AQ80">
        <f t="shared" si="71"/>
        <v>-8.1927260847501618E-10</v>
      </c>
      <c r="AR80">
        <f t="shared" si="72"/>
        <v>-8.1960673442495589E-10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-1.0021383505358236E-4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-0.21557613647366483</v>
      </c>
      <c r="AN81">
        <f t="shared" si="68"/>
        <v>0</v>
      </c>
      <c r="AO81">
        <f t="shared" si="69"/>
        <v>0</v>
      </c>
      <c r="AP81">
        <f t="shared" si="70"/>
        <v>-8.0426015298504129E-14</v>
      </c>
      <c r="AQ81">
        <f t="shared" si="71"/>
        <v>-2.1491745830885429E-10</v>
      </c>
      <c r="AR81">
        <f t="shared" si="72"/>
        <v>-2.1499788432415277E-10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-7.988941809841397E-5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-0.19247833595736227</v>
      </c>
      <c r="AN82">
        <f t="shared" si="68"/>
        <v>0</v>
      </c>
      <c r="AO82">
        <f t="shared" si="69"/>
        <v>0</v>
      </c>
      <c r="AP82">
        <f t="shared" si="70"/>
        <v>-1.8132094553600005E-14</v>
      </c>
      <c r="AQ82">
        <f t="shared" si="71"/>
        <v>-5.2958758254899174E-11</v>
      </c>
      <c r="AR82">
        <f t="shared" si="72"/>
        <v>-5.2976890349452772E-11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-6.3687236758226565E-5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-0.17185555565828228</v>
      </c>
      <c r="AN83">
        <f t="shared" si="68"/>
        <v>0</v>
      </c>
      <c r="AO83">
        <f t="shared" si="69"/>
        <v>0</v>
      </c>
      <c r="AP83">
        <f t="shared" si="70"/>
        <v>-3.8134969257917307E-15</v>
      </c>
      <c r="AQ83">
        <f t="shared" si="71"/>
        <v>-1.2213979509979702E-11</v>
      </c>
      <c r="AR83">
        <f t="shared" si="72"/>
        <v>-1.2217793006905493E-11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-5.0771045251601991E-5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-0.15344243348051279</v>
      </c>
      <c r="AN84">
        <f t="shared" si="68"/>
        <v>0</v>
      </c>
      <c r="AO84">
        <f t="shared" si="69"/>
        <v>0</v>
      </c>
      <c r="AP84">
        <f t="shared" si="70"/>
        <v>-7.4487086141677343E-16</v>
      </c>
      <c r="AQ84">
        <f t="shared" si="71"/>
        <v>-2.6259880283455593E-12</v>
      </c>
      <c r="AR84">
        <f t="shared" si="72"/>
        <v>-2.6267328992069762E-12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-4.0474359328319269E-5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-0.13700216609384153</v>
      </c>
      <c r="AN85">
        <f t="shared" si="68"/>
        <v>0</v>
      </c>
      <c r="AO85">
        <f t="shared" si="69"/>
        <v>0</v>
      </c>
      <c r="AP85">
        <f t="shared" si="70"/>
        <v>-1.3438098359203622E-16</v>
      </c>
      <c r="AQ85">
        <f t="shared" si="71"/>
        <v>-5.2403165283886163E-13</v>
      </c>
      <c r="AR85">
        <f t="shared" si="72"/>
        <v>-5.2416603382245366E-13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-3.2265909886610701E-5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-0.12232336105782715</v>
      </c>
      <c r="AN86">
        <f t="shared" si="68"/>
        <v>0</v>
      </c>
      <c r="AO86">
        <f t="shared" si="69"/>
        <v>0</v>
      </c>
      <c r="AP86">
        <f t="shared" si="70"/>
        <v>-2.2239043487308793E-17</v>
      </c>
      <c r="AQ86">
        <f t="shared" si="71"/>
        <v>-9.6544147366366091E-14</v>
      </c>
      <c r="AR86">
        <f t="shared" si="72"/>
        <v>-9.6566386409853396E-14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-2.5722185494339773E-5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-0.10921728633603658</v>
      </c>
      <c r="AN87">
        <f t="shared" si="68"/>
        <v>0</v>
      </c>
      <c r="AO87">
        <f t="shared" si="69"/>
        <v>0</v>
      </c>
      <c r="AP87">
        <f t="shared" si="70"/>
        <v>-3.3486669269714063E-18</v>
      </c>
      <c r="AQ87">
        <f t="shared" si="71"/>
        <v>-1.6309059012703328E-14</v>
      </c>
      <c r="AR87">
        <f t="shared" si="72"/>
        <v>-1.63124076796303E-14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-2.050556873272527E-5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-9.751543416605557E-2</v>
      </c>
      <c r="AN88">
        <f t="shared" si="68"/>
        <v>0</v>
      </c>
      <c r="AO88">
        <f t="shared" si="69"/>
        <v>0</v>
      </c>
      <c r="AP88">
        <f t="shared" si="70"/>
        <v>-4.5427873212949715E-19</v>
      </c>
      <c r="AQ88">
        <f t="shared" si="71"/>
        <v>-2.5057036408184426E-15</v>
      </c>
      <c r="AR88">
        <f t="shared" si="72"/>
        <v>-2.5061579195505718E-15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-1.6346913838944955E-5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6595.3152091989359</v>
      </c>
      <c r="AO91" s="6">
        <f t="shared" ref="AO91:AU91" si="93">SUM(AO3:AO89)</f>
        <v>-659.53152091989364</v>
      </c>
      <c r="AP91" s="6">
        <f t="shared" si="93"/>
        <v>-3008.4502392876093</v>
      </c>
      <c r="AQ91" s="6">
        <f t="shared" si="93"/>
        <v>-2932.0358489112277</v>
      </c>
      <c r="AR91" s="6">
        <f t="shared" si="93"/>
        <v>-4.702399919791425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-474.29914654501601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13572.748019162676</v>
      </c>
      <c r="K3">
        <v>1</v>
      </c>
      <c r="L3" s="2">
        <v>0</v>
      </c>
      <c r="O3">
        <f>$C$3</f>
        <v>13572.748019162676</v>
      </c>
      <c r="P3">
        <f>O3*C5</f>
        <v>1357.2748019162677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13572.748019162676</v>
      </c>
      <c r="AF3">
        <f t="shared" ref="AF3:AF34" si="3">-$Z3*P3</f>
        <v>-1357.2748019162677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9695.5650132464089</v>
      </c>
      <c r="AJ3">
        <f t="shared" ref="AJ3:AJ34" si="7">AB3-AC3</f>
        <v>0</v>
      </c>
      <c r="AL3">
        <f t="shared" ref="AL3:AL23" si="8">SUM(AI3:AK3)</f>
        <v>9695.5650132464089</v>
      </c>
      <c r="AN3">
        <f t="shared" ref="AN3:AN34" si="9">AE3*$K3</f>
        <v>13572.748019162676</v>
      </c>
      <c r="AO3">
        <f t="shared" ref="AO3:AO34" si="10">AF3*$K3</f>
        <v>-1357.2748019162677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9695.5650132464089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9695.5650132464089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-444.83646691282229</v>
      </c>
      <c r="AK5">
        <f t="shared" si="28"/>
        <v>18.983417197488695</v>
      </c>
      <c r="AL5">
        <f t="shared" si="8"/>
        <v>-577.32408616632563</v>
      </c>
      <c r="AN5">
        <f t="shared" si="9"/>
        <v>0</v>
      </c>
      <c r="AO5">
        <f t="shared" si="10"/>
        <v>0</v>
      </c>
      <c r="AP5">
        <f t="shared" si="11"/>
        <v>-41.733029195129362</v>
      </c>
      <c r="AQ5">
        <f t="shared" si="12"/>
        <v>-87.791068519254225</v>
      </c>
      <c r="AR5">
        <f t="shared" si="13"/>
        <v>-129.5240977143836</v>
      </c>
      <c r="AS5">
        <f t="shared" si="14"/>
        <v>-380.38322941019379</v>
      </c>
      <c r="AT5">
        <f t="shared" si="15"/>
        <v>16.23287224839169</v>
      </c>
      <c r="AU5">
        <f t="shared" si="16"/>
        <v>-493.67445487618562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-489.94693372827078</v>
      </c>
      <c r="AK6">
        <f t="shared" si="28"/>
        <v>53.109028583987637</v>
      </c>
      <c r="AL6">
        <f t="shared" si="8"/>
        <v>-618.17930097423914</v>
      </c>
      <c r="AN6">
        <f t="shared" si="9"/>
        <v>0</v>
      </c>
      <c r="AO6">
        <f t="shared" si="10"/>
        <v>0</v>
      </c>
      <c r="AP6">
        <f t="shared" si="11"/>
        <v>-37.168997975574108</v>
      </c>
      <c r="AQ6">
        <f t="shared" si="12"/>
        <v>-102.71957352653686</v>
      </c>
      <c r="AR6">
        <f t="shared" si="13"/>
        <v>-139.88857150211098</v>
      </c>
      <c r="AS6">
        <f t="shared" si="14"/>
        <v>-377.94997858820579</v>
      </c>
      <c r="AT6">
        <f t="shared" si="15"/>
        <v>40.968837305329409</v>
      </c>
      <c r="AU6">
        <f t="shared" si="16"/>
        <v>-476.86971278498731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-377.38699060179806</v>
      </c>
      <c r="AK7">
        <f t="shared" si="28"/>
        <v>68.631664590909253</v>
      </c>
      <c r="AL7">
        <f t="shared" si="8"/>
        <v>-523.60237779808733</v>
      </c>
      <c r="AN7">
        <f t="shared" si="9"/>
        <v>0</v>
      </c>
      <c r="AO7">
        <f t="shared" si="10"/>
        <v>0</v>
      </c>
      <c r="AP7">
        <f t="shared" si="11"/>
        <v>-33.362060837351521</v>
      </c>
      <c r="AQ7">
        <f t="shared" si="12"/>
        <v>-117.42965106479181</v>
      </c>
      <c r="AR7">
        <f t="shared" si="13"/>
        <v>-150.79171190214336</v>
      </c>
      <c r="AS7">
        <f t="shared" si="14"/>
        <v>-264.87135796868284</v>
      </c>
      <c r="AT7">
        <f t="shared" si="15"/>
        <v>48.16955181962409</v>
      </c>
      <c r="AU7">
        <f t="shared" si="16"/>
        <v>-367.4935180512021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-205.00552438054729</v>
      </c>
      <c r="AK8">
        <f t="shared" si="28"/>
        <v>37.811346072656733</v>
      </c>
      <c r="AL8">
        <f t="shared" si="8"/>
        <v>-416.51352227003144</v>
      </c>
      <c r="AN8">
        <f t="shared" si="9"/>
        <v>0</v>
      </c>
      <c r="AO8">
        <f t="shared" si="10"/>
        <v>0</v>
      </c>
      <c r="AP8">
        <f t="shared" si="11"/>
        <v>-30.697601296663656</v>
      </c>
      <c r="AQ8">
        <f t="shared" si="12"/>
        <v>-132.64254631030968</v>
      </c>
      <c r="AR8">
        <f t="shared" si="13"/>
        <v>-163.34014760697335</v>
      </c>
      <c r="AS8">
        <f t="shared" si="14"/>
        <v>-134.3082012025844</v>
      </c>
      <c r="AT8">
        <f t="shared" si="15"/>
        <v>24.771887935273661</v>
      </c>
      <c r="AU8">
        <f t="shared" si="16"/>
        <v>-272.87646087428408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-106.76724186577758</v>
      </c>
      <c r="AK9">
        <f t="shared" si="28"/>
        <v>11.683097937914464</v>
      </c>
      <c r="AL9">
        <f t="shared" si="8"/>
        <v>-381.29391948712288</v>
      </c>
      <c r="AN9">
        <f t="shared" si="9"/>
        <v>0</v>
      </c>
      <c r="AO9">
        <f t="shared" si="10"/>
        <v>0</v>
      </c>
      <c r="AP9">
        <f t="shared" si="11"/>
        <v>-28.632777658827656</v>
      </c>
      <c r="AQ9">
        <f t="shared" si="12"/>
        <v>-148.9490991011416</v>
      </c>
      <c r="AR9">
        <f t="shared" si="13"/>
        <v>-177.58187675996928</v>
      </c>
      <c r="AS9">
        <f t="shared" si="14"/>
        <v>-66.244862356508477</v>
      </c>
      <c r="AT9">
        <f t="shared" si="15"/>
        <v>7.2489014539470524</v>
      </c>
      <c r="AU9">
        <f t="shared" si="16"/>
        <v>-236.5778376625307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-70.859939263673823</v>
      </c>
      <c r="AK10">
        <f t="shared" si="28"/>
        <v>8.5565086654546558</v>
      </c>
      <c r="AL10">
        <f t="shared" si="8"/>
        <v>-386.93077039827853</v>
      </c>
      <c r="AN10">
        <f t="shared" si="9"/>
        <v>0</v>
      </c>
      <c r="AO10">
        <f t="shared" si="10"/>
        <v>0</v>
      </c>
      <c r="AP10">
        <f t="shared" si="11"/>
        <v>-26.727259867943364</v>
      </c>
      <c r="AQ10">
        <f t="shared" si="12"/>
        <v>-164.35371922994148</v>
      </c>
      <c r="AR10">
        <f t="shared" si="13"/>
        <v>-191.08097909788486</v>
      </c>
      <c r="AS10">
        <f t="shared" si="14"/>
        <v>-41.709323009142842</v>
      </c>
      <c r="AT10">
        <f t="shared" si="15"/>
        <v>5.0365014063868223</v>
      </c>
      <c r="AU10">
        <f t="shared" si="16"/>
        <v>-227.75380070064088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1476.1624968207727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-37.94760646653458</v>
      </c>
      <c r="AK11">
        <f t="shared" si="28"/>
        <v>5.1787518535233463</v>
      </c>
      <c r="AL11">
        <f t="shared" si="8"/>
        <v>-400.61092075376183</v>
      </c>
      <c r="AN11">
        <f t="shared" si="9"/>
        <v>0</v>
      </c>
      <c r="AO11">
        <f t="shared" si="10"/>
        <v>0</v>
      </c>
      <c r="AP11">
        <f t="shared" si="11"/>
        <v>-24.961743759267261</v>
      </c>
      <c r="AQ11">
        <f t="shared" si="12"/>
        <v>-180.77550077067994</v>
      </c>
      <c r="AR11">
        <f t="shared" si="13"/>
        <v>-205.73724452994719</v>
      </c>
      <c r="AS11">
        <f t="shared" si="14"/>
        <v>-21.224424038397718</v>
      </c>
      <c r="AT11">
        <f t="shared" si="15"/>
        <v>2.8965206389433527</v>
      </c>
      <c r="AU11">
        <f t="shared" si="16"/>
        <v>-224.06514792940155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-11.104433149525448</v>
      </c>
      <c r="AK12">
        <f t="shared" si="28"/>
        <v>5.0502500211662369</v>
      </c>
      <c r="AL12">
        <f t="shared" si="8"/>
        <v>-421.77392557330745</v>
      </c>
      <c r="AN12">
        <f t="shared" si="9"/>
        <v>0</v>
      </c>
      <c r="AO12">
        <f t="shared" si="10"/>
        <v>0</v>
      </c>
      <c r="AP12">
        <f t="shared" si="11"/>
        <v>-23.286244221303043</v>
      </c>
      <c r="AQ12">
        <f t="shared" si="12"/>
        <v>-197.67321828128371</v>
      </c>
      <c r="AR12">
        <f t="shared" si="13"/>
        <v>-220.95946250258675</v>
      </c>
      <c r="AS12">
        <f t="shared" si="14"/>
        <v>-5.902124266903134</v>
      </c>
      <c r="AT12">
        <f t="shared" si="15"/>
        <v>2.6842615739577065</v>
      </c>
      <c r="AU12">
        <f t="shared" si="16"/>
        <v>-224.17732519553218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16.324088810139074</v>
      </c>
      <c r="AK13">
        <f t="shared" si="28"/>
        <v>4.4137306238349092</v>
      </c>
      <c r="AL13">
        <f t="shared" si="8"/>
        <v>-446.2488209968601</v>
      </c>
      <c r="AN13">
        <f t="shared" si="9"/>
        <v>0</v>
      </c>
      <c r="AO13">
        <f t="shared" si="10"/>
        <v>0</v>
      </c>
      <c r="AP13">
        <f t="shared" si="11"/>
        <v>-21.699621118556543</v>
      </c>
      <c r="AQ13">
        <f t="shared" si="12"/>
        <v>-214.23988818301117</v>
      </c>
      <c r="AR13">
        <f t="shared" si="13"/>
        <v>-235.93950930156774</v>
      </c>
      <c r="AS13">
        <f t="shared" si="14"/>
        <v>8.2475539345324709</v>
      </c>
      <c r="AT13">
        <f t="shared" si="15"/>
        <v>2.2299855015470191</v>
      </c>
      <c r="AU13">
        <f t="shared" si="16"/>
        <v>-225.46196986548824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42.485150762082412</v>
      </c>
      <c r="AK14">
        <f t="shared" si="28"/>
        <v>3.9429742015931679</v>
      </c>
      <c r="AL14">
        <f t="shared" si="8"/>
        <v>-476.90019067528078</v>
      </c>
      <c r="AN14">
        <f t="shared" si="9"/>
        <v>0</v>
      </c>
      <c r="AO14">
        <f t="shared" si="10"/>
        <v>0</v>
      </c>
      <c r="AP14">
        <f t="shared" si="11"/>
        <v>-20.193438760237278</v>
      </c>
      <c r="AQ14">
        <f t="shared" si="12"/>
        <v>-231.19035876916521</v>
      </c>
      <c r="AR14">
        <f t="shared" si="13"/>
        <v>-251.3837975294025</v>
      </c>
      <c r="AS14">
        <f t="shared" si="14"/>
        <v>20.407989053949148</v>
      </c>
      <c r="AT14">
        <f t="shared" si="15"/>
        <v>1.8940305707455396</v>
      </c>
      <c r="AU14">
        <f t="shared" si="16"/>
        <v>-229.08177790470782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61.015884790700966</v>
      </c>
      <c r="AK15">
        <f t="shared" si="28"/>
        <v>8.8070298966154574</v>
      </c>
      <c r="AL15">
        <f t="shared" si="8"/>
        <v>-515.13322706336021</v>
      </c>
      <c r="AN15">
        <f t="shared" si="9"/>
        <v>0</v>
      </c>
      <c r="AO15">
        <f t="shared" si="10"/>
        <v>0</v>
      </c>
      <c r="AP15">
        <f t="shared" si="11"/>
        <v>-18.717624075747683</v>
      </c>
      <c r="AQ15">
        <f t="shared" si="12"/>
        <v>-247.84824436891248</v>
      </c>
      <c r="AR15">
        <f t="shared" si="13"/>
        <v>-266.56586844466017</v>
      </c>
      <c r="AS15">
        <f t="shared" si="14"/>
        <v>27.805080000484882</v>
      </c>
      <c r="AT15">
        <f t="shared" si="15"/>
        <v>4.0133839193195717</v>
      </c>
      <c r="AU15">
        <f t="shared" si="16"/>
        <v>-234.74740452485577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77.93893009263752</v>
      </c>
      <c r="AK16">
        <f t="shared" si="28"/>
        <v>14.81798533163718</v>
      </c>
      <c r="AL16">
        <f t="shared" si="8"/>
        <v>-552.85682733458054</v>
      </c>
      <c r="AN16">
        <f t="shared" si="9"/>
        <v>0</v>
      </c>
      <c r="AO16">
        <f t="shared" si="10"/>
        <v>0</v>
      </c>
      <c r="AP16">
        <f t="shared" si="11"/>
        <v>-17.268465284217598</v>
      </c>
      <c r="AQ16">
        <f t="shared" si="12"/>
        <v>-261.04737777294963</v>
      </c>
      <c r="AR16">
        <f t="shared" si="13"/>
        <v>-278.31584305716729</v>
      </c>
      <c r="AS16">
        <f t="shared" si="14"/>
        <v>33.598477849948949</v>
      </c>
      <c r="AT16">
        <f t="shared" si="15"/>
        <v>6.3878443205998101</v>
      </c>
      <c r="AU16">
        <f t="shared" si="16"/>
        <v>-238.32952088661852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82.587014932236571</v>
      </c>
      <c r="AK17">
        <f t="shared" si="28"/>
        <v>27.725597352974145</v>
      </c>
      <c r="AL17">
        <f t="shared" si="8"/>
        <v>-596.60670233946666</v>
      </c>
      <c r="AN17">
        <f t="shared" si="9"/>
        <v>0</v>
      </c>
      <c r="AO17">
        <f t="shared" si="10"/>
        <v>0</v>
      </c>
      <c r="AP17">
        <f t="shared" si="11"/>
        <v>-15.799816303302979</v>
      </c>
      <c r="AQ17">
        <f t="shared" si="12"/>
        <v>-270.66746373539337</v>
      </c>
      <c r="AR17">
        <f t="shared" si="13"/>
        <v>-286.46728003869634</v>
      </c>
      <c r="AS17">
        <f t="shared" si="14"/>
        <v>33.467012493093272</v>
      </c>
      <c r="AT17">
        <f t="shared" si="15"/>
        <v>11.235336617406555</v>
      </c>
      <c r="AU17">
        <f t="shared" si="16"/>
        <v>-241.76493092819652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83.770859656485754</v>
      </c>
      <c r="AK18">
        <f t="shared" si="28"/>
        <v>41.612707638640615</v>
      </c>
      <c r="AL18">
        <f t="shared" si="8"/>
        <v>-645.59552661005841</v>
      </c>
      <c r="AN18">
        <f t="shared" si="9"/>
        <v>0</v>
      </c>
      <c r="AO18">
        <f t="shared" si="10"/>
        <v>0</v>
      </c>
      <c r="AP18">
        <f t="shared" si="11"/>
        <v>-14.319462894636859</v>
      </c>
      <c r="AQ18">
        <f t="shared" si="12"/>
        <v>-277.23189844819967</v>
      </c>
      <c r="AR18">
        <f t="shared" si="13"/>
        <v>-291.55136134283651</v>
      </c>
      <c r="AS18">
        <f t="shared" si="14"/>
        <v>31.678560893262997</v>
      </c>
      <c r="AT18">
        <f t="shared" si="15"/>
        <v>15.736148563710795</v>
      </c>
      <c r="AU18">
        <f t="shared" si="16"/>
        <v>-244.13665188586276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101.23282587948324</v>
      </c>
      <c r="AK19">
        <f t="shared" si="28"/>
        <v>41.093177438071741</v>
      </c>
      <c r="AL19">
        <f t="shared" si="8"/>
        <v>-702.76276587966424</v>
      </c>
      <c r="AN19">
        <f t="shared" si="9"/>
        <v>0</v>
      </c>
      <c r="AO19">
        <f t="shared" si="10"/>
        <v>0</v>
      </c>
      <c r="AP19">
        <f t="shared" si="11"/>
        <v>-12.935337455060719</v>
      </c>
      <c r="AQ19">
        <f t="shared" si="12"/>
        <v>-285.09364229122588</v>
      </c>
      <c r="AR19">
        <f t="shared" si="13"/>
        <v>-298.02897974628661</v>
      </c>
      <c r="AS19">
        <f t="shared" si="14"/>
        <v>35.700765308188579</v>
      </c>
      <c r="AT19">
        <f t="shared" si="15"/>
        <v>14.491918710546205</v>
      </c>
      <c r="AU19">
        <f t="shared" si="16"/>
        <v>-247.83629572755183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159.7195779086228</v>
      </c>
      <c r="AK20">
        <f t="shared" si="28"/>
        <v>7.4884953950728628</v>
      </c>
      <c r="AL20">
        <f t="shared" si="8"/>
        <v>-750.85157951114797</v>
      </c>
      <c r="AN20">
        <f t="shared" si="9"/>
        <v>0</v>
      </c>
      <c r="AO20">
        <f t="shared" si="10"/>
        <v>0</v>
      </c>
      <c r="AP20">
        <f t="shared" si="11"/>
        <v>-11.85119596610517</v>
      </c>
      <c r="AQ20">
        <f t="shared" si="12"/>
        <v>-295.23681442230225</v>
      </c>
      <c r="AR20">
        <f t="shared" si="13"/>
        <v>-307.08801038840738</v>
      </c>
      <c r="AS20">
        <f t="shared" si="14"/>
        <v>53.425686718341503</v>
      </c>
      <c r="AT20">
        <f t="shared" si="15"/>
        <v>2.5048777000762827</v>
      </c>
      <c r="AU20">
        <f t="shared" si="16"/>
        <v>-251.15744596998962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181.94279114071605</v>
      </c>
      <c r="AK21">
        <f t="shared" si="28"/>
        <v>2.5308655665361064</v>
      </c>
      <c r="AL21">
        <f t="shared" si="8"/>
        <v>-798.03792609858442</v>
      </c>
      <c r="AN21">
        <f t="shared" si="9"/>
        <v>0</v>
      </c>
      <c r="AO21">
        <f t="shared" si="10"/>
        <v>0</v>
      </c>
      <c r="AP21">
        <f t="shared" si="11"/>
        <v>-10.855318072084229</v>
      </c>
      <c r="AQ21">
        <f t="shared" si="12"/>
        <v>-301.66557801478024</v>
      </c>
      <c r="AR21">
        <f t="shared" si="13"/>
        <v>-312.52089608686447</v>
      </c>
      <c r="AS21">
        <f t="shared" si="14"/>
        <v>57.873031849110149</v>
      </c>
      <c r="AT21">
        <f t="shared" si="15"/>
        <v>0.80502702316290209</v>
      </c>
      <c r="AU21">
        <f t="shared" si="16"/>
        <v>-253.84283721459141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156.11089730283584</v>
      </c>
      <c r="AK22">
        <f t="shared" si="28"/>
        <v>29.396811946831356</v>
      </c>
      <c r="AL22">
        <f t="shared" si="8"/>
        <v>-862.2978921679171</v>
      </c>
      <c r="AN22">
        <f t="shared" si="9"/>
        <v>0</v>
      </c>
      <c r="AO22">
        <f t="shared" si="10"/>
        <v>0</v>
      </c>
      <c r="AP22">
        <f t="shared" si="11"/>
        <v>-9.7328654834180703</v>
      </c>
      <c r="AQ22">
        <f t="shared" si="12"/>
        <v>-301.46214623961737</v>
      </c>
      <c r="AR22">
        <f t="shared" si="13"/>
        <v>-311.19501172303546</v>
      </c>
      <c r="AS22">
        <f t="shared" si="14"/>
        <v>46.36445200381069</v>
      </c>
      <c r="AT22">
        <f t="shared" si="15"/>
        <v>8.7307619142686974</v>
      </c>
      <c r="AU22">
        <f t="shared" si="16"/>
        <v>-256.0997978049561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81.812225648149024</v>
      </c>
      <c r="AK23">
        <f t="shared" si="28"/>
        <v>87.061610344906015</v>
      </c>
      <c r="AL23">
        <f t="shared" si="8"/>
        <v>-940.88141232603607</v>
      </c>
      <c r="AN23">
        <f t="shared" si="9"/>
        <v>0</v>
      </c>
      <c r="AO23">
        <f t="shared" si="10"/>
        <v>0</v>
      </c>
      <c r="AP23">
        <f t="shared" si="11"/>
        <v>-8.3171948412643051</v>
      </c>
      <c r="AQ23">
        <f t="shared" si="12"/>
        <v>-285.96304139988291</v>
      </c>
      <c r="AR23">
        <f t="shared" si="13"/>
        <v>-294.28023624114718</v>
      </c>
      <c r="AS23">
        <f t="shared" si="14"/>
        <v>21.694622420230065</v>
      </c>
      <c r="AT23">
        <f t="shared" si="15"/>
        <v>23.086632208894862</v>
      </c>
      <c r="AU23">
        <f t="shared" si="16"/>
        <v>-249.49898161202228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-1001.3300143432143</v>
      </c>
      <c r="AN24">
        <f t="shared" si="9"/>
        <v>0</v>
      </c>
      <c r="AO24">
        <f t="shared" si="10"/>
        <v>0</v>
      </c>
      <c r="AP24">
        <f t="shared" si="11"/>
        <v>-7.0812787208616959</v>
      </c>
      <c r="AQ24">
        <f t="shared" si="12"/>
        <v>-270.52743347014552</v>
      </c>
      <c r="AR24">
        <f t="shared" si="13"/>
        <v>-277.60871219100721</v>
      </c>
      <c r="AS24">
        <f t="shared" si="14"/>
        <v>21.272554444972929</v>
      </c>
      <c r="AT24">
        <f t="shared" si="15"/>
        <v>19.257150570963177</v>
      </c>
      <c r="AU24">
        <f t="shared" si="16"/>
        <v>-237.07900717507113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95.423861570061035</v>
      </c>
      <c r="AK25">
        <f t="shared" si="28"/>
        <v>75.045461688510414</v>
      </c>
      <c r="AL25">
        <f t="shared" si="40"/>
        <v>-1069.015621828509</v>
      </c>
      <c r="AN25">
        <f t="shared" si="9"/>
        <v>0</v>
      </c>
      <c r="AO25">
        <f t="shared" si="10"/>
        <v>0</v>
      </c>
      <c r="AP25">
        <f t="shared" si="11"/>
        <v>-6.0033250990721729</v>
      </c>
      <c r="AQ25">
        <f t="shared" si="12"/>
        <v>-256.01948454664665</v>
      </c>
      <c r="AR25">
        <f t="shared" si="13"/>
        <v>-262.02280964571878</v>
      </c>
      <c r="AS25">
        <f t="shared" si="14"/>
        <v>20.17227269676512</v>
      </c>
      <c r="AT25">
        <f t="shared" si="15"/>
        <v>15.86434978554917</v>
      </c>
      <c r="AU25">
        <f t="shared" si="16"/>
        <v>-225.98618716340451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99.677009635857758</v>
      </c>
      <c r="AK26">
        <f t="shared" si="28"/>
        <v>68.365791378606147</v>
      </c>
      <c r="AL26">
        <f t="shared" si="40"/>
        <v>-1132.1005978751812</v>
      </c>
      <c r="AN26">
        <f t="shared" si="9"/>
        <v>0</v>
      </c>
      <c r="AO26">
        <f t="shared" si="10"/>
        <v>0</v>
      </c>
      <c r="AP26">
        <f t="shared" si="11"/>
        <v>-5.0661787252575827</v>
      </c>
      <c r="AQ26">
        <f t="shared" si="12"/>
        <v>-240.33185338657026</v>
      </c>
      <c r="AR26">
        <f t="shared" si="13"/>
        <v>-245.39803211182786</v>
      </c>
      <c r="AS26">
        <f t="shared" si="14"/>
        <v>18.813726264595974</v>
      </c>
      <c r="AT26">
        <f t="shared" si="15"/>
        <v>12.903830979263939</v>
      </c>
      <c r="AU26">
        <f t="shared" si="16"/>
        <v>-213.68047486796794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100.74035793050825</v>
      </c>
      <c r="AK27">
        <f t="shared" si="28"/>
        <v>61.3884007040961</v>
      </c>
      <c r="AL27">
        <f t="shared" si="40"/>
        <v>-1190.4509626738623</v>
      </c>
      <c r="AN27">
        <f t="shared" si="9"/>
        <v>0</v>
      </c>
      <c r="AO27">
        <f t="shared" si="10"/>
        <v>0</v>
      </c>
      <c r="AP27">
        <f t="shared" si="11"/>
        <v>-4.2544524102226404</v>
      </c>
      <c r="AQ27">
        <f t="shared" si="12"/>
        <v>-223.68771299611592</v>
      </c>
      <c r="AR27">
        <f t="shared" si="13"/>
        <v>-227.94216540633855</v>
      </c>
      <c r="AS27">
        <f t="shared" si="14"/>
        <v>16.977169603190269</v>
      </c>
      <c r="AT27">
        <f t="shared" si="15"/>
        <v>10.345419768519838</v>
      </c>
      <c r="AU27">
        <f t="shared" si="16"/>
        <v>-200.61957603462847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99.052449196061161</v>
      </c>
      <c r="AK28">
        <f t="shared" si="28"/>
        <v>54.336575648960526</v>
      </c>
      <c r="AL28">
        <f t="shared" si="40"/>
        <v>-1249.8789593647807</v>
      </c>
      <c r="AN28">
        <f t="shared" si="9"/>
        <v>0</v>
      </c>
      <c r="AO28">
        <f t="shared" si="10"/>
        <v>0</v>
      </c>
      <c r="AP28">
        <f t="shared" si="11"/>
        <v>-3.5530383339861524</v>
      </c>
      <c r="AQ28">
        <f t="shared" si="12"/>
        <v>-207.5937071927886</v>
      </c>
      <c r="AR28">
        <f t="shared" si="13"/>
        <v>-211.14674552677474</v>
      </c>
      <c r="AS28">
        <f t="shared" si="14"/>
        <v>14.904211112592142</v>
      </c>
      <c r="AT28">
        <f t="shared" si="15"/>
        <v>8.1759088359790368</v>
      </c>
      <c r="AU28">
        <f t="shared" si="16"/>
        <v>-188.06662557820357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96.31222165702502</v>
      </c>
      <c r="AK29">
        <f t="shared" si="28"/>
        <v>47.40290420523624</v>
      </c>
      <c r="AL29">
        <f t="shared" si="40"/>
        <v>-1307.0929200809214</v>
      </c>
      <c r="AN29">
        <f t="shared" si="9"/>
        <v>0</v>
      </c>
      <c r="AO29">
        <f t="shared" si="10"/>
        <v>0</v>
      </c>
      <c r="AP29">
        <f t="shared" si="11"/>
        <v>-2.9486700568963746</v>
      </c>
      <c r="AQ29">
        <f t="shared" si="12"/>
        <v>-191.96204189495626</v>
      </c>
      <c r="AR29">
        <f t="shared" si="13"/>
        <v>-194.91071195185262</v>
      </c>
      <c r="AS29">
        <f t="shared" si="14"/>
        <v>12.939191883672912</v>
      </c>
      <c r="AT29">
        <f t="shared" si="15"/>
        <v>6.3684054090157014</v>
      </c>
      <c r="AU29">
        <f t="shared" si="16"/>
        <v>-175.60311465916402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92.603572666595767</v>
      </c>
      <c r="AK30">
        <f t="shared" si="28"/>
        <v>40.661048689244488</v>
      </c>
      <c r="AL30">
        <f t="shared" si="40"/>
        <v>-1362.3272821256514</v>
      </c>
      <c r="AN30">
        <f t="shared" si="9"/>
        <v>0</v>
      </c>
      <c r="AO30">
        <f t="shared" si="10"/>
        <v>0</v>
      </c>
      <c r="AP30">
        <f t="shared" si="11"/>
        <v>-2.4294438172368933</v>
      </c>
      <c r="AQ30">
        <f t="shared" si="12"/>
        <v>-176.96989376972343</v>
      </c>
      <c r="AR30">
        <f t="shared" si="13"/>
        <v>-179.39933758696034</v>
      </c>
      <c r="AS30">
        <f t="shared" si="14"/>
        <v>11.107989790464131</v>
      </c>
      <c r="AT30">
        <f t="shared" si="15"/>
        <v>4.8773767653201761</v>
      </c>
      <c r="AU30">
        <f t="shared" si="16"/>
        <v>-163.41397103117603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88.256974815830233</v>
      </c>
      <c r="AK31">
        <f t="shared" si="28"/>
        <v>34.178798602582788</v>
      </c>
      <c r="AL31">
        <f t="shared" si="40"/>
        <v>-1414.2891147738751</v>
      </c>
      <c r="AN31">
        <f t="shared" si="9"/>
        <v>0</v>
      </c>
      <c r="AO31">
        <f t="shared" si="10"/>
        <v>0</v>
      </c>
      <c r="AP31">
        <f t="shared" si="11"/>
        <v>-1.9848563340231258</v>
      </c>
      <c r="AQ31">
        <f t="shared" si="12"/>
        <v>-162.59846871305666</v>
      </c>
      <c r="AR31">
        <f t="shared" si="13"/>
        <v>-164.58332504707977</v>
      </c>
      <c r="AS31">
        <f t="shared" si="14"/>
        <v>9.452327144172699</v>
      </c>
      <c r="AT31">
        <f t="shared" si="15"/>
        <v>3.6605513214175773</v>
      </c>
      <c r="AU31">
        <f t="shared" si="16"/>
        <v>-151.47044658148951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83.390505361366195</v>
      </c>
      <c r="AK32">
        <f t="shared" si="28"/>
        <v>28.000810365474667</v>
      </c>
      <c r="AL32">
        <f t="shared" si="40"/>
        <v>-1459.9915407764943</v>
      </c>
      <c r="AN32">
        <f t="shared" si="9"/>
        <v>0</v>
      </c>
      <c r="AO32">
        <f t="shared" si="10"/>
        <v>0</v>
      </c>
      <c r="AP32">
        <f t="shared" si="11"/>
        <v>-1.6058134699080384</v>
      </c>
      <c r="AQ32">
        <f t="shared" si="12"/>
        <v>-148.65775391597396</v>
      </c>
      <c r="AR32">
        <f t="shared" si="13"/>
        <v>-150.263567385882</v>
      </c>
      <c r="AS32">
        <f t="shared" si="14"/>
        <v>7.9742214125929705</v>
      </c>
      <c r="AT32">
        <f t="shared" si="15"/>
        <v>2.6775789476120426</v>
      </c>
      <c r="AU32">
        <f t="shared" si="16"/>
        <v>-139.61176702567695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77.936358066250506</v>
      </c>
      <c r="AK33">
        <f t="shared" si="28"/>
        <v>22.163474990179033</v>
      </c>
      <c r="AL33">
        <f t="shared" si="40"/>
        <v>-1502.0973346044129</v>
      </c>
      <c r="AN33">
        <f t="shared" si="9"/>
        <v>0</v>
      </c>
      <c r="AO33">
        <f t="shared" si="10"/>
        <v>0</v>
      </c>
      <c r="AP33">
        <f t="shared" si="11"/>
        <v>-1.2839135096845831</v>
      </c>
      <c r="AQ33">
        <f t="shared" si="12"/>
        <v>-135.51089675198639</v>
      </c>
      <c r="AR33">
        <f t="shared" si="13"/>
        <v>-136.79481026167099</v>
      </c>
      <c r="AS33">
        <f t="shared" si="14"/>
        <v>6.6541681194727955</v>
      </c>
      <c r="AT33">
        <f t="shared" si="15"/>
        <v>1.8923066506522628</v>
      </c>
      <c r="AU33">
        <f t="shared" si="16"/>
        <v>-128.2483354915459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72.366793314732803</v>
      </c>
      <c r="AK34">
        <f t="shared" si="28"/>
        <v>16.707929925541496</v>
      </c>
      <c r="AL34">
        <f t="shared" si="40"/>
        <v>-1529.8618335745432</v>
      </c>
      <c r="AN34">
        <f t="shared" si="9"/>
        <v>0</v>
      </c>
      <c r="AO34">
        <f t="shared" si="10"/>
        <v>0</v>
      </c>
      <c r="AP34">
        <f t="shared" si="11"/>
        <v>-1.0124860248375569</v>
      </c>
      <c r="AQ34">
        <f t="shared" si="12"/>
        <v>-122.40180961577997</v>
      </c>
      <c r="AR34">
        <f t="shared" si="13"/>
        <v>-123.41429564061751</v>
      </c>
      <c r="AS34">
        <f t="shared" si="14"/>
        <v>5.516644112527433</v>
      </c>
      <c r="AT34">
        <f t="shared" si="15"/>
        <v>1.273674002043899</v>
      </c>
      <c r="AU34">
        <f t="shared" si="16"/>
        <v>-116.62397752604618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-1539.0348169600416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-0.78571191632138471</v>
      </c>
      <c r="AQ35">
        <f t="shared" ref="AQ35:AQ66" si="51">AH35*$K35</f>
        <v>-109.25340920467009</v>
      </c>
      <c r="AR35">
        <f t="shared" ref="AR35:AR66" si="52">AI35*$K35</f>
        <v>-110.03912112099148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-104.75290151668086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-1526.770028705525</v>
      </c>
      <c r="AN36">
        <f t="shared" si="48"/>
        <v>0</v>
      </c>
      <c r="AO36">
        <f t="shared" si="49"/>
        <v>0</v>
      </c>
      <c r="AP36">
        <f t="shared" si="50"/>
        <v>-0.59832048154655737</v>
      </c>
      <c r="AQ36">
        <f t="shared" si="51"/>
        <v>-96.192730201809397</v>
      </c>
      <c r="AR36">
        <f t="shared" si="52"/>
        <v>-96.791050683355948</v>
      </c>
      <c r="AS36">
        <f t="shared" si="53"/>
        <v>3.5803691723342745</v>
      </c>
      <c r="AT36">
        <f t="shared" si="54"/>
        <v>0.42665411446166679</v>
      </c>
      <c r="AU36">
        <f t="shared" si="55"/>
        <v>-92.78402739656002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51.248004609285545</v>
      </c>
      <c r="AK37">
        <f t="shared" si="59"/>
        <v>2.8965620273608756</v>
      </c>
      <c r="AL37">
        <f t="shared" si="40"/>
        <v>-1483.1015680188787</v>
      </c>
      <c r="AN37">
        <f t="shared" si="48"/>
        <v>0</v>
      </c>
      <c r="AO37">
        <f t="shared" si="49"/>
        <v>0</v>
      </c>
      <c r="AP37">
        <f t="shared" si="50"/>
        <v>-0.44590715822331278</v>
      </c>
      <c r="AQ37">
        <f t="shared" si="51"/>
        <v>-82.965410286590554</v>
      </c>
      <c r="AR37">
        <f t="shared" si="52"/>
        <v>-83.411317444813875</v>
      </c>
      <c r="AS37">
        <f t="shared" si="53"/>
        <v>2.7807281374861237</v>
      </c>
      <c r="AT37">
        <f t="shared" si="54"/>
        <v>0.157168100355596</v>
      </c>
      <c r="AU37">
        <f t="shared" si="55"/>
        <v>-80.473421206972148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42.836191007551577</v>
      </c>
      <c r="AK38">
        <f t="shared" si="59"/>
        <v>-0.69079829528911263</v>
      </c>
      <c r="AL38">
        <f t="shared" si="40"/>
        <v>-1407.1527536136484</v>
      </c>
      <c r="AN38">
        <f t="shared" si="48"/>
        <v>0</v>
      </c>
      <c r="AO38">
        <f t="shared" si="49"/>
        <v>0</v>
      </c>
      <c r="AP38">
        <f t="shared" si="50"/>
        <v>-0.32426073092693847</v>
      </c>
      <c r="AQ38">
        <f t="shared" si="51"/>
        <v>-69.889346431168391</v>
      </c>
      <c r="AR38">
        <f t="shared" si="52"/>
        <v>-70.213607162095329</v>
      </c>
      <c r="AS38">
        <f t="shared" si="53"/>
        <v>2.0752689812992795</v>
      </c>
      <c r="AT38">
        <f t="shared" si="54"/>
        <v>-3.346684756110057E-2</v>
      </c>
      <c r="AU38">
        <f t="shared" si="55"/>
        <v>-68.171805028357156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34.059686360597823</v>
      </c>
      <c r="AK39">
        <f t="shared" si="59"/>
        <v>-3.6893316658177233</v>
      </c>
      <c r="AL39">
        <f t="shared" si="40"/>
        <v>-1297.7259852798647</v>
      </c>
      <c r="AN39">
        <f t="shared" si="48"/>
        <v>0</v>
      </c>
      <c r="AO39">
        <f t="shared" si="49"/>
        <v>0</v>
      </c>
      <c r="AP39">
        <f t="shared" si="50"/>
        <v>-0.22940470398762294</v>
      </c>
      <c r="AQ39">
        <f t="shared" si="51"/>
        <v>-57.218620671010136</v>
      </c>
      <c r="AR39">
        <f t="shared" si="52"/>
        <v>-57.448025374997762</v>
      </c>
      <c r="AS39">
        <f t="shared" si="53"/>
        <v>1.473282974596138</v>
      </c>
      <c r="AT39">
        <f t="shared" si="54"/>
        <v>-0.15958542522504476</v>
      </c>
      <c r="AU39">
        <f t="shared" si="55"/>
        <v>-56.134327825626663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25.22785275085792</v>
      </c>
      <c r="AK40">
        <f t="shared" si="59"/>
        <v>-6.0735097110595708</v>
      </c>
      <c r="AL40">
        <f t="shared" si="40"/>
        <v>-1161.8371139526328</v>
      </c>
      <c r="AN40">
        <f t="shared" si="48"/>
        <v>0</v>
      </c>
      <c r="AO40">
        <f t="shared" si="49"/>
        <v>0</v>
      </c>
      <c r="AP40">
        <f t="shared" si="50"/>
        <v>-0.15732320554244078</v>
      </c>
      <c r="AQ40">
        <f t="shared" si="51"/>
        <v>-45.454166732333071</v>
      </c>
      <c r="AR40">
        <f t="shared" si="52"/>
        <v>-45.611489937875511</v>
      </c>
      <c r="AS40">
        <f t="shared" si="53"/>
        <v>0.97433384897663633</v>
      </c>
      <c r="AT40">
        <f t="shared" si="54"/>
        <v>-0.23456717272033428</v>
      </c>
      <c r="AU40">
        <f t="shared" si="55"/>
        <v>-44.871723261619209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16.890981089339931</v>
      </c>
      <c r="AK41">
        <f t="shared" si="59"/>
        <v>-7.8394594036196255</v>
      </c>
      <c r="AL41">
        <f t="shared" si="40"/>
        <v>-1009.2088780420947</v>
      </c>
      <c r="AN41">
        <f t="shared" si="48"/>
        <v>0</v>
      </c>
      <c r="AO41">
        <f t="shared" si="49"/>
        <v>0</v>
      </c>
      <c r="AP41">
        <f t="shared" si="50"/>
        <v>-0.10405349763126211</v>
      </c>
      <c r="AQ41">
        <f t="shared" si="51"/>
        <v>-35.008978696431051</v>
      </c>
      <c r="AR41">
        <f t="shared" si="52"/>
        <v>-35.113032194062313</v>
      </c>
      <c r="AS41">
        <f t="shared" si="53"/>
        <v>0.58245765320720211</v>
      </c>
      <c r="AT41">
        <f t="shared" si="54"/>
        <v>-0.27033084120419537</v>
      </c>
      <c r="AU41">
        <f t="shared" si="55"/>
        <v>-34.800905382059305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9.5061343723300524</v>
      </c>
      <c r="AK42">
        <f t="shared" si="59"/>
        <v>-9.0218280798734209</v>
      </c>
      <c r="AL42">
        <f t="shared" si="40"/>
        <v>-846.35071870967272</v>
      </c>
      <c r="AN42">
        <f t="shared" si="48"/>
        <v>0</v>
      </c>
      <c r="AO42">
        <f t="shared" si="49"/>
        <v>0</v>
      </c>
      <c r="AP42">
        <f t="shared" si="50"/>
        <v>-6.5968872503808243E-2</v>
      </c>
      <c r="AQ42">
        <f t="shared" si="51"/>
        <v>-26.006987009539507</v>
      </c>
      <c r="AR42">
        <f t="shared" si="52"/>
        <v>-26.072955882043317</v>
      </c>
      <c r="AS42">
        <f t="shared" si="53"/>
        <v>0.29268159060604959</v>
      </c>
      <c r="AT42">
        <f t="shared" si="54"/>
        <v>-0.27777042582919598</v>
      </c>
      <c r="AU42">
        <f t="shared" si="55"/>
        <v>-26.058044717266466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3.236590291592222</v>
      </c>
      <c r="AK43">
        <f t="shared" si="59"/>
        <v>-9.6872574859365255</v>
      </c>
      <c r="AL43">
        <f t="shared" si="40"/>
        <v>-681.86769965356029</v>
      </c>
      <c r="AN43">
        <f t="shared" si="48"/>
        <v>0</v>
      </c>
      <c r="AO43">
        <f t="shared" si="49"/>
        <v>0</v>
      </c>
      <c r="AP43">
        <f t="shared" si="50"/>
        <v>-3.9784397190636013E-2</v>
      </c>
      <c r="AQ43">
        <f t="shared" si="51"/>
        <v>-18.52737404040878</v>
      </c>
      <c r="AR43">
        <f t="shared" si="52"/>
        <v>-18.567158437599417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-18.744486745992123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-1.803337314901313</v>
      </c>
      <c r="AK44">
        <f t="shared" si="59"/>
        <v>-9.9138188063479795</v>
      </c>
      <c r="AL44">
        <f t="shared" si="40"/>
        <v>-521.99785433226009</v>
      </c>
      <c r="AN44">
        <f t="shared" si="48"/>
        <v>0</v>
      </c>
      <c r="AO44">
        <f t="shared" si="49"/>
        <v>0</v>
      </c>
      <c r="AP44">
        <f t="shared" si="50"/>
        <v>-2.2664610119504949E-2</v>
      </c>
      <c r="AQ44">
        <f t="shared" si="51"/>
        <v>-12.501955254360812</v>
      </c>
      <c r="AR44">
        <f t="shared" si="52"/>
        <v>-12.524619864480318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-12.812212412710961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-5.6504655985946499</v>
      </c>
      <c r="AK45">
        <f t="shared" si="59"/>
        <v>-9.7875851943048886</v>
      </c>
      <c r="AL45">
        <f t="shared" si="40"/>
        <v>-377.07092148358328</v>
      </c>
      <c r="AN45">
        <f t="shared" si="48"/>
        <v>0</v>
      </c>
      <c r="AO45">
        <f t="shared" si="49"/>
        <v>0</v>
      </c>
      <c r="AP45">
        <f t="shared" si="50"/>
        <v>-1.2120907541435012E-2</v>
      </c>
      <c r="AQ45">
        <f t="shared" si="51"/>
        <v>-7.9129889034845409</v>
      </c>
      <c r="AR45">
        <f t="shared" si="52"/>
        <v>-7.9251098110259761</v>
      </c>
      <c r="AS45">
        <f t="shared" si="53"/>
        <v>-0.12382878875684253</v>
      </c>
      <c r="AT45">
        <f t="shared" si="54"/>
        <v>-0.2144929118348437</v>
      </c>
      <c r="AU45">
        <f t="shared" si="55"/>
        <v>-8.2634315116176627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-8.2945297152257069</v>
      </c>
      <c r="AK46">
        <f t="shared" si="59"/>
        <v>-9.3920526024032629</v>
      </c>
      <c r="AL46">
        <f t="shared" si="40"/>
        <v>-238.16210875506414</v>
      </c>
      <c r="AN46">
        <f t="shared" si="48"/>
        <v>0</v>
      </c>
      <c r="AO46">
        <f t="shared" si="49"/>
        <v>0</v>
      </c>
      <c r="AP46">
        <f t="shared" si="50"/>
        <v>-6.4064267436151111E-3</v>
      </c>
      <c r="AQ46">
        <f t="shared" si="51"/>
        <v>-4.3075897439033355</v>
      </c>
      <c r="AR46">
        <f t="shared" si="52"/>
        <v>-4.3139961706469503</v>
      </c>
      <c r="AS46">
        <f t="shared" si="53"/>
        <v>-0.1622972400020786</v>
      </c>
      <c r="AT46">
        <f t="shared" si="54"/>
        <v>-0.18377222912666491</v>
      </c>
      <c r="AU46">
        <f t="shared" si="55"/>
        <v>-4.6600656397756941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-10.163409022802199</v>
      </c>
      <c r="AK47">
        <f t="shared" si="59"/>
        <v>-8.8114355223374634</v>
      </c>
      <c r="AL47">
        <f t="shared" si="40"/>
        <v>-151.96302734463603</v>
      </c>
      <c r="AN47">
        <f t="shared" si="48"/>
        <v>0</v>
      </c>
      <c r="AO47">
        <f t="shared" si="49"/>
        <v>0</v>
      </c>
      <c r="AP47">
        <f t="shared" si="50"/>
        <v>-3.3428177560657665E-3</v>
      </c>
      <c r="AQ47">
        <f t="shared" si="51"/>
        <v>-2.3200058833797326</v>
      </c>
      <c r="AR47">
        <f t="shared" si="52"/>
        <v>-2.3233487011357985</v>
      </c>
      <c r="AS47">
        <f t="shared" si="53"/>
        <v>-0.17755820596361113</v>
      </c>
      <c r="AT47">
        <f t="shared" si="54"/>
        <v>-0.15393876993439232</v>
      </c>
      <c r="AU47">
        <f t="shared" si="55"/>
        <v>-2.6548456770338018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-10.600528729750224</v>
      </c>
      <c r="AK48">
        <f t="shared" si="59"/>
        <v>-8.0999968907413091</v>
      </c>
      <c r="AL48">
        <f t="shared" si="40"/>
        <v>-98.012522705039714</v>
      </c>
      <c r="AN48">
        <f t="shared" si="48"/>
        <v>0</v>
      </c>
      <c r="AO48">
        <f t="shared" si="49"/>
        <v>0</v>
      </c>
      <c r="AP48">
        <f t="shared" si="50"/>
        <v>-1.7193819391927605E-3</v>
      </c>
      <c r="AQ48">
        <f t="shared" si="51"/>
        <v>-1.2354301844725153</v>
      </c>
      <c r="AR48">
        <f t="shared" si="52"/>
        <v>-1.237149566411708</v>
      </c>
      <c r="AS48">
        <f t="shared" si="53"/>
        <v>-0.16535253182144799</v>
      </c>
      <c r="AT48">
        <f t="shared" si="54"/>
        <v>-0.12634794242583886</v>
      </c>
      <c r="AU48">
        <f t="shared" si="55"/>
        <v>-1.5288500406589949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-10.300761434393536</v>
      </c>
      <c r="AK49">
        <f t="shared" si="59"/>
        <v>-7.3579598796587939</v>
      </c>
      <c r="AL49">
        <f t="shared" si="40"/>
        <v>-64.36301686508564</v>
      </c>
      <c r="AN49">
        <f t="shared" si="48"/>
        <v>0</v>
      </c>
      <c r="AO49">
        <f t="shared" si="49"/>
        <v>0</v>
      </c>
      <c r="AP49">
        <f t="shared" si="50"/>
        <v>-8.7021874828038239E-4</v>
      </c>
      <c r="AQ49">
        <f t="shared" si="51"/>
        <v>-0.64959207297036115</v>
      </c>
      <c r="AR49">
        <f t="shared" si="52"/>
        <v>-0.65046229171864156</v>
      </c>
      <c r="AS49">
        <f t="shared" si="53"/>
        <v>-0.14346125575839844</v>
      </c>
      <c r="AT49">
        <f t="shared" si="54"/>
        <v>-0.10247612964137276</v>
      </c>
      <c r="AU49">
        <f t="shared" si="55"/>
        <v>-0.89639967711841273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-9.650579015302867</v>
      </c>
      <c r="AK50">
        <f t="shared" si="59"/>
        <v>-6.6369065792512458</v>
      </c>
      <c r="AL50">
        <f t="shared" si="40"/>
        <v>-43.333491604999836</v>
      </c>
      <c r="AN50">
        <f t="shared" si="48"/>
        <v>0</v>
      </c>
      <c r="AO50">
        <f t="shared" si="49"/>
        <v>0</v>
      </c>
      <c r="AP50">
        <f t="shared" si="50"/>
        <v>-4.3332630524873692E-4</v>
      </c>
      <c r="AQ50">
        <f t="shared" si="51"/>
        <v>-0.33588490974910096</v>
      </c>
      <c r="AR50">
        <f t="shared" si="52"/>
        <v>-0.33631823605434968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-0.53885381276040512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-8.8606964190662865</v>
      </c>
      <c r="AK51">
        <f t="shared" si="59"/>
        <v>-5.9613660481800457</v>
      </c>
      <c r="AL51">
        <f t="shared" si="40"/>
        <v>-30.249865262512369</v>
      </c>
      <c r="AN51">
        <f t="shared" si="48"/>
        <v>0</v>
      </c>
      <c r="AO51">
        <f t="shared" si="49"/>
        <v>0</v>
      </c>
      <c r="AP51">
        <f t="shared" si="50"/>
        <v>-2.1195093101579856E-4</v>
      </c>
      <c r="AQ51">
        <f t="shared" si="51"/>
        <v>-0.17107857094513854</v>
      </c>
      <c r="AR51">
        <f t="shared" si="52"/>
        <v>-0.17129052187615434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-0.33585568056969362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-8.0401547583543191</v>
      </c>
      <c r="AK52">
        <f t="shared" si="59"/>
        <v>-5.341117298845405</v>
      </c>
      <c r="AL52">
        <f t="shared" si="40"/>
        <v>-22.030460848431417</v>
      </c>
      <c r="AN52">
        <f t="shared" si="48"/>
        <v>0</v>
      </c>
      <c r="AO52">
        <f t="shared" si="49"/>
        <v>0</v>
      </c>
      <c r="AP52">
        <f t="shared" si="50"/>
        <v>-1.017105765732757E-4</v>
      </c>
      <c r="AQ52">
        <f t="shared" si="51"/>
        <v>-8.5638907092474778E-2</v>
      </c>
      <c r="AR52">
        <f t="shared" si="52"/>
        <v>-8.5740617669048058E-2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-0.21839103831254206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-7.2458194226391868</v>
      </c>
      <c r="AK53">
        <f t="shared" si="59"/>
        <v>-4.7783064657606031</v>
      </c>
      <c r="AL53">
        <f t="shared" si="40"/>
        <v>-16.782434992022566</v>
      </c>
      <c r="AN53">
        <f t="shared" si="48"/>
        <v>0</v>
      </c>
      <c r="AO53">
        <f t="shared" si="49"/>
        <v>0</v>
      </c>
      <c r="AP53">
        <f t="shared" si="50"/>
        <v>-4.7836843484535989E-5</v>
      </c>
      <c r="AQ53">
        <f t="shared" si="51"/>
        <v>-4.20680411650559E-2</v>
      </c>
      <c r="AR53">
        <f t="shared" si="52"/>
        <v>-4.2115878008540428E-2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-0.14854162884713593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-6.503876896095349</v>
      </c>
      <c r="AK54">
        <f t="shared" si="59"/>
        <v>-4.2710991061758596</v>
      </c>
      <c r="AL54">
        <f t="shared" si="40"/>
        <v>-13.343468253681202</v>
      </c>
      <c r="AN54">
        <f t="shared" si="48"/>
        <v>0</v>
      </c>
      <c r="AO54">
        <f t="shared" si="49"/>
        <v>0</v>
      </c>
      <c r="AP54">
        <f t="shared" si="50"/>
        <v>-2.2008351850569286E-5</v>
      </c>
      <c r="AQ54">
        <f t="shared" si="51"/>
        <v>-2.0276000872368777E-2</v>
      </c>
      <c r="AR54">
        <f t="shared" si="52"/>
        <v>-2.0298009224219347E-2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-0.10544935128677774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-5.8243176931101388</v>
      </c>
      <c r="AK55">
        <f t="shared" si="59"/>
        <v>-3.8158277234491851</v>
      </c>
      <c r="AL55">
        <f t="shared" si="40"/>
        <v>-10.996490147253255</v>
      </c>
      <c r="AN55">
        <f t="shared" si="48"/>
        <v>0</v>
      </c>
      <c r="AO55">
        <f t="shared" si="49"/>
        <v>0</v>
      </c>
      <c r="AP55">
        <f t="shared" si="50"/>
        <v>-9.8933670108286748E-6</v>
      </c>
      <c r="AQ55">
        <f t="shared" si="51"/>
        <v>-9.5604439999423859E-3</v>
      </c>
      <c r="AR55">
        <f t="shared" si="52"/>
        <v>-9.5703373669532143E-3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-7.7590982719966686E-2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-5.2088267827701529</v>
      </c>
      <c r="AK56">
        <f t="shared" si="59"/>
        <v>-3.4081254849314755</v>
      </c>
      <c r="AL56">
        <f t="shared" si="40"/>
        <v>-9.3173516918929877</v>
      </c>
      <c r="AN56">
        <f t="shared" si="48"/>
        <v>0</v>
      </c>
      <c r="AO56">
        <f t="shared" si="49"/>
        <v>0</v>
      </c>
      <c r="AP56">
        <f t="shared" si="50"/>
        <v>-4.3368645778948214E-6</v>
      </c>
      <c r="AQ56">
        <f t="shared" si="51"/>
        <v>-4.408165190605523E-3</v>
      </c>
      <c r="AR56">
        <f t="shared" si="52"/>
        <v>-4.4125020551834182E-3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-5.8699125198183974E-2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-4.6548661444255544</v>
      </c>
      <c r="AK57">
        <f t="shared" si="59"/>
        <v>-3.0435076101375649</v>
      </c>
      <c r="AL57">
        <f t="shared" si="40"/>
        <v>-8.0513500939473168</v>
      </c>
      <c r="AN57">
        <f t="shared" si="48"/>
        <v>0</v>
      </c>
      <c r="AO57">
        <f t="shared" si="49"/>
        <v>0</v>
      </c>
      <c r="AP57">
        <f t="shared" si="50"/>
        <v>-1.8498428869628132E-6</v>
      </c>
      <c r="AQ57">
        <f t="shared" si="51"/>
        <v>-1.9836356238549305E-3</v>
      </c>
      <c r="AR57">
        <f t="shared" si="52"/>
        <v>-1.9854854667418933E-3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-4.5288697330456353E-2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-4.1580827122477118</v>
      </c>
      <c r="AK58">
        <f t="shared" si="59"/>
        <v>-2.7176669800277757</v>
      </c>
      <c r="AL58">
        <f t="shared" si="40"/>
        <v>-7.0488050672971818</v>
      </c>
      <c r="AN58">
        <f t="shared" si="48"/>
        <v>0</v>
      </c>
      <c r="AO58">
        <f t="shared" si="49"/>
        <v>0</v>
      </c>
      <c r="AP58">
        <f t="shared" si="50"/>
        <v>-7.6675884106439843E-7</v>
      </c>
      <c r="AQ58">
        <f t="shared" si="51"/>
        <v>-8.6837013937594539E-4</v>
      </c>
      <c r="AR58">
        <f t="shared" si="52"/>
        <v>-8.6913689821700984E-4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-3.5401249869060819E-2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-6.2225661845893807</v>
      </c>
      <c r="AN59">
        <f t="shared" si="48"/>
        <v>0</v>
      </c>
      <c r="AO59">
        <f t="shared" si="49"/>
        <v>0</v>
      </c>
      <c r="AP59">
        <f t="shared" si="50"/>
        <v>-3.0817360412918405E-7</v>
      </c>
      <c r="AQ59">
        <f t="shared" si="51"/>
        <v>-3.6958644288309666E-4</v>
      </c>
      <c r="AR59">
        <f t="shared" si="52"/>
        <v>-3.6989461648722586E-4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-2.7903237578197237E-2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-5.5207736299089074</v>
      </c>
      <c r="AN60">
        <f t="shared" si="48"/>
        <v>0</v>
      </c>
      <c r="AO60">
        <f t="shared" si="49"/>
        <v>0</v>
      </c>
      <c r="AP60">
        <f t="shared" si="50"/>
        <v>-1.199566213581705E-7</v>
      </c>
      <c r="AQ60">
        <f t="shared" si="51"/>
        <v>-1.5244683229173326E-4</v>
      </c>
      <c r="AR60">
        <f t="shared" si="52"/>
        <v>-1.5256678891309143E-4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-2.2103802406011921E-2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-4.9124681174223452</v>
      </c>
      <c r="AN61">
        <f t="shared" si="48"/>
        <v>0</v>
      </c>
      <c r="AO61">
        <f t="shared" si="49"/>
        <v>0</v>
      </c>
      <c r="AP61">
        <f t="shared" si="50"/>
        <v>-4.5198507521254518E-8</v>
      </c>
      <c r="AQ61">
        <f t="shared" si="51"/>
        <v>-6.0834577429271174E-5</v>
      </c>
      <c r="AR61">
        <f t="shared" si="52"/>
        <v>-6.0879775936792423E-5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-1.7560980947404783E-2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-4.3783780204947575</v>
      </c>
      <c r="AN62">
        <f t="shared" si="48"/>
        <v>0</v>
      </c>
      <c r="AO62">
        <f t="shared" si="49"/>
        <v>0</v>
      </c>
      <c r="AP62">
        <f t="shared" si="50"/>
        <v>-1.6453737594195116E-8</v>
      </c>
      <c r="AQ62">
        <f t="shared" si="51"/>
        <v>-2.3498514589770929E-5</v>
      </c>
      <c r="AR62">
        <f t="shared" si="52"/>
        <v>-2.3514968327365122E-5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-1.397475681858708E-2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-3.9058010885436869</v>
      </c>
      <c r="AN63">
        <f t="shared" si="48"/>
        <v>0</v>
      </c>
      <c r="AO63">
        <f t="shared" si="49"/>
        <v>0</v>
      </c>
      <c r="AP63">
        <f t="shared" si="50"/>
        <v>-5.7761133911738237E-9</v>
      </c>
      <c r="AQ63">
        <f t="shared" si="51"/>
        <v>-8.7678153751236453E-6</v>
      </c>
      <c r="AR63">
        <f t="shared" si="52"/>
        <v>-8.7735914885148196E-6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-1.1130716047512106E-2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-3.4858273834254825</v>
      </c>
      <c r="AN64">
        <f t="shared" si="48"/>
        <v>0</v>
      </c>
      <c r="AO64">
        <f t="shared" si="49"/>
        <v>0</v>
      </c>
      <c r="AP64">
        <f t="shared" si="50"/>
        <v>-1.9519293886101648E-9</v>
      </c>
      <c r="AQ64">
        <f t="shared" si="51"/>
        <v>-3.1537422696595544E-6</v>
      </c>
      <c r="AR64">
        <f t="shared" si="52"/>
        <v>-3.1556941990481652E-6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-8.8695346805872169E-3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-3.1117244362985232</v>
      </c>
      <c r="AN65">
        <f t="shared" si="48"/>
        <v>0</v>
      </c>
      <c r="AO65">
        <f t="shared" si="49"/>
        <v>0</v>
      </c>
      <c r="AP65">
        <f t="shared" si="50"/>
        <v>-6.338972687973773E-10</v>
      </c>
      <c r="AQ65">
        <f t="shared" si="51"/>
        <v>-1.0914688872062506E-6</v>
      </c>
      <c r="AR65">
        <f t="shared" si="52"/>
        <v>-1.0921027844750479E-6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-7.0693269304614387E-3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-2.7780770732929541</v>
      </c>
      <c r="AN66">
        <f t="shared" si="48"/>
        <v>0</v>
      </c>
      <c r="AO66">
        <f t="shared" si="49"/>
        <v>0</v>
      </c>
      <c r="AP66">
        <f t="shared" si="50"/>
        <v>-1.9746352254017958E-10</v>
      </c>
      <c r="AQ66">
        <f t="shared" si="51"/>
        <v>-3.6285638470035915E-7</v>
      </c>
      <c r="AR66">
        <f t="shared" si="52"/>
        <v>-3.6305384822289931E-7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-5.6351204565095901E-3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-2.4803307260562155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-5.8876888386442789E-11</v>
      </c>
      <c r="AQ67">
        <f t="shared" ref="AQ67:AQ79" si="71">AH67*$K67</f>
        <v>-1.1566676100175167E-7</v>
      </c>
      <c r="AR67">
        <f t="shared" ref="AR67:AR79" si="72">AI67*$K67</f>
        <v>-1.1572563789013812E-7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-4.4921110526916141E-3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-2.2145460076701102</v>
      </c>
      <c r="AN68">
        <f t="shared" si="68"/>
        <v>0</v>
      </c>
      <c r="AO68">
        <f t="shared" si="69"/>
        <v>0</v>
      </c>
      <c r="AP68">
        <f t="shared" si="70"/>
        <v>-1.6768498853949469E-11</v>
      </c>
      <c r="AQ68">
        <f t="shared" si="71"/>
        <v>-3.5274464987638336E-8</v>
      </c>
      <c r="AR68">
        <f t="shared" si="72"/>
        <v>-3.5291233486492288E-8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-3.5810268354696836E-3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-1.9772609258038705</v>
      </c>
      <c r="AN69">
        <f t="shared" si="68"/>
        <v>0</v>
      </c>
      <c r="AO69">
        <f t="shared" si="69"/>
        <v>0</v>
      </c>
      <c r="AP69">
        <f t="shared" si="70"/>
        <v>-4.5527404740721725E-12</v>
      </c>
      <c r="AQ69">
        <f t="shared" si="71"/>
        <v>-1.026941476290102E-8</v>
      </c>
      <c r="AR69">
        <f t="shared" si="72"/>
        <v>-1.0273967503375092E-8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-2.854754916674251E-3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-1.7654074290336741</v>
      </c>
      <c r="AN70">
        <f t="shared" si="68"/>
        <v>0</v>
      </c>
      <c r="AO70">
        <f t="shared" si="69"/>
        <v>0</v>
      </c>
      <c r="AP70">
        <f t="shared" si="70"/>
        <v>-1.1657914571121624E-12</v>
      </c>
      <c r="AQ70">
        <f t="shared" si="71"/>
        <v>-2.8585059262194895E-9</v>
      </c>
      <c r="AR70">
        <f t="shared" si="72"/>
        <v>-2.859671717676602E-9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-2.2757878408766405E-3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-1.5762553110654869</v>
      </c>
      <c r="AN71">
        <f t="shared" si="68"/>
        <v>0</v>
      </c>
      <c r="AO71">
        <f t="shared" si="69"/>
        <v>0</v>
      </c>
      <c r="AP71">
        <f t="shared" si="70"/>
        <v>-2.8061263000226889E-13</v>
      </c>
      <c r="AQ71">
        <f t="shared" si="71"/>
        <v>-7.4986374726651755E-10</v>
      </c>
      <c r="AR71">
        <f t="shared" si="72"/>
        <v>-7.5014435989651985E-10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-1.8142426117524312E-3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-1.4073704133768596</v>
      </c>
      <c r="AN72">
        <f t="shared" si="68"/>
        <v>0</v>
      </c>
      <c r="AO72">
        <f t="shared" si="69"/>
        <v>0</v>
      </c>
      <c r="AP72">
        <f t="shared" si="70"/>
        <v>-6.3264289810341402E-14</v>
      </c>
      <c r="AQ72">
        <f t="shared" si="71"/>
        <v>-1.8477723135237844E-10</v>
      </c>
      <c r="AR72">
        <f t="shared" si="72"/>
        <v>-1.8484049564218879E-10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-1.4463026913394291E-3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-1.25658061262461</v>
      </c>
      <c r="AN73">
        <f t="shared" si="68"/>
        <v>0</v>
      </c>
      <c r="AO73">
        <f t="shared" si="69"/>
        <v>0</v>
      </c>
      <c r="AP73">
        <f t="shared" si="70"/>
        <v>-1.3305587724074258E-14</v>
      </c>
      <c r="AQ73">
        <f t="shared" si="71"/>
        <v>-4.2615525590423943E-11</v>
      </c>
      <c r="AR73">
        <f t="shared" si="72"/>
        <v>-4.2628831178148024E-11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-1.1529835463826132E-3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-1.1219469453968225</v>
      </c>
      <c r="AN74">
        <f t="shared" si="68"/>
        <v>0</v>
      </c>
      <c r="AO74">
        <f t="shared" si="69"/>
        <v>0</v>
      </c>
      <c r="AP74">
        <f t="shared" si="70"/>
        <v>-2.5989124372061732E-15</v>
      </c>
      <c r="AQ74">
        <f t="shared" si="71"/>
        <v>-9.1622767117523218E-12</v>
      </c>
      <c r="AR74">
        <f t="shared" si="72"/>
        <v>-9.1648756241895277E-12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-9.1915139938409122E-4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-1.0017383366476653</v>
      </c>
      <c r="AN75">
        <f t="shared" si="68"/>
        <v>0</v>
      </c>
      <c r="AO75">
        <f t="shared" si="69"/>
        <v>0</v>
      </c>
      <c r="AP75">
        <f t="shared" si="70"/>
        <v>-4.6886571575247977E-16</v>
      </c>
      <c r="AQ75">
        <f t="shared" si="71"/>
        <v>-1.8283872421351196E-12</v>
      </c>
      <c r="AR75">
        <f t="shared" si="72"/>
        <v>-1.8288561078508723E-12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-7.32741862677139E-4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-0.89440922744013851</v>
      </c>
      <c r="AN76">
        <f t="shared" si="68"/>
        <v>0</v>
      </c>
      <c r="AO76">
        <f t="shared" si="69"/>
        <v>0</v>
      </c>
      <c r="AP76">
        <f t="shared" si="70"/>
        <v>-7.7593754440606008E-17</v>
      </c>
      <c r="AQ76">
        <f t="shared" si="71"/>
        <v>-3.3685004787631809E-13</v>
      </c>
      <c r="AR76">
        <f t="shared" si="72"/>
        <v>-3.3692764163075869E-13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-5.8413732563503292E-4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-0.79857966699565908</v>
      </c>
      <c r="AN77">
        <f t="shared" si="68"/>
        <v>0</v>
      </c>
      <c r="AO77">
        <f t="shared" si="69"/>
        <v>0</v>
      </c>
      <c r="AP77">
        <f t="shared" si="70"/>
        <v>-1.1683759662733652E-17</v>
      </c>
      <c r="AQ77">
        <f t="shared" si="71"/>
        <v>-5.6903576851730585E-14</v>
      </c>
      <c r="AR77">
        <f t="shared" si="72"/>
        <v>-5.691526061139331E-14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-4.6567069943441306E-4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-0.7130175597474655</v>
      </c>
      <c r="AN78">
        <f t="shared" si="68"/>
        <v>0</v>
      </c>
      <c r="AO78">
        <f t="shared" si="69"/>
        <v>0</v>
      </c>
      <c r="AP78">
        <f t="shared" si="70"/>
        <v>-1.5850138702485899E-18</v>
      </c>
      <c r="AQ78">
        <f t="shared" si="71"/>
        <v>-8.742595117346334E-15</v>
      </c>
      <c r="AR78">
        <f t="shared" si="72"/>
        <v>-8.7441801312165837E-15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-3.7122983050752489E-4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13572.748019162676</v>
      </c>
      <c r="AO81" s="6">
        <f t="shared" ref="AO81:AU81" si="90">SUM(AO3:AO79)</f>
        <v>-1357.2748019162677</v>
      </c>
      <c r="AP81" s="6">
        <f t="shared" si="90"/>
        <v>-2968.1904090736653</v>
      </c>
      <c r="AQ81" s="6">
        <f t="shared" si="90"/>
        <v>-6902.6510037613662</v>
      </c>
      <c r="AR81" s="6">
        <f t="shared" si="90"/>
        <v>2344.6318044113741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1476.1624968207727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22648.545812419266</v>
      </c>
      <c r="K3">
        <v>1</v>
      </c>
      <c r="L3" s="2">
        <v>0</v>
      </c>
      <c r="O3">
        <f>$C$3</f>
        <v>22648.545812419266</v>
      </c>
      <c r="P3" s="2">
        <f>O3*C5</f>
        <v>2264.8545812419266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22648.545812419266</v>
      </c>
      <c r="AF3">
        <f t="shared" ref="AF3:AF34" si="3">-$Z3*P3</f>
        <v>-2264.8545812419266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17863.783027177342</v>
      </c>
      <c r="AJ3">
        <f t="shared" ref="AJ3:AJ34" si="7">AB3-AC3</f>
        <v>0</v>
      </c>
      <c r="AL3">
        <f t="shared" ref="AL3:AL23" si="8">SUM(AI3:AK3)</f>
        <v>17863.783027177342</v>
      </c>
      <c r="AN3">
        <f t="shared" ref="AN3:AN34" si="9">AE3*$K3</f>
        <v>22648.545812419266</v>
      </c>
      <c r="AO3">
        <f t="shared" ref="AO3:AO34" si="10">AF3*$K3</f>
        <v>-2264.8545812419266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17863.783027177342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17863.783027177342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-581.49470373750228</v>
      </c>
      <c r="AK5">
        <f t="shared" si="27"/>
        <v>39.025491115087206</v>
      </c>
      <c r="AL5">
        <f t="shared" si="8"/>
        <v>-1223.4539430853522</v>
      </c>
      <c r="AN5">
        <f t="shared" si="9"/>
        <v>0</v>
      </c>
      <c r="AO5">
        <f t="shared" si="10"/>
        <v>0</v>
      </c>
      <c r="AP5">
        <f t="shared" si="11"/>
        <v>-40.888815739779481</v>
      </c>
      <c r="AQ5">
        <f t="shared" si="12"/>
        <v>-541.42668719151982</v>
      </c>
      <c r="AR5">
        <f t="shared" si="13"/>
        <v>-582.31550293129919</v>
      </c>
      <c r="AS5">
        <f t="shared" si="14"/>
        <v>-497.24078339994395</v>
      </c>
      <c r="AT5">
        <f t="shared" si="15"/>
        <v>33.371010346111987</v>
      </c>
      <c r="AU5">
        <f t="shared" si="16"/>
        <v>-1046.1852759851313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7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-646.26829095717949</v>
      </c>
      <c r="AK6">
        <f t="shared" si="27"/>
        <v>89.70015310114637</v>
      </c>
      <c r="AL6">
        <f t="shared" si="8"/>
        <v>-1308.1682480454881</v>
      </c>
      <c r="AN6">
        <f t="shared" si="9"/>
        <v>0</v>
      </c>
      <c r="AO6">
        <f t="shared" si="10"/>
        <v>0</v>
      </c>
      <c r="AP6">
        <f t="shared" si="11"/>
        <v>-35.973933610719655</v>
      </c>
      <c r="AQ6">
        <f t="shared" si="12"/>
        <v>-543.81792954347236</v>
      </c>
      <c r="AR6">
        <f t="shared" si="13"/>
        <v>-579.79186315419201</v>
      </c>
      <c r="AS6">
        <f t="shared" si="14"/>
        <v>-498.53784137563275</v>
      </c>
      <c r="AT6">
        <f t="shared" si="15"/>
        <v>69.195597747611416</v>
      </c>
      <c r="AU6">
        <f t="shared" si="16"/>
        <v>-1009.1341067822135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-443.16951627655908</v>
      </c>
      <c r="AK7">
        <f t="shared" si="27"/>
        <v>107.01856825294257</v>
      </c>
      <c r="AL7">
        <f t="shared" si="8"/>
        <v>-1159.1207821174619</v>
      </c>
      <c r="AN7">
        <f t="shared" si="9"/>
        <v>0</v>
      </c>
      <c r="AO7">
        <f t="shared" si="10"/>
        <v>0</v>
      </c>
      <c r="AP7">
        <f t="shared" si="11"/>
        <v>-31.857302749603953</v>
      </c>
      <c r="AQ7">
        <f t="shared" si="12"/>
        <v>-545.74908791080554</v>
      </c>
      <c r="AR7">
        <f t="shared" si="13"/>
        <v>-577.60639066040949</v>
      </c>
      <c r="AS7">
        <f t="shared" si="14"/>
        <v>-311.04122428627574</v>
      </c>
      <c r="AT7">
        <f t="shared" si="15"/>
        <v>75.111633964432727</v>
      </c>
      <c r="AU7">
        <f t="shared" si="16"/>
        <v>-813.53598098225257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-117.10264966773684</v>
      </c>
      <c r="AK8">
        <f t="shared" si="27"/>
        <v>55.865081038598589</v>
      </c>
      <c r="AL8">
        <f t="shared" si="8"/>
        <v>-958.78347503550435</v>
      </c>
      <c r="AN8">
        <f t="shared" si="9"/>
        <v>0</v>
      </c>
      <c r="AO8">
        <f t="shared" si="10"/>
        <v>0</v>
      </c>
      <c r="AP8">
        <f t="shared" si="11"/>
        <v>-28.880538954769065</v>
      </c>
      <c r="AQ8">
        <f t="shared" si="12"/>
        <v>-559.14154752526144</v>
      </c>
      <c r="AR8">
        <f t="shared" si="13"/>
        <v>-588.02208648003057</v>
      </c>
      <c r="AS8">
        <f t="shared" si="14"/>
        <v>-76.719133693855454</v>
      </c>
      <c r="AT8">
        <f t="shared" si="15"/>
        <v>36.599689530331233</v>
      </c>
      <c r="AU8">
        <f t="shared" si="16"/>
        <v>-628.1415306435548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66.97069840297263</v>
      </c>
      <c r="AK9">
        <f t="shared" si="27"/>
        <v>16.165270803355689</v>
      </c>
      <c r="AL9">
        <f t="shared" si="8"/>
        <v>-900.68573405277414</v>
      </c>
      <c r="AN9">
        <f t="shared" si="9"/>
        <v>0</v>
      </c>
      <c r="AO9">
        <f t="shared" si="10"/>
        <v>0</v>
      </c>
      <c r="AP9">
        <f t="shared" si="11"/>
        <v>-26.494141060296737</v>
      </c>
      <c r="AQ9">
        <f t="shared" si="12"/>
        <v>-583.92842092437422</v>
      </c>
      <c r="AR9">
        <f t="shared" si="13"/>
        <v>-610.42256198467101</v>
      </c>
      <c r="AS9">
        <f t="shared" si="14"/>
        <v>41.552676833231907</v>
      </c>
      <c r="AT9">
        <f t="shared" si="15"/>
        <v>10.029912926571823</v>
      </c>
      <c r="AU9">
        <f t="shared" si="16"/>
        <v>-558.83997222486721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132.05215520878664</v>
      </c>
      <c r="AK10">
        <f t="shared" si="27"/>
        <v>10.958913406676341</v>
      </c>
      <c r="AL10">
        <f t="shared" si="8"/>
        <v>-925.76069152016032</v>
      </c>
      <c r="AN10">
        <f t="shared" si="9"/>
        <v>0</v>
      </c>
      <c r="AO10">
        <f t="shared" si="10"/>
        <v>0</v>
      </c>
      <c r="AP10">
        <f t="shared" si="11"/>
        <v>-24.27820945706452</v>
      </c>
      <c r="AQ10">
        <f t="shared" si="12"/>
        <v>-604.8183863030664</v>
      </c>
      <c r="AR10">
        <f t="shared" si="13"/>
        <v>-629.09659576013098</v>
      </c>
      <c r="AS10">
        <f t="shared" si="14"/>
        <v>77.728065432880072</v>
      </c>
      <c r="AT10">
        <f t="shared" si="15"/>
        <v>6.4505962587328236</v>
      </c>
      <c r="AU10">
        <f t="shared" si="16"/>
        <v>-544.91793406851809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2650.7061751324854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188.93390636956974</v>
      </c>
      <c r="AK11">
        <f t="shared" si="27"/>
        <v>6.0980485289679889</v>
      </c>
      <c r="AL11">
        <f t="shared" si="8"/>
        <v>-948.77240518786937</v>
      </c>
      <c r="AN11">
        <f t="shared" si="9"/>
        <v>0</v>
      </c>
      <c r="AO11">
        <f t="shared" si="10"/>
        <v>0</v>
      </c>
      <c r="AP11">
        <f t="shared" si="11"/>
        <v>-22.221162008810342</v>
      </c>
      <c r="AQ11">
        <f t="shared" si="12"/>
        <v>-617.51849526973797</v>
      </c>
      <c r="AR11">
        <f t="shared" si="13"/>
        <v>-639.73965727854829</v>
      </c>
      <c r="AS11">
        <f t="shared" si="14"/>
        <v>105.67236559583935</v>
      </c>
      <c r="AT11">
        <f t="shared" si="15"/>
        <v>3.4106912091987733</v>
      </c>
      <c r="AU11">
        <f t="shared" si="16"/>
        <v>-530.65660047351025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223.05797330654423</v>
      </c>
      <c r="AK12">
        <f t="shared" si="27"/>
        <v>5.4094151889443127</v>
      </c>
      <c r="AL12">
        <f t="shared" si="8"/>
        <v>-991.34990058092615</v>
      </c>
      <c r="AN12">
        <f t="shared" si="9"/>
        <v>0</v>
      </c>
      <c r="AO12">
        <f t="shared" si="10"/>
        <v>0</v>
      </c>
      <c r="AP12">
        <f t="shared" si="11"/>
        <v>-20.277519792680231</v>
      </c>
      <c r="AQ12">
        <f t="shared" si="12"/>
        <v>-628.06833686670052</v>
      </c>
      <c r="AR12">
        <f t="shared" si="13"/>
        <v>-648.34585665938073</v>
      </c>
      <c r="AS12">
        <f t="shared" si="14"/>
        <v>118.55768407548547</v>
      </c>
      <c r="AT12">
        <f t="shared" si="15"/>
        <v>2.8751616788099663</v>
      </c>
      <c r="AU12">
        <f t="shared" si="16"/>
        <v>-526.91301090508534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255.25669988485856</v>
      </c>
      <c r="AK13">
        <f t="shared" si="27"/>
        <v>4.2577233481210968</v>
      </c>
      <c r="AL13">
        <f t="shared" si="8"/>
        <v>-1032.4223985510305</v>
      </c>
      <c r="AN13">
        <f t="shared" si="9"/>
        <v>0</v>
      </c>
      <c r="AO13">
        <f t="shared" si="10"/>
        <v>0</v>
      </c>
      <c r="AP13">
        <f t="shared" si="11"/>
        <v>-18.448169119479392</v>
      </c>
      <c r="AQ13">
        <f t="shared" si="12"/>
        <v>-634.28771963983388</v>
      </c>
      <c r="AR13">
        <f t="shared" si="13"/>
        <v>-652.73588875931318</v>
      </c>
      <c r="AS13">
        <f t="shared" si="14"/>
        <v>128.96544633741206</v>
      </c>
      <c r="AT13">
        <f t="shared" si="15"/>
        <v>2.1511646598085217</v>
      </c>
      <c r="AU13">
        <f t="shared" si="16"/>
        <v>-521.61927776209268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281.19992151246106</v>
      </c>
      <c r="AK14">
        <f t="shared" si="27"/>
        <v>3.3724889535162417</v>
      </c>
      <c r="AL14">
        <f t="shared" si="8"/>
        <v>-1080.4233246799918</v>
      </c>
      <c r="AN14">
        <f t="shared" si="9"/>
        <v>0</v>
      </c>
      <c r="AO14">
        <f t="shared" si="10"/>
        <v>0</v>
      </c>
      <c r="AP14">
        <f t="shared" si="11"/>
        <v>-16.725262420214086</v>
      </c>
      <c r="AQ14">
        <f t="shared" si="12"/>
        <v>-638.95837108140336</v>
      </c>
      <c r="AR14">
        <f t="shared" si="13"/>
        <v>-655.68363350161735</v>
      </c>
      <c r="AS14">
        <f t="shared" si="14"/>
        <v>135.07601637886668</v>
      </c>
      <c r="AT14">
        <f t="shared" si="15"/>
        <v>1.6199946666859932</v>
      </c>
      <c r="AU14">
        <f t="shared" si="16"/>
        <v>-518.98762245606474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289.11922709737132</v>
      </c>
      <c r="AK15">
        <f t="shared" si="27"/>
        <v>6.5288607159192384</v>
      </c>
      <c r="AL15">
        <f t="shared" si="8"/>
        <v>-1147.3153431147643</v>
      </c>
      <c r="AN15">
        <f t="shared" si="9"/>
        <v>0</v>
      </c>
      <c r="AO15">
        <f t="shared" si="10"/>
        <v>0</v>
      </c>
      <c r="AP15">
        <f t="shared" si="11"/>
        <v>-15.0657002954605</v>
      </c>
      <c r="AQ15">
        <f t="shared" si="12"/>
        <v>-642.49607681152986</v>
      </c>
      <c r="AR15">
        <f t="shared" si="13"/>
        <v>-657.56177710699035</v>
      </c>
      <c r="AS15">
        <f t="shared" si="14"/>
        <v>131.7523013342574</v>
      </c>
      <c r="AT15">
        <f t="shared" si="15"/>
        <v>2.9752169478631254</v>
      </c>
      <c r="AU15">
        <f t="shared" si="16"/>
        <v>-522.83425882486972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293.2020395116233</v>
      </c>
      <c r="AK16">
        <f t="shared" si="27"/>
        <v>9.2533293615175882</v>
      </c>
      <c r="AL16">
        <f t="shared" si="8"/>
        <v>-1211.1244345737348</v>
      </c>
      <c r="AN16">
        <f t="shared" si="9"/>
        <v>0</v>
      </c>
      <c r="AO16">
        <f t="shared" si="10"/>
        <v>0</v>
      </c>
      <c r="AP16">
        <f t="shared" si="11"/>
        <v>-13.470382188931705</v>
      </c>
      <c r="AQ16">
        <f t="shared" si="12"/>
        <v>-639.01454979301047</v>
      </c>
      <c r="AR16">
        <f t="shared" si="13"/>
        <v>-652.48493198194217</v>
      </c>
      <c r="AS16">
        <f t="shared" si="14"/>
        <v>126.39565642461542</v>
      </c>
      <c r="AT16">
        <f t="shared" si="15"/>
        <v>3.9889921663243335</v>
      </c>
      <c r="AU16">
        <f t="shared" si="16"/>
        <v>-522.10028339100234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272.14154521316061</v>
      </c>
      <c r="AK17">
        <f t="shared" si="27"/>
        <v>13.939156247548432</v>
      </c>
      <c r="AL17">
        <f t="shared" si="8"/>
        <v>-1288.543567272025</v>
      </c>
      <c r="AN17">
        <f t="shared" si="9"/>
        <v>0</v>
      </c>
      <c r="AO17">
        <f t="shared" si="10"/>
        <v>0</v>
      </c>
      <c r="AP17">
        <f t="shared" si="11"/>
        <v>-11.909708115076882</v>
      </c>
      <c r="AQ17">
        <f t="shared" si="12"/>
        <v>-626.1805548257189</v>
      </c>
      <c r="AR17">
        <f t="shared" si="13"/>
        <v>-638.09026294079581</v>
      </c>
      <c r="AS17">
        <f t="shared" si="14"/>
        <v>110.2808292685183</v>
      </c>
      <c r="AT17">
        <f t="shared" si="15"/>
        <v>5.6486109428056182</v>
      </c>
      <c r="AU17">
        <f t="shared" si="16"/>
        <v>-522.16082272947199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241.96460012994146</v>
      </c>
      <c r="AK18">
        <f t="shared" si="27"/>
        <v>15.939552402167191</v>
      </c>
      <c r="AL18">
        <f t="shared" si="8"/>
        <v>-1375.7295539786339</v>
      </c>
      <c r="AN18">
        <f t="shared" si="9"/>
        <v>0</v>
      </c>
      <c r="AO18">
        <f t="shared" si="10"/>
        <v>0</v>
      </c>
      <c r="AP18">
        <f t="shared" si="11"/>
        <v>-10.395434795564878</v>
      </c>
      <c r="AQ18">
        <f t="shared" si="12"/>
        <v>-607.37505319035836</v>
      </c>
      <c r="AR18">
        <f t="shared" si="13"/>
        <v>-617.77048798592318</v>
      </c>
      <c r="AS18">
        <f t="shared" si="14"/>
        <v>91.500676376751628</v>
      </c>
      <c r="AT18">
        <f t="shared" si="15"/>
        <v>6.0276578687863083</v>
      </c>
      <c r="AU18">
        <f t="shared" si="16"/>
        <v>-520.24215374038522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245.56188903029306</v>
      </c>
      <c r="AK19">
        <f t="shared" si="27"/>
        <v>11.060301387858248</v>
      </c>
      <c r="AL19">
        <f t="shared" si="8"/>
        <v>-1432.3559322206229</v>
      </c>
      <c r="AN19">
        <f t="shared" si="9"/>
        <v>0</v>
      </c>
      <c r="AO19">
        <f t="shared" si="10"/>
        <v>0</v>
      </c>
      <c r="AP19">
        <f t="shared" si="11"/>
        <v>-9.0109517009798346</v>
      </c>
      <c r="AQ19">
        <f t="shared" si="12"/>
        <v>-586.62402186753263</v>
      </c>
      <c r="AR19">
        <f t="shared" si="13"/>
        <v>-595.63497356851246</v>
      </c>
      <c r="AS19">
        <f t="shared" si="14"/>
        <v>86.599848347043803</v>
      </c>
      <c r="AT19">
        <f t="shared" si="15"/>
        <v>3.9005255524116103</v>
      </c>
      <c r="AU19">
        <f t="shared" si="16"/>
        <v>-505.13459966905702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328.88410156103964</v>
      </c>
      <c r="AK20">
        <f t="shared" si="27"/>
        <v>1.076787732227608</v>
      </c>
      <c r="AL20">
        <f t="shared" si="8"/>
        <v>-1411.1529764860841</v>
      </c>
      <c r="AN20">
        <f t="shared" si="9"/>
        <v>0</v>
      </c>
      <c r="AO20">
        <f t="shared" si="10"/>
        <v>0</v>
      </c>
      <c r="AP20">
        <f t="shared" si="11"/>
        <v>-7.8868786464590599</v>
      </c>
      <c r="AQ20">
        <f t="shared" si="12"/>
        <v>-574.51012710637315</v>
      </c>
      <c r="AR20">
        <f t="shared" si="13"/>
        <v>-582.39700575283223</v>
      </c>
      <c r="AS20">
        <f t="shared" si="14"/>
        <v>110.01067750564543</v>
      </c>
      <c r="AT20">
        <f t="shared" si="15"/>
        <v>0.3601820440388217</v>
      </c>
      <c r="AU20">
        <f t="shared" si="16"/>
        <v>-472.02614620314796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341.603962058653</v>
      </c>
      <c r="AK21">
        <f t="shared" si="27"/>
        <v>-0.12554935980832088</v>
      </c>
      <c r="AL21">
        <f t="shared" si="8"/>
        <v>-1447.5209824512824</v>
      </c>
      <c r="AN21">
        <f t="shared" si="9"/>
        <v>0</v>
      </c>
      <c r="AO21">
        <f t="shared" si="10"/>
        <v>0</v>
      </c>
      <c r="AP21">
        <f t="shared" si="11"/>
        <v>-6.8626969478012176</v>
      </c>
      <c r="AQ21">
        <f t="shared" si="12"/>
        <v>-562.18880723346319</v>
      </c>
      <c r="AR21">
        <f t="shared" si="13"/>
        <v>-569.05150418126448</v>
      </c>
      <c r="AS21">
        <f t="shared" si="14"/>
        <v>108.65864402790558</v>
      </c>
      <c r="AT21">
        <f t="shared" si="15"/>
        <v>-3.9935201902024355E-2</v>
      </c>
      <c r="AU21">
        <f t="shared" si="16"/>
        <v>-460.43279535526085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262.96223280855929</v>
      </c>
      <c r="AK22">
        <f t="shared" si="27"/>
        <v>-8.8215185507159255</v>
      </c>
      <c r="AL22">
        <f t="shared" si="8"/>
        <v>-1575.2062309463033</v>
      </c>
      <c r="AN22">
        <f t="shared" si="9"/>
        <v>0</v>
      </c>
      <c r="AO22">
        <f t="shared" si="10"/>
        <v>0</v>
      </c>
      <c r="AP22">
        <f t="shared" si="11"/>
        <v>-5.8061652475056054</v>
      </c>
      <c r="AQ22">
        <f t="shared" si="12"/>
        <v>-537.50420004173827</v>
      </c>
      <c r="AR22">
        <f t="shared" si="13"/>
        <v>-543.3103652892438</v>
      </c>
      <c r="AS22">
        <f t="shared" si="14"/>
        <v>78.098967032494699</v>
      </c>
      <c r="AT22">
        <f t="shared" si="15"/>
        <v>-2.6199636316994277</v>
      </c>
      <c r="AU22">
        <f t="shared" si="16"/>
        <v>-467.83136188844855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85.955043464921459</v>
      </c>
      <c r="AK23">
        <f t="shared" si="27"/>
        <v>-47.812418132318903</v>
      </c>
      <c r="AL23">
        <f t="shared" si="8"/>
        <v>-1827.0772236335163</v>
      </c>
      <c r="AN23">
        <f t="shared" si="9"/>
        <v>0</v>
      </c>
      <c r="AO23">
        <f t="shared" si="10"/>
        <v>0</v>
      </c>
      <c r="AP23">
        <f t="shared" si="11"/>
        <v>-4.6422664527533755</v>
      </c>
      <c r="AQ23">
        <f t="shared" si="12"/>
        <v>-489.9688999524721</v>
      </c>
      <c r="AR23">
        <f t="shared" si="13"/>
        <v>-494.61116640522545</v>
      </c>
      <c r="AS23">
        <f t="shared" si="14"/>
        <v>22.793197450778855</v>
      </c>
      <c r="AT23">
        <f t="shared" si="15"/>
        <v>-12.678696248160168</v>
      </c>
      <c r="AU23">
        <f t="shared" si="16"/>
        <v>-484.49666520260683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-1851.7364998934083</v>
      </c>
      <c r="AN24">
        <f t="shared" si="9"/>
        <v>0</v>
      </c>
      <c r="AO24">
        <f t="shared" si="10"/>
        <v>0</v>
      </c>
      <c r="AP24">
        <f t="shared" si="11"/>
        <v>-3.6608617882210055</v>
      </c>
      <c r="AQ24">
        <f t="shared" si="12"/>
        <v>-442.57016555206667</v>
      </c>
      <c r="AR24">
        <f t="shared" si="13"/>
        <v>-446.23102734028765</v>
      </c>
      <c r="AS24">
        <f t="shared" si="14"/>
        <v>20.551126935967293</v>
      </c>
      <c r="AT24">
        <f t="shared" si="15"/>
        <v>-12.744839347959543</v>
      </c>
      <c r="AU24">
        <f t="shared" si="16"/>
        <v>-438.42473975227989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82.597942515701561</v>
      </c>
      <c r="AK25">
        <f t="shared" si="27"/>
        <v>-59.905271885485426</v>
      </c>
      <c r="AL25">
        <f t="shared" si="40"/>
        <v>-1859.4111027311046</v>
      </c>
      <c r="AN25">
        <f t="shared" si="9"/>
        <v>0</v>
      </c>
      <c r="AO25">
        <f t="shared" si="10"/>
        <v>0</v>
      </c>
      <c r="AP25">
        <f t="shared" si="11"/>
        <v>-2.8409110451399497</v>
      </c>
      <c r="AQ25">
        <f t="shared" si="12"/>
        <v>-395.02928551968864</v>
      </c>
      <c r="AR25">
        <f t="shared" si="13"/>
        <v>-397.87019656482857</v>
      </c>
      <c r="AS25">
        <f t="shared" si="14"/>
        <v>17.460917984283537</v>
      </c>
      <c r="AT25">
        <f t="shared" si="15"/>
        <v>-12.663766279890405</v>
      </c>
      <c r="AU25">
        <f t="shared" si="16"/>
        <v>-393.07304486043546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73.625514951505352</v>
      </c>
      <c r="AK26">
        <f t="shared" si="27"/>
        <v>-65.687127861584528</v>
      </c>
      <c r="AL26">
        <f t="shared" si="40"/>
        <v>-1846.2321646783216</v>
      </c>
      <c r="AN26">
        <f t="shared" si="9"/>
        <v>0</v>
      </c>
      <c r="AO26">
        <f t="shared" si="10"/>
        <v>0</v>
      </c>
      <c r="AP26">
        <f t="shared" si="11"/>
        <v>-2.1633568605109446</v>
      </c>
      <c r="AQ26">
        <f t="shared" si="12"/>
        <v>-347.80558117526141</v>
      </c>
      <c r="AR26">
        <f t="shared" si="13"/>
        <v>-349.9689380357724</v>
      </c>
      <c r="AS26">
        <f t="shared" si="14"/>
        <v>13.896587482388108</v>
      </c>
      <c r="AT26">
        <f t="shared" si="15"/>
        <v>-12.398241552491294</v>
      </c>
      <c r="AU26">
        <f t="shared" si="16"/>
        <v>-348.4705921058756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60.837928882241272</v>
      </c>
      <c r="AK27">
        <f t="shared" si="27"/>
        <v>-70.840913908189904</v>
      </c>
      <c r="AL27">
        <f t="shared" si="40"/>
        <v>-1799.6091964088448</v>
      </c>
      <c r="AN27">
        <f t="shared" si="9"/>
        <v>0</v>
      </c>
      <c r="AO27">
        <f t="shared" si="10"/>
        <v>0</v>
      </c>
      <c r="AP27">
        <f t="shared" si="11"/>
        <v>-1.6122735885622188</v>
      </c>
      <c r="AQ27">
        <f t="shared" si="12"/>
        <v>-299.97935063941929</v>
      </c>
      <c r="AR27">
        <f t="shared" si="13"/>
        <v>-301.59162422798153</v>
      </c>
      <c r="AS27">
        <f t="shared" si="14"/>
        <v>10.252652046889812</v>
      </c>
      <c r="AT27">
        <f t="shared" si="15"/>
        <v>-11.93839524665934</v>
      </c>
      <c r="AU27">
        <f t="shared" si="16"/>
        <v>-303.27736742775102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43.758232520651291</v>
      </c>
      <c r="AK28">
        <f t="shared" si="27"/>
        <v>-75.099568929946798</v>
      </c>
      <c r="AL28">
        <f t="shared" si="40"/>
        <v>-1718.5616886606761</v>
      </c>
      <c r="AN28">
        <f t="shared" si="9"/>
        <v>0</v>
      </c>
      <c r="AO28">
        <f t="shared" si="10"/>
        <v>0</v>
      </c>
      <c r="AP28">
        <f t="shared" si="11"/>
        <v>-1.1724346708503914</v>
      </c>
      <c r="AQ28">
        <f t="shared" si="12"/>
        <v>-252.70001903942713</v>
      </c>
      <c r="AR28">
        <f t="shared" si="13"/>
        <v>-253.87245371027751</v>
      </c>
      <c r="AS28">
        <f t="shared" si="14"/>
        <v>6.5842080705220551</v>
      </c>
      <c r="AT28">
        <f t="shared" si="15"/>
        <v>-11.300072223162168</v>
      </c>
      <c r="AU28">
        <f t="shared" si="16"/>
        <v>-258.58831786291762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23.931163576240124</v>
      </c>
      <c r="AK29">
        <f t="shared" si="27"/>
        <v>-78.162645206392384</v>
      </c>
      <c r="AL29">
        <f t="shared" si="40"/>
        <v>-1600.353085550214</v>
      </c>
      <c r="AN29">
        <f t="shared" si="9"/>
        <v>0</v>
      </c>
      <c r="AO29">
        <f t="shared" si="10"/>
        <v>0</v>
      </c>
      <c r="AP29">
        <f t="shared" si="11"/>
        <v>-0.82946222887489263</v>
      </c>
      <c r="AQ29">
        <f t="shared" si="12"/>
        <v>-206.88627482322121</v>
      </c>
      <c r="AR29">
        <f t="shared" si="13"/>
        <v>-207.71573705209613</v>
      </c>
      <c r="AS29">
        <f t="shared" si="14"/>
        <v>3.2150635940599668</v>
      </c>
      <c r="AT29">
        <f t="shared" si="15"/>
        <v>-10.500863203659563</v>
      </c>
      <c r="AU29">
        <f t="shared" si="16"/>
        <v>-215.00153666169572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2.6283681596623865</v>
      </c>
      <c r="AK30">
        <f t="shared" si="27"/>
        <v>-79.837826656729192</v>
      </c>
      <c r="AL30">
        <f t="shared" si="40"/>
        <v>-1452.0768914845621</v>
      </c>
      <c r="AN30">
        <f t="shared" si="9"/>
        <v>0</v>
      </c>
      <c r="AO30">
        <f t="shared" si="10"/>
        <v>0</v>
      </c>
      <c r="AP30">
        <f t="shared" si="11"/>
        <v>-0.56883601100880787</v>
      </c>
      <c r="AQ30">
        <f t="shared" si="12"/>
        <v>-164.34935201453473</v>
      </c>
      <c r="AR30">
        <f t="shared" si="13"/>
        <v>-164.91818802554354</v>
      </c>
      <c r="AS30">
        <f t="shared" si="14"/>
        <v>0.31527818897685372</v>
      </c>
      <c r="AT30">
        <f t="shared" si="15"/>
        <v>-9.5767121921819296</v>
      </c>
      <c r="AU30">
        <f t="shared" si="16"/>
        <v>-174.17962202874864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-18.023778935071277</v>
      </c>
      <c r="AK31">
        <f t="shared" si="27"/>
        <v>-80.021812427905559</v>
      </c>
      <c r="AL31">
        <f t="shared" si="40"/>
        <v>-1283.4674279034709</v>
      </c>
      <c r="AN31">
        <f t="shared" si="9"/>
        <v>0</v>
      </c>
      <c r="AO31">
        <f t="shared" si="10"/>
        <v>0</v>
      </c>
      <c r="AP31">
        <f t="shared" si="11"/>
        <v>-0.3762278827207991</v>
      </c>
      <c r="AQ31">
        <f t="shared" si="12"/>
        <v>-126.58251986734346</v>
      </c>
      <c r="AR31">
        <f t="shared" si="13"/>
        <v>-126.95874775006426</v>
      </c>
      <c r="AS31">
        <f t="shared" si="14"/>
        <v>-1.9303477739187644</v>
      </c>
      <c r="AT31">
        <f t="shared" si="15"/>
        <v>-8.5703407726877749</v>
      </c>
      <c r="AU31">
        <f t="shared" si="16"/>
        <v>-137.45943629667082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-36.250632766233593</v>
      </c>
      <c r="AK32">
        <f t="shared" si="27"/>
        <v>-78.760147902450569</v>
      </c>
      <c r="AL32">
        <f t="shared" si="40"/>
        <v>-1100.8654116188561</v>
      </c>
      <c r="AN32">
        <f t="shared" si="9"/>
        <v>0</v>
      </c>
      <c r="AO32">
        <f t="shared" si="10"/>
        <v>0</v>
      </c>
      <c r="AP32">
        <f t="shared" si="11"/>
        <v>-0.23852469924210726</v>
      </c>
      <c r="AQ32">
        <f t="shared" si="12"/>
        <v>-94.033875662884768</v>
      </c>
      <c r="AR32">
        <f t="shared" si="13"/>
        <v>-94.272400362126874</v>
      </c>
      <c r="AS32">
        <f t="shared" si="14"/>
        <v>-3.4664686437848009</v>
      </c>
      <c r="AT32">
        <f t="shared" si="15"/>
        <v>-7.5314432397441609</v>
      </c>
      <c r="AU32">
        <f t="shared" si="16"/>
        <v>-105.27031224565583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-51.352867759952005</v>
      </c>
      <c r="AK33">
        <f t="shared" si="27"/>
        <v>-76.222603608814225</v>
      </c>
      <c r="AL33">
        <f t="shared" si="40"/>
        <v>-913.87149079813059</v>
      </c>
      <c r="AN33">
        <f t="shared" si="9"/>
        <v>0</v>
      </c>
      <c r="AO33">
        <f t="shared" si="10"/>
        <v>0</v>
      </c>
      <c r="AP33">
        <f t="shared" si="11"/>
        <v>-0.14384907630302729</v>
      </c>
      <c r="AQ33">
        <f t="shared" si="12"/>
        <v>-66.989720348478215</v>
      </c>
      <c r="AR33">
        <f t="shared" si="13"/>
        <v>-67.133569424781257</v>
      </c>
      <c r="AS33">
        <f t="shared" si="14"/>
        <v>-4.3844827237282606</v>
      </c>
      <c r="AT33">
        <f t="shared" si="15"/>
        <v>-6.5078486023921656</v>
      </c>
      <c r="AU33">
        <f t="shared" si="16"/>
        <v>-78.02590075090167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-62.81987199334003</v>
      </c>
      <c r="AK34">
        <f t="shared" si="27"/>
        <v>-72.627902865617585</v>
      </c>
      <c r="AL34">
        <f t="shared" si="40"/>
        <v>-729.49806158930051</v>
      </c>
      <c r="AN34">
        <f t="shared" si="9"/>
        <v>0</v>
      </c>
      <c r="AO34">
        <f t="shared" si="10"/>
        <v>0</v>
      </c>
      <c r="AP34">
        <f t="shared" si="11"/>
        <v>-8.1948790497858776E-2</v>
      </c>
      <c r="AQ34">
        <f t="shared" si="12"/>
        <v>-45.203518019995698</v>
      </c>
      <c r="AR34">
        <f t="shared" si="13"/>
        <v>-45.28546681049356</v>
      </c>
      <c r="AS34">
        <f t="shared" si="14"/>
        <v>-4.7888660130976515</v>
      </c>
      <c r="AT34">
        <f t="shared" si="15"/>
        <v>-5.5365489390457023</v>
      </c>
      <c r="AU34">
        <f t="shared" si="16"/>
        <v>-55.610881762636915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-559.92829125155959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-4.3825757757119103E-2</v>
      </c>
      <c r="AQ35">
        <f t="shared" ref="AQ35:AQ69" si="51">AH35*$K35</f>
        <v>-28.611119557952488</v>
      </c>
      <c r="AR35">
        <f t="shared" ref="AR35:AR69" si="52">AI35*$K35</f>
        <v>-28.654945315709607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-38.110972216816897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-394.82356498769497</v>
      </c>
      <c r="AN36">
        <f t="shared" si="48"/>
        <v>0</v>
      </c>
      <c r="AO36">
        <f t="shared" si="49"/>
        <v>0</v>
      </c>
      <c r="AP36">
        <f t="shared" si="50"/>
        <v>-2.316381884727791E-2</v>
      </c>
      <c r="AQ36">
        <f t="shared" si="51"/>
        <v>-15.575020598747011</v>
      </c>
      <c r="AR36">
        <f t="shared" si="52"/>
        <v>-15.598184417594288</v>
      </c>
      <c r="AS36">
        <f t="shared" si="53"/>
        <v>-4.5500977402684848</v>
      </c>
      <c r="AT36">
        <f t="shared" si="54"/>
        <v>-3.8457181053500284</v>
      </c>
      <c r="AU36">
        <f t="shared" si="55"/>
        <v>-23.994000263212801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-76.820883206870349</v>
      </c>
      <c r="AK37">
        <f t="shared" si="59"/>
        <v>-58.040598076816096</v>
      </c>
      <c r="AL37">
        <f t="shared" si="40"/>
        <v>-289.6815017170664</v>
      </c>
      <c r="AN37">
        <f t="shared" si="48"/>
        <v>0</v>
      </c>
      <c r="AO37">
        <f t="shared" si="49"/>
        <v>0</v>
      </c>
      <c r="AP37">
        <f t="shared" si="50"/>
        <v>-1.2086679211331582E-2</v>
      </c>
      <c r="AQ37">
        <f t="shared" si="51"/>
        <v>-8.388482091172996</v>
      </c>
      <c r="AR37">
        <f t="shared" si="52"/>
        <v>-8.4005687703843268</v>
      </c>
      <c r="AS37">
        <f t="shared" si="53"/>
        <v>-4.1683182225045012</v>
      </c>
      <c r="AT37">
        <f t="shared" si="54"/>
        <v>-3.1492957710100304</v>
      </c>
      <c r="AU37">
        <f t="shared" si="55"/>
        <v>-15.718182763898859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-74.107860592413886</v>
      </c>
      <c r="AK38">
        <f t="shared" si="59"/>
        <v>-52.663136252335171</v>
      </c>
      <c r="AL38">
        <f t="shared" si="40"/>
        <v>-219.10314809878076</v>
      </c>
      <c r="AN38">
        <f t="shared" si="48"/>
        <v>0</v>
      </c>
      <c r="AO38">
        <f t="shared" si="49"/>
        <v>0</v>
      </c>
      <c r="AP38">
        <f t="shared" si="50"/>
        <v>-6.2167965642370079E-3</v>
      </c>
      <c r="AQ38">
        <f t="shared" si="51"/>
        <v>-4.4669645243507308</v>
      </c>
      <c r="AR38">
        <f t="shared" si="52"/>
        <v>-4.4731813209149678</v>
      </c>
      <c r="AS38">
        <f t="shared" si="53"/>
        <v>-3.5902759031673832</v>
      </c>
      <c r="AT38">
        <f t="shared" si="54"/>
        <v>-2.5513513352095671</v>
      </c>
      <c r="AU38">
        <f t="shared" si="55"/>
        <v>-10.614808559291916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-69.190484300280332</v>
      </c>
      <c r="AK39">
        <f t="shared" si="59"/>
        <v>-47.475586010866202</v>
      </c>
      <c r="AL39">
        <f t="shared" si="40"/>
        <v>-171.03751775350514</v>
      </c>
      <c r="AN39">
        <f t="shared" si="48"/>
        <v>0</v>
      </c>
      <c r="AO39">
        <f t="shared" si="49"/>
        <v>0</v>
      </c>
      <c r="AP39">
        <f t="shared" si="50"/>
        <v>-3.1464637385827496E-3</v>
      </c>
      <c r="AQ39">
        <f t="shared" si="51"/>
        <v>-2.3487403673053198</v>
      </c>
      <c r="AR39">
        <f t="shared" si="52"/>
        <v>-2.3518868310439029</v>
      </c>
      <c r="AS39">
        <f t="shared" si="53"/>
        <v>-2.9928978630170562</v>
      </c>
      <c r="AT39">
        <f t="shared" si="54"/>
        <v>-2.0536000196320092</v>
      </c>
      <c r="AU39">
        <f t="shared" si="55"/>
        <v>-7.3983847136929688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-63.416838940401135</v>
      </c>
      <c r="AK40">
        <f t="shared" si="59"/>
        <v>-42.632252109846576</v>
      </c>
      <c r="AL40">
        <f t="shared" si="40"/>
        <v>-137.53507059394579</v>
      </c>
      <c r="AN40">
        <f t="shared" si="48"/>
        <v>0</v>
      </c>
      <c r="AO40">
        <f t="shared" si="49"/>
        <v>0</v>
      </c>
      <c r="AP40">
        <f t="shared" si="50"/>
        <v>-1.5667847988031299E-3</v>
      </c>
      <c r="AQ40">
        <f t="shared" si="51"/>
        <v>-1.2144643986941215</v>
      </c>
      <c r="AR40">
        <f t="shared" si="52"/>
        <v>-1.2160311834929245</v>
      </c>
      <c r="AS40">
        <f t="shared" si="53"/>
        <v>-2.4492442295799912</v>
      </c>
      <c r="AT40">
        <f t="shared" si="54"/>
        <v>-1.6465153296614419</v>
      </c>
      <c r="AU40">
        <f t="shared" si="55"/>
        <v>-5.3117907427343578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-57.504802840329489</v>
      </c>
      <c r="AK41">
        <f t="shared" si="59"/>
        <v>-38.193073384018497</v>
      </c>
      <c r="AL41">
        <f t="shared" si="40"/>
        <v>-113.65836484615573</v>
      </c>
      <c r="AN41">
        <f t="shared" si="48"/>
        <v>0</v>
      </c>
      <c r="AO41">
        <f t="shared" si="49"/>
        <v>0</v>
      </c>
      <c r="AP41">
        <f t="shared" si="50"/>
        <v>-7.663543449482102E-4</v>
      </c>
      <c r="AQ41">
        <f t="shared" si="51"/>
        <v>-0.61857150399384198</v>
      </c>
      <c r="AR41">
        <f t="shared" si="52"/>
        <v>-0.61933785833879018</v>
      </c>
      <c r="AS41">
        <f t="shared" si="53"/>
        <v>-1.9829583807692284</v>
      </c>
      <c r="AT41">
        <f t="shared" si="54"/>
        <v>-1.3170252085632519</v>
      </c>
      <c r="AU41">
        <f t="shared" si="55"/>
        <v>-3.9193214476712703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-51.809345673705764</v>
      </c>
      <c r="AK42">
        <f t="shared" si="59"/>
        <v>-34.167737185195435</v>
      </c>
      <c r="AL42">
        <f t="shared" si="40"/>
        <v>-96.046154841105334</v>
      </c>
      <c r="AN42">
        <f t="shared" si="48"/>
        <v>0</v>
      </c>
      <c r="AO42">
        <f t="shared" si="49"/>
        <v>0</v>
      </c>
      <c r="AP42">
        <f t="shared" si="50"/>
        <v>-3.6775654586913544E-4</v>
      </c>
      <c r="AQ42">
        <f t="shared" si="51"/>
        <v>-0.30964595546901463</v>
      </c>
      <c r="AR42">
        <f t="shared" si="52"/>
        <v>-0.31001371201488376</v>
      </c>
      <c r="AS42">
        <f t="shared" si="53"/>
        <v>-1.5951427894998387</v>
      </c>
      <c r="AT42">
        <f t="shared" si="54"/>
        <v>-1.051980465990541</v>
      </c>
      <c r="AU42">
        <f t="shared" si="55"/>
        <v>-2.9571369675052632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-46.50099438176278</v>
      </c>
      <c r="AK43">
        <f t="shared" si="59"/>
        <v>-30.541082988036028</v>
      </c>
      <c r="AL43">
        <f t="shared" si="40"/>
        <v>-82.581528298020729</v>
      </c>
      <c r="AN43">
        <f t="shared" si="48"/>
        <v>0</v>
      </c>
      <c r="AO43">
        <f t="shared" si="49"/>
        <v>0</v>
      </c>
      <c r="AP43">
        <f t="shared" si="50"/>
        <v>-1.729644341607023E-4</v>
      </c>
      <c r="AQ43">
        <f t="shared" si="51"/>
        <v>-0.15210608406290843</v>
      </c>
      <c r="AR43">
        <f t="shared" si="52"/>
        <v>-0.15227904849706911</v>
      </c>
      <c r="AS43">
        <f t="shared" si="53"/>
        <v>-1.2783084948990302</v>
      </c>
      <c r="AT43">
        <f t="shared" si="54"/>
        <v>-0.83957184886210023</v>
      </c>
      <c r="AU43">
        <f t="shared" si="55"/>
        <v>-2.2701593922581997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-41.643108502751147</v>
      </c>
      <c r="AK44">
        <f t="shared" si="59"/>
        <v>-27.286013381312632</v>
      </c>
      <c r="AL44">
        <f t="shared" si="40"/>
        <v>-71.919267432904078</v>
      </c>
      <c r="AN44">
        <f t="shared" si="48"/>
        <v>0</v>
      </c>
      <c r="AO44">
        <f t="shared" si="49"/>
        <v>0</v>
      </c>
      <c r="AP44">
        <f t="shared" si="50"/>
        <v>-7.9575947060008768E-5</v>
      </c>
      <c r="AQ44">
        <f t="shared" si="51"/>
        <v>-7.3312258135611999E-2</v>
      </c>
      <c r="AR44">
        <f t="shared" si="52"/>
        <v>-7.3391834082672011E-2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-1.7652274300928796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-37.243843622948418</v>
      </c>
      <c r="AK45">
        <f t="shared" si="59"/>
        <v>-24.370995786120051</v>
      </c>
      <c r="AL45">
        <f t="shared" si="40"/>
        <v>-63.193846765213323</v>
      </c>
      <c r="AN45">
        <f t="shared" si="48"/>
        <v>0</v>
      </c>
      <c r="AO45">
        <f t="shared" si="49"/>
        <v>0</v>
      </c>
      <c r="AP45">
        <f t="shared" si="50"/>
        <v>-3.5771604109399759E-5</v>
      </c>
      <c r="AQ45">
        <f t="shared" si="51"/>
        <v>-3.4567849095429419E-2</v>
      </c>
      <c r="AR45">
        <f t="shared" si="52"/>
        <v>-3.4603620699538817E-2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-1.3848801245278122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-33.284321330443902</v>
      </c>
      <c r="AK46">
        <f t="shared" si="59"/>
        <v>-21.763926732513664</v>
      </c>
      <c r="AL46">
        <f t="shared" si="40"/>
        <v>-55.863627677011849</v>
      </c>
      <c r="AN46">
        <f t="shared" si="48"/>
        <v>0</v>
      </c>
      <c r="AO46">
        <f t="shared" si="49"/>
        <v>0</v>
      </c>
      <c r="AP46">
        <f t="shared" si="50"/>
        <v>-1.5680870080603461E-5</v>
      </c>
      <c r="AQ46">
        <f t="shared" si="51"/>
        <v>-1.5938672837526677E-2</v>
      </c>
      <c r="AR46">
        <f t="shared" si="52"/>
        <v>-1.5954353707607283E-2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-1.0930713252904465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-29.733069523179694</v>
      </c>
      <c r="AK47">
        <f t="shared" si="59"/>
        <v>-19.434024239382591</v>
      </c>
      <c r="AL47">
        <f t="shared" si="40"/>
        <v>-49.578016018401755</v>
      </c>
      <c r="AN47">
        <f t="shared" si="48"/>
        <v>0</v>
      </c>
      <c r="AO47">
        <f t="shared" si="49"/>
        <v>0</v>
      </c>
      <c r="AP47">
        <f t="shared" si="50"/>
        <v>-6.688506283512502E-6</v>
      </c>
      <c r="AQ47">
        <f t="shared" si="51"/>
        <v>-7.1722628055923407E-3</v>
      </c>
      <c r="AR47">
        <f t="shared" si="52"/>
        <v>-7.1789513118758535E-3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-0.86614477088470854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-26.554442197924033</v>
      </c>
      <c r="AK48">
        <f t="shared" si="59"/>
        <v>-17.35270937276001</v>
      </c>
      <c r="AL48">
        <f t="shared" si="40"/>
        <v>-44.108616363517243</v>
      </c>
      <c r="AN48">
        <f t="shared" si="48"/>
        <v>0</v>
      </c>
      <c r="AO48">
        <f t="shared" si="49"/>
        <v>0</v>
      </c>
      <c r="AP48">
        <f t="shared" si="50"/>
        <v>-2.7723821101467891E-6</v>
      </c>
      <c r="AQ48">
        <f t="shared" si="51"/>
        <v>-3.1397796940294403E-3</v>
      </c>
      <c r="AR48">
        <f t="shared" si="52"/>
        <v>-3.1425520761395871E-3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-0.6880290197581852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-39.302515853571293</v>
      </c>
      <c r="AN49">
        <f t="shared" si="48"/>
        <v>0</v>
      </c>
      <c r="AO49">
        <f t="shared" si="49"/>
        <v>0</v>
      </c>
      <c r="AP49">
        <f t="shared" si="50"/>
        <v>-1.1142681911840535E-6</v>
      </c>
      <c r="AQ49">
        <f t="shared" si="51"/>
        <v>-1.336319566892126E-3</v>
      </c>
      <c r="AR49">
        <f t="shared" si="52"/>
        <v>-1.3374338350833099E-3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-0.54737587262156262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-35.051798988031912</v>
      </c>
      <c r="AN50">
        <f t="shared" si="48"/>
        <v>0</v>
      </c>
      <c r="AO50">
        <f t="shared" si="49"/>
        <v>0</v>
      </c>
      <c r="AP50">
        <f t="shared" si="50"/>
        <v>-4.3372905956373916E-7</v>
      </c>
      <c r="AQ50">
        <f t="shared" si="51"/>
        <v>-5.5120443085787945E-4</v>
      </c>
      <c r="AR50">
        <f t="shared" si="52"/>
        <v>-5.5163815991744324E-4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-0.43587061252717113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-31.277185347275882</v>
      </c>
      <c r="AN51">
        <f t="shared" si="48"/>
        <v>0</v>
      </c>
      <c r="AO51">
        <f t="shared" si="49"/>
        <v>0</v>
      </c>
      <c r="AP51">
        <f t="shared" si="50"/>
        <v>-1.634249609477105E-7</v>
      </c>
      <c r="AQ51">
        <f t="shared" si="51"/>
        <v>-2.1996054705952314E-4</v>
      </c>
      <c r="AR51">
        <f t="shared" si="52"/>
        <v>-2.2012397202047083E-4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-0.34726172430697766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-27.917237263837961</v>
      </c>
      <c r="AN52">
        <f t="shared" si="48"/>
        <v>0</v>
      </c>
      <c r="AO52">
        <f t="shared" si="49"/>
        <v>0</v>
      </c>
      <c r="AP52">
        <f t="shared" si="50"/>
        <v>-5.9492040141164804E-8</v>
      </c>
      <c r="AQ52">
        <f t="shared" si="51"/>
        <v>-8.4963952125115017E-5</v>
      </c>
      <c r="AR52">
        <f t="shared" si="52"/>
        <v>-8.5023444165256172E-5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-0.27674747590680859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-24.922155063389695</v>
      </c>
      <c r="AN53">
        <f t="shared" si="48"/>
        <v>0</v>
      </c>
      <c r="AO53">
        <f t="shared" si="49"/>
        <v>0</v>
      </c>
      <c r="AP53">
        <f t="shared" si="50"/>
        <v>-2.0884784855744038E-8</v>
      </c>
      <c r="AQ53">
        <f t="shared" si="51"/>
        <v>-3.1701929197606981E-5</v>
      </c>
      <c r="AR53">
        <f t="shared" si="52"/>
        <v>-3.1722813982462724E-5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-0.22058643511841491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-22.250217011413262</v>
      </c>
      <c r="AN54">
        <f t="shared" si="48"/>
        <v>0</v>
      </c>
      <c r="AO54">
        <f t="shared" si="49"/>
        <v>0</v>
      </c>
      <c r="AP54">
        <f t="shared" si="50"/>
        <v>-7.0576220676379198E-9</v>
      </c>
      <c r="AQ54">
        <f t="shared" si="51"/>
        <v>-1.1403035974492971E-5</v>
      </c>
      <c r="AR54">
        <f t="shared" si="52"/>
        <v>-1.1410093596560607E-5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-0.1758366644441384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-19.865554444641418</v>
      </c>
      <c r="AN55">
        <f t="shared" si="48"/>
        <v>0</v>
      </c>
      <c r="AO55">
        <f t="shared" si="49"/>
        <v>0</v>
      </c>
      <c r="AP55">
        <f t="shared" si="50"/>
        <v>-2.291992414779547E-9</v>
      </c>
      <c r="AQ55">
        <f t="shared" si="51"/>
        <v>-3.9464413771503997E-6</v>
      </c>
      <c r="AR55">
        <f t="shared" si="52"/>
        <v>-3.9487333695651787E-6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-0.14017089734961874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-17.736817782766703</v>
      </c>
      <c r="AN56">
        <f t="shared" si="48"/>
        <v>0</v>
      </c>
      <c r="AO56">
        <f t="shared" si="49"/>
        <v>0</v>
      </c>
      <c r="AP56">
        <f t="shared" si="50"/>
        <v>-7.1397199220684554E-10</v>
      </c>
      <c r="AQ56">
        <f t="shared" si="51"/>
        <v>-1.3119855887143606E-6</v>
      </c>
      <c r="AR56">
        <f t="shared" si="52"/>
        <v>-1.3126995607065674E-6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-0.11174158946408441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-15.836335240046719</v>
      </c>
      <c r="AN57">
        <f t="shared" si="48"/>
        <v>0</v>
      </c>
      <c r="AO57">
        <f t="shared" si="49"/>
        <v>0</v>
      </c>
      <c r="AP57">
        <f t="shared" si="50"/>
        <v>-2.1288209971872216E-10</v>
      </c>
      <c r="AQ57">
        <f t="shared" si="51"/>
        <v>-4.1821814339268599E-7</v>
      </c>
      <c r="AR57">
        <f t="shared" si="52"/>
        <v>-4.1843102549240469E-7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-8.9079096690787701E-2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-14.139544855910115</v>
      </c>
      <c r="AN58">
        <f t="shared" si="48"/>
        <v>0</v>
      </c>
      <c r="AO58">
        <f t="shared" si="49"/>
        <v>0</v>
      </c>
      <c r="AP58">
        <f t="shared" si="50"/>
        <v>-6.0630127423339267E-11</v>
      </c>
      <c r="AQ58">
        <f t="shared" si="51"/>
        <v>-1.275424428637455E-7</v>
      </c>
      <c r="AR58">
        <f t="shared" si="52"/>
        <v>-1.2760307299116884E-7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-7.1013108704225114E-2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-12.624579491089467</v>
      </c>
      <c r="AN59">
        <f t="shared" si="48"/>
        <v>0</v>
      </c>
      <c r="AO59">
        <f t="shared" si="49"/>
        <v>0</v>
      </c>
      <c r="AP59">
        <f t="shared" si="50"/>
        <v>-1.6461415984375725E-11</v>
      </c>
      <c r="AQ59">
        <f t="shared" si="51"/>
        <v>-3.7131285934468795E-8</v>
      </c>
      <c r="AR59">
        <f t="shared" si="52"/>
        <v>-3.7147747350453177E-8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-5.66111521219523E-2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-11.271941244486666</v>
      </c>
      <c r="AN60">
        <f t="shared" si="48"/>
        <v>0</v>
      </c>
      <c r="AO60">
        <f t="shared" si="49"/>
        <v>0</v>
      </c>
      <c r="AP60">
        <f t="shared" si="50"/>
        <v>-4.2151706726629911E-12</v>
      </c>
      <c r="AQ60">
        <f t="shared" si="51"/>
        <v>-1.0335545242097696E-8</v>
      </c>
      <c r="AR60">
        <f t="shared" si="52"/>
        <v>-1.0339760412770358E-8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-4.5130044936187753E-2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-10.064231731954713</v>
      </c>
      <c r="AN61">
        <f t="shared" si="48"/>
        <v>0</v>
      </c>
      <c r="AO61">
        <f t="shared" si="49"/>
        <v>0</v>
      </c>
      <c r="AP61">
        <f t="shared" si="50"/>
        <v>-1.0146155396390018E-12</v>
      </c>
      <c r="AQ61">
        <f t="shared" si="51"/>
        <v>-2.7112942513756057E-9</v>
      </c>
      <c r="AR61">
        <f t="shared" si="52"/>
        <v>-2.7123088669152444E-9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-3.5977390075736644E-2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-8.9859207283315143</v>
      </c>
      <c r="AN62">
        <f t="shared" si="48"/>
        <v>0</v>
      </c>
      <c r="AO62">
        <f t="shared" si="49"/>
        <v>0</v>
      </c>
      <c r="AP62">
        <f t="shared" si="50"/>
        <v>-2.2874569667544449E-13</v>
      </c>
      <c r="AQ62">
        <f t="shared" si="51"/>
        <v>-6.6810196782688743E-10</v>
      </c>
      <c r="AR62">
        <f t="shared" si="52"/>
        <v>-6.6833071352356283E-10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-2.8680953627513342E-2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-8.0231433764832207</v>
      </c>
      <c r="AN63">
        <f t="shared" si="48"/>
        <v>0</v>
      </c>
      <c r="AO63">
        <f t="shared" si="49"/>
        <v>0</v>
      </c>
      <c r="AP63">
        <f t="shared" si="50"/>
        <v>-4.8109224694435609E-14</v>
      </c>
      <c r="AQ63">
        <f t="shared" si="51"/>
        <v>-1.5408563218832335E-10</v>
      </c>
      <c r="AR63">
        <f t="shared" si="52"/>
        <v>-1.5413374141301779E-10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-2.2864280260982209E-2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-7.163520837075124</v>
      </c>
      <c r="AN64">
        <f t="shared" si="48"/>
        <v>0</v>
      </c>
      <c r="AO64">
        <f t="shared" si="49"/>
        <v>0</v>
      </c>
      <c r="AP64">
        <f t="shared" si="50"/>
        <v>-9.3969289441075234E-15</v>
      </c>
      <c r="AQ64">
        <f t="shared" si="51"/>
        <v>-3.3128189312581098E-11</v>
      </c>
      <c r="AR64">
        <f t="shared" si="52"/>
        <v>-3.3137586241525207E-11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-1.8227264150157029E-2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-6.3960007387848998</v>
      </c>
      <c r="AN65">
        <f t="shared" si="48"/>
        <v>0</v>
      </c>
      <c r="AO65">
        <f t="shared" si="49"/>
        <v>0</v>
      </c>
      <c r="AP65">
        <f t="shared" si="50"/>
        <v>-1.6952852093741575E-15</v>
      </c>
      <c r="AQ65">
        <f t="shared" si="51"/>
        <v>-6.6109287680066E-12</v>
      </c>
      <c r="AR65">
        <f t="shared" si="52"/>
        <v>-6.6126240532159737E-12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-1.4530663365464411E-2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-5.7107149433703892</v>
      </c>
      <c r="AN66">
        <f t="shared" si="48"/>
        <v>0</v>
      </c>
      <c r="AO66">
        <f t="shared" si="49"/>
        <v>0</v>
      </c>
      <c r="AP66">
        <f t="shared" si="50"/>
        <v>-2.805569693485826E-16</v>
      </c>
      <c r="AQ66">
        <f t="shared" si="51"/>
        <v>-1.2179540639375028E-12</v>
      </c>
      <c r="AR66">
        <f t="shared" si="52"/>
        <v>-1.2182346209068514E-12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-1.1583755867700499E-2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-5.0988526275917545</v>
      </c>
      <c r="AN67">
        <f t="shared" si="48"/>
        <v>0</v>
      </c>
      <c r="AO67">
        <f t="shared" si="49"/>
        <v>0</v>
      </c>
      <c r="AP67">
        <f t="shared" si="50"/>
        <v>-4.2245155234534756E-17</v>
      </c>
      <c r="AQ67">
        <f t="shared" si="51"/>
        <v>-2.0574716588608732E-13</v>
      </c>
      <c r="AR67">
        <f t="shared" si="52"/>
        <v>-2.0578941104132183E-13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-9.2344992560203752E-3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ref="AC68:AC69" si="62">S68*Z68</f>
        <v>-22.946305387202237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-4.552546988840259</v>
      </c>
      <c r="AN68">
        <f t="shared" si="48"/>
        <v>0</v>
      </c>
      <c r="AO68">
        <f t="shared" si="49"/>
        <v>0</v>
      </c>
      <c r="AP68">
        <f t="shared" si="50"/>
        <v>-5.7309598049260103E-18</v>
      </c>
      <c r="AQ68">
        <f t="shared" si="51"/>
        <v>-3.1610739911314531E-14</v>
      </c>
      <c r="AR68">
        <f t="shared" si="52"/>
        <v>-3.1616470871119458E-14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-7.3616862690179946E-3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22648.545812419266</v>
      </c>
      <c r="AO71" s="6">
        <f t="shared" si="63"/>
        <v>-2264.8545812419266</v>
      </c>
      <c r="AP71" s="6">
        <f t="shared" si="63"/>
        <v>-2884.7835856135935</v>
      </c>
      <c r="AQ71" s="6">
        <f t="shared" si="63"/>
        <v>-14190.245234323409</v>
      </c>
      <c r="AR71" s="6">
        <f t="shared" si="63"/>
        <v>3308.662411240342</v>
      </c>
      <c r="AS71" s="6">
        <f t="shared" si="63"/>
        <v>-772.67134257108728</v>
      </c>
      <c r="AT71" s="6">
        <f t="shared" si="63"/>
        <v>114.71510646323914</v>
      </c>
      <c r="AU71" s="6">
        <f t="shared" si="63"/>
        <v>2650.7061751324854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6080.8966061441679</v>
      </c>
      <c r="K3">
        <v>1</v>
      </c>
      <c r="L3" s="2">
        <v>0</v>
      </c>
      <c r="O3">
        <f>$C$3</f>
        <v>6080.8966061441679</v>
      </c>
      <c r="P3">
        <f>O3*C5</f>
        <v>608.08966061441686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6080.8966061441679</v>
      </c>
      <c r="AF3">
        <f t="shared" ref="AF3:AF34" si="4">-$Z3*P3</f>
        <v>-608.08966061441686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2952.8987415297511</v>
      </c>
      <c r="AJ3">
        <f t="shared" ref="AJ3:AJ34" si="8">AB3-AC3</f>
        <v>0</v>
      </c>
      <c r="AL3">
        <f t="shared" ref="AL3:AL34" si="9">SUM(AI3:AK3)</f>
        <v>2952.8987415297511</v>
      </c>
      <c r="AN3">
        <f t="shared" ref="AN3:AN34" si="10">AE3*$K3</f>
        <v>6080.8966061441679</v>
      </c>
      <c r="AO3">
        <f t="shared" ref="AO3:AO34" si="11">AF3*$K3</f>
        <v>-608.08966061441686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2952.8987415297511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2952.8987415297511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-118.74955312563543</v>
      </c>
      <c r="AK5">
        <f>G5*SUM(AB5, AE5:AF5)</f>
        <v>7.9963996313553531</v>
      </c>
      <c r="AL5">
        <f t="shared" si="9"/>
        <v>-274.35196394582198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-98.087906625053009</v>
      </c>
      <c r="AR5">
        <f t="shared" si="14"/>
        <v>-139.89465449877198</v>
      </c>
      <c r="AS5">
        <f t="shared" si="15"/>
        <v>-101.5436949727391</v>
      </c>
      <c r="AT5">
        <f t="shared" si="16"/>
        <v>6.8377854372841576</v>
      </c>
      <c r="AU5">
        <f t="shared" si="17"/>
        <v>-234.60056403422689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-145.27312264228158</v>
      </c>
      <c r="AK6">
        <f>G6*SUM(AB6, AE6:AF6)</f>
        <v>18.356345892832312</v>
      </c>
      <c r="AL6">
        <f t="shared" si="9"/>
        <v>-289.61534642266906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-88.213859745760416</v>
      </c>
      <c r="AR6">
        <f t="shared" si="14"/>
        <v>-125.50730842705738</v>
      </c>
      <c r="AS6">
        <f t="shared" si="15"/>
        <v>-112.06514381931714</v>
      </c>
      <c r="AT6">
        <f t="shared" si="16"/>
        <v>14.160269326231624</v>
      </c>
      <c r="AU6">
        <f t="shared" si="17"/>
        <v>-223.41218292014293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-114.0218026994055</v>
      </c>
      <c r="AK7">
        <f>G7*SUM(AB7, AE7:AF7)</f>
        <v>22.539689524096133</v>
      </c>
      <c r="AL7">
        <f t="shared" si="9"/>
        <v>-253.3222919726509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-80.036945869633584</v>
      </c>
      <c r="AR7">
        <f t="shared" si="14"/>
        <v>-113.58851523628024</v>
      </c>
      <c r="AS7">
        <f t="shared" si="15"/>
        <v>-80.026896716467974</v>
      </c>
      <c r="AT7">
        <f t="shared" si="16"/>
        <v>15.819618378788368</v>
      </c>
      <c r="AU7">
        <f t="shared" si="17"/>
        <v>-177.79579357395986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-55.782674551931677</v>
      </c>
      <c r="AK8">
        <f>G8*SUM(AB8, AE8:AF8)</f>
        <v>12.206574516911751</v>
      </c>
      <c r="AL8">
        <f t="shared" si="9"/>
        <v>-204.81373657975189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-74.665881072058454</v>
      </c>
      <c r="AR8">
        <f t="shared" si="14"/>
        <v>-105.63391887079264</v>
      </c>
      <c r="AS8">
        <f t="shared" si="15"/>
        <v>-36.545701390133061</v>
      </c>
      <c r="AT8">
        <f t="shared" si="16"/>
        <v>7.9970677432499837</v>
      </c>
      <c r="AU8">
        <f t="shared" si="17"/>
        <v>-134.1825525176757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-183.77864862726685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-71.085533826319903</v>
      </c>
      <c r="AR9">
        <f t="shared" si="14"/>
        <v>-100.08527604922287</v>
      </c>
      <c r="AS9">
        <f t="shared" si="15"/>
        <v>-16.244210037543379</v>
      </c>
      <c r="AT9">
        <f t="shared" si="16"/>
        <v>2.3020833963093548</v>
      </c>
      <c r="AU9">
        <f t="shared" si="17"/>
        <v>-114.0274026904569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-21.504798834207122</v>
      </c>
      <c r="AK10">
        <f t="shared" si="30"/>
        <v>2.685672942459032</v>
      </c>
      <c r="AL10">
        <f t="shared" si="9"/>
        <v>-180.50965794976972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-67.971423127683138</v>
      </c>
      <c r="AR10">
        <f t="shared" si="14"/>
        <v>-95.17370038991109</v>
      </c>
      <c r="AS10">
        <f t="shared" si="15"/>
        <v>-12.658077471460702</v>
      </c>
      <c r="AT10">
        <f t="shared" si="16"/>
        <v>1.5808311638133794</v>
      </c>
      <c r="AU10">
        <f t="shared" si="17"/>
        <v>-106.25094669755842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-843.68178186687066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-17.24412207120713</v>
      </c>
      <c r="AK11">
        <f t="shared" si="30"/>
        <v>1.6237127518122618</v>
      </c>
      <c r="AL11">
        <f t="shared" si="9"/>
        <v>-177.61916462682541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-65.050456777819008</v>
      </c>
      <c r="AR11">
        <f t="shared" si="14"/>
        <v>-90.607302976269395</v>
      </c>
      <c r="AS11">
        <f t="shared" si="15"/>
        <v>-9.6447864065408204</v>
      </c>
      <c r="AT11">
        <f t="shared" si="16"/>
        <v>0.90815656559021496</v>
      </c>
      <c r="AU11">
        <f t="shared" si="17"/>
        <v>-99.343932817220008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-15.775277435460112</v>
      </c>
      <c r="AK12">
        <f t="shared" si="30"/>
        <v>1.5957195345838606</v>
      </c>
      <c r="AL12">
        <f t="shared" si="9"/>
        <v>-177.03206424032064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-62.545323374973393</v>
      </c>
      <c r="AR12">
        <f t="shared" si="14"/>
        <v>-86.557838356035958</v>
      </c>
      <c r="AS12">
        <f t="shared" si="15"/>
        <v>-8.3847276592355868</v>
      </c>
      <c r="AT12">
        <f t="shared" si="16"/>
        <v>0.84814189625170244</v>
      </c>
      <c r="AU12">
        <f t="shared" si="17"/>
        <v>-94.094424119019848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-13.844511867204119</v>
      </c>
      <c r="AK13">
        <f t="shared" si="30"/>
        <v>1.4191327588568861</v>
      </c>
      <c r="AL13">
        <f t="shared" si="9"/>
        <v>-176.16848726238376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-60.162032401146476</v>
      </c>
      <c r="AR13">
        <f t="shared" si="14"/>
        <v>-82.729280121877395</v>
      </c>
      <c r="AS13">
        <f t="shared" si="15"/>
        <v>-6.9947768386998881</v>
      </c>
      <c r="AT13">
        <f t="shared" si="16"/>
        <v>0.71700014040993909</v>
      </c>
      <c r="AU13">
        <f t="shared" si="17"/>
        <v>-89.00705682016735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-12.186349595006504</v>
      </c>
      <c r="AK14">
        <f t="shared" si="30"/>
        <v>1.3021396043321649</v>
      </c>
      <c r="AL14">
        <f t="shared" si="9"/>
        <v>-175.95526401366024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-58.080603255424137</v>
      </c>
      <c r="AR14">
        <f t="shared" si="14"/>
        <v>-79.292840044045164</v>
      </c>
      <c r="AS14">
        <f t="shared" si="15"/>
        <v>-5.8537838440354957</v>
      </c>
      <c r="AT14">
        <f t="shared" si="16"/>
        <v>0.62549032580205832</v>
      </c>
      <c r="AU14">
        <f t="shared" si="17"/>
        <v>-84.521133562278607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-13.602123138404522</v>
      </c>
      <c r="AK15">
        <f t="shared" si="30"/>
        <v>3.0159486876516803</v>
      </c>
      <c r="AL15">
        <f t="shared" si="9"/>
        <v>-178.12241462378879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-56.452561842941833</v>
      </c>
      <c r="AR15">
        <f t="shared" si="14"/>
        <v>-76.346652629409434</v>
      </c>
      <c r="AS15">
        <f t="shared" si="15"/>
        <v>-6.1985190141407971</v>
      </c>
      <c r="AT15">
        <f t="shared" si="16"/>
        <v>1.3743748013352208</v>
      </c>
      <c r="AU15">
        <f t="shared" si="17"/>
        <v>-81.170796842215012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-15.118471122733808</v>
      </c>
      <c r="AK16">
        <f t="shared" si="30"/>
        <v>5.3193154846063138</v>
      </c>
      <c r="AL16">
        <f t="shared" si="9"/>
        <v>-180.34469225025404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-54.916159344516728</v>
      </c>
      <c r="AR16">
        <f t="shared" si="14"/>
        <v>-73.520003770381251</v>
      </c>
      <c r="AS16">
        <f t="shared" si="15"/>
        <v>-6.517379909353525</v>
      </c>
      <c r="AT16">
        <f t="shared" si="16"/>
        <v>2.2930890028129665</v>
      </c>
      <c r="AU16">
        <f t="shared" si="17"/>
        <v>-77.744294676921811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-20.256838476961093</v>
      </c>
      <c r="AK17">
        <f t="shared" si="30"/>
        <v>10.54758612509473</v>
      </c>
      <c r="AL17">
        <f t="shared" si="9"/>
        <v>-183.28041719407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-53.050126770230442</v>
      </c>
      <c r="AR17">
        <f t="shared" si="14"/>
        <v>-70.33682409978185</v>
      </c>
      <c r="AS17">
        <f t="shared" si="15"/>
        <v>-8.2087464589352486</v>
      </c>
      <c r="AT17">
        <f t="shared" si="16"/>
        <v>4.2742336299496877</v>
      </c>
      <c r="AU17">
        <f t="shared" si="17"/>
        <v>-74.271336928767411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-25.676475527476441</v>
      </c>
      <c r="AK18">
        <f t="shared" si="30"/>
        <v>16.946812950381069</v>
      </c>
      <c r="AL18">
        <f t="shared" si="9"/>
        <v>-185.49362480748056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-50.899676897004184</v>
      </c>
      <c r="AR18">
        <f t="shared" si="14"/>
        <v>-66.844580134569028</v>
      </c>
      <c r="AS18">
        <f t="shared" si="15"/>
        <v>-9.709746287157321</v>
      </c>
      <c r="AT18">
        <f t="shared" si="16"/>
        <v>6.4085607835089267</v>
      </c>
      <c r="AU18">
        <f t="shared" si="17"/>
        <v>-70.145765638217426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-23.236549703628498</v>
      </c>
      <c r="AK19">
        <f t="shared" si="30"/>
        <v>18.068600626183919</v>
      </c>
      <c r="AL19">
        <f t="shared" si="9"/>
        <v>-185.8533664149852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-49.023908343227951</v>
      </c>
      <c r="AR19">
        <f t="shared" si="14"/>
        <v>-63.720513805067888</v>
      </c>
      <c r="AS19">
        <f t="shared" si="15"/>
        <v>-8.1946009146172276</v>
      </c>
      <c r="AT19">
        <f t="shared" si="16"/>
        <v>6.372072149509318</v>
      </c>
      <c r="AU19">
        <f t="shared" si="17"/>
        <v>-65.5430425701758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-3.7875065764839064</v>
      </c>
      <c r="AK20">
        <f t="shared" si="30"/>
        <v>3.5839971050973896</v>
      </c>
      <c r="AL20">
        <f t="shared" si="9"/>
        <v>-184.56995753899568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-47.893648601412778</v>
      </c>
      <c r="AR20">
        <f t="shared" si="14"/>
        <v>-61.669985763853546</v>
      </c>
      <c r="AS20">
        <f t="shared" si="15"/>
        <v>-1.2669088063496756</v>
      </c>
      <c r="AT20">
        <f t="shared" si="16"/>
        <v>1.1988355406619109</v>
      </c>
      <c r="AU20">
        <f t="shared" si="17"/>
        <v>-61.738059029541311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0.1707188159633688</v>
      </c>
      <c r="AK21">
        <f t="shared" si="30"/>
        <v>1.3396403286981471</v>
      </c>
      <c r="AL21">
        <f t="shared" si="9"/>
        <v>-187.30477290021975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-47.113212844618317</v>
      </c>
      <c r="AR21">
        <f t="shared" si="14"/>
        <v>-60.059011307439405</v>
      </c>
      <c r="AS21">
        <f t="shared" si="15"/>
        <v>5.4302868564048416E-2</v>
      </c>
      <c r="AT21">
        <f t="shared" si="16"/>
        <v>0.42611772042750873</v>
      </c>
      <c r="AU21">
        <f t="shared" si="17"/>
        <v>-59.578590718447849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-14.198898830460507</v>
      </c>
      <c r="AK22">
        <f t="shared" si="30"/>
        <v>17.579194219027951</v>
      </c>
      <c r="AL22">
        <f t="shared" si="9"/>
        <v>-190.21517981699031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-45.553327508663259</v>
      </c>
      <c r="AR22">
        <f t="shared" si="14"/>
        <v>-57.497255306340186</v>
      </c>
      <c r="AS22">
        <f t="shared" si="15"/>
        <v>-4.2170288859129581</v>
      </c>
      <c r="AT22">
        <f t="shared" si="16"/>
        <v>5.2209661254633115</v>
      </c>
      <c r="AU22">
        <f t="shared" si="17"/>
        <v>-56.493318066789833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-46.969979848095932</v>
      </c>
      <c r="AK23">
        <f t="shared" si="30"/>
        <v>59.591236981558744</v>
      </c>
      <c r="AL23">
        <f t="shared" si="9"/>
        <v>-186.25081572359929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-42.19958185614977</v>
      </c>
      <c r="AR23">
        <f t="shared" si="14"/>
        <v>-52.736061100668266</v>
      </c>
      <c r="AS23">
        <f t="shared" si="15"/>
        <v>-12.455302001838533</v>
      </c>
      <c r="AT23">
        <f t="shared" si="16"/>
        <v>15.802153964486562</v>
      </c>
      <c r="AU23">
        <f t="shared" si="17"/>
        <v>-49.389209138020234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-40.410513998098509</v>
      </c>
      <c r="AK24">
        <f t="shared" si="30"/>
        <v>62.879135570925456</v>
      </c>
      <c r="AL24">
        <f t="shared" si="9"/>
        <v>-181.93769481338239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-39.102135090889185</v>
      </c>
      <c r="AR24">
        <f t="shared" si="14"/>
        <v>-48.396079069837761</v>
      </c>
      <c r="AS24">
        <f t="shared" si="15"/>
        <v>-9.5677592810273193</v>
      </c>
      <c r="AT24">
        <f t="shared" si="16"/>
        <v>14.88752241483505</v>
      </c>
      <c r="AU24">
        <f t="shared" si="17"/>
        <v>-43.076315936030035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-34.656879064690202</v>
      </c>
      <c r="AK25">
        <f t="shared" si="30"/>
        <v>65.707871550792348</v>
      </c>
      <c r="AL25">
        <f t="shared" si="9"/>
        <v>-221.90522011981795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-45.281522349691414</v>
      </c>
      <c r="AR25">
        <f t="shared" si="14"/>
        <v>-53.474064212765761</v>
      </c>
      <c r="AS25">
        <f t="shared" si="15"/>
        <v>-7.3263437866476355</v>
      </c>
      <c r="AT25">
        <f t="shared" si="16"/>
        <v>13.890415682595501</v>
      </c>
      <c r="AU25">
        <f t="shared" si="17"/>
        <v>-46.909992316817892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-20.574740289219221</v>
      </c>
      <c r="AK26">
        <f t="shared" si="30"/>
        <v>68.133853085320666</v>
      </c>
      <c r="AL26">
        <f t="shared" si="9"/>
        <v>-259.81730560409244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-50.800123400543875</v>
      </c>
      <c r="AR26">
        <f t="shared" si="14"/>
        <v>-58.016345164239688</v>
      </c>
      <c r="AS26">
        <f t="shared" si="15"/>
        <v>-3.8834183848476327</v>
      </c>
      <c r="AT26">
        <f t="shared" si="16"/>
        <v>12.860053346125747</v>
      </c>
      <c r="AU26">
        <f t="shared" si="17"/>
        <v>-49.039710202961572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-8.0001110984832167</v>
      </c>
      <c r="AK27">
        <f t="shared" si="30"/>
        <v>69.574084905566011</v>
      </c>
      <c r="AL27">
        <f t="shared" si="9"/>
        <v>-301.80065766384848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-54.886170379140928</v>
      </c>
      <c r="AR27">
        <f t="shared" si="14"/>
        <v>-61.237351888646756</v>
      </c>
      <c r="AS27">
        <f t="shared" si="15"/>
        <v>-1.3482108437316045</v>
      </c>
      <c r="AT27">
        <f t="shared" si="16"/>
        <v>11.72490413666525</v>
      </c>
      <c r="AU27">
        <f t="shared" si="17"/>
        <v>-50.860658595713112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2.3859610050099036</v>
      </c>
      <c r="AK28">
        <f t="shared" si="30"/>
        <v>70.134092682459837</v>
      </c>
      <c r="AL28">
        <f t="shared" si="9"/>
        <v>-350.76746404172229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-58.106233781153442</v>
      </c>
      <c r="AR28">
        <f t="shared" si="14"/>
        <v>-63.691171462843911</v>
      </c>
      <c r="AS28">
        <f t="shared" si="15"/>
        <v>0.3590104718631652</v>
      </c>
      <c r="AT28">
        <f t="shared" si="16"/>
        <v>10.552927585470055</v>
      </c>
      <c r="AU28">
        <f t="shared" si="17"/>
        <v>-52.779233405510688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11.231046839964847</v>
      </c>
      <c r="AK29">
        <f t="shared" si="30"/>
        <v>69.967075412109139</v>
      </c>
      <c r="AL29">
        <f t="shared" si="9"/>
        <v>-404.48466389732761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-60.343177245240859</v>
      </c>
      <c r="AR29">
        <f t="shared" si="14"/>
        <v>-65.249691643112484</v>
      </c>
      <c r="AS29">
        <f t="shared" si="15"/>
        <v>1.5088497349206746</v>
      </c>
      <c r="AT29">
        <f t="shared" si="16"/>
        <v>9.3998186182496717</v>
      </c>
      <c r="AU29">
        <f t="shared" si="17"/>
        <v>-54.341023289942143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18.490331762037044</v>
      </c>
      <c r="AK30">
        <f t="shared" si="30"/>
        <v>69.180902133311605</v>
      </c>
      <c r="AL30">
        <f t="shared" si="9"/>
        <v>-468.15308913540264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-62.366450423993555</v>
      </c>
      <c r="AR30">
        <f t="shared" si="14"/>
        <v>-66.672275461185947</v>
      </c>
      <c r="AS30">
        <f t="shared" si="15"/>
        <v>2.2179534819296576</v>
      </c>
      <c r="AT30">
        <f t="shared" si="16"/>
        <v>8.2983920864332372</v>
      </c>
      <c r="AU30">
        <f t="shared" si="17"/>
        <v>-56.155929892823053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24.997838385418277</v>
      </c>
      <c r="AK31">
        <f t="shared" si="30"/>
        <v>67.886578909969018</v>
      </c>
      <c r="AL31">
        <f t="shared" si="9"/>
        <v>-540.61530299266553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-64.073852099387722</v>
      </c>
      <c r="AR31">
        <f t="shared" si="14"/>
        <v>-67.847856947284882</v>
      </c>
      <c r="AS31">
        <f t="shared" si="15"/>
        <v>2.6772699473237509</v>
      </c>
      <c r="AT31">
        <f t="shared" si="16"/>
        <v>7.2706565559805005</v>
      </c>
      <c r="AU31">
        <f t="shared" si="17"/>
        <v>-57.899930443980629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30.709019922088373</v>
      </c>
      <c r="AK32">
        <f t="shared" si="30"/>
        <v>66.136730222989726</v>
      </c>
      <c r="AL32">
        <f t="shared" si="9"/>
        <v>-619.81670675681119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-65.227547777318804</v>
      </c>
      <c r="AR32">
        <f t="shared" si="14"/>
        <v>-68.530884717196372</v>
      </c>
      <c r="AS32">
        <f t="shared" si="15"/>
        <v>2.9365516273260455</v>
      </c>
      <c r="AT32">
        <f t="shared" si="16"/>
        <v>6.3243282675605679</v>
      </c>
      <c r="AU32">
        <f t="shared" si="17"/>
        <v>-59.270004822309751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35.437519047587784</v>
      </c>
      <c r="AK33">
        <f t="shared" si="30"/>
        <v>63.987098828443543</v>
      </c>
      <c r="AL33">
        <f t="shared" si="9"/>
        <v>-708.60311185175021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-66.102149389783747</v>
      </c>
      <c r="AR33">
        <f t="shared" si="14"/>
        <v>-68.989012217302061</v>
      </c>
      <c r="AS33">
        <f t="shared" si="15"/>
        <v>3.0256380376308902</v>
      </c>
      <c r="AT33">
        <f t="shared" si="16"/>
        <v>5.4631871907569147</v>
      </c>
      <c r="AU33">
        <f t="shared" si="17"/>
        <v>-60.500186988914265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39.50390945252343</v>
      </c>
      <c r="AK34">
        <f t="shared" si="30"/>
        <v>61.506472495112398</v>
      </c>
      <c r="AL34">
        <f t="shared" si="9"/>
        <v>-806.92908174190552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-66.695341402409298</v>
      </c>
      <c r="AR34">
        <f t="shared" si="14"/>
        <v>-69.213774266746597</v>
      </c>
      <c r="AS34">
        <f t="shared" si="15"/>
        <v>3.0114504114515337</v>
      </c>
      <c r="AT34">
        <f t="shared" si="16"/>
        <v>4.6887433286810287</v>
      </c>
      <c r="AU34">
        <f t="shared" si="17"/>
        <v>-61.513580526614042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-904.64420541840707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-66.302062467161406</v>
      </c>
      <c r="AR35">
        <f t="shared" ref="AR35:AR66" si="45">AI35*$K35</f>
        <v>-68.49502619994027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-61.573724202686961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45.098108435544418</v>
      </c>
      <c r="AK36">
        <f t="shared" si="30"/>
        <v>55.734914931345848</v>
      </c>
      <c r="AL36">
        <f t="shared" si="40"/>
        <v>-1004.9764844700333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-65.295871080130539</v>
      </c>
      <c r="AR36">
        <f t="shared" si="45"/>
        <v>-67.201646444100376</v>
      </c>
      <c r="AS36">
        <f t="shared" si="46"/>
        <v>2.7406774104442735</v>
      </c>
      <c r="AT36">
        <f t="shared" si="47"/>
        <v>3.3870915571478966</v>
      </c>
      <c r="AU36">
        <f t="shared" si="48"/>
        <v>-61.073877476508194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46.363769266186978</v>
      </c>
      <c r="AK37">
        <f t="shared" si="30"/>
        <v>52.578047340857744</v>
      </c>
      <c r="AL37">
        <f t="shared" si="40"/>
        <v>-1110.8192064956602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-63.989327765398009</v>
      </c>
      <c r="AR37">
        <f t="shared" si="45"/>
        <v>-65.64190239645292</v>
      </c>
      <c r="AS37">
        <f t="shared" si="46"/>
        <v>2.5157084405787922</v>
      </c>
      <c r="AT37">
        <f t="shared" si="47"/>
        <v>2.8528965521578549</v>
      </c>
      <c r="AU37">
        <f t="shared" si="48"/>
        <v>-60.273297403716285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47.085665431520056</v>
      </c>
      <c r="AK38">
        <f t="shared" si="30"/>
        <v>49.33258349222465</v>
      </c>
      <c r="AL38">
        <f t="shared" si="40"/>
        <v>-1233.5123493186866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-63.001394811292954</v>
      </c>
      <c r="AR38">
        <f t="shared" si="45"/>
        <v>-64.430652046694775</v>
      </c>
      <c r="AS38">
        <f t="shared" si="46"/>
        <v>2.2811416849981621</v>
      </c>
      <c r="AT38">
        <f t="shared" si="47"/>
        <v>2.3899972868904813</v>
      </c>
      <c r="AU38">
        <f t="shared" si="48"/>
        <v>-59.759513074806137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47.908839156044223</v>
      </c>
      <c r="AK39">
        <f t="shared" si="30"/>
        <v>46.036586912018251</v>
      </c>
      <c r="AL39">
        <f t="shared" si="40"/>
        <v>-1354.3730053081936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-61.415688749738734</v>
      </c>
      <c r="AR39">
        <f t="shared" si="45"/>
        <v>-62.648342211656541</v>
      </c>
      <c r="AS39">
        <f t="shared" si="46"/>
        <v>2.072340781825857</v>
      </c>
      <c r="AT39">
        <f t="shared" si="47"/>
        <v>1.9913547936969731</v>
      </c>
      <c r="AU39">
        <f t="shared" si="48"/>
        <v>-58.584646636133712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47.940192628981436</v>
      </c>
      <c r="AK40">
        <f t="shared" si="30"/>
        <v>42.682968171095155</v>
      </c>
      <c r="AL40">
        <f t="shared" si="40"/>
        <v>-1462.42212621718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-58.920595552479668</v>
      </c>
      <c r="AR40">
        <f t="shared" si="45"/>
        <v>-59.980712868362922</v>
      </c>
      <c r="AS40">
        <f t="shared" si="46"/>
        <v>1.851515183086218</v>
      </c>
      <c r="AT40">
        <f t="shared" si="47"/>
        <v>1.6484740526510384</v>
      </c>
      <c r="AU40">
        <f t="shared" si="48"/>
        <v>-56.480723632625661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-1572.9538216367523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-56.304824045726804</v>
      </c>
      <c r="AR41">
        <f t="shared" si="45"/>
        <v>-57.213739618279313</v>
      </c>
      <c r="AS41">
        <f t="shared" si="46"/>
        <v>1.6168865513574373</v>
      </c>
      <c r="AT41">
        <f t="shared" si="47"/>
        <v>1.3561321337812526</v>
      </c>
      <c r="AU41">
        <f t="shared" si="48"/>
        <v>-54.240720933140622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45.562241041296488</v>
      </c>
      <c r="AK42">
        <f t="shared" si="61"/>
        <v>36.044931505940227</v>
      </c>
      <c r="AL42">
        <f t="shared" si="40"/>
        <v>-1678.3475018301226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-53.41001824090818</v>
      </c>
      <c r="AR42">
        <f t="shared" si="45"/>
        <v>-54.186729675383255</v>
      </c>
      <c r="AS42">
        <f t="shared" si="46"/>
        <v>1.402802512276532</v>
      </c>
      <c r="AT42">
        <f t="shared" si="47"/>
        <v>1.1097768528448497</v>
      </c>
      <c r="AU42">
        <f t="shared" si="48"/>
        <v>-51.674150310261872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43.818426272666784</v>
      </c>
      <c r="AK43">
        <f t="shared" si="61"/>
        <v>32.855574633049478</v>
      </c>
      <c r="AL43">
        <f t="shared" si="40"/>
        <v>-1785.4038309207974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-50.527071909623579</v>
      </c>
      <c r="AR43">
        <f t="shared" si="45"/>
        <v>-51.18836580235655</v>
      </c>
      <c r="AS43">
        <f t="shared" si="46"/>
        <v>1.2045649191412715</v>
      </c>
      <c r="AT43">
        <f t="shared" si="47"/>
        <v>0.90319703302276133</v>
      </c>
      <c r="AU43">
        <f t="shared" si="48"/>
        <v>-49.080603850192524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41.963150509407853</v>
      </c>
      <c r="AK44">
        <f t="shared" si="61"/>
        <v>29.788284793962799</v>
      </c>
      <c r="AL44">
        <f t="shared" si="40"/>
        <v>-1899.2758161410698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-47.817386724961267</v>
      </c>
      <c r="AR44">
        <f t="shared" si="45"/>
        <v>-48.37801459749668</v>
      </c>
      <c r="AS44">
        <f t="shared" si="46"/>
        <v>1.0299674478946736</v>
      </c>
      <c r="AT44">
        <f t="shared" si="47"/>
        <v>0.73114061489542148</v>
      </c>
      <c r="AU44">
        <f t="shared" si="48"/>
        <v>-46.616906534706587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40.171028331911771</v>
      </c>
      <c r="AK45">
        <f t="shared" si="61"/>
        <v>26.850864258304249</v>
      </c>
      <c r="AL45">
        <f t="shared" si="40"/>
        <v>-2002.8347081512698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-44.887369397146323</v>
      </c>
      <c r="AR45">
        <f t="shared" si="45"/>
        <v>-45.360480706921024</v>
      </c>
      <c r="AS45">
        <f t="shared" si="46"/>
        <v>0.88033980468700224</v>
      </c>
      <c r="AT45">
        <f t="shared" si="47"/>
        <v>0.58843115494892351</v>
      </c>
      <c r="AU45">
        <f t="shared" si="48"/>
        <v>-43.891709747285105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38.06026368906663</v>
      </c>
      <c r="AK46">
        <f t="shared" si="61"/>
        <v>24.038892275070424</v>
      </c>
      <c r="AL46">
        <f t="shared" si="40"/>
        <v>-2093.3913879572233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-41.778702495624238</v>
      </c>
      <c r="AR46">
        <f t="shared" si="45"/>
        <v>-42.176009748552275</v>
      </c>
      <c r="AS46">
        <f t="shared" si="46"/>
        <v>0.74471681488439356</v>
      </c>
      <c r="AT46">
        <f t="shared" si="47"/>
        <v>0.47036372198288684</v>
      </c>
      <c r="AU46">
        <f t="shared" si="48"/>
        <v>-40.960929211684999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35.683072399124228</v>
      </c>
      <c r="AK47">
        <f t="shared" si="61"/>
        <v>21.37467381683576</v>
      </c>
      <c r="AL47">
        <f t="shared" si="40"/>
        <v>-2181.2840129996725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-38.772785579518349</v>
      </c>
      <c r="AR47">
        <f t="shared" si="45"/>
        <v>-39.10459041922747</v>
      </c>
      <c r="AS47">
        <f t="shared" si="46"/>
        <v>0.62339538871685296</v>
      </c>
      <c r="AT47">
        <f t="shared" si="47"/>
        <v>0.37342280798301719</v>
      </c>
      <c r="AU47">
        <f t="shared" si="48"/>
        <v>-38.107772222527608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33.33025870764331</v>
      </c>
      <c r="AK48">
        <f t="shared" si="61"/>
        <v>18.876858748897064</v>
      </c>
      <c r="AL48">
        <f t="shared" si="40"/>
        <v>-2263.9480258827275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-35.853221132987258</v>
      </c>
      <c r="AR48">
        <f t="shared" si="45"/>
        <v>-36.12858630037794</v>
      </c>
      <c r="AS48">
        <f t="shared" si="46"/>
        <v>0.51990262033868795</v>
      </c>
      <c r="AT48">
        <f t="shared" si="47"/>
        <v>0.29445100961860488</v>
      </c>
      <c r="AU48">
        <f t="shared" si="48"/>
        <v>-35.314232670420651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30.99382214024169</v>
      </c>
      <c r="AK49">
        <f t="shared" si="61"/>
        <v>16.543740639362031</v>
      </c>
      <c r="AL49">
        <f t="shared" si="40"/>
        <v>-2342.0212529256264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-33.053100876470033</v>
      </c>
      <c r="AR49">
        <f t="shared" si="45"/>
        <v>-33.279977465064633</v>
      </c>
      <c r="AS49">
        <f t="shared" si="46"/>
        <v>0.43165863740376109</v>
      </c>
      <c r="AT49">
        <f t="shared" si="47"/>
        <v>0.23040877338830063</v>
      </c>
      <c r="AU49">
        <f t="shared" si="48"/>
        <v>-32.617910054272571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28.714351775804403</v>
      </c>
      <c r="AK50">
        <f t="shared" si="61"/>
        <v>14.374173089545115</v>
      </c>
      <c r="AL50">
        <f t="shared" si="40"/>
        <v>-2414.0219081492996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-30.368914589085239</v>
      </c>
      <c r="AR50">
        <f t="shared" si="45"/>
        <v>-30.554272830637711</v>
      </c>
      <c r="AS50">
        <f t="shared" si="46"/>
        <v>0.35706418666596557</v>
      </c>
      <c r="AT50">
        <f t="shared" si="47"/>
        <v>0.1787434542589619</v>
      </c>
      <c r="AU50">
        <f t="shared" si="48"/>
        <v>-30.018465189712785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26.495031463490761</v>
      </c>
      <c r="AK51">
        <f t="shared" si="61"/>
        <v>12.364168465238807</v>
      </c>
      <c r="AL51">
        <f t="shared" si="40"/>
        <v>-2475.4024019590329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-27.765173112709306</v>
      </c>
      <c r="AR51">
        <f t="shared" si="45"/>
        <v>-27.915133971810935</v>
      </c>
      <c r="AS51">
        <f t="shared" si="46"/>
        <v>0.29416682509702785</v>
      </c>
      <c r="AT51">
        <f t="shared" si="47"/>
        <v>0.13727585820745028</v>
      </c>
      <c r="AU51">
        <f t="shared" si="48"/>
        <v>-27.483691288506456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24.306348893428634</v>
      </c>
      <c r="AK52">
        <f t="shared" si="61"/>
        <v>10.509516262794453</v>
      </c>
      <c r="AL52">
        <f t="shared" si="40"/>
        <v>-2530.4260980268755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-25.309702372498201</v>
      </c>
      <c r="AR52">
        <f t="shared" si="45"/>
        <v>-25.429602209267859</v>
      </c>
      <c r="AS52">
        <f t="shared" si="46"/>
        <v>0.24095223467831997</v>
      </c>
      <c r="AT52">
        <f t="shared" si="47"/>
        <v>0.10418230397380206</v>
      </c>
      <c r="AU52">
        <f t="shared" si="48"/>
        <v>-25.084467670615741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22.221466462426193</v>
      </c>
      <c r="AK53">
        <f t="shared" si="61"/>
        <v>8.8080718402544491</v>
      </c>
      <c r="AL53">
        <f t="shared" si="40"/>
        <v>-2562.552251762836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-22.861286032963747</v>
      </c>
      <c r="AR53">
        <f t="shared" si="45"/>
        <v>-22.955838281377588</v>
      </c>
      <c r="AS53">
        <f t="shared" si="46"/>
        <v>0.1966825925600077</v>
      </c>
      <c r="AT53">
        <f t="shared" si="47"/>
        <v>7.7960399594928259E-2</v>
      </c>
      <c r="AU53">
        <f t="shared" si="48"/>
        <v>-22.681195289222654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20.103932541828058</v>
      </c>
      <c r="AK54">
        <f t="shared" si="61"/>
        <v>7.2525691878846148</v>
      </c>
      <c r="AL54">
        <f t="shared" si="40"/>
        <v>-2564.0257280375563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-20.405527056704553</v>
      </c>
      <c r="AR54">
        <f t="shared" si="45"/>
        <v>-20.478901727042004</v>
      </c>
      <c r="AS54">
        <f t="shared" si="46"/>
        <v>0.15887523427532099</v>
      </c>
      <c r="AT54">
        <f t="shared" si="47"/>
        <v>5.7314837603328318E-2</v>
      </c>
      <c r="AU54">
        <f t="shared" si="48"/>
        <v>-20.262711655163354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17.943604296761919</v>
      </c>
      <c r="AK55">
        <f t="shared" si="61"/>
        <v>5.8452939099566503</v>
      </c>
      <c r="AL55">
        <f t="shared" si="40"/>
        <v>-2530.3615256021694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-17.966152022900886</v>
      </c>
      <c r="AR55">
        <f t="shared" si="45"/>
        <v>-18.022026914419865</v>
      </c>
      <c r="AS55">
        <f t="shared" si="46"/>
        <v>0.12660966110825267</v>
      </c>
      <c r="AT55">
        <f t="shared" si="47"/>
        <v>4.1244260003621289E-2</v>
      </c>
      <c r="AU55">
        <f t="shared" si="48"/>
        <v>-17.854172993307991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15.768006701523547</v>
      </c>
      <c r="AK56">
        <f t="shared" si="61"/>
        <v>4.5892416091833157</v>
      </c>
      <c r="AL56">
        <f t="shared" si="40"/>
        <v>-2445.8879989412653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-15.495653057399066</v>
      </c>
      <c r="AR56">
        <f t="shared" si="45"/>
        <v>-15.537294643909464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-15.409044395684914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13.533023306169319</v>
      </c>
      <c r="AK57">
        <f t="shared" si="61"/>
        <v>3.4854811400766676</v>
      </c>
      <c r="AL57">
        <f t="shared" si="40"/>
        <v>-2308.9776725019183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-13.053404556968676</v>
      </c>
      <c r="AR57">
        <f t="shared" si="45"/>
        <v>-13.083686042766345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-12.98795726586687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11.301056564799229</v>
      </c>
      <c r="AK58">
        <f t="shared" si="61"/>
        <v>2.5381695086448151</v>
      </c>
      <c r="AL58">
        <f t="shared" si="40"/>
        <v>-2118.3062733917677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-10.686862046220732</v>
      </c>
      <c r="AR58">
        <f t="shared" si="45"/>
        <v>-10.708285285679491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-10.638780469537899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9.1222656246408853</v>
      </c>
      <c r="AK59">
        <f t="shared" si="61"/>
        <v>1.7470955491088691</v>
      </c>
      <c r="AL59">
        <f t="shared" si="40"/>
        <v>-1885.6285754712535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-8.489586145170243</v>
      </c>
      <c r="AR59">
        <f t="shared" si="45"/>
        <v>-8.5042779655478107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-8.4555375651796325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7.0926250544739489</v>
      </c>
      <c r="AK60">
        <f t="shared" si="61"/>
        <v>1.108536955384007</v>
      </c>
      <c r="AL60">
        <f t="shared" si="40"/>
        <v>-1627.3726019029596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-6.538712770778055</v>
      </c>
      <c r="AR60">
        <f t="shared" si="45"/>
        <v>-6.5484299341906942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-6.5155945243880682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5.2914260826563613</v>
      </c>
      <c r="AK61">
        <f t="shared" si="61"/>
        <v>0.61205320157083054</v>
      </c>
      <c r="AL61">
        <f t="shared" si="40"/>
        <v>-1354.6145320272644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-4.8573887162858238</v>
      </c>
      <c r="AR61">
        <f t="shared" si="45"/>
        <v>-4.8635493003013535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-4.8424456748414659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3.7437398876057468</v>
      </c>
      <c r="AK62">
        <f t="shared" si="61"/>
        <v>0.24165337578488524</v>
      </c>
      <c r="AL62">
        <f t="shared" si="40"/>
        <v>-1081.344389491532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-3.4604030668096204</v>
      </c>
      <c r="AR62">
        <f t="shared" si="45"/>
        <v>-3.4641183815042282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-3.451397939956784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2.4660737554881234</v>
      </c>
      <c r="AK63">
        <f t="shared" si="61"/>
        <v>-2.0408416347517059E-2</v>
      </c>
      <c r="AL63">
        <f t="shared" si="40"/>
        <v>-817.66273838011534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-2.3350208296627182</v>
      </c>
      <c r="AR63">
        <f t="shared" si="45"/>
        <v>-2.3371373920582994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-2.3301677574506736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1.4472268016970924</v>
      </c>
      <c r="AK64">
        <f t="shared" si="61"/>
        <v>-0.19303357923168571</v>
      </c>
      <c r="AL64">
        <f t="shared" si="40"/>
        <v>-580.03320739823471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-1.4779283350963355</v>
      </c>
      <c r="AR64">
        <f t="shared" si="45"/>
        <v>-1.4790602609034527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-1.4758690213326962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0.68525509584130972</v>
      </c>
      <c r="AK65">
        <f t="shared" si="61"/>
        <v>-0.29433945535048217</v>
      </c>
      <c r="AL65">
        <f t="shared" si="40"/>
        <v>-354.00854091890631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-0.80453909592640227</v>
      </c>
      <c r="AR65">
        <f t="shared" si="45"/>
        <v>-0.80513736794008717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-0.80424927179872474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9.6795132305845577E-2</v>
      </c>
      <c r="AK66">
        <f t="shared" si="61"/>
        <v>-0.34230731205937387</v>
      </c>
      <c r="AL66">
        <f t="shared" si="40"/>
        <v>-214.01994307862066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-0.43331318601081487</v>
      </c>
      <c r="AR66">
        <f t="shared" si="45"/>
        <v>-0.43362535914419165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-0.43412336214049135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-128.04241609351129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-0.23074432403932535</v>
      </c>
      <c r="AR67">
        <f t="shared" ref="AR67:AR98" si="76">AI67*$K67</f>
        <v>-0.23090489062912981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-0.23189679767486154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-0.33346483063267396</v>
      </c>
      <c r="AK68">
        <f t="shared" si="61"/>
        <v>-0.33518089661525535</v>
      </c>
      <c r="AL68">
        <f t="shared" si="71"/>
        <v>-75.748162479935047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-0.12132590385335913</v>
      </c>
      <c r="AR68">
        <f t="shared" si="76"/>
        <v>-0.12140717029777744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-0.12248840242589933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-0.38243226996092616</v>
      </c>
      <c r="AK69">
        <f t="shared" si="61"/>
        <v>-0.31183835847096814</v>
      </c>
      <c r="AL69">
        <f t="shared" si="71"/>
        <v>-44.173167637225887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-6.2734047969013607E-2</v>
      </c>
      <c r="AR69">
        <f t="shared" si="76"/>
        <v>-6.2774514677148868E-2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-6.3776897551433759E-2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-0.38705003579374075</v>
      </c>
      <c r="AK70">
        <f t="shared" si="61"/>
        <v>-0.28506809957370333</v>
      </c>
      <c r="AL70">
        <f t="shared" si="71"/>
        <v>-25.474337959757605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-3.1952764070763223E-2</v>
      </c>
      <c r="AR70">
        <f t="shared" si="76"/>
        <v>-3.1972557368240256E-2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-3.2838985284508383E-2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-14.532677645718053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-1.5994988609539924E-2</v>
      </c>
      <c r="AR71">
        <f t="shared" si="76"/>
        <v>-1.6004486976397891E-2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-1.6726860720235381E-2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-0.34257012918602392</v>
      </c>
      <c r="AK72">
        <f t="shared" si="61"/>
        <v>-0.23209978531792275</v>
      </c>
      <c r="AL72">
        <f t="shared" si="71"/>
        <v>-8.2246655265453477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-7.8571511723536745E-3</v>
      </c>
      <c r="AR72">
        <f t="shared" si="76"/>
        <v>-7.8616184746151639E-3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-8.452185560635251E-3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-4.6499151987346581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-3.7869983867304421E-3</v>
      </c>
      <c r="AR73">
        <f t="shared" si="76"/>
        <v>-3.7890536636432156E-3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-4.2665593137056644E-3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-0.28205891822325313</v>
      </c>
      <c r="AK74">
        <f t="shared" si="92"/>
        <v>-0.18625955699474314</v>
      </c>
      <c r="AL74">
        <f t="shared" si="71"/>
        <v>-2.649042958268959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-1.7856275619689695E-3</v>
      </c>
      <c r="AR74">
        <f t="shared" si="76"/>
        <v>-1.7865514661733828E-3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-2.1702198594250768E-3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-0.25343394083980186</v>
      </c>
      <c r="AK75">
        <f t="shared" si="92"/>
        <v>-0.16651543271911542</v>
      </c>
      <c r="AL75">
        <f t="shared" si="71"/>
        <v>-1.5460768436781434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-8.233238186537E-4</v>
      </c>
      <c r="AR75">
        <f t="shared" si="76"/>
        <v>-8.2372882206791713E-4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-1.1309093251536137E-3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-0.22705129082578468</v>
      </c>
      <c r="AK76">
        <f t="shared" si="92"/>
        <v>-0.1487750568603293</v>
      </c>
      <c r="AL76">
        <f t="shared" si="71"/>
        <v>-0.94336897319697877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-3.7048848807442629E-4</v>
      </c>
      <c r="AR76">
        <f t="shared" si="76"/>
        <v>-3.7066123791974174E-4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-6.1611286219342108E-4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-0.61422914223968794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-1.621876196199536E-4</v>
      </c>
      <c r="AR77">
        <f t="shared" si="76"/>
        <v>-1.6225922433412776E-4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-3.5817154643546649E-4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-0.4328010748685418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-6.9028565927074589E-5</v>
      </c>
      <c r="AR78">
        <f t="shared" si="76"/>
        <v>-6.9057345096818566E-5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-2.2533620311374734E-4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-0.32936216441290112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-2.8472868569348909E-5</v>
      </c>
      <c r="AR79">
        <f t="shared" si="76"/>
        <v>-2.8484070865462936E-5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-1.5310815631282043E-4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-0.26678673675405468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-1.1362223153976592E-5</v>
      </c>
      <c r="AR80">
        <f t="shared" si="76"/>
        <v>-1.1366444072000393E-5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-1.1073141027950027E-4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-0.22561418203675382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-4.3888751732741457E-6</v>
      </c>
      <c r="AR81">
        <f t="shared" si="76"/>
        <v>-4.3904117257264057E-6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-8.3609373525755579E-5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-0.19582058271283376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-1.6375863706926609E-6</v>
      </c>
      <c r="AR82">
        <f t="shared" si="76"/>
        <v>-1.6381257801213652E-6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-6.4793119450745683E-5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-0.17241641138548053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-5.8903217466517331E-7</v>
      </c>
      <c r="AR83">
        <f t="shared" si="76"/>
        <v>-5.8921445798357046E-7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-5.0936738070761255E-5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-0.1529365082285124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-2.0385631964779303E-7</v>
      </c>
      <c r="AR84">
        <f t="shared" si="76"/>
        <v>-2.0391551692119518E-7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-4.034090862646153E-5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-0.13614841291396268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-6.7771576462482388E-8</v>
      </c>
      <c r="AR85">
        <f t="shared" si="76"/>
        <v>-6.7790016835561996E-8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-3.2064839173987735E-5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-0.12140697253389653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-2.1603364493286063E-8</v>
      </c>
      <c r="AR86">
        <f t="shared" si="76"/>
        <v>-2.1608862783672286E-8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-2.5529487097291276E-5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-0.10834247265847581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-6.5882982961895875E-9</v>
      </c>
      <c r="AR87">
        <f t="shared" si="76"/>
        <v>-6.5898642430078856E-9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-2.0341322278749495E-5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-9.6714470465905311E-2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-1.9180437693100439E-9</v>
      </c>
      <c r="AR88">
        <f t="shared" si="76"/>
        <v>-1.9184689325594208E-9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-1.621264499518241E-5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-8.634555969466752E-2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-5.3389015907000931E-10</v>
      </c>
      <c r="AR89">
        <f t="shared" si="76"/>
        <v>-5.3399902793411966E-10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-1.2923626588439058E-5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-7.7092113731527148E-2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-1.4005389026372587E-10</v>
      </c>
      <c r="AR90">
        <f t="shared" si="76"/>
        <v>-1.4008009561812008E-10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-1.030235054421E-5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-6.883159815208599E-2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-3.4511296455385549E-11</v>
      </c>
      <c r="AR91">
        <f t="shared" si="76"/>
        <v>-3.4517204468631294E-11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-8.2128936684213947E-6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-6.1456600595995142E-2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-7.9594061805616455E-12</v>
      </c>
      <c r="AR92">
        <f t="shared" si="76"/>
        <v>-7.9606487391796574E-12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-6.5472490037299431E-6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-5.4871916118314573E-2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-1.7112608815019428E-12</v>
      </c>
      <c r="AR93">
        <f t="shared" si="76"/>
        <v>-1.7115035841253274E-12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-5.2194221882705457E-6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-4.899277021056947E-2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-3.4149236725078643E-13</v>
      </c>
      <c r="AR94">
        <f t="shared" si="76"/>
        <v>-3.4153615285033159E-13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-4.1608903904783148E-6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-4.3743542071358159E-2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-6.291430918293598E-14</v>
      </c>
      <c r="AR95">
        <f t="shared" si="76"/>
        <v>-6.2921555370799565E-14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-3.3170361351990498E-6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-3.9056733408663932E-2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-1.0628020539807763E-14</v>
      </c>
      <c r="AR96">
        <f t="shared" si="76"/>
        <v>-1.0629111642024424E-14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-2.644320859082408E-6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-3.4872083287484479E-2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-1.6328759213236364E-15</v>
      </c>
      <c r="AR97">
        <f t="shared" si="76"/>
        <v>-1.63302393978663E-15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-2.1080363923034909E-6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6080.8966061441679</v>
      </c>
      <c r="AO100" s="6">
        <f t="shared" si="93"/>
        <v>-608.08966061441686</v>
      </c>
      <c r="AP100" s="6">
        <f t="shared" si="93"/>
        <v>-3021.9378467955512</v>
      </c>
      <c r="AQ100" s="6">
        <f t="shared" si="93"/>
        <v>-2907.6090657246855</v>
      </c>
      <c r="AR100" s="6">
        <f t="shared" si="93"/>
        <v>-456.73996699048627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-843.68178186687066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12217.62987250116</v>
      </c>
      <c r="K3">
        <v>1</v>
      </c>
      <c r="L3" s="2">
        <v>0</v>
      </c>
      <c r="O3">
        <f>$C$3</f>
        <v>12217.62987250116</v>
      </c>
      <c r="P3">
        <f>O3*C5</f>
        <v>1221.7629872501161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12217.62987250116</v>
      </c>
      <c r="AF3">
        <f t="shared" ref="AF3:AF34" si="4">-$Z3*P3</f>
        <v>-1221.7629872501161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8475.9586812510443</v>
      </c>
      <c r="AJ3">
        <f t="shared" ref="AJ3:AJ34" si="8">AB3-AC3</f>
        <v>0</v>
      </c>
      <c r="AL3">
        <f t="shared" ref="AL3:AL34" si="9">SUM(AI3:AK3)</f>
        <v>8475.9586812510443</v>
      </c>
      <c r="AN3">
        <f t="shared" ref="AN3:AN34" si="10">AE3*$K3</f>
        <v>12217.62987250116</v>
      </c>
      <c r="AO3">
        <f t="shared" ref="AO3:AO34" si="11">AF3*$K3</f>
        <v>-1221.7629872501161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8475.9586812510443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8475.9586812510443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-333.36519645537373</v>
      </c>
      <c r="AK5">
        <f>G5*SUM(AB5, AE5:AF5)</f>
        <v>16.127154546143135</v>
      </c>
      <c r="AL5">
        <f t="shared" si="9"/>
        <v>-499.92823513504078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-114.42827705558877</v>
      </c>
      <c r="AR5">
        <f t="shared" si="14"/>
        <v>-156.2198489775005</v>
      </c>
      <c r="AS5">
        <f t="shared" si="15"/>
        <v>-285.06325230190697</v>
      </c>
      <c r="AT5">
        <f t="shared" si="16"/>
        <v>13.790459154648026</v>
      </c>
      <c r="AU5">
        <f t="shared" si="17"/>
        <v>-427.49264212475941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-376.38272670080369</v>
      </c>
      <c r="AK6">
        <f>G6*SUM(AB6, AE6:AF6)</f>
        <v>42.512560113355789</v>
      </c>
      <c r="AL6">
        <f t="shared" si="9"/>
        <v>-519.28867179233794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-105.76257386503852</v>
      </c>
      <c r="AR6">
        <f t="shared" si="14"/>
        <v>-143.03369456519906</v>
      </c>
      <c r="AS6">
        <f t="shared" si="15"/>
        <v>-290.34541029791319</v>
      </c>
      <c r="AT6">
        <f t="shared" si="16"/>
        <v>32.79461525007499</v>
      </c>
      <c r="AU6">
        <f t="shared" si="17"/>
        <v>-400.58448961303725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-302.10670898145145</v>
      </c>
      <c r="AK7">
        <f>G7*SUM(AB7, AE7:AF7)</f>
        <v>54.161873959056798</v>
      </c>
      <c r="AL7">
        <f t="shared" si="9"/>
        <v>-436.69383903087652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-98.952638226385787</v>
      </c>
      <c r="AR7">
        <f t="shared" si="14"/>
        <v>-132.47463810885472</v>
      </c>
      <c r="AS7">
        <f t="shared" si="15"/>
        <v>-212.03543379109124</v>
      </c>
      <c r="AT7">
        <f t="shared" si="16"/>
        <v>38.013841131055841</v>
      </c>
      <c r="AU7">
        <f t="shared" si="17"/>
        <v>-306.49623076889014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-337.13546076907102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-94.921048818696676</v>
      </c>
      <c r="AR8">
        <f t="shared" si="14"/>
        <v>-125.85163355111945</v>
      </c>
      <c r="AS8">
        <f t="shared" si="15"/>
        <v>-114.62970760494709</v>
      </c>
      <c r="AT8">
        <f t="shared" si="16"/>
        <v>19.60896498806628</v>
      </c>
      <c r="AU8">
        <f t="shared" si="17"/>
        <v>-220.87237616800024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-108.46691940684786</v>
      </c>
      <c r="AK9">
        <f t="shared" si="30"/>
        <v>9.3229941798470968</v>
      </c>
      <c r="AL9">
        <f t="shared" si="9"/>
        <v>-294.77508906952477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-92.427465200457618</v>
      </c>
      <c r="AR9">
        <f t="shared" si="14"/>
        <v>-121.38142088266801</v>
      </c>
      <c r="AS9">
        <f t="shared" si="15"/>
        <v>-67.299445230347231</v>
      </c>
      <c r="AT9">
        <f t="shared" si="16"/>
        <v>5.7845501616583563</v>
      </c>
      <c r="AU9">
        <f t="shared" si="17"/>
        <v>-182.89631595135688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-94.308900305830321</v>
      </c>
      <c r="AK10">
        <f t="shared" si="30"/>
        <v>6.923405240309279</v>
      </c>
      <c r="AL10">
        <f t="shared" si="9"/>
        <v>-287.35667718376772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-90.558337620559456</v>
      </c>
      <c r="AR10">
        <f t="shared" si="14"/>
        <v>-117.70631917216306</v>
      </c>
      <c r="AS10">
        <f t="shared" si="15"/>
        <v>-55.511766258448617</v>
      </c>
      <c r="AT10">
        <f t="shared" si="16"/>
        <v>4.0752299323418901</v>
      </c>
      <c r="AU10">
        <f t="shared" si="17"/>
        <v>-169.14285549826977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1184.1514548905352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-81.304541989350582</v>
      </c>
      <c r="AK11">
        <f t="shared" si="30"/>
        <v>4.2790663794516188</v>
      </c>
      <c r="AL11">
        <f t="shared" si="9"/>
        <v>-281.07058952270933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-88.630214518629415</v>
      </c>
      <c r="AR11">
        <f t="shared" si="14"/>
        <v>-114.12419448556963</v>
      </c>
      <c r="AS11">
        <f t="shared" si="15"/>
        <v>-45.47433253666491</v>
      </c>
      <c r="AT11">
        <f t="shared" si="16"/>
        <v>2.3933187829916451</v>
      </c>
      <c r="AU11">
        <f t="shared" si="17"/>
        <v>-157.20520823924292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-74.379285638393867</v>
      </c>
      <c r="AK12">
        <f t="shared" si="30"/>
        <v>4.2877723935499752</v>
      </c>
      <c r="AL12">
        <f t="shared" si="9"/>
        <v>-279.06014897205557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-87.127972036972437</v>
      </c>
      <c r="AR12">
        <f t="shared" si="14"/>
        <v>-111.06905137250752</v>
      </c>
      <c r="AS12">
        <f t="shared" si="15"/>
        <v>-39.533381020898382</v>
      </c>
      <c r="AT12">
        <f t="shared" si="16"/>
        <v>2.2789966092064899</v>
      </c>
      <c r="AU12">
        <f t="shared" si="17"/>
        <v>-148.32343578419938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-66.935198327137869</v>
      </c>
      <c r="AK13">
        <f t="shared" si="30"/>
        <v>3.8772563047985051</v>
      </c>
      <c r="AL13">
        <f t="shared" si="9"/>
        <v>-277.31715895337658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-85.764729306438667</v>
      </c>
      <c r="AR13">
        <f t="shared" si="14"/>
        <v>-108.25195011876238</v>
      </c>
      <c r="AS13">
        <f t="shared" si="15"/>
        <v>-33.818221938293533</v>
      </c>
      <c r="AT13">
        <f t="shared" si="16"/>
        <v>1.9589381596582542</v>
      </c>
      <c r="AU13">
        <f t="shared" si="17"/>
        <v>-140.11123389739765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-60.14763018097733</v>
      </c>
      <c r="AK14">
        <f t="shared" si="30"/>
        <v>3.6100140313075024</v>
      </c>
      <c r="AL14">
        <f t="shared" si="9"/>
        <v>-276.63663734096184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-84.602192666306081</v>
      </c>
      <c r="AR14">
        <f t="shared" si="14"/>
        <v>-105.72584384626164</v>
      </c>
      <c r="AS14">
        <f t="shared" si="15"/>
        <v>-28.892263681217571</v>
      </c>
      <c r="AT14">
        <f t="shared" si="16"/>
        <v>1.734091218084576</v>
      </c>
      <c r="AU14">
        <f t="shared" si="17"/>
        <v>-132.88401630939464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-59.967671289608461</v>
      </c>
      <c r="AK15">
        <f t="shared" si="30"/>
        <v>8.4694150217202075</v>
      </c>
      <c r="AL15">
        <f t="shared" si="9"/>
        <v>-277.72222786725013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-83.293316043573668</v>
      </c>
      <c r="AR15">
        <f t="shared" si="14"/>
        <v>-103.09078775018142</v>
      </c>
      <c r="AS15">
        <f t="shared" si="15"/>
        <v>-27.32740668057086</v>
      </c>
      <c r="AT15">
        <f t="shared" si="16"/>
        <v>3.8595320389769827</v>
      </c>
      <c r="AU15">
        <f t="shared" si="17"/>
        <v>-126.5586623917753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-61.051284386170664</v>
      </c>
      <c r="AK16">
        <f t="shared" si="30"/>
        <v>15.092318430598532</v>
      </c>
      <c r="AL16">
        <f t="shared" si="9"/>
        <v>-325.91488937391802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-102.19570634592536</v>
      </c>
      <c r="AR16">
        <f t="shared" si="14"/>
        <v>-120.68542486730701</v>
      </c>
      <c r="AS16">
        <f t="shared" si="15"/>
        <v>-26.318429361573415</v>
      </c>
      <c r="AT16">
        <f t="shared" si="16"/>
        <v>6.5061058176206874</v>
      </c>
      <c r="AU16">
        <f t="shared" si="17"/>
        <v>-140.49774841125972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-49.41334390840575</v>
      </c>
      <c r="AK17">
        <f t="shared" si="30"/>
        <v>30.176873124847425</v>
      </c>
      <c r="AL17">
        <f t="shared" si="9"/>
        <v>-359.42123305429209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-120.70754979092662</v>
      </c>
      <c r="AR17">
        <f t="shared" si="14"/>
        <v>-137.85420986841677</v>
      </c>
      <c r="AS17">
        <f t="shared" si="15"/>
        <v>-20.023934746461293</v>
      </c>
      <c r="AT17">
        <f t="shared" si="16"/>
        <v>12.228675303259433</v>
      </c>
      <c r="AU17">
        <f t="shared" si="17"/>
        <v>-145.64946931161865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-38.06841697909158</v>
      </c>
      <c r="AK18">
        <f t="shared" si="30"/>
        <v>48.30069485861754</v>
      </c>
      <c r="AL18">
        <f t="shared" si="9"/>
        <v>-391.92776180579648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-136.30692305811129</v>
      </c>
      <c r="AR18">
        <f t="shared" si="14"/>
        <v>-152.07974895148635</v>
      </c>
      <c r="AS18">
        <f t="shared" si="15"/>
        <v>-14.395849228806519</v>
      </c>
      <c r="AT18">
        <f t="shared" si="16"/>
        <v>18.265259656400897</v>
      </c>
      <c r="AU18">
        <f t="shared" si="17"/>
        <v>-148.21033852389198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-13.211164953410389</v>
      </c>
      <c r="AK19">
        <f t="shared" si="30"/>
        <v>50.714920853595366</v>
      </c>
      <c r="AL19">
        <f t="shared" si="9"/>
        <v>-430.96407367611084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-150.7229649058965</v>
      </c>
      <c r="AR19">
        <f t="shared" si="14"/>
        <v>-165.20985058789503</v>
      </c>
      <c r="AS19">
        <f t="shared" si="15"/>
        <v>-4.6590490322868581</v>
      </c>
      <c r="AT19">
        <f t="shared" si="16"/>
        <v>17.885122452010023</v>
      </c>
      <c r="AU19">
        <f t="shared" si="17"/>
        <v>-151.98377716817188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44.212799146920133</v>
      </c>
      <c r="AK20">
        <f t="shared" si="30"/>
        <v>9.8359183084234338</v>
      </c>
      <c r="AL20">
        <f t="shared" si="9"/>
        <v>-483.4742454484288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-166.27949276755166</v>
      </c>
      <c r="AR20">
        <f t="shared" si="14"/>
        <v>-179.79970768794067</v>
      </c>
      <c r="AS20">
        <f t="shared" si="15"/>
        <v>14.789039559794558</v>
      </c>
      <c r="AT20">
        <f t="shared" si="16"/>
        <v>3.2900831382967244</v>
      </c>
      <c r="AU20">
        <f t="shared" si="17"/>
        <v>-161.72058498984939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70.031793862309314</v>
      </c>
      <c r="AK21">
        <f t="shared" si="30"/>
        <v>3.5891361012434153</v>
      </c>
      <c r="AL21">
        <f t="shared" si="9"/>
        <v>-541.53024584437139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-183.03282797923836</v>
      </c>
      <c r="AR21">
        <f t="shared" si="14"/>
        <v>-195.66954736896227</v>
      </c>
      <c r="AS21">
        <f t="shared" si="15"/>
        <v>22.275970436823503</v>
      </c>
      <c r="AT21">
        <f t="shared" si="16"/>
        <v>1.1416456051693926</v>
      </c>
      <c r="AU21">
        <f t="shared" si="17"/>
        <v>-172.25193132696938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59.378440239891916</v>
      </c>
      <c r="AK22">
        <f t="shared" si="30"/>
        <v>45.636743657711328</v>
      </c>
      <c r="AL22">
        <f t="shared" si="9"/>
        <v>-596.10220456836771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-196.64701082315429</v>
      </c>
      <c r="AR22">
        <f t="shared" si="14"/>
        <v>-208.22968843429422</v>
      </c>
      <c r="AS22">
        <f t="shared" si="15"/>
        <v>17.635212468371353</v>
      </c>
      <c r="AT22">
        <f t="shared" si="16"/>
        <v>13.55397123125582</v>
      </c>
      <c r="AU22">
        <f t="shared" si="17"/>
        <v>-177.04050473466702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10.045822081685856</v>
      </c>
      <c r="AK23">
        <f t="shared" si="30"/>
        <v>147.96598804224533</v>
      </c>
      <c r="AL23">
        <f t="shared" si="9"/>
        <v>-635.14483083904861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-200.18778134078812</v>
      </c>
      <c r="AR23">
        <f t="shared" si="14"/>
        <v>-210.32594712425032</v>
      </c>
      <c r="AS23">
        <f t="shared" si="15"/>
        <v>2.6639089113683716</v>
      </c>
      <c r="AT23">
        <f t="shared" si="16"/>
        <v>39.236999313750069</v>
      </c>
      <c r="AU23">
        <f t="shared" si="17"/>
        <v>-168.42503889913189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33.579577107334444</v>
      </c>
      <c r="AK24">
        <f t="shared" si="30"/>
        <v>147.26278049652731</v>
      </c>
      <c r="AL24">
        <f t="shared" si="9"/>
        <v>-713.4315836967462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-202.87199318566931</v>
      </c>
      <c r="AR24">
        <f t="shared" si="14"/>
        <v>-211.73197158695825</v>
      </c>
      <c r="AS24">
        <f t="shared" si="15"/>
        <v>7.9504386045866511</v>
      </c>
      <c r="AT24">
        <f t="shared" si="16"/>
        <v>34.866540794602031</v>
      </c>
      <c r="AU24">
        <f t="shared" si="17"/>
        <v>-168.91499218776957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54.114667977227555</v>
      </c>
      <c r="AK25">
        <f t="shared" si="30"/>
        <v>144.91221009901392</v>
      </c>
      <c r="AL25">
        <f t="shared" si="9"/>
        <v>-805.82304573707268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-204.69253982528835</v>
      </c>
      <c r="AR25">
        <f t="shared" si="14"/>
        <v>-212.42178160651503</v>
      </c>
      <c r="AS25">
        <f t="shared" si="15"/>
        <v>11.439652738535038</v>
      </c>
      <c r="AT25">
        <f t="shared" si="16"/>
        <v>30.633937582393724</v>
      </c>
      <c r="AU25">
        <f t="shared" si="17"/>
        <v>-170.34819128558627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71.8734994606084</v>
      </c>
      <c r="AK26">
        <f t="shared" si="30"/>
        <v>141.124183340608</v>
      </c>
      <c r="AL26">
        <f t="shared" si="9"/>
        <v>-900.74722272214603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-203.48554001956023</v>
      </c>
      <c r="AR26">
        <f t="shared" si="14"/>
        <v>-210.21589489545616</v>
      </c>
      <c r="AS26">
        <f t="shared" si="15"/>
        <v>13.565899995098068</v>
      </c>
      <c r="AT26">
        <f t="shared" si="16"/>
        <v>26.636751688121674</v>
      </c>
      <c r="AU26">
        <f t="shared" si="17"/>
        <v>-170.01324321223643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84.897111122525303</v>
      </c>
      <c r="AK27">
        <f t="shared" si="30"/>
        <v>136.09303837836541</v>
      </c>
      <c r="AL27">
        <f t="shared" si="9"/>
        <v>-1002.8498135584996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-200.39747020492345</v>
      </c>
      <c r="AR27">
        <f t="shared" si="14"/>
        <v>-206.24642444047902</v>
      </c>
      <c r="AS27">
        <f t="shared" si="15"/>
        <v>14.307202038553758</v>
      </c>
      <c r="AT27">
        <f t="shared" si="16"/>
        <v>22.93494525755786</v>
      </c>
      <c r="AU27">
        <f t="shared" si="17"/>
        <v>-169.00427714436739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94.51494440399938</v>
      </c>
      <c r="AK28">
        <f t="shared" si="30"/>
        <v>130.15024059978862</v>
      </c>
      <c r="AL28">
        <f t="shared" si="9"/>
        <v>-1114.2217347884093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-196.38759989223183</v>
      </c>
      <c r="AR28">
        <f t="shared" si="14"/>
        <v>-201.45946385407146</v>
      </c>
      <c r="AS28">
        <f t="shared" si="15"/>
        <v>14.221462428494217</v>
      </c>
      <c r="AT28">
        <f t="shared" si="16"/>
        <v>19.583429566838479</v>
      </c>
      <c r="AU28">
        <f t="shared" si="17"/>
        <v>-167.65457185873873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101.84963042712093</v>
      </c>
      <c r="AK29">
        <f t="shared" si="30"/>
        <v>123.53419449150867</v>
      </c>
      <c r="AL29">
        <f t="shared" si="9"/>
        <v>-1246.4991736354029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-193.35556645030456</v>
      </c>
      <c r="AR29">
        <f t="shared" si="14"/>
        <v>-197.74205413334835</v>
      </c>
      <c r="AS29">
        <f t="shared" si="15"/>
        <v>13.68312233592386</v>
      </c>
      <c r="AT29">
        <f t="shared" si="16"/>
        <v>16.596363568610609</v>
      </c>
      <c r="AU29">
        <f t="shared" si="17"/>
        <v>-167.46256822881386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108.94666514216965</v>
      </c>
      <c r="AK30">
        <f t="shared" si="30"/>
        <v>116.4047203616102</v>
      </c>
      <c r="AL30">
        <f t="shared" si="9"/>
        <v>-1377.5557725482086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-188.48892667710794</v>
      </c>
      <c r="AR30">
        <f t="shared" si="14"/>
        <v>-192.27202400503131</v>
      </c>
      <c r="AS30">
        <f t="shared" si="15"/>
        <v>13.068377485406392</v>
      </c>
      <c r="AT30">
        <f t="shared" si="16"/>
        <v>13.962986611692804</v>
      </c>
      <c r="AU30">
        <f t="shared" si="17"/>
        <v>-165.24065990793213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113.12383622341508</v>
      </c>
      <c r="AK31">
        <f t="shared" si="30"/>
        <v>108.77845380165833</v>
      </c>
      <c r="AL31">
        <f t="shared" si="9"/>
        <v>-1496.9099224062354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-180.83131592186396</v>
      </c>
      <c r="AR31">
        <f t="shared" si="14"/>
        <v>-184.08488808054958</v>
      </c>
      <c r="AS31">
        <f t="shared" si="15"/>
        <v>12.115569449540445</v>
      </c>
      <c r="AT31">
        <f t="shared" si="16"/>
        <v>11.650178739030673</v>
      </c>
      <c r="AU31">
        <f t="shared" si="17"/>
        <v>-160.31913989197847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113.54105658821072</v>
      </c>
      <c r="AK32">
        <f t="shared" si="30"/>
        <v>100.85978526601927</v>
      </c>
      <c r="AL32">
        <f t="shared" si="9"/>
        <v>-1621.8633509614765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-172.8033352254412</v>
      </c>
      <c r="AR32">
        <f t="shared" si="14"/>
        <v>-175.59285894809523</v>
      </c>
      <c r="AS32">
        <f t="shared" si="15"/>
        <v>10.857369441888544</v>
      </c>
      <c r="AT32">
        <f t="shared" si="16"/>
        <v>9.6447222121096789</v>
      </c>
      <c r="AU32">
        <f t="shared" si="17"/>
        <v>-155.09076729409702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112.7227465346798</v>
      </c>
      <c r="AK33">
        <f t="shared" si="30"/>
        <v>92.911911304844523</v>
      </c>
      <c r="AL33">
        <f t="shared" si="9"/>
        <v>-1742.1717666950613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-163.91897928648345</v>
      </c>
      <c r="AR33">
        <f t="shared" si="14"/>
        <v>-166.3027595159719</v>
      </c>
      <c r="AS33">
        <f t="shared" si="15"/>
        <v>9.6242129468363142</v>
      </c>
      <c r="AT33">
        <f t="shared" si="16"/>
        <v>7.9327735278370364</v>
      </c>
      <c r="AU33">
        <f t="shared" si="17"/>
        <v>-148.74577304129855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110.2755965268741</v>
      </c>
      <c r="AK34">
        <f t="shared" si="30"/>
        <v>85.021319047416938</v>
      </c>
      <c r="AL34">
        <f t="shared" si="9"/>
        <v>-1865.5329550007971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-155.07102087856194</v>
      </c>
      <c r="AR34">
        <f t="shared" si="14"/>
        <v>-157.10057682097406</v>
      </c>
      <c r="AS34">
        <f t="shared" si="15"/>
        <v>8.4064968540146623</v>
      </c>
      <c r="AT34">
        <f t="shared" si="16"/>
        <v>6.4813201978200841</v>
      </c>
      <c r="AU34">
        <f t="shared" si="17"/>
        <v>-142.2127597691393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-1996.9310207611672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-146.75481271600131</v>
      </c>
      <c r="AR35">
        <f t="shared" ref="AR35:AR66" si="45">AI35*$K35</f>
        <v>-148.47541779445399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-135.91915936417095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103.99063640891472</v>
      </c>
      <c r="AK36">
        <f t="shared" si="30"/>
        <v>69.799767251511952</v>
      </c>
      <c r="AL36">
        <f t="shared" si="40"/>
        <v>-2116.9958554890709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-137.76239021764553</v>
      </c>
      <c r="AR36">
        <f t="shared" si="45"/>
        <v>-139.21440101152615</v>
      </c>
      <c r="AS36">
        <f t="shared" si="46"/>
        <v>6.3196616884935182</v>
      </c>
      <c r="AT36">
        <f t="shared" si="47"/>
        <v>4.2418330168746792</v>
      </c>
      <c r="AU36">
        <f t="shared" si="48"/>
        <v>-128.65290630615794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99.580089943461644</v>
      </c>
      <c r="AK37">
        <f t="shared" si="30"/>
        <v>62.52042270288792</v>
      </c>
      <c r="AL37">
        <f t="shared" si="40"/>
        <v>-2223.4599739945465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-128.22168002464878</v>
      </c>
      <c r="AR37">
        <f t="shared" si="45"/>
        <v>-129.44104301137023</v>
      </c>
      <c r="AS37">
        <f t="shared" si="46"/>
        <v>5.403237846045049</v>
      </c>
      <c r="AT37">
        <f t="shared" si="47"/>
        <v>3.3923720523929757</v>
      </c>
      <c r="AU37">
        <f t="shared" si="48"/>
        <v>-120.6454331129322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94.130340494127267</v>
      </c>
      <c r="AK38">
        <f t="shared" si="30"/>
        <v>55.549816406845601</v>
      </c>
      <c r="AL38">
        <f t="shared" si="40"/>
        <v>-2327.5748101604345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-118.99631652663263</v>
      </c>
      <c r="AR38">
        <f t="shared" si="45"/>
        <v>-120.01464815127487</v>
      </c>
      <c r="AS38">
        <f t="shared" si="46"/>
        <v>4.5602975248701352</v>
      </c>
      <c r="AT38">
        <f t="shared" si="47"/>
        <v>2.6912012528301981</v>
      </c>
      <c r="AU38">
        <f t="shared" si="48"/>
        <v>-112.76314937357454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88.557620517238661</v>
      </c>
      <c r="AK39">
        <f t="shared" si="30"/>
        <v>48.960692572256697</v>
      </c>
      <c r="AL39">
        <f t="shared" si="40"/>
        <v>-2425.8555817587398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-110.03597463201159</v>
      </c>
      <c r="AR39">
        <f t="shared" si="45"/>
        <v>-110.88108906290614</v>
      </c>
      <c r="AS39">
        <f t="shared" si="46"/>
        <v>3.8306411044855939</v>
      </c>
      <c r="AT39">
        <f t="shared" si="47"/>
        <v>2.1178396661511507</v>
      </c>
      <c r="AU39">
        <f t="shared" si="48"/>
        <v>-104.93260829226938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-2518.992206189469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-101.44221508193239</v>
      </c>
      <c r="AR40">
        <f t="shared" si="45"/>
        <v>-102.1385147659857</v>
      </c>
      <c r="AS40">
        <f t="shared" si="46"/>
        <v>3.2001101231843987</v>
      </c>
      <c r="AT40">
        <f t="shared" si="47"/>
        <v>1.6515132043188916</v>
      </c>
      <c r="AU40">
        <f t="shared" si="48"/>
        <v>-97.2868914384824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77.17667298260676</v>
      </c>
      <c r="AK41">
        <f t="shared" si="61"/>
        <v>36.961559412396312</v>
      </c>
      <c r="AL41">
        <f t="shared" si="40"/>
        <v>-2605.2360542809224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-93.204264769721277</v>
      </c>
      <c r="AR41">
        <f t="shared" si="45"/>
        <v>-93.773141822347839</v>
      </c>
      <c r="AS41">
        <f t="shared" si="46"/>
        <v>2.6613104111612893</v>
      </c>
      <c r="AT41">
        <f t="shared" si="47"/>
        <v>1.2745584782999853</v>
      </c>
      <c r="AU41">
        <f t="shared" si="48"/>
        <v>-89.837272932886577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71.538602181037504</v>
      </c>
      <c r="AK42">
        <f t="shared" si="61"/>
        <v>31.559192303613841</v>
      </c>
      <c r="AL42">
        <f t="shared" si="40"/>
        <v>-2679.5277881032512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-85.213205054888121</v>
      </c>
      <c r="AR42">
        <f t="shared" si="45"/>
        <v>-85.673445132807359</v>
      </c>
      <c r="AS42">
        <f t="shared" si="46"/>
        <v>2.2025810972149489</v>
      </c>
      <c r="AT42">
        <f t="shared" si="47"/>
        <v>0.9716667406416919</v>
      </c>
      <c r="AU42">
        <f t="shared" si="48"/>
        <v>-82.499197294950704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65.868863457849159</v>
      </c>
      <c r="AK43">
        <f t="shared" si="61"/>
        <v>26.551490150941216</v>
      </c>
      <c r="AL43">
        <f t="shared" si="40"/>
        <v>-2746.6270656899242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-77.67719831570777</v>
      </c>
      <c r="AR43">
        <f t="shared" si="45"/>
        <v>-78.045179071139245</v>
      </c>
      <c r="AS43">
        <f t="shared" si="46"/>
        <v>1.8107296161506508</v>
      </c>
      <c r="AT43">
        <f t="shared" si="47"/>
        <v>0.72989827128271922</v>
      </c>
      <c r="AU43">
        <f t="shared" si="48"/>
        <v>-75.504551183705871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60.405464746922888</v>
      </c>
      <c r="AK44">
        <f t="shared" si="61"/>
        <v>21.940669708891775</v>
      </c>
      <c r="AL44">
        <f t="shared" si="40"/>
        <v>-2788.0660112619494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-70.162842012091374</v>
      </c>
      <c r="AR44">
        <f t="shared" si="45"/>
        <v>-70.453029294547079</v>
      </c>
      <c r="AS44">
        <f t="shared" si="46"/>
        <v>1.4826261043086248</v>
      </c>
      <c r="AT44">
        <f t="shared" si="47"/>
        <v>0.53852428406444075</v>
      </c>
      <c r="AU44">
        <f t="shared" si="48"/>
        <v>-68.431878906174006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54.7416513256766</v>
      </c>
      <c r="AK45">
        <f t="shared" si="61"/>
        <v>17.71228717660717</v>
      </c>
      <c r="AL45">
        <f t="shared" si="40"/>
        <v>-2795.5238731144641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-62.625950656871652</v>
      </c>
      <c r="AR45">
        <f t="shared" si="45"/>
        <v>-62.851142511571027</v>
      </c>
      <c r="AS45">
        <f t="shared" si="46"/>
        <v>1.1996520038797984</v>
      </c>
      <c r="AT45">
        <f t="shared" si="47"/>
        <v>0.38816112210967574</v>
      </c>
      <c r="AU45">
        <f t="shared" si="48"/>
        <v>-61.26332938558155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48.857030401143902</v>
      </c>
      <c r="AK46">
        <f t="shared" si="61"/>
        <v>13.88037158380981</v>
      </c>
      <c r="AL46">
        <f t="shared" si="40"/>
        <v>-2764.034603653628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-55.139342735592862</v>
      </c>
      <c r="AR46">
        <f t="shared" si="45"/>
        <v>-55.310826578646839</v>
      </c>
      <c r="AS46">
        <f t="shared" si="46"/>
        <v>0.95597477627307914</v>
      </c>
      <c r="AT46">
        <f t="shared" si="47"/>
        <v>0.27159418021258025</v>
      </c>
      <c r="AU46">
        <f t="shared" si="48"/>
        <v>-54.08325762216117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42.845663935835987</v>
      </c>
      <c r="AK47">
        <f t="shared" si="61"/>
        <v>10.460379455729736</v>
      </c>
      <c r="AL47">
        <f t="shared" si="40"/>
        <v>-2676.1780774280601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-47.557213350675326</v>
      </c>
      <c r="AR47">
        <f t="shared" si="45"/>
        <v>-47.685014212413762</v>
      </c>
      <c r="AS47">
        <f t="shared" si="46"/>
        <v>0.74852829446288549</v>
      </c>
      <c r="AT47">
        <f t="shared" si="47"/>
        <v>0.1827463802441649</v>
      </c>
      <c r="AU47">
        <f t="shared" si="48"/>
        <v>-46.753739537706714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36.580714422320852</v>
      </c>
      <c r="AK48">
        <f t="shared" si="61"/>
        <v>7.4611829802212162</v>
      </c>
      <c r="AL48">
        <f t="shared" si="40"/>
        <v>-2530.223430484587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-40.061786564846784</v>
      </c>
      <c r="AR48">
        <f t="shared" si="45"/>
        <v>-40.154722504708161</v>
      </c>
      <c r="AS48">
        <f t="shared" si="46"/>
        <v>0.57060491035626237</v>
      </c>
      <c r="AT48">
        <f t="shared" si="47"/>
        <v>0.11638339252835972</v>
      </c>
      <c r="AU48">
        <f t="shared" si="48"/>
        <v>-39.467734201823539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30.261341093101862</v>
      </c>
      <c r="AK49">
        <f t="shared" si="61"/>
        <v>4.9005329706587561</v>
      </c>
      <c r="AL49">
        <f t="shared" si="40"/>
        <v>-2324.5617951665854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-32.798706611379259</v>
      </c>
      <c r="AR49">
        <f t="shared" si="45"/>
        <v>-32.864455990629608</v>
      </c>
      <c r="AS49">
        <f t="shared" si="46"/>
        <v>0.42145719244154278</v>
      </c>
      <c r="AT49">
        <f t="shared" si="47"/>
        <v>6.8250936431626205E-2</v>
      </c>
      <c r="AU49">
        <f t="shared" si="48"/>
        <v>-32.37474786175644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24.048308868749871</v>
      </c>
      <c r="AK50">
        <f t="shared" si="61"/>
        <v>2.7822390941416257</v>
      </c>
      <c r="AL50">
        <f t="shared" si="40"/>
        <v>-2072.0933157556997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-26.055117397715282</v>
      </c>
      <c r="AR50">
        <f t="shared" si="45"/>
        <v>-26.100207593889504</v>
      </c>
      <c r="AS50">
        <f t="shared" si="46"/>
        <v>0.29904174448916493</v>
      </c>
      <c r="AT50">
        <f t="shared" si="47"/>
        <v>3.4597261572069819E-2</v>
      </c>
      <c r="AU50">
        <f t="shared" si="48"/>
        <v>-25.766568587828271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18.242262270367611</v>
      </c>
      <c r="AK51">
        <f t="shared" si="61"/>
        <v>1.0988574733291347</v>
      </c>
      <c r="AL51">
        <f t="shared" si="40"/>
        <v>-1790.8083866784905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-20.067754300306472</v>
      </c>
      <c r="AR51">
        <f t="shared" si="45"/>
        <v>-20.097576935846032</v>
      </c>
      <c r="AS51">
        <f t="shared" si="46"/>
        <v>0.20253866775194709</v>
      </c>
      <c r="AT51">
        <f t="shared" si="47"/>
        <v>1.2200303087346672E-2</v>
      </c>
      <c r="AU51">
        <f t="shared" si="48"/>
        <v>-19.88283796500674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13.091990793745985</v>
      </c>
      <c r="AK52">
        <f t="shared" si="61"/>
        <v>-0.17810088559659826</v>
      </c>
      <c r="AL52">
        <f t="shared" si="40"/>
        <v>-1492.8213211790753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-14.907656402210492</v>
      </c>
      <c r="AR52">
        <f t="shared" si="45"/>
        <v>-14.926563653638103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-14.798546457579521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8.6792961284958103</v>
      </c>
      <c r="AK53">
        <f t="shared" si="61"/>
        <v>-1.0945402411588174</v>
      </c>
      <c r="AL53">
        <f t="shared" si="40"/>
        <v>-1193.5895438636851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-10.620212411700621</v>
      </c>
      <c r="AR53">
        <f t="shared" si="45"/>
        <v>-10.631614965238819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-10.564482156772796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5.0591764530268115</v>
      </c>
      <c r="AK54">
        <f t="shared" si="61"/>
        <v>-1.7020909701535241</v>
      </c>
      <c r="AL54">
        <f t="shared" si="40"/>
        <v>-904.28698105782053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-7.1663377699022837</v>
      </c>
      <c r="AR54">
        <f t="shared" si="45"/>
        <v>-7.1728336438769906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-7.1463036233715957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2.2011270925149375</v>
      </c>
      <c r="AK55">
        <f t="shared" si="61"/>
        <v>-2.0562333218654008</v>
      </c>
      <c r="AL55">
        <f t="shared" si="40"/>
        <v>-643.18720444408007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-4.535862598938583</v>
      </c>
      <c r="AR55">
        <f t="shared" si="45"/>
        <v>-4.5393365562417571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-4.538314189113323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0.10263877984274572</v>
      </c>
      <c r="AK56">
        <f t="shared" si="61"/>
        <v>-2.2103122183414468</v>
      </c>
      <c r="AL56">
        <f t="shared" si="40"/>
        <v>-394.33455768037572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-2.4691852155054317</v>
      </c>
      <c r="AR56">
        <f t="shared" si="45"/>
        <v>-2.4710213530138772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-2.4842996525923908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-1.4890503372587141</v>
      </c>
      <c r="AK57">
        <f t="shared" si="61"/>
        <v>-2.2174969329304388</v>
      </c>
      <c r="AL57">
        <f t="shared" si="40"/>
        <v>-240.29855498956385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-1.329867644715844</v>
      </c>
      <c r="AR57">
        <f t="shared" si="45"/>
        <v>-1.3308257252982729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-1.3516749860436004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-2.2042712416807078</v>
      </c>
      <c r="AK58">
        <f t="shared" si="61"/>
        <v>-2.1132634093223288</v>
      </c>
      <c r="AL58">
        <f t="shared" si="40"/>
        <v>-145.4206333878156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-0.70817002724230138</v>
      </c>
      <c r="AR58">
        <f t="shared" si="45"/>
        <v>-0.70866281702922007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-0.73034679346766829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-2.4473111213260488</v>
      </c>
      <c r="AK59">
        <f t="shared" si="61"/>
        <v>-1.9589644224046792</v>
      </c>
      <c r="AL59">
        <f t="shared" si="40"/>
        <v>-87.499531984310991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-0.37235745232193473</v>
      </c>
      <c r="AR59">
        <f t="shared" si="45"/>
        <v>-0.3726068645681393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-0.39236548981767244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-2.4450364303283756</v>
      </c>
      <c r="AK60">
        <f t="shared" si="61"/>
        <v>-1.7876526439118559</v>
      </c>
      <c r="AL60">
        <f t="shared" si="40"/>
        <v>-52.352379972170723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-0.19253506080463628</v>
      </c>
      <c r="AR60">
        <f t="shared" si="45"/>
        <v>-0.19265925588471841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-0.20960588858783022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-2.32299519156172</v>
      </c>
      <c r="AK61">
        <f t="shared" si="61"/>
        <v>-1.6165000937888696</v>
      </c>
      <c r="AL61">
        <f t="shared" si="40"/>
        <v>-31.389022151011119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-9.8065206572980596E-2</v>
      </c>
      <c r="AR61">
        <f t="shared" si="45"/>
        <v>-9.812595354940952E-2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-0.11220877301913329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-2.1479439473255439</v>
      </c>
      <c r="AK62">
        <f t="shared" si="61"/>
        <v>-1.453890430379549</v>
      </c>
      <c r="AL62">
        <f t="shared" si="40"/>
        <v>-18.991077752589959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-4.9089708128325242E-2</v>
      </c>
      <c r="AR62">
        <f t="shared" si="45"/>
        <v>-4.9118859262354507E-2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-6.0615070711809882E-2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-1.9562756078525041</v>
      </c>
      <c r="AK63">
        <f t="shared" si="61"/>
        <v>-1.303534354066761</v>
      </c>
      <c r="AL63">
        <f t="shared" si="40"/>
        <v>-11.726340843498484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-2.4114131443702523E-2</v>
      </c>
      <c r="AR63">
        <f t="shared" si="45"/>
        <v>-2.4127841898238685E-2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-3.3417618369805856E-2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-1.7663906149677526</v>
      </c>
      <c r="AK64">
        <f t="shared" si="61"/>
        <v>-1.1665950615170857</v>
      </c>
      <c r="AL64">
        <f t="shared" si="40"/>
        <v>-7.5032604556330984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-1.1622555665726305E-2</v>
      </c>
      <c r="AR64">
        <f t="shared" si="45"/>
        <v>-1.1628863450385229E-2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-1.9091716688311187E-2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-1.5870423964873552</v>
      </c>
      <c r="AK65">
        <f t="shared" si="61"/>
        <v>-1.042947718469343</v>
      </c>
      <c r="AL65">
        <f t="shared" si="40"/>
        <v>-5.0434779280614634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-5.4802124579612947E-3</v>
      </c>
      <c r="AR65">
        <f t="shared" si="45"/>
        <v>-5.4830479828147554E-3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-1.145795364272169E-2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-1.4218992091072931</v>
      </c>
      <c r="AK66">
        <f t="shared" si="61"/>
        <v>-0.93185475071522816</v>
      </c>
      <c r="AL66">
        <f t="shared" si="40"/>
        <v>-3.6000805573635164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-2.5268368074174473E-3</v>
      </c>
      <c r="AR66">
        <f t="shared" si="45"/>
        <v>-2.5280797904467093E-3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-7.3024927166022886E-3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-2.7323611325802974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-1.1370543729947191E-3</v>
      </c>
      <c r="AR67">
        <f t="shared" ref="AR67:AR89" si="76">AI67*$K67</f>
        <v>-1.1375845540215869E-3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-4.9485617037551242E-3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-1.1367610814411417</v>
      </c>
      <c r="AK68">
        <f t="shared" si="61"/>
        <v>-0.74328747080640833</v>
      </c>
      <c r="AL68">
        <f t="shared" si="71"/>
        <v>-2.1880076524716854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-4.9776483769564661E-4</v>
      </c>
      <c r="AR68">
        <f t="shared" si="76"/>
        <v>-4.9798459743447671E-4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-3.5381130455526383E-3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-1.8259920046120257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-2.1185336461295652E-4</v>
      </c>
      <c r="AR69">
        <f t="shared" si="76"/>
        <v>-2.1194168984265159E-4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-2.6363539505312203E-3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-1.5673583517432284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-8.7385170553472947E-5</v>
      </c>
      <c r="AR70">
        <f t="shared" si="76"/>
        <v>-8.7419551162301682E-5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-2.0204826492353305E-3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-1.3693008397123392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-3.4871435793642213E-5</v>
      </c>
      <c r="AR71">
        <f t="shared" si="76"/>
        <v>-3.4884390078192214E-5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-1.5760415931828072E-3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-1.2086889578793834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-1.3469756467296275E-5</v>
      </c>
      <c r="AR72">
        <f t="shared" si="76"/>
        <v>-1.3474472251298791E-5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-1.2421250838851442E-3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-1.0729785753603676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-5.0258639711865619E-6</v>
      </c>
      <c r="AR73">
        <f t="shared" si="76"/>
        <v>-5.0275194554174768E-6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-9.8451832742157616E-4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-0.95533950263244982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-1.8077798139387217E-6</v>
      </c>
      <c r="AR74">
        <f t="shared" si="76"/>
        <v>-1.8083392538430079E-6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-7.8265879178532935E-4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-0.85186943002199556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-6.2564891266356303E-7</v>
      </c>
      <c r="AR75">
        <f t="shared" si="76"/>
        <v>-6.258305931226271E-7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-6.2311720543802604E-4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-0.76015345179099736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-2.0799557843732847E-7</v>
      </c>
      <c r="AR76">
        <f t="shared" si="76"/>
        <v>-2.0805217319674678E-7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-4.9645507982099912E-4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-0.67853812716982076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-6.6302195234619934E-8</v>
      </c>
      <c r="AR77">
        <f t="shared" si="76"/>
        <v>-6.631906986184558E-8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-3.9567163719659887E-4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-0.60577504542964911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-2.0219935650932119E-8</v>
      </c>
      <c r="AR78">
        <f t="shared" si="76"/>
        <v>-2.0224741648243606E-8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-3.1539443084709556E-4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-0.54084860165210324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-5.8866068061233273E-9</v>
      </c>
      <c r="AR79">
        <f t="shared" si="76"/>
        <v>-5.887911661058099E-9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-2.5142029410369325E-4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-0.48289319027906824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-1.6385452169500324E-9</v>
      </c>
      <c r="AR80">
        <f t="shared" si="76"/>
        <v>-1.6388793428999722E-9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-2.0042766977303877E-4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-0.43115227273030554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-4.2983491661770857E-10</v>
      </c>
      <c r="AR81">
        <f t="shared" si="76"/>
        <v>-4.2991534263300706E-10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-1.5977883611640193E-4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-0.38495667185992494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-1.0591751650979835E-10</v>
      </c>
      <c r="AR82">
        <f t="shared" si="76"/>
        <v>-1.0593564860435195E-10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-1.2737447349832104E-4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-0.34371111130365622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-2.4427959019959404E-11</v>
      </c>
      <c r="AR83">
        <f t="shared" si="76"/>
        <v>-2.4431772516885195E-11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-1.0154209049939049E-4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-0.30688486695820166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-5.2519760566911186E-12</v>
      </c>
      <c r="AR84">
        <f t="shared" si="76"/>
        <v>-5.2527209275525364E-12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-8.0948718655893663E-5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-0.2740043321871124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-1.0480633056777233E-12</v>
      </c>
      <c r="AR85">
        <f t="shared" si="76"/>
        <v>-1.0481976866613152E-12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-6.4531819773087001E-5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-0.24464672211554855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-1.9308829473273218E-13</v>
      </c>
      <c r="AR86">
        <f t="shared" si="76"/>
        <v>-1.9311053377621949E-13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-5.1444370988657306E-5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-0.21843457267205535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-3.2618118025406656E-14</v>
      </c>
      <c r="AR87">
        <f t="shared" si="76"/>
        <v>-3.2621466692333631E-14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-4.1011137465447192E-5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-0.19503086833210845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-5.0114072816368852E-15</v>
      </c>
      <c r="AR88">
        <f t="shared" si="76"/>
        <v>-5.011861560369014E-15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-3.2693827677889456E-5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12217.62987250116</v>
      </c>
      <c r="AO91" s="6">
        <f t="shared" si="93"/>
        <v>-1221.7629872501161</v>
      </c>
      <c r="AP91" s="6">
        <f t="shared" si="93"/>
        <v>-3008.4502392876093</v>
      </c>
      <c r="AQ91" s="6">
        <f t="shared" si="93"/>
        <v>-5864.0716978224555</v>
      </c>
      <c r="AR91" s="6">
        <f t="shared" si="93"/>
        <v>2123.3449481409839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1184.1514548905352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26242.775828059894</v>
      </c>
      <c r="K3">
        <v>1</v>
      </c>
      <c r="L3" s="2">
        <v>0</v>
      </c>
      <c r="O3">
        <f>$C$3</f>
        <v>26242.775828059894</v>
      </c>
      <c r="P3">
        <f>O3*C5</f>
        <v>2624.2775828059894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26242.775828059894</v>
      </c>
      <c r="AF3">
        <f t="shared" ref="AF3:AF34" si="4">-$Z3*P3</f>
        <v>-2624.2775828059894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21098.590041253905</v>
      </c>
      <c r="AJ3">
        <f t="shared" ref="AJ3:AJ34" si="8">AB3-AC3</f>
        <v>0</v>
      </c>
      <c r="AL3">
        <f t="shared" ref="AL3:AL34" si="9">SUM(AI3:AK3)</f>
        <v>21098.590041253905</v>
      </c>
      <c r="AN3">
        <f t="shared" ref="AN3:AN34" si="10">AE3*$K3</f>
        <v>26242.775828059894</v>
      </c>
      <c r="AO3">
        <f t="shared" ref="AO3:AO34" si="11">AF3*$K3</f>
        <v>-2624.2775828059894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21098.590041253905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21098.590041253905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-889.67293382564458</v>
      </c>
      <c r="AK5">
        <f>G5*SUM(AB5, AE5:AF5)</f>
        <v>37.96683439497739</v>
      </c>
      <c r="AL5">
        <f t="shared" si="9"/>
        <v>-1105.8437776449146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-175.58213703850845</v>
      </c>
      <c r="AR5">
        <f t="shared" si="14"/>
        <v>-217.3151662336378</v>
      </c>
      <c r="AS5">
        <f t="shared" si="15"/>
        <v>-760.76645882038758</v>
      </c>
      <c r="AT5">
        <f t="shared" si="16"/>
        <v>32.46574449678338</v>
      </c>
      <c r="AU5">
        <f t="shared" si="17"/>
        <v>-945.61588055724201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-979.89386745654156</v>
      </c>
      <c r="AK6">
        <f>G6*SUM(AB6, AE6:AF6)</f>
        <v>106.21805716797527</v>
      </c>
      <c r="AL6">
        <f t="shared" si="9"/>
        <v>-1188.1754094109112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-205.43914705307373</v>
      </c>
      <c r="AR6">
        <f t="shared" si="14"/>
        <v>-242.60814502864784</v>
      </c>
      <c r="AS6">
        <f t="shared" si="15"/>
        <v>-755.89995717641159</v>
      </c>
      <c r="AT6">
        <f t="shared" si="16"/>
        <v>81.937674610658817</v>
      </c>
      <c r="AU6">
        <f t="shared" si="17"/>
        <v>-916.57042759440048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-754.77398120359612</v>
      </c>
      <c r="AK7">
        <f>G7*SUM(AB7, AE7:AF7)</f>
        <v>137.26332918181851</v>
      </c>
      <c r="AL7">
        <f t="shared" si="9"/>
        <v>-999.67070798816258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-234.85930212958363</v>
      </c>
      <c r="AR7">
        <f t="shared" si="14"/>
        <v>-268.22136296693515</v>
      </c>
      <c r="AS7">
        <f t="shared" si="15"/>
        <v>-529.74271593736569</v>
      </c>
      <c r="AT7">
        <f t="shared" si="16"/>
        <v>96.339103639248179</v>
      </c>
      <c r="AU7">
        <f t="shared" si="17"/>
        <v>-701.62497526505274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-786.17080050806112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-265.28509262061937</v>
      </c>
      <c r="AR8">
        <f t="shared" si="14"/>
        <v>-295.98269391728309</v>
      </c>
      <c r="AS8">
        <f t="shared" si="15"/>
        <v>-268.6164024051688</v>
      </c>
      <c r="AT8">
        <f t="shared" si="16"/>
        <v>49.543775870547321</v>
      </c>
      <c r="AU8">
        <f t="shared" si="17"/>
        <v>-515.05532045190455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-213.53448373155516</v>
      </c>
      <c r="AK9">
        <f t="shared" si="30"/>
        <v>23.366195875828929</v>
      </c>
      <c r="AL9">
        <f t="shared" si="9"/>
        <v>-716.44021953868753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-297.8981982022832</v>
      </c>
      <c r="AR9">
        <f t="shared" si="14"/>
        <v>-326.53097586111085</v>
      </c>
      <c r="AS9">
        <f t="shared" si="15"/>
        <v>-132.48972471301695</v>
      </c>
      <c r="AT9">
        <f t="shared" si="16"/>
        <v>14.497802907894105</v>
      </c>
      <c r="AU9">
        <f t="shared" si="17"/>
        <v>-444.52289766623369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-141.71987852734765</v>
      </c>
      <c r="AK10">
        <f t="shared" si="30"/>
        <v>17.113017330909312</v>
      </c>
      <c r="AL10">
        <f t="shared" si="9"/>
        <v>-728.45461797233031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-328.70743845988295</v>
      </c>
      <c r="AR10">
        <f t="shared" si="14"/>
        <v>-355.43469832782631</v>
      </c>
      <c r="AS10">
        <f t="shared" si="15"/>
        <v>-83.418646018285685</v>
      </c>
      <c r="AT10">
        <f t="shared" si="16"/>
        <v>10.073002812773645</v>
      </c>
      <c r="AU10">
        <f t="shared" si="17"/>
        <v>-428.7803415333384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5108.0672134762981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-75.89521293306916</v>
      </c>
      <c r="AK11">
        <f t="shared" si="30"/>
        <v>10.357503707046693</v>
      </c>
      <c r="AL11">
        <f t="shared" si="9"/>
        <v>-756.59220033650899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-361.55100154135988</v>
      </c>
      <c r="AR11">
        <f t="shared" si="14"/>
        <v>-386.51274530062716</v>
      </c>
      <c r="AS11">
        <f t="shared" si="15"/>
        <v>-42.448848076795436</v>
      </c>
      <c r="AT11">
        <f t="shared" si="16"/>
        <v>5.7930412778867053</v>
      </c>
      <c r="AU11">
        <f t="shared" si="17"/>
        <v>-423.16855209953587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-22.208866299050896</v>
      </c>
      <c r="AK12">
        <f t="shared" si="30"/>
        <v>10.100500042332474</v>
      </c>
      <c r="AL12">
        <f t="shared" si="9"/>
        <v>-799.73641469330187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-395.34643656256742</v>
      </c>
      <c r="AR12">
        <f t="shared" si="14"/>
        <v>-418.6326807838704</v>
      </c>
      <c r="AS12">
        <f t="shared" si="15"/>
        <v>-11.804248533806268</v>
      </c>
      <c r="AT12">
        <f t="shared" si="16"/>
        <v>5.368523147915413</v>
      </c>
      <c r="AU12">
        <f t="shared" si="17"/>
        <v>-425.06840616976132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32.648177620278148</v>
      </c>
      <c r="AK13">
        <f t="shared" si="30"/>
        <v>8.8274612476698184</v>
      </c>
      <c r="AL13">
        <f t="shared" si="9"/>
        <v>-849.54835726063811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-428.47977636602235</v>
      </c>
      <c r="AR13">
        <f t="shared" si="14"/>
        <v>-450.17939748457894</v>
      </c>
      <c r="AS13">
        <f t="shared" si="15"/>
        <v>16.495107869064942</v>
      </c>
      <c r="AT13">
        <f t="shared" si="16"/>
        <v>4.4599710030940383</v>
      </c>
      <c r="AU13">
        <f t="shared" si="17"/>
        <v>-429.22431861241995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84.970301524164825</v>
      </c>
      <c r="AK14">
        <f t="shared" si="30"/>
        <v>7.8859484031863358</v>
      </c>
      <c r="AL14">
        <f t="shared" si="9"/>
        <v>-911.76187927837702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-462.38071753833043</v>
      </c>
      <c r="AR14">
        <f t="shared" si="14"/>
        <v>-482.57415629856769</v>
      </c>
      <c r="AS14">
        <f t="shared" si="15"/>
        <v>40.815978107898296</v>
      </c>
      <c r="AT14">
        <f t="shared" si="16"/>
        <v>3.7880611414910792</v>
      </c>
      <c r="AU14">
        <f t="shared" si="17"/>
        <v>-437.97011704917833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122.03176958140193</v>
      </c>
      <c r="AK15">
        <f t="shared" si="30"/>
        <v>17.614059793230915</v>
      </c>
      <c r="AL15">
        <f t="shared" si="9"/>
        <v>-989.19221898186345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-495.69648873782495</v>
      </c>
      <c r="AR15">
        <f t="shared" si="14"/>
        <v>-514.41411281357273</v>
      </c>
      <c r="AS15">
        <f t="shared" si="15"/>
        <v>55.610160000969763</v>
      </c>
      <c r="AT15">
        <f t="shared" si="16"/>
        <v>8.0267678386391434</v>
      </c>
      <c r="AU15">
        <f t="shared" si="17"/>
        <v>-450.77718497396376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155.87786018527504</v>
      </c>
      <c r="AK16">
        <f t="shared" si="30"/>
        <v>29.63597066327436</v>
      </c>
      <c r="AL16">
        <f t="shared" si="9"/>
        <v>-1065.655717681524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-522.09475554589926</v>
      </c>
      <c r="AR16">
        <f t="shared" si="14"/>
        <v>-539.36322083011692</v>
      </c>
      <c r="AS16">
        <f t="shared" si="15"/>
        <v>67.196955699897899</v>
      </c>
      <c r="AT16">
        <f t="shared" si="16"/>
        <v>12.77568864119962</v>
      </c>
      <c r="AU16">
        <f t="shared" si="17"/>
        <v>-459.39057648901945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165.17402986447314</v>
      </c>
      <c r="AK17">
        <f t="shared" si="30"/>
        <v>55.451194705948289</v>
      </c>
      <c r="AL17">
        <f t="shared" si="9"/>
        <v>-1154.2239769480664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-541.33492747078674</v>
      </c>
      <c r="AR17">
        <f t="shared" si="14"/>
        <v>-557.13474377408966</v>
      </c>
      <c r="AS17">
        <f t="shared" si="15"/>
        <v>66.934024986186543</v>
      </c>
      <c r="AT17">
        <f t="shared" si="16"/>
        <v>22.470673234813109</v>
      </c>
      <c r="AU17">
        <f t="shared" si="17"/>
        <v>-467.73004555309001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167.54171931297151</v>
      </c>
      <c r="AK18">
        <f t="shared" si="30"/>
        <v>83.225415277281229</v>
      </c>
      <c r="AL18">
        <f t="shared" si="9"/>
        <v>-1253.3246324396835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-554.46379689639934</v>
      </c>
      <c r="AR18">
        <f t="shared" si="14"/>
        <v>-568.78325979103624</v>
      </c>
      <c r="AS18">
        <f t="shared" si="15"/>
        <v>63.357121786525994</v>
      </c>
      <c r="AT18">
        <f t="shared" si="16"/>
        <v>31.472297127421591</v>
      </c>
      <c r="AU18">
        <f t="shared" si="17"/>
        <v>-473.95384087708868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202.46565175896649</v>
      </c>
      <c r="AK19">
        <f t="shared" si="30"/>
        <v>82.186354876143483</v>
      </c>
      <c r="AL19">
        <f t="shared" si="9"/>
        <v>-1368.8461846087462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-570.18728458245175</v>
      </c>
      <c r="AR19">
        <f t="shared" si="14"/>
        <v>-583.12262203751254</v>
      </c>
      <c r="AS19">
        <f t="shared" si="15"/>
        <v>71.401530616377158</v>
      </c>
      <c r="AT19">
        <f t="shared" si="16"/>
        <v>28.98383742109241</v>
      </c>
      <c r="AU19">
        <f t="shared" si="17"/>
        <v>-482.73725400004298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319.43915581724559</v>
      </c>
      <c r="AK20">
        <f t="shared" si="30"/>
        <v>14.976990790145726</v>
      </c>
      <c r="AL20">
        <f t="shared" si="9"/>
        <v>-1466.2732350720839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-590.47362884460449</v>
      </c>
      <c r="AR20">
        <f t="shared" si="14"/>
        <v>-602.32482481070963</v>
      </c>
      <c r="AS20">
        <f t="shared" si="15"/>
        <v>106.85137343668301</v>
      </c>
      <c r="AT20">
        <f t="shared" si="16"/>
        <v>5.0097554001525655</v>
      </c>
      <c r="AU20">
        <f t="shared" si="17"/>
        <v>-490.46369597387405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363.88558228143211</v>
      </c>
      <c r="AK21">
        <f t="shared" si="30"/>
        <v>5.0617311330722128</v>
      </c>
      <c r="AL21">
        <f t="shared" si="9"/>
        <v>-1561.9486118288967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-603.33115602956047</v>
      </c>
      <c r="AR21">
        <f t="shared" si="14"/>
        <v>-614.18647410164476</v>
      </c>
      <c r="AS21">
        <f t="shared" si="15"/>
        <v>115.7460636982203</v>
      </c>
      <c r="AT21">
        <f t="shared" si="16"/>
        <v>1.6100540463258042</v>
      </c>
      <c r="AU21">
        <f t="shared" si="17"/>
        <v>-496.83035635709865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312.22179460567168</v>
      </c>
      <c r="AK22">
        <f t="shared" si="30"/>
        <v>58.793623893662712</v>
      </c>
      <c r="AL22">
        <f t="shared" si="9"/>
        <v>-1691.824851039366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-602.92429247923474</v>
      </c>
      <c r="AR22">
        <f t="shared" si="14"/>
        <v>-612.65715796265295</v>
      </c>
      <c r="AS22">
        <f t="shared" si="15"/>
        <v>92.728904007621381</v>
      </c>
      <c r="AT22">
        <f t="shared" si="16"/>
        <v>17.461523828537395</v>
      </c>
      <c r="AU22">
        <f t="shared" si="17"/>
        <v>-502.46673012649416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163.62445129629805</v>
      </c>
      <c r="AK23">
        <f t="shared" si="30"/>
        <v>174.12322068981203</v>
      </c>
      <c r="AL23">
        <f t="shared" si="9"/>
        <v>-1850.3979911033384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-571.92608279976582</v>
      </c>
      <c r="AR23">
        <f t="shared" si="14"/>
        <v>-580.24327764102998</v>
      </c>
      <c r="AS23">
        <f t="shared" si="15"/>
        <v>43.38924484046013</v>
      </c>
      <c r="AT23">
        <f t="shared" si="16"/>
        <v>46.173264417789724</v>
      </c>
      <c r="AU23">
        <f t="shared" si="17"/>
        <v>-490.68076838278017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179.69408174357613</v>
      </c>
      <c r="AK24">
        <f t="shared" si="30"/>
        <v>162.66950909907118</v>
      </c>
      <c r="AL24">
        <f t="shared" si="9"/>
        <v>-1972.7514467009619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-541.05486694029105</v>
      </c>
      <c r="AR24">
        <f t="shared" si="14"/>
        <v>-548.1361456611528</v>
      </c>
      <c r="AS24">
        <f t="shared" si="15"/>
        <v>42.545108889945858</v>
      </c>
      <c r="AT24">
        <f t="shared" si="16"/>
        <v>38.514301141926353</v>
      </c>
      <c r="AU24">
        <f t="shared" si="17"/>
        <v>-467.07673562928062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190.84772314012207</v>
      </c>
      <c r="AK25">
        <f t="shared" si="30"/>
        <v>150.09092337702083</v>
      </c>
      <c r="AL25">
        <f t="shared" si="9"/>
        <v>-2109.6328340268628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-512.0389690932933</v>
      </c>
      <c r="AR25">
        <f t="shared" si="14"/>
        <v>-518.04229419236549</v>
      </c>
      <c r="AS25">
        <f t="shared" si="15"/>
        <v>40.34454539353024</v>
      </c>
      <c r="AT25">
        <f t="shared" si="16"/>
        <v>31.728699571098339</v>
      </c>
      <c r="AU25">
        <f t="shared" si="17"/>
        <v>-445.96904922773695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199.35401927171552</v>
      </c>
      <c r="AK26">
        <f t="shared" si="30"/>
        <v>136.73158275721229</v>
      </c>
      <c r="AL26">
        <f t="shared" si="9"/>
        <v>-2237.3600724921398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-480.66370677314052</v>
      </c>
      <c r="AR26">
        <f t="shared" si="14"/>
        <v>-485.72988549839812</v>
      </c>
      <c r="AS26">
        <f t="shared" si="15"/>
        <v>37.627452529191949</v>
      </c>
      <c r="AT26">
        <f t="shared" si="16"/>
        <v>25.807661958527877</v>
      </c>
      <c r="AU26">
        <f t="shared" si="17"/>
        <v>-422.29477101067829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201.48071586101651</v>
      </c>
      <c r="AK27">
        <f t="shared" si="30"/>
        <v>122.7768014081922</v>
      </c>
      <c r="AL27">
        <f t="shared" si="9"/>
        <v>-2355.6565476657111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-447.37542599223184</v>
      </c>
      <c r="AR27">
        <f t="shared" si="14"/>
        <v>-451.62987840245455</v>
      </c>
      <c r="AS27">
        <f t="shared" si="15"/>
        <v>33.954339206380538</v>
      </c>
      <c r="AT27">
        <f t="shared" si="16"/>
        <v>20.690839537039675</v>
      </c>
      <c r="AU27">
        <f t="shared" si="17"/>
        <v>-396.98469965903433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198.10489839212232</v>
      </c>
      <c r="AK28">
        <f t="shared" si="30"/>
        <v>108.67315129792105</v>
      </c>
      <c r="AL28">
        <f t="shared" si="9"/>
        <v>-2476.1446495393875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-415.1874143855772</v>
      </c>
      <c r="AR28">
        <f t="shared" si="14"/>
        <v>-418.74045271956334</v>
      </c>
      <c r="AS28">
        <f t="shared" si="15"/>
        <v>29.808422225184284</v>
      </c>
      <c r="AT28">
        <f t="shared" si="16"/>
        <v>16.351817671958074</v>
      </c>
      <c r="AU28">
        <f t="shared" si="17"/>
        <v>-372.580212822421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192.62444331405004</v>
      </c>
      <c r="AK29">
        <f t="shared" si="30"/>
        <v>94.80580841047248</v>
      </c>
      <c r="AL29">
        <f t="shared" si="9"/>
        <v>-2592.237563432785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-383.92408378991252</v>
      </c>
      <c r="AR29">
        <f t="shared" si="14"/>
        <v>-386.87275384680891</v>
      </c>
      <c r="AS29">
        <f t="shared" si="15"/>
        <v>25.878383767345824</v>
      </c>
      <c r="AT29">
        <f t="shared" si="16"/>
        <v>12.736810818031403</v>
      </c>
      <c r="AU29">
        <f t="shared" si="17"/>
        <v>-348.25755926143171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185.20714533319153</v>
      </c>
      <c r="AK30">
        <f t="shared" si="30"/>
        <v>81.322097378488976</v>
      </c>
      <c r="AL30">
        <f t="shared" si="9"/>
        <v>-2704.4011087375029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-353.93978753944685</v>
      </c>
      <c r="AR30">
        <f t="shared" si="14"/>
        <v>-356.36923135668377</v>
      </c>
      <c r="AS30">
        <f t="shared" si="15"/>
        <v>22.215979580928263</v>
      </c>
      <c r="AT30">
        <f t="shared" si="16"/>
        <v>9.7547535306403521</v>
      </c>
      <c r="AU30">
        <f t="shared" si="17"/>
        <v>-324.39849824511515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176.51394963166047</v>
      </c>
      <c r="AK31">
        <f t="shared" si="30"/>
        <v>68.357597205165575</v>
      </c>
      <c r="AL31">
        <f t="shared" si="9"/>
        <v>-2810.0455007484816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-325.19693742611332</v>
      </c>
      <c r="AR31">
        <f t="shared" si="14"/>
        <v>-327.18179376013643</v>
      </c>
      <c r="AS31">
        <f t="shared" si="15"/>
        <v>18.904654288345398</v>
      </c>
      <c r="AT31">
        <f t="shared" si="16"/>
        <v>7.3211026428351547</v>
      </c>
      <c r="AU31">
        <f t="shared" si="17"/>
        <v>-300.95603682895592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166.78101072273239</v>
      </c>
      <c r="AK32">
        <f t="shared" si="30"/>
        <v>56.001620730949334</v>
      </c>
      <c r="AL32">
        <f t="shared" si="9"/>
        <v>-2903.1902700867495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-297.31550783194791</v>
      </c>
      <c r="AR32">
        <f t="shared" si="14"/>
        <v>-298.92132130185593</v>
      </c>
      <c r="AS32">
        <f t="shared" si="15"/>
        <v>15.948442825185941</v>
      </c>
      <c r="AT32">
        <f t="shared" si="16"/>
        <v>5.3551578952240853</v>
      </c>
      <c r="AU32">
        <f t="shared" si="17"/>
        <v>-277.61772058144589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155.87271613250101</v>
      </c>
      <c r="AK33">
        <f t="shared" si="30"/>
        <v>44.326949980358066</v>
      </c>
      <c r="AL33">
        <f t="shared" si="9"/>
        <v>-2989.1569453010025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-271.02179350397279</v>
      </c>
      <c r="AR33">
        <f t="shared" si="14"/>
        <v>-272.30570701365741</v>
      </c>
      <c r="AS33">
        <f t="shared" si="15"/>
        <v>13.308336238945591</v>
      </c>
      <c r="AT33">
        <f t="shared" si="16"/>
        <v>3.7846133013045256</v>
      </c>
      <c r="AU33">
        <f t="shared" si="17"/>
        <v>-255.21275747340727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144.73358662946561</v>
      </c>
      <c r="AK34">
        <f t="shared" si="30"/>
        <v>33.415859851082992</v>
      </c>
      <c r="AL34">
        <f t="shared" si="9"/>
        <v>-3046.4419753453521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-244.80361923155994</v>
      </c>
      <c r="AR34">
        <f t="shared" si="14"/>
        <v>-245.81610525639749</v>
      </c>
      <c r="AS34">
        <f t="shared" si="15"/>
        <v>11.033288225054866</v>
      </c>
      <c r="AT34">
        <f t="shared" si="16"/>
        <v>2.547348004087798</v>
      </c>
      <c r="AU34">
        <f t="shared" si="17"/>
        <v>-232.23546902725482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-3066.5259155331855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-218.50681840934018</v>
      </c>
      <c r="AR35">
        <f t="shared" ref="AR35:AR66" si="45">AI35*$K35</f>
        <v>-219.2925303256616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-208.72009111704037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117.83063308208682</v>
      </c>
      <c r="AK36">
        <f t="shared" si="30"/>
        <v>14.041268370467829</v>
      </c>
      <c r="AL36">
        <f t="shared" si="40"/>
        <v>-3043.6946367668083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-192.38546040361879</v>
      </c>
      <c r="AR36">
        <f t="shared" si="45"/>
        <v>-192.98378088516532</v>
      </c>
      <c r="AS36">
        <f t="shared" si="46"/>
        <v>7.1607383446685491</v>
      </c>
      <c r="AT36">
        <f t="shared" si="47"/>
        <v>0.85330822892333358</v>
      </c>
      <c r="AU36">
        <f t="shared" si="48"/>
        <v>-184.96973431157346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102.49600921857109</v>
      </c>
      <c r="AK37">
        <f t="shared" si="30"/>
        <v>5.7931240547217513</v>
      </c>
      <c r="AL37">
        <f t="shared" si="40"/>
        <v>-2957.9851977963726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-165.93082057318111</v>
      </c>
      <c r="AR37">
        <f t="shared" si="45"/>
        <v>-166.37672773140443</v>
      </c>
      <c r="AS37">
        <f t="shared" si="46"/>
        <v>5.5614562749722474</v>
      </c>
      <c r="AT37">
        <f t="shared" si="47"/>
        <v>0.314336200711192</v>
      </c>
      <c r="AU37">
        <f t="shared" si="48"/>
        <v>-160.50093525572098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85.672382015103153</v>
      </c>
      <c r="AK38">
        <f t="shared" si="30"/>
        <v>-1.3815965905782253</v>
      </c>
      <c r="AL38">
        <f t="shared" si="40"/>
        <v>-2807.6123533607856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-139.77869286233678</v>
      </c>
      <c r="AR38">
        <f t="shared" si="45"/>
        <v>-140.10295359326375</v>
      </c>
      <c r="AS38">
        <f t="shared" si="46"/>
        <v>4.150537962598559</v>
      </c>
      <c r="AT38">
        <f t="shared" si="47"/>
        <v>-6.6933695122201139E-2</v>
      </c>
      <c r="AU38">
        <f t="shared" si="48"/>
        <v>-136.01934932578737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68.119372721195646</v>
      </c>
      <c r="AK39">
        <f t="shared" si="30"/>
        <v>-7.3786633316354466</v>
      </c>
      <c r="AL39">
        <f t="shared" si="40"/>
        <v>-2590.1485411424405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-114.43724134202027</v>
      </c>
      <c r="AR39">
        <f t="shared" si="45"/>
        <v>-114.6666460460079</v>
      </c>
      <c r="AS39">
        <f t="shared" si="46"/>
        <v>2.946565949192276</v>
      </c>
      <c r="AT39">
        <f t="shared" si="47"/>
        <v>-0.31917085045008953</v>
      </c>
      <c r="AU39">
        <f t="shared" si="48"/>
        <v>-112.0392509472657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-2319.6007507619988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-90.908333464666143</v>
      </c>
      <c r="AR40">
        <f t="shared" si="45"/>
        <v>-91.065656670208583</v>
      </c>
      <c r="AS40">
        <f t="shared" si="46"/>
        <v>1.9486676979532727</v>
      </c>
      <c r="AT40">
        <f t="shared" si="47"/>
        <v>-0.46913434544066857</v>
      </c>
      <c r="AU40">
        <f t="shared" si="48"/>
        <v>-89.586123317695993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33.781962178679862</v>
      </c>
      <c r="AK41">
        <f t="shared" si="61"/>
        <v>-15.678918807239251</v>
      </c>
      <c r="AL41">
        <f t="shared" si="40"/>
        <v>-2015.4002566126114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-70.017957392862101</v>
      </c>
      <c r="AR41">
        <f t="shared" si="45"/>
        <v>-70.122010890493371</v>
      </c>
      <c r="AS41">
        <f t="shared" si="46"/>
        <v>1.1649153064144042</v>
      </c>
      <c r="AT41">
        <f t="shared" si="47"/>
        <v>-0.54066168240839074</v>
      </c>
      <c r="AU41">
        <f t="shared" si="48"/>
        <v>-69.497757266487355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19.012268744660105</v>
      </c>
      <c r="AK42">
        <f t="shared" si="61"/>
        <v>-18.043656159746842</v>
      </c>
      <c r="AL42">
        <f t="shared" si="40"/>
        <v>-1690.5588053354013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-52.013974019079015</v>
      </c>
      <c r="AR42">
        <f t="shared" si="45"/>
        <v>-52.079942891582824</v>
      </c>
      <c r="AS42">
        <f t="shared" si="46"/>
        <v>0.58536318121209918</v>
      </c>
      <c r="AT42">
        <f t="shared" si="47"/>
        <v>-0.55554085165839195</v>
      </c>
      <c r="AU42">
        <f t="shared" si="48"/>
        <v>-52.050120562029122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6.473180583184444</v>
      </c>
      <c r="AK43">
        <f t="shared" si="61"/>
        <v>-19.374514971873051</v>
      </c>
      <c r="AL43">
        <f t="shared" si="40"/>
        <v>-1362.2881633405082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-37.054748080817561</v>
      </c>
      <c r="AR43">
        <f t="shared" si="45"/>
        <v>-37.09453247800819</v>
      </c>
      <c r="AS43">
        <f t="shared" si="46"/>
        <v>0.17794719959247571</v>
      </c>
      <c r="AT43">
        <f t="shared" si="47"/>
        <v>-0.53260381637789189</v>
      </c>
      <c r="AU43">
        <f t="shared" si="48"/>
        <v>-37.449189094793603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-3.606674629802626</v>
      </c>
      <c r="AK44">
        <f t="shared" si="61"/>
        <v>-19.827637612695959</v>
      </c>
      <c r="AL44">
        <f t="shared" si="40"/>
        <v>-1043.0723023494702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-25.003910508721624</v>
      </c>
      <c r="AR44">
        <f t="shared" si="45"/>
        <v>-25.02657511884113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-25.601760215302416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-11.3009311971893</v>
      </c>
      <c r="AK45">
        <f t="shared" si="61"/>
        <v>-19.575170388609777</v>
      </c>
      <c r="AL45">
        <f t="shared" si="40"/>
        <v>-753.5887504934841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-15.825977806969082</v>
      </c>
      <c r="AR45">
        <f t="shared" si="45"/>
        <v>-15.838098714510517</v>
      </c>
      <c r="AS45">
        <f t="shared" si="46"/>
        <v>-0.24765757751368506</v>
      </c>
      <c r="AT45">
        <f t="shared" si="47"/>
        <v>-0.4289858236696874</v>
      </c>
      <c r="AU45">
        <f t="shared" si="48"/>
        <v>-16.514742115693892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-16.589059430451414</v>
      </c>
      <c r="AK46">
        <f t="shared" si="61"/>
        <v>-18.784105204806526</v>
      </c>
      <c r="AL46">
        <f t="shared" si="40"/>
        <v>-475.99680407418413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-8.615179487806671</v>
      </c>
      <c r="AR46">
        <f t="shared" si="45"/>
        <v>-8.6215859145502858</v>
      </c>
      <c r="AS46">
        <f t="shared" si="46"/>
        <v>-0.32459448000415719</v>
      </c>
      <c r="AT46">
        <f t="shared" si="47"/>
        <v>-0.36754445825332982</v>
      </c>
      <c r="AU46">
        <f t="shared" si="48"/>
        <v>-9.3137248528077734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-20.326818045604398</v>
      </c>
      <c r="AK47">
        <f t="shared" si="61"/>
        <v>-17.622871044674927</v>
      </c>
      <c r="AL47">
        <f t="shared" si="40"/>
        <v>-303.73471222802561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-4.6400117667594651</v>
      </c>
      <c r="AR47">
        <f t="shared" si="45"/>
        <v>-4.6433545845155315</v>
      </c>
      <c r="AS47">
        <f t="shared" si="46"/>
        <v>-0.35511641192722226</v>
      </c>
      <c r="AT47">
        <f t="shared" si="47"/>
        <v>-0.30787753986878463</v>
      </c>
      <c r="AU47">
        <f t="shared" si="48"/>
        <v>-5.3063485363115381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-21.201057459500447</v>
      </c>
      <c r="AK48">
        <f t="shared" si="61"/>
        <v>-16.199993781482618</v>
      </c>
      <c r="AL48">
        <f t="shared" si="40"/>
        <v>-195.91481814326318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-2.4708603689450306</v>
      </c>
      <c r="AR48">
        <f t="shared" si="45"/>
        <v>-2.4725797508842233</v>
      </c>
      <c r="AS48">
        <f t="shared" si="46"/>
        <v>-0.33070506364289598</v>
      </c>
      <c r="AT48">
        <f t="shared" si="47"/>
        <v>-0.25269588485167771</v>
      </c>
      <c r="AU48">
        <f t="shared" si="48"/>
        <v>-3.055980699378797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-20.601522868787072</v>
      </c>
      <c r="AK49">
        <f t="shared" si="61"/>
        <v>-14.715919759317588</v>
      </c>
      <c r="AL49">
        <f t="shared" si="40"/>
        <v>-128.66355054839246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-1.2991841459407223</v>
      </c>
      <c r="AR49">
        <f t="shared" si="45"/>
        <v>-1.3000543646890028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-1.7919291354885454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-19.301158030605734</v>
      </c>
      <c r="AK50">
        <f t="shared" si="61"/>
        <v>-13.273813158502492</v>
      </c>
      <c r="AL50">
        <f t="shared" si="40"/>
        <v>-86.632136018857935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-0.67176981949820191</v>
      </c>
      <c r="AR50">
        <f t="shared" si="45"/>
        <v>-0.67220314580345064</v>
      </c>
      <c r="AS50">
        <f t="shared" si="46"/>
        <v>-0.24001072173660243</v>
      </c>
      <c r="AT50">
        <f t="shared" si="47"/>
        <v>-0.16506043167550868</v>
      </c>
      <c r="AU50">
        <f t="shared" si="48"/>
        <v>-1.0772742992155617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-17.721392838132573</v>
      </c>
      <c r="AK51">
        <f t="shared" si="61"/>
        <v>-11.922732096360091</v>
      </c>
      <c r="AL51">
        <f t="shared" si="40"/>
        <v>-60.480640518583229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-0.34215714189027707</v>
      </c>
      <c r="AR51">
        <f t="shared" si="45"/>
        <v>-0.34236909282129285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-0.67149941020837134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-16.080309516708638</v>
      </c>
      <c r="AK52">
        <f t="shared" si="61"/>
        <v>-10.68223459769081</v>
      </c>
      <c r="AL52">
        <f t="shared" si="40"/>
        <v>-44.050661519099208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-0.17127781418494956</v>
      </c>
      <c r="AR52">
        <f t="shared" si="45"/>
        <v>-0.17137952476152285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-0.43668036604851079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-14.491638845278374</v>
      </c>
      <c r="AK53">
        <f t="shared" si="61"/>
        <v>-9.5566129315212063</v>
      </c>
      <c r="AL53">
        <f t="shared" si="40"/>
        <v>-33.55946531249122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-8.41360823301118E-2</v>
      </c>
      <c r="AR53">
        <f t="shared" si="45"/>
        <v>-8.4183919173596342E-2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-0.29703542085078738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-13.007753792190698</v>
      </c>
      <c r="AK54">
        <f t="shared" si="61"/>
        <v>-8.5421982123517193</v>
      </c>
      <c r="AL54">
        <f t="shared" si="40"/>
        <v>-26.684151589857933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-4.0552001744737554E-2</v>
      </c>
      <c r="AR54">
        <f t="shared" si="45"/>
        <v>-4.0574010096588127E-2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-0.21087669422170491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-11.648635386220278</v>
      </c>
      <c r="AK55">
        <f t="shared" si="61"/>
        <v>-7.6316554468983702</v>
      </c>
      <c r="AL55">
        <f t="shared" si="40"/>
        <v>-21.991578168782052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-1.9120887999884772E-2</v>
      </c>
      <c r="AR55">
        <f t="shared" si="45"/>
        <v>-1.9130781366895604E-2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-0.15517207207292258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-10.417653565540306</v>
      </c>
      <c r="AK56">
        <f t="shared" si="61"/>
        <v>-6.816250969862951</v>
      </c>
      <c r="AL56">
        <f t="shared" si="40"/>
        <v>-18.634014990349513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-8.8163303812110461E-3</v>
      </c>
      <c r="AR56">
        <f t="shared" si="45"/>
        <v>-8.8206672457889403E-3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-0.11739391353179003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-9.3097322888511087</v>
      </c>
      <c r="AK57">
        <f t="shared" si="61"/>
        <v>-6.0870152202751298</v>
      </c>
      <c r="AL57">
        <f t="shared" si="40"/>
        <v>-16.1023713258699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-3.9672712477098609E-3</v>
      </c>
      <c r="AR57">
        <f t="shared" si="45"/>
        <v>-3.9691210905968242E-3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-9.0575544818025752E-2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-8.3161654244954235</v>
      </c>
      <c r="AK58">
        <f t="shared" si="61"/>
        <v>-5.4353339600555515</v>
      </c>
      <c r="AL58">
        <f t="shared" si="40"/>
        <v>-14.097457463894196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-1.7367402787518908E-3</v>
      </c>
      <c r="AR58">
        <f t="shared" si="45"/>
        <v>-1.7375070375929553E-3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-7.0801732979280579E-2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-12.445063644872391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-7.3917288576619332E-4</v>
      </c>
      <c r="AR59">
        <f t="shared" si="45"/>
        <v>-7.3948105937032263E-4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-5.5806166982790346E-2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-11.041517298757732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-3.0489366458346653E-4</v>
      </c>
      <c r="AR60">
        <f t="shared" si="45"/>
        <v>-3.050136212048247E-4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-4.4207484855402476E-2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-9.8249235911189317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-1.2166915485854235E-4</v>
      </c>
      <c r="AR61">
        <f t="shared" si="45"/>
        <v>-1.2171435336606362E-4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-3.5121916696302047E-2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-8.7567508859314351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-4.6997029179541857E-5</v>
      </c>
      <c r="AR62">
        <f t="shared" si="45"/>
        <v>-4.7013482917136047E-5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-2.7949497183436561E-2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-7.8116001502321497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-1.7535630750247291E-5</v>
      </c>
      <c r="AR63">
        <f t="shared" si="45"/>
        <v>-1.7541406863638467E-5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-2.2261426318910822E-2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-6.9716539997206519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-6.3074845393191087E-6</v>
      </c>
      <c r="AR64">
        <f t="shared" si="45"/>
        <v>-6.3094364687077187E-6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-1.7739067409245041E-2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-6.2234485935728001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-2.1829377744125011E-6</v>
      </c>
      <c r="AR65">
        <f t="shared" si="45"/>
        <v>-2.1835716716812982E-6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-1.4138653227025609E-2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-5.5561540492376995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-7.2571276940071831E-7</v>
      </c>
      <c r="AR66">
        <f t="shared" si="45"/>
        <v>-7.2591023292325846E-7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-1.1270240715555659E-2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-4.9606614196034045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-2.3133352200350334E-7</v>
      </c>
      <c r="AR67">
        <f t="shared" ref="AR67:AR79" si="76">AI67*$K67</f>
        <v>-2.3139239889188977E-7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-8.9842220465063388E-3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-4.4290920049703981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-7.0548929975276673E-8</v>
      </c>
      <c r="AR68">
        <f t="shared" si="76"/>
        <v>-7.0565698474130624E-8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-7.1620536541708683E-3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-3.9545218484544207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-2.0538829525802039E-8</v>
      </c>
      <c r="AR69">
        <f t="shared" si="76"/>
        <v>-2.054338226627611E-8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-5.709509828795761E-3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-3.5308148571630031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-5.7170118524389789E-9</v>
      </c>
      <c r="AR70">
        <f t="shared" si="76"/>
        <v>-5.7181776438960919E-9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-4.5515756805874887E-3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-3.1525106218871715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-1.4997274945330351E-9</v>
      </c>
      <c r="AR71">
        <f t="shared" si="76"/>
        <v>-1.5000081071630374E-9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-3.6284852232242502E-3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-2.8147408266921579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-3.6955446270475688E-10</v>
      </c>
      <c r="AR72">
        <f t="shared" si="76"/>
        <v>-3.6961772699456723E-10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-2.8926053826155936E-3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-2.5131612252347186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-8.5231051180847885E-11</v>
      </c>
      <c r="AR73">
        <f t="shared" si="76"/>
        <v>-8.524435676857196E-11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-2.3059670927519206E-3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-2.2438938907904724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-1.8324553423504644E-11</v>
      </c>
      <c r="AR74">
        <f t="shared" si="76"/>
        <v>-1.8327152335941848E-11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-1.8383027987655834E-3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-2.0034766732946898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-3.6567744842702391E-12</v>
      </c>
      <c r="AR75">
        <f t="shared" si="76"/>
        <v>-3.6572433499859914E-12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-1.4654837253538092E-3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-1.7888184548801582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-6.7370009575263617E-13</v>
      </c>
      <c r="AR76">
        <f t="shared" si="76"/>
        <v>-6.7377768950707667E-13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-1.1682746512699882E-3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-1.5971593339912982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-1.1380715370346117E-13</v>
      </c>
      <c r="AR77">
        <f t="shared" si="76"/>
        <v>-1.1381883746312389E-13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-9.3134139886881452E-4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-1.4260351194949279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-1.7485190234692668E-14</v>
      </c>
      <c r="AR78">
        <f t="shared" si="76"/>
        <v>-1.7486775248562918E-14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-7.4245966101504815E-4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26242.775828059894</v>
      </c>
      <c r="AO81" s="6">
        <f t="shared" si="93"/>
        <v>-2624.2775828059894</v>
      </c>
      <c r="AP81" s="6">
        <f t="shared" si="93"/>
        <v>-2968.1904090736653</v>
      </c>
      <c r="AQ81" s="6">
        <f t="shared" si="93"/>
        <v>-13805.302007522732</v>
      </c>
      <c r="AR81" s="6">
        <f t="shared" si="93"/>
        <v>6845.0058286575031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5108.0672134762981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44524.82118835982</v>
      </c>
      <c r="K3">
        <v>1</v>
      </c>
      <c r="L3" s="2">
        <v>0</v>
      </c>
      <c r="O3">
        <f>$C$3</f>
        <v>44524.82118835982</v>
      </c>
      <c r="P3" s="2">
        <f>O3*C5</f>
        <v>4452.482118835982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44524.82118835982</v>
      </c>
      <c r="AF3">
        <f t="shared" ref="AF3:AF34" si="4">-$Z3*P3</f>
        <v>-4452.482118835982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37552.430865523835</v>
      </c>
      <c r="AJ3">
        <f t="shared" ref="AJ3:AJ34" si="8">AB3-AC3</f>
        <v>0</v>
      </c>
      <c r="AL3">
        <f t="shared" ref="AL3:AL34" si="9">SUM(AI3:AK3)</f>
        <v>37552.430865523835</v>
      </c>
      <c r="AN3">
        <f t="shared" ref="AN3:AN34" si="10">AE3*$K3</f>
        <v>44524.82118835982</v>
      </c>
      <c r="AO3">
        <f t="shared" ref="AO3:AO34" si="11">AF3*$K3</f>
        <v>-4452.482118835982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37552.430865523835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37552.430865523835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-1162.9894074750046</v>
      </c>
      <c r="AK5">
        <f>G5*SUM(AB5, AE5:AF5)</f>
        <v>78.050982230174412</v>
      </c>
      <c r="AL5">
        <f t="shared" si="9"/>
        <v>-2399.0907509144113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-1082.8533743830396</v>
      </c>
      <c r="AR5">
        <f t="shared" si="14"/>
        <v>-1123.742190122819</v>
      </c>
      <c r="AS5">
        <f t="shared" si="15"/>
        <v>-994.4815667998879</v>
      </c>
      <c r="AT5">
        <f t="shared" si="16"/>
        <v>66.742020692223974</v>
      </c>
      <c r="AU5">
        <f t="shared" si="17"/>
        <v>-2051.4817362304834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-1292.536581914359</v>
      </c>
      <c r="AK6">
        <f>G6*SUM(AB6, AE6:AF6)</f>
        <v>179.40030620229274</v>
      </c>
      <c r="AL6">
        <f t="shared" si="9"/>
        <v>-2569.702498299644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-1087.6358590869447</v>
      </c>
      <c r="AR6">
        <f t="shared" si="14"/>
        <v>-1123.6097926976645</v>
      </c>
      <c r="AS6">
        <f t="shared" si="15"/>
        <v>-997.0756827512655</v>
      </c>
      <c r="AT6">
        <f t="shared" si="16"/>
        <v>138.39119549522283</v>
      </c>
      <c r="AU6">
        <f t="shared" si="17"/>
        <v>-1982.2942799537075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-886.33903255311816</v>
      </c>
      <c r="AK7">
        <f>G7*SUM(AB7, AE7:AF7)</f>
        <v>214.03713650588514</v>
      </c>
      <c r="AL7">
        <f t="shared" si="9"/>
        <v>-2272.8514861775411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-1091.4981758216111</v>
      </c>
      <c r="AR7">
        <f t="shared" si="14"/>
        <v>-1123.3554785712149</v>
      </c>
      <c r="AS7">
        <f t="shared" si="15"/>
        <v>-622.08244857255147</v>
      </c>
      <c r="AT7">
        <f t="shared" si="16"/>
        <v>150.22326792886545</v>
      </c>
      <c r="AU7">
        <f t="shared" si="17"/>
        <v>-1595.2146592149011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-1873.4842359865215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-1118.2830950505229</v>
      </c>
      <c r="AR8">
        <f t="shared" si="14"/>
        <v>-1147.1636340052919</v>
      </c>
      <c r="AS8">
        <f t="shared" si="15"/>
        <v>-153.43826738771091</v>
      </c>
      <c r="AT8">
        <f t="shared" si="16"/>
        <v>73.199379060662466</v>
      </c>
      <c r="AU8">
        <f t="shared" si="17"/>
        <v>-1227.4025223323404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133.94139680594526</v>
      </c>
      <c r="AK9">
        <f t="shared" si="30"/>
        <v>32.330541606711378</v>
      </c>
      <c r="AL9">
        <f t="shared" si="9"/>
        <v>-1758.6707020991589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-1167.8568418487484</v>
      </c>
      <c r="AR9">
        <f t="shared" si="14"/>
        <v>-1194.3509829090451</v>
      </c>
      <c r="AS9">
        <f t="shared" si="15"/>
        <v>83.105353666463813</v>
      </c>
      <c r="AT9">
        <f t="shared" si="16"/>
        <v>20.059825853143646</v>
      </c>
      <c r="AU9">
        <f t="shared" si="17"/>
        <v>-1091.1858033894375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264.10431041757329</v>
      </c>
      <c r="AK10">
        <f t="shared" si="30"/>
        <v>21.917826813352683</v>
      </c>
      <c r="AL10">
        <f t="shared" si="9"/>
        <v>-1810.2751502213116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-1209.6367726061328</v>
      </c>
      <c r="AR10">
        <f t="shared" si="14"/>
        <v>-1233.9149820631974</v>
      </c>
      <c r="AS10">
        <f t="shared" si="15"/>
        <v>155.45613086576014</v>
      </c>
      <c r="AT10">
        <f t="shared" si="16"/>
        <v>12.901192517465647</v>
      </c>
      <c r="AU10">
        <f t="shared" si="17"/>
        <v>-1065.5576586799716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7491.1525430477222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377.86781273913948</v>
      </c>
      <c r="AK11">
        <f t="shared" si="30"/>
        <v>12.196097057935978</v>
      </c>
      <c r="AL11">
        <f t="shared" si="9"/>
        <v>-1857.81511454918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-1235.0369905394759</v>
      </c>
      <c r="AR11">
        <f t="shared" si="14"/>
        <v>-1257.2581525482863</v>
      </c>
      <c r="AS11">
        <f t="shared" si="15"/>
        <v>211.3447311916787</v>
      </c>
      <c r="AT11">
        <f t="shared" si="16"/>
        <v>6.8213824183975467</v>
      </c>
      <c r="AU11">
        <f t="shared" si="17"/>
        <v>-1039.0920389382102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446.11594661308845</v>
      </c>
      <c r="AK12">
        <f t="shared" si="30"/>
        <v>10.818830377888625</v>
      </c>
      <c r="AL12">
        <f t="shared" si="9"/>
        <v>-1944.5490688503239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-1256.136673733401</v>
      </c>
      <c r="AR12">
        <f t="shared" si="14"/>
        <v>-1276.4141935260811</v>
      </c>
      <c r="AS12">
        <f t="shared" si="15"/>
        <v>237.11536815097094</v>
      </c>
      <c r="AT12">
        <f t="shared" si="16"/>
        <v>5.7503233576199326</v>
      </c>
      <c r="AU12">
        <f t="shared" si="17"/>
        <v>-1033.5485020174904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510.51339976971713</v>
      </c>
      <c r="AK13">
        <f t="shared" si="30"/>
        <v>8.5154466962421935</v>
      </c>
      <c r="AL13">
        <f t="shared" si="9"/>
        <v>-2028.3309951334636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-1268.5754392796678</v>
      </c>
      <c r="AR13">
        <f t="shared" si="14"/>
        <v>-1287.0236083991472</v>
      </c>
      <c r="AS13">
        <f t="shared" si="15"/>
        <v>257.93089267482412</v>
      </c>
      <c r="AT13">
        <f t="shared" si="16"/>
        <v>4.3023293196170433</v>
      </c>
      <c r="AU13">
        <f t="shared" si="17"/>
        <v>-1024.7903864047059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562.39984302492212</v>
      </c>
      <c r="AK14">
        <f t="shared" si="30"/>
        <v>6.7449779070324833</v>
      </c>
      <c r="AL14">
        <f t="shared" si="9"/>
        <v>-2126.0281626595174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-1277.9167421628067</v>
      </c>
      <c r="AR14">
        <f t="shared" si="14"/>
        <v>-1294.6420045830207</v>
      </c>
      <c r="AS14">
        <f t="shared" si="15"/>
        <v>270.15203275773337</v>
      </c>
      <c r="AT14">
        <f t="shared" si="16"/>
        <v>3.2399893333719865</v>
      </c>
      <c r="AU14">
        <f t="shared" si="17"/>
        <v>-1021.2499824919154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578.23845419474264</v>
      </c>
      <c r="AK15">
        <f t="shared" si="30"/>
        <v>13.057721431838477</v>
      </c>
      <c r="AL15">
        <f t="shared" si="9"/>
        <v>-2261.5702874281942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-1284.9921536230597</v>
      </c>
      <c r="AR15">
        <f t="shared" si="14"/>
        <v>-1300.0578539185203</v>
      </c>
      <c r="AS15">
        <f t="shared" si="15"/>
        <v>263.50460266851479</v>
      </c>
      <c r="AT15">
        <f t="shared" si="16"/>
        <v>5.9504338957262508</v>
      </c>
      <c r="AU15">
        <f t="shared" si="17"/>
        <v>-1030.6028173542791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586.4040790232466</v>
      </c>
      <c r="AK16">
        <f t="shared" si="30"/>
        <v>18.506658723035176</v>
      </c>
      <c r="AL16">
        <f t="shared" si="9"/>
        <v>-2391.0014066751228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-1278.0290995860209</v>
      </c>
      <c r="AR16">
        <f t="shared" si="14"/>
        <v>-1291.4994817749528</v>
      </c>
      <c r="AS16">
        <f t="shared" si="15"/>
        <v>252.79131284923085</v>
      </c>
      <c r="AT16">
        <f t="shared" si="16"/>
        <v>7.977984332648667</v>
      </c>
      <c r="AU16">
        <f t="shared" si="17"/>
        <v>-1030.7301845930731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544.28309042632122</v>
      </c>
      <c r="AK17">
        <f t="shared" si="30"/>
        <v>27.878312495096864</v>
      </c>
      <c r="AL17">
        <f t="shared" si="9"/>
        <v>-2547.6973812118267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-1252.3611096514378</v>
      </c>
      <c r="AR17">
        <f t="shared" si="14"/>
        <v>-1264.2708177665147</v>
      </c>
      <c r="AS17">
        <f t="shared" si="15"/>
        <v>220.56165853703661</v>
      </c>
      <c r="AT17">
        <f t="shared" si="16"/>
        <v>11.297221885611236</v>
      </c>
      <c r="AU17">
        <f t="shared" si="17"/>
        <v>-1032.4119373438668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483.92920025988292</v>
      </c>
      <c r="AK18">
        <f t="shared" si="30"/>
        <v>31.879104804334382</v>
      </c>
      <c r="AL18">
        <f t="shared" si="9"/>
        <v>-2723.9693961530734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-1214.7501063807167</v>
      </c>
      <c r="AR18">
        <f t="shared" si="14"/>
        <v>-1225.1455411762815</v>
      </c>
      <c r="AS18">
        <f t="shared" si="15"/>
        <v>183.00135275350326</v>
      </c>
      <c r="AT18">
        <f t="shared" si="16"/>
        <v>12.055315737572617</v>
      </c>
      <c r="AU18">
        <f t="shared" si="17"/>
        <v>-1030.0888726852054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491.12377806058612</v>
      </c>
      <c r="AK19">
        <f t="shared" si="30"/>
        <v>22.120602775716495</v>
      </c>
      <c r="AL19">
        <f t="shared" si="9"/>
        <v>-2839.1604764897806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-1173.2480437350653</v>
      </c>
      <c r="AR19">
        <f t="shared" si="14"/>
        <v>-1182.2589954360451</v>
      </c>
      <c r="AS19">
        <f t="shared" si="15"/>
        <v>173.19969669408761</v>
      </c>
      <c r="AT19">
        <f t="shared" si="16"/>
        <v>7.8010511048232205</v>
      </c>
      <c r="AU19">
        <f t="shared" si="17"/>
        <v>-1001.2582476371342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657.76820312207929</v>
      </c>
      <c r="AK20">
        <f t="shared" si="30"/>
        <v>2.1535754644552161</v>
      </c>
      <c r="AL20">
        <f t="shared" si="9"/>
        <v>-2798.7276144274529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-1149.0202542127463</v>
      </c>
      <c r="AR20">
        <f t="shared" si="14"/>
        <v>-1156.9071328592054</v>
      </c>
      <c r="AS20">
        <f t="shared" si="15"/>
        <v>220.02135501129086</v>
      </c>
      <c r="AT20">
        <f t="shared" si="16"/>
        <v>0.72036408807764341</v>
      </c>
      <c r="AU20">
        <f t="shared" si="17"/>
        <v>-936.16541375983695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683.20792411730599</v>
      </c>
      <c r="AK21">
        <f t="shared" si="30"/>
        <v>-0.25109871961664176</v>
      </c>
      <c r="AL21">
        <f t="shared" si="9"/>
        <v>-2873.4668340075518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-1124.3776144669264</v>
      </c>
      <c r="AR21">
        <f t="shared" si="14"/>
        <v>-1131.2403114147278</v>
      </c>
      <c r="AS21">
        <f t="shared" si="15"/>
        <v>217.31728805581116</v>
      </c>
      <c r="AT21">
        <f t="shared" si="16"/>
        <v>-7.9870403804048709E-2</v>
      </c>
      <c r="AU21">
        <f t="shared" si="17"/>
        <v>-914.00289376272053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525.92446561711859</v>
      </c>
      <c r="AK22">
        <f t="shared" si="30"/>
        <v>-17.643037101431851</v>
      </c>
      <c r="AL22">
        <f t="shared" si="9"/>
        <v>-3130.8628796695248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-1075.0084000834765</v>
      </c>
      <c r="AR22">
        <f t="shared" si="14"/>
        <v>-1080.8145653309821</v>
      </c>
      <c r="AS22">
        <f t="shared" si="15"/>
        <v>156.1979340649894</v>
      </c>
      <c r="AT22">
        <f t="shared" si="16"/>
        <v>-5.2399272633988554</v>
      </c>
      <c r="AU22">
        <f t="shared" si="17"/>
        <v>-929.85655852939158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171.91008692984292</v>
      </c>
      <c r="AK23">
        <f t="shared" si="30"/>
        <v>-95.624836264637807</v>
      </c>
      <c r="AL23">
        <f t="shared" si="9"/>
        <v>-3636.6480743422221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-979.9377999049442</v>
      </c>
      <c r="AR23">
        <f t="shared" si="14"/>
        <v>-984.58006635769755</v>
      </c>
      <c r="AS23">
        <f t="shared" si="15"/>
        <v>45.586394901557711</v>
      </c>
      <c r="AT23">
        <f t="shared" si="16"/>
        <v>-25.357392496320337</v>
      </c>
      <c r="AU23">
        <f t="shared" si="17"/>
        <v>-964.35106395246021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173.60002030348619</v>
      </c>
      <c r="AK24">
        <f t="shared" si="30"/>
        <v>-107.65854234972682</v>
      </c>
      <c r="AL24">
        <f t="shared" si="9"/>
        <v>-3688.0109357661045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-885.14033110413334</v>
      </c>
      <c r="AR24">
        <f t="shared" si="14"/>
        <v>-888.80119289235427</v>
      </c>
      <c r="AS24">
        <f t="shared" si="15"/>
        <v>41.102253871934586</v>
      </c>
      <c r="AT24">
        <f t="shared" si="16"/>
        <v>-25.489678695919086</v>
      </c>
      <c r="AU24">
        <f t="shared" si="17"/>
        <v>-873.18861771633885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165.19588503140312</v>
      </c>
      <c r="AK25">
        <f t="shared" si="30"/>
        <v>-119.81054377097085</v>
      </c>
      <c r="AL25">
        <f t="shared" si="9"/>
        <v>-3705.3834270766802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-790.05857103937728</v>
      </c>
      <c r="AR25">
        <f t="shared" si="14"/>
        <v>-792.89948208451722</v>
      </c>
      <c r="AS25">
        <f t="shared" si="15"/>
        <v>34.921835968567073</v>
      </c>
      <c r="AT25">
        <f t="shared" si="16"/>
        <v>-25.32753255978081</v>
      </c>
      <c r="AU25">
        <f t="shared" si="17"/>
        <v>-783.30517867573099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147.2510299030107</v>
      </c>
      <c r="AK26">
        <f t="shared" si="30"/>
        <v>-131.37425572316906</v>
      </c>
      <c r="AL26">
        <f t="shared" si="9"/>
        <v>-3681.002647625005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-695.61116235052282</v>
      </c>
      <c r="AR26">
        <f t="shared" si="14"/>
        <v>-697.77451921103375</v>
      </c>
      <c r="AS26">
        <f t="shared" si="15"/>
        <v>27.793174964776217</v>
      </c>
      <c r="AT26">
        <f t="shared" si="16"/>
        <v>-24.796483104982588</v>
      </c>
      <c r="AU26">
        <f t="shared" si="17"/>
        <v>-694.77782735124015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121.67585776448254</v>
      </c>
      <c r="AK27">
        <f t="shared" si="30"/>
        <v>-141.68182781637981</v>
      </c>
      <c r="AL27">
        <f t="shared" si="9"/>
        <v>-3589.6513670890231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-599.95870127883859</v>
      </c>
      <c r="AR27">
        <f t="shared" si="14"/>
        <v>-601.57097486740088</v>
      </c>
      <c r="AS27">
        <f t="shared" si="15"/>
        <v>20.505304093779625</v>
      </c>
      <c r="AT27">
        <f t="shared" si="16"/>
        <v>-23.87679049331868</v>
      </c>
      <c r="AU27">
        <f t="shared" si="17"/>
        <v>-604.94246126693997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87.516465041302581</v>
      </c>
      <c r="AK28">
        <f t="shared" si="30"/>
        <v>-150.1991378598936</v>
      </c>
      <c r="AL28">
        <f t="shared" si="9"/>
        <v>-3429.3314502751768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-505.40003807885427</v>
      </c>
      <c r="AR28">
        <f t="shared" si="14"/>
        <v>-506.57247274970462</v>
      </c>
      <c r="AS28">
        <f t="shared" si="15"/>
        <v>13.16841614104411</v>
      </c>
      <c r="AT28">
        <f t="shared" si="16"/>
        <v>-22.600144446324336</v>
      </c>
      <c r="AU28">
        <f t="shared" si="17"/>
        <v>-516.00420105498483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47.862327152480248</v>
      </c>
      <c r="AK29">
        <f t="shared" si="30"/>
        <v>-156.32529041278477</v>
      </c>
      <c r="AL29">
        <f t="shared" si="9"/>
        <v>-3194.5321108684025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-413.77254964644243</v>
      </c>
      <c r="AR29">
        <f t="shared" si="14"/>
        <v>-414.60201187531732</v>
      </c>
      <c r="AS29">
        <f t="shared" si="15"/>
        <v>6.4301271881199336</v>
      </c>
      <c r="AT29">
        <f t="shared" si="16"/>
        <v>-21.001726407319126</v>
      </c>
      <c r="AU29">
        <f t="shared" si="17"/>
        <v>-429.1736110945165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5.2567363193247729</v>
      </c>
      <c r="AK30">
        <f t="shared" si="30"/>
        <v>-159.67565331345838</v>
      </c>
      <c r="AL30">
        <f t="shared" si="9"/>
        <v>-2899.4115885780157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-328.69870402906946</v>
      </c>
      <c r="AR30">
        <f t="shared" si="14"/>
        <v>-329.2675400400783</v>
      </c>
      <c r="AS30">
        <f t="shared" si="15"/>
        <v>0.63055637795370745</v>
      </c>
      <c r="AT30">
        <f t="shared" si="16"/>
        <v>-19.153424384363859</v>
      </c>
      <c r="AU30">
        <f t="shared" si="17"/>
        <v>-347.79040804648844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-36.047557870142555</v>
      </c>
      <c r="AK31">
        <f t="shared" si="30"/>
        <v>-160.04362485581112</v>
      </c>
      <c r="AL31">
        <f t="shared" si="9"/>
        <v>-2563.421992332811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-253.16503973468693</v>
      </c>
      <c r="AR31">
        <f t="shared" si="14"/>
        <v>-253.54126761740775</v>
      </c>
      <c r="AS31">
        <f t="shared" si="15"/>
        <v>-3.8606955478375289</v>
      </c>
      <c r="AT31">
        <f t="shared" si="16"/>
        <v>-17.14068154537555</v>
      </c>
      <c r="AU31">
        <f t="shared" si="17"/>
        <v>-274.54264471062083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-72.501265532467187</v>
      </c>
      <c r="AK32">
        <f t="shared" si="30"/>
        <v>-157.52029580490114</v>
      </c>
      <c r="AL32">
        <f t="shared" si="9"/>
        <v>-2199.2364486546894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-188.06775132576954</v>
      </c>
      <c r="AR32">
        <f t="shared" si="14"/>
        <v>-188.30627602501161</v>
      </c>
      <c r="AS32">
        <f t="shared" si="15"/>
        <v>-6.9329372875696018</v>
      </c>
      <c r="AT32">
        <f t="shared" si="16"/>
        <v>-15.062886479488322</v>
      </c>
      <c r="AU32">
        <f t="shared" si="17"/>
        <v>-210.30209979206955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-102.70573551990401</v>
      </c>
      <c r="AK33">
        <f t="shared" si="30"/>
        <v>-152.44520721762845</v>
      </c>
      <c r="AL33">
        <f t="shared" si="9"/>
        <v>-1826.0581619588606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-133.97944069695643</v>
      </c>
      <c r="AR33">
        <f t="shared" si="14"/>
        <v>-134.12328977325947</v>
      </c>
      <c r="AS33">
        <f t="shared" si="15"/>
        <v>-8.7689654474565213</v>
      </c>
      <c r="AT33">
        <f t="shared" si="16"/>
        <v>-13.015697204784331</v>
      </c>
      <c r="AU33">
        <f t="shared" si="17"/>
        <v>-155.90795242550033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-125.63974398668006</v>
      </c>
      <c r="AK34">
        <f t="shared" si="30"/>
        <v>-145.25580573123517</v>
      </c>
      <c r="AL34">
        <f t="shared" si="9"/>
        <v>-1457.9211270281544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-90.407036039991397</v>
      </c>
      <c r="AR34">
        <f t="shared" si="14"/>
        <v>-90.488984830489258</v>
      </c>
      <c r="AS34">
        <f t="shared" si="15"/>
        <v>-9.577732026195303</v>
      </c>
      <c r="AT34">
        <f t="shared" si="16"/>
        <v>-11.073097878091405</v>
      </c>
      <c r="AU34">
        <f t="shared" si="17"/>
        <v>-111.13981473477597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-1119.2126922996854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-57.222239115904976</v>
      </c>
      <c r="AR35">
        <f t="shared" ref="AR35:AR69" si="45">AI35*$K35</f>
        <v>-57.266064873662096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-76.178118675876675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-149.74458540867818</v>
      </c>
      <c r="AK36">
        <f t="shared" si="30"/>
        <v>-126.56331713223967</v>
      </c>
      <c r="AL36">
        <f t="shared" si="40"/>
        <v>-789.26596712485718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-31.150041197494023</v>
      </c>
      <c r="AR36">
        <f t="shared" si="45"/>
        <v>-31.173205016341303</v>
      </c>
      <c r="AS36">
        <f t="shared" si="46"/>
        <v>-9.1001954805369696</v>
      </c>
      <c r="AT36">
        <f t="shared" si="47"/>
        <v>-7.6914362107000569</v>
      </c>
      <c r="AU36">
        <f t="shared" si="48"/>
        <v>-47.964836707578328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-153.6417664137407</v>
      </c>
      <c r="AK37">
        <f t="shared" si="30"/>
        <v>-116.08119615363219</v>
      </c>
      <c r="AL37">
        <f t="shared" si="40"/>
        <v>-579.14024947858309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-16.776964182345992</v>
      </c>
      <c r="AR37">
        <f t="shared" si="45"/>
        <v>-16.789050861557321</v>
      </c>
      <c r="AS37">
        <f t="shared" si="46"/>
        <v>-8.3366364450090025</v>
      </c>
      <c r="AT37">
        <f t="shared" si="47"/>
        <v>-6.2985915420200609</v>
      </c>
      <c r="AU37">
        <f t="shared" si="48"/>
        <v>-31.424278848586383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-148.21572118482777</v>
      </c>
      <c r="AK38">
        <f t="shared" si="30"/>
        <v>-105.32627250467034</v>
      </c>
      <c r="AL38">
        <f t="shared" si="40"/>
        <v>-438.0779736102341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-8.9339290487014615</v>
      </c>
      <c r="AR38">
        <f t="shared" si="45"/>
        <v>-8.9401458452656986</v>
      </c>
      <c r="AS38">
        <f t="shared" si="46"/>
        <v>-7.1805518063347664</v>
      </c>
      <c r="AT38">
        <f t="shared" si="47"/>
        <v>-5.1027026704191343</v>
      </c>
      <c r="AU38">
        <f t="shared" si="48"/>
        <v>-21.223400322019597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-138.38096860056066</v>
      </c>
      <c r="AK39">
        <f t="shared" si="30"/>
        <v>-94.951172021732404</v>
      </c>
      <c r="AL39">
        <f t="shared" si="40"/>
        <v>-342.00229485234377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-4.6974807346106395</v>
      </c>
      <c r="AR39">
        <f t="shared" si="45"/>
        <v>-4.7006271983492223</v>
      </c>
      <c r="AS39">
        <f t="shared" si="46"/>
        <v>-5.9857957260341124</v>
      </c>
      <c r="AT39">
        <f t="shared" si="47"/>
        <v>-4.1072000392640184</v>
      </c>
      <c r="AU39">
        <f t="shared" si="48"/>
        <v>-14.793622963647353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-275.02957335147903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-2.428928797388243</v>
      </c>
      <c r="AR40">
        <f t="shared" si="45"/>
        <v>-2.4304955821870462</v>
      </c>
      <c r="AS40">
        <f t="shared" si="46"/>
        <v>-4.8984884591599824</v>
      </c>
      <c r="AT40">
        <f t="shared" si="47"/>
        <v>-3.2930306593228837</v>
      </c>
      <c r="AU40">
        <f t="shared" si="48"/>
        <v>-10.622014700669911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-115.00960568065898</v>
      </c>
      <c r="AK41">
        <f t="shared" si="61"/>
        <v>-76.386146768036994</v>
      </c>
      <c r="AL41">
        <f t="shared" si="40"/>
        <v>-227.29450579899157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-1.237143007987684</v>
      </c>
      <c r="AR41">
        <f t="shared" si="45"/>
        <v>-1.2379093623326323</v>
      </c>
      <c r="AS41">
        <f t="shared" si="46"/>
        <v>-3.9659167615384567</v>
      </c>
      <c r="AT41">
        <f t="shared" si="47"/>
        <v>-2.6340504171265038</v>
      </c>
      <c r="AU41">
        <f t="shared" si="48"/>
        <v>-7.8378765409975939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-103.61869134741153</v>
      </c>
      <c r="AK42">
        <f t="shared" si="61"/>
        <v>-68.33547437039087</v>
      </c>
      <c r="AL42">
        <f t="shared" si="40"/>
        <v>-192.08036515527922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-0.61929191093802927</v>
      </c>
      <c r="AR42">
        <f t="shared" si="45"/>
        <v>-0.61965966748389845</v>
      </c>
      <c r="AS42">
        <f t="shared" si="46"/>
        <v>-3.1902855789996774</v>
      </c>
      <c r="AT42">
        <f t="shared" si="47"/>
        <v>-2.1039609319810819</v>
      </c>
      <c r="AU42">
        <f t="shared" si="48"/>
        <v>-5.913906178464658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-93.00198876352556</v>
      </c>
      <c r="AK43">
        <f t="shared" si="61"/>
        <v>-61.082165976072055</v>
      </c>
      <c r="AL43">
        <f t="shared" si="40"/>
        <v>-165.15676467338486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-0.30421216812581686</v>
      </c>
      <c r="AR43">
        <f t="shared" si="45"/>
        <v>-0.30438513255997757</v>
      </c>
      <c r="AS43">
        <f t="shared" si="46"/>
        <v>-2.5566169897980604</v>
      </c>
      <c r="AT43">
        <f t="shared" si="47"/>
        <v>-1.6791436977242005</v>
      </c>
      <c r="AU43">
        <f t="shared" si="48"/>
        <v>-4.5401458200822384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-83.286217005502294</v>
      </c>
      <c r="AK44">
        <f t="shared" si="61"/>
        <v>-54.572026762625264</v>
      </c>
      <c r="AL44">
        <f t="shared" si="40"/>
        <v>-143.83529276582698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-0.146624516271224</v>
      </c>
      <c r="AR44">
        <f t="shared" si="45"/>
        <v>-0.14670409221828401</v>
      </c>
      <c r="AS44">
        <f t="shared" si="46"/>
        <v>-2.0442243094861863</v>
      </c>
      <c r="AT44">
        <f t="shared" si="47"/>
        <v>-1.3394468825342285</v>
      </c>
      <c r="AU44">
        <f t="shared" si="48"/>
        <v>-3.5303752842386986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-74.487687245896836</v>
      </c>
      <c r="AK45">
        <f t="shared" si="61"/>
        <v>-48.741991572240103</v>
      </c>
      <c r="AL45">
        <f t="shared" si="40"/>
        <v>-126.38606122649753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-6.9135698190858838E-2</v>
      </c>
      <c r="AR45">
        <f t="shared" si="45"/>
        <v>-6.9171469794968243E-2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-2.7697244774515153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-66.568642660887804</v>
      </c>
      <c r="AK46">
        <f t="shared" si="61"/>
        <v>-43.527853465027327</v>
      </c>
      <c r="AL46">
        <f t="shared" si="40"/>
        <v>-111.72645395134523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-3.1877345675053355E-2</v>
      </c>
      <c r="AR46">
        <f t="shared" si="45"/>
        <v>-3.1893026545133957E-2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-2.1861269697108123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-59.466139046359388</v>
      </c>
      <c r="AK47">
        <f t="shared" si="61"/>
        <v>-38.868048478765182</v>
      </c>
      <c r="AL47">
        <f t="shared" si="40"/>
        <v>-99.155649187558424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-1.4344525611184681E-2</v>
      </c>
      <c r="AR47">
        <f t="shared" si="45"/>
        <v>-1.4351214117468194E-2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-1.7322828532631336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-53.108884395848065</v>
      </c>
      <c r="AK48">
        <f t="shared" si="61"/>
        <v>-34.705418745520021</v>
      </c>
      <c r="AL48">
        <f t="shared" si="40"/>
        <v>-88.217054993341009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-6.2795593880588807E-3</v>
      </c>
      <c r="AR48">
        <f t="shared" si="45"/>
        <v>-6.282331770169027E-3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-1.3760552671342603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-47.425174834772065</v>
      </c>
      <c r="AK49">
        <f t="shared" si="61"/>
        <v>-30.987796837810656</v>
      </c>
      <c r="AL49">
        <f t="shared" si="40"/>
        <v>-78.60495170079696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-2.672639133784252E-3</v>
      </c>
      <c r="AR49">
        <f t="shared" si="45"/>
        <v>-2.6737534019754361E-3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-1.094750630974934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-70.103563096484024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-1.1024088617157589E-3</v>
      </c>
      <c r="AR50">
        <f t="shared" si="45"/>
        <v>-1.1028425907753227E-3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-0.8717407913252827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-62.554355975184691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-4.3992109411904629E-4</v>
      </c>
      <c r="AR51">
        <f t="shared" si="45"/>
        <v>-4.4008451907999398E-4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-0.69452328518899442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-55.834468526344224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-1.6992790425023003E-4</v>
      </c>
      <c r="AR52">
        <f t="shared" si="45"/>
        <v>-1.6998739629037118E-4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-0.553494892321577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-49.844307767188035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-6.3403858395213962E-5</v>
      </c>
      <c r="AR53">
        <f t="shared" si="45"/>
        <v>-6.3424743180069711E-5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-0.44117284935204498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-44.500433129761227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-2.2806071948985942E-5</v>
      </c>
      <c r="AR54">
        <f t="shared" si="45"/>
        <v>-2.281312957105358E-5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-0.35167332183065469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-39.731108564452924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-7.8928827543007994E-6</v>
      </c>
      <c r="AR55">
        <f t="shared" si="45"/>
        <v>-7.8951747467155784E-6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-0.28034179240724505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-35.473635452204149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-2.6239711774287212E-6</v>
      </c>
      <c r="AR56">
        <f t="shared" si="45"/>
        <v>-2.6246851494209282E-6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-0.22348317821419683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-31.672670442247608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-8.3643628678537198E-7</v>
      </c>
      <c r="AR57">
        <f t="shared" si="45"/>
        <v>-8.3664916888509058E-7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-0.1781581931686933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-28.279089699748059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-2.5508488572749099E-7</v>
      </c>
      <c r="AR58">
        <f t="shared" si="45"/>
        <v>-2.5514551585491437E-7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-0.14202621734782009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-25.249158978507953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-7.426257186893759E-8</v>
      </c>
      <c r="AR59">
        <f t="shared" si="45"/>
        <v>-7.4279033284921978E-8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-0.11322230422744319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-22.543882487920527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-2.0671090484195392E-8</v>
      </c>
      <c r="AR60">
        <f t="shared" si="45"/>
        <v>-2.0675305654868054E-8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-9.0260089868160337E-2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-20.1284634636256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-5.4225885027512113E-9</v>
      </c>
      <c r="AR61">
        <f t="shared" si="45"/>
        <v>-5.4236031182908505E-9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-7.1954780150458669E-2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-17.971841456591363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-1.3362039356537749E-9</v>
      </c>
      <c r="AR62">
        <f t="shared" si="45"/>
        <v>-1.3364326813504504E-9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-5.7361907254797943E-2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-16.046286752949559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-3.081712643766467E-10</v>
      </c>
      <c r="AR63">
        <f t="shared" si="45"/>
        <v>-3.0821937360134109E-10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-4.572856052191631E-2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-14.327041674146557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-6.6256378625162197E-11</v>
      </c>
      <c r="AR64">
        <f t="shared" si="45"/>
        <v>-6.6265775554106312E-11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-3.6454528300304663E-2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-12.792001477569054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-1.32218575360132E-11</v>
      </c>
      <c r="AR65">
        <f t="shared" si="45"/>
        <v>-1.3223552821222574E-11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-2.906132673092713E-2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-11.42142988674064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-2.4359081278750056E-12</v>
      </c>
      <c r="AR66">
        <f t="shared" si="45"/>
        <v>-2.4361886848443544E-12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-2.3167511735400718E-2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-10.197705255183486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-4.1149433177217465E-13</v>
      </c>
      <c r="AR67">
        <f t="shared" si="45"/>
        <v>-4.1153657692740916E-13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-1.8468998512040709E-2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-9.1050939776805144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-6.3221479822629062E-14</v>
      </c>
      <c r="AR68">
        <f t="shared" si="45"/>
        <v>-6.3227210782433995E-14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-1.4723372538035984E-2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44524.82118835982</v>
      </c>
      <c r="AO71" s="6">
        <f t="shared" si="70"/>
        <v>-4452.482118835982</v>
      </c>
      <c r="AP71" s="6">
        <f t="shared" si="70"/>
        <v>-2884.7835856135935</v>
      </c>
      <c r="AQ71" s="6">
        <f t="shared" si="70"/>
        <v>-28380.490468646818</v>
      </c>
      <c r="AR71" s="6">
        <f t="shared" si="70"/>
        <v>8807.0650152634207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7491.1525430477222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13706.685890377203</v>
      </c>
      <c r="K3">
        <v>1</v>
      </c>
      <c r="L3" s="2">
        <v>0</v>
      </c>
      <c r="O3">
        <f>$C$3</f>
        <v>13706.685890377203</v>
      </c>
      <c r="P3">
        <f>O3*C5</f>
        <v>1370.6685890377203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13706.685890377203</v>
      </c>
      <c r="AF3">
        <f t="shared" ref="AF3:AF34" si="4">-$Z3*P3</f>
        <v>-1370.6685890377203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9816.1090973394821</v>
      </c>
      <c r="AJ3">
        <f t="shared" ref="AJ3:AJ34" si="8">AB3-AC3</f>
        <v>0</v>
      </c>
      <c r="AL3">
        <f t="shared" ref="AL3:AL34" si="9">SUM(AI3:AK3)</f>
        <v>9816.1090973394821</v>
      </c>
      <c r="AN3">
        <f t="shared" ref="AN3:AN34" si="10">AE3*$K3</f>
        <v>13706.685890377203</v>
      </c>
      <c r="AO3">
        <f t="shared" ref="AO3:AO34" si="11">AF3*$K3</f>
        <v>-1370.6685890377203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9816.1090973394821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9816.1090973394821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-296.87388281408766</v>
      </c>
      <c r="AK5">
        <f>G5*SUM(AB5, AE5:AF5)</f>
        <v>19.990999078388381</v>
      </c>
      <c r="AL5">
        <f t="shared" si="9"/>
        <v>-612.54400315503801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-245.21976656263251</v>
      </c>
      <c r="AR5">
        <f t="shared" si="14"/>
        <v>-287.02651443635148</v>
      </c>
      <c r="AS5">
        <f t="shared" si="15"/>
        <v>-253.85923743184699</v>
      </c>
      <c r="AT5">
        <f t="shared" si="16"/>
        <v>17.094463593210392</v>
      </c>
      <c r="AU5">
        <f t="shared" si="17"/>
        <v>-523.79128827498812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-363.18280660570508</v>
      </c>
      <c r="AK6">
        <f>G6*SUM(AB6, AE6:AF6)</f>
        <v>45.890864732080722</v>
      </c>
      <c r="AL6">
        <f t="shared" si="9"/>
        <v>-651.52158395045478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-220.53464936440105</v>
      </c>
      <c r="AR6">
        <f t="shared" si="14"/>
        <v>-257.82809804569803</v>
      </c>
      <c r="AS6">
        <f t="shared" si="15"/>
        <v>-280.16285954829374</v>
      </c>
      <c r="AT6">
        <f t="shared" si="16"/>
        <v>35.400673315579013</v>
      </c>
      <c r="AU6">
        <f t="shared" si="17"/>
        <v>-502.59028427841281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-285.05450674851454</v>
      </c>
      <c r="AK7">
        <f>G7*SUM(AB7, AE7:AF7)</f>
        <v>56.349223810240346</v>
      </c>
      <c r="AL7">
        <f t="shared" si="9"/>
        <v>-561.59964273697176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-200.09236467408397</v>
      </c>
      <c r="AR7">
        <f t="shared" si="14"/>
        <v>-233.64393404073061</v>
      </c>
      <c r="AS7">
        <f t="shared" si="15"/>
        <v>-200.06724179117049</v>
      </c>
      <c r="AT7">
        <f t="shared" si="16"/>
        <v>39.549045946970928</v>
      </c>
      <c r="AU7">
        <f t="shared" si="17"/>
        <v>-394.16212988493021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-139.45668637982908</v>
      </c>
      <c r="AK8">
        <f>G8*SUM(AB8, AE8:AF8)</f>
        <v>30.516436292279398</v>
      </c>
      <c r="AL8">
        <f t="shared" si="9"/>
        <v>-441.13079157914331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-186.66470268014612</v>
      </c>
      <c r="AR8">
        <f t="shared" si="14"/>
        <v>-217.63274047888032</v>
      </c>
      <c r="AS8">
        <f t="shared" si="15"/>
        <v>-91.364253475332575</v>
      </c>
      <c r="AT8">
        <f t="shared" si="16"/>
        <v>19.992669358124971</v>
      </c>
      <c r="AU8">
        <f t="shared" si="17"/>
        <v>-289.00432459608788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-389.33803393245614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-177.71383456579974</v>
      </c>
      <c r="AR9">
        <f t="shared" si="14"/>
        <v>-206.71357678870274</v>
      </c>
      <c r="AS9">
        <f t="shared" si="15"/>
        <v>-40.610525093857881</v>
      </c>
      <c r="AT9">
        <f t="shared" si="16"/>
        <v>5.7552084907733905</v>
      </c>
      <c r="AU9">
        <f t="shared" si="17"/>
        <v>-241.56889339178721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-53.761997085517578</v>
      </c>
      <c r="AK10">
        <f t="shared" si="30"/>
        <v>6.71418235614758</v>
      </c>
      <c r="AL10">
        <f t="shared" si="9"/>
        <v>-381.95325056696089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-169.92855781920787</v>
      </c>
      <c r="AR10">
        <f t="shared" si="14"/>
        <v>-197.13083508143581</v>
      </c>
      <c r="AS10">
        <f t="shared" si="15"/>
        <v>-31.645193678651623</v>
      </c>
      <c r="AT10">
        <f t="shared" si="16"/>
        <v>3.9520779095334482</v>
      </c>
      <c r="AU10">
        <f t="shared" si="17"/>
        <v>-224.82395085055398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1077.7022530412582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-43.110305178017825</v>
      </c>
      <c r="AK11">
        <f t="shared" si="30"/>
        <v>4.059281879530654</v>
      </c>
      <c r="AL11">
        <f t="shared" si="9"/>
        <v>-375.50745504089247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-162.62614194454753</v>
      </c>
      <c r="AR11">
        <f t="shared" si="14"/>
        <v>-188.18298814299791</v>
      </c>
      <c r="AS11">
        <f t="shared" si="15"/>
        <v>-24.111966016352049</v>
      </c>
      <c r="AT11">
        <f t="shared" si="16"/>
        <v>2.270391413975537</v>
      </c>
      <c r="AU11">
        <f t="shared" si="17"/>
        <v>-210.02456274537442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-39.438193588649938</v>
      </c>
      <c r="AK12">
        <f t="shared" si="30"/>
        <v>3.9892988364596511</v>
      </c>
      <c r="AL12">
        <f t="shared" si="9"/>
        <v>-374.81336462165689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-156.36330843743346</v>
      </c>
      <c r="AR12">
        <f t="shared" si="14"/>
        <v>-180.37582341849603</v>
      </c>
      <c r="AS12">
        <f t="shared" si="15"/>
        <v>-20.961819148088782</v>
      </c>
      <c r="AT12">
        <f t="shared" si="16"/>
        <v>2.120354740629256</v>
      </c>
      <c r="AU12">
        <f t="shared" si="17"/>
        <v>-199.21728782595557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-34.611279668010866</v>
      </c>
      <c r="AK13">
        <f t="shared" si="30"/>
        <v>3.5478318971422143</v>
      </c>
      <c r="AL13">
        <f t="shared" si="9"/>
        <v>-373.42139755742335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-150.40508100286618</v>
      </c>
      <c r="AR13">
        <f t="shared" si="14"/>
        <v>-172.97232872359712</v>
      </c>
      <c r="AS13">
        <f t="shared" si="15"/>
        <v>-17.48694209675001</v>
      </c>
      <c r="AT13">
        <f t="shared" si="16"/>
        <v>1.7925003510248472</v>
      </c>
      <c r="AU13">
        <f t="shared" si="17"/>
        <v>-188.66677046932227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-30.465873987516034</v>
      </c>
      <c r="AK14">
        <f t="shared" si="30"/>
        <v>3.2553490108304119</v>
      </c>
      <c r="AL14">
        <f t="shared" si="9"/>
        <v>-373.64902136278056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-145.20150813856031</v>
      </c>
      <c r="AR14">
        <f t="shared" si="14"/>
        <v>-166.41374492718134</v>
      </c>
      <c r="AS14">
        <f t="shared" si="15"/>
        <v>-14.63445961008863</v>
      </c>
      <c r="AT14">
        <f t="shared" si="16"/>
        <v>1.5637258145051456</v>
      </c>
      <c r="AU14">
        <f t="shared" si="17"/>
        <v>-179.48447872276483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-34.005307846011874</v>
      </c>
      <c r="AK15">
        <f t="shared" si="30"/>
        <v>7.5398717191291995</v>
      </c>
      <c r="AL15">
        <f t="shared" si="9"/>
        <v>-379.82219953643471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-141.1314046073546</v>
      </c>
      <c r="AR15">
        <f t="shared" si="14"/>
        <v>-161.02549539382218</v>
      </c>
      <c r="AS15">
        <f t="shared" si="15"/>
        <v>-15.496297535352252</v>
      </c>
      <c r="AT15">
        <f t="shared" si="16"/>
        <v>3.4359370033380512</v>
      </c>
      <c r="AU15">
        <f t="shared" si="17"/>
        <v>-173.08585592583637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-37.796177806834066</v>
      </c>
      <c r="AK16">
        <f t="shared" si="30"/>
        <v>13.298288711515786</v>
      </c>
      <c r="AL16">
        <f t="shared" si="9"/>
        <v>-386.12827439717211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-137.29039836129184</v>
      </c>
      <c r="AR16">
        <f t="shared" si="14"/>
        <v>-155.89424278715634</v>
      </c>
      <c r="AS16">
        <f t="shared" si="15"/>
        <v>-16.293449773383617</v>
      </c>
      <c r="AT16">
        <f t="shared" si="16"/>
        <v>5.7327225070324177</v>
      </c>
      <c r="AU16">
        <f t="shared" si="17"/>
        <v>-166.45497005350754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-50.642096192403642</v>
      </c>
      <c r="AK17">
        <f t="shared" si="30"/>
        <v>26.368965312736822</v>
      </c>
      <c r="AL17">
        <f t="shared" si="9"/>
        <v>-394.21310572399909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-132.6253169255761</v>
      </c>
      <c r="AR17">
        <f t="shared" si="14"/>
        <v>-149.91201425512753</v>
      </c>
      <c r="AS17">
        <f t="shared" si="15"/>
        <v>-20.521866147338489</v>
      </c>
      <c r="AT17">
        <f t="shared" si="16"/>
        <v>10.685584074874217</v>
      </c>
      <c r="AU17">
        <f t="shared" si="17"/>
        <v>-159.74829632759179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-64.191188818690534</v>
      </c>
      <c r="AK18">
        <f t="shared" si="30"/>
        <v>42.367032375952689</v>
      </c>
      <c r="AL18">
        <f t="shared" si="9"/>
        <v>-400.48695354757291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-127.24919224251046</v>
      </c>
      <c r="AR18">
        <f t="shared" si="14"/>
        <v>-143.1940954800753</v>
      </c>
      <c r="AS18">
        <f t="shared" si="15"/>
        <v>-24.274365717893087</v>
      </c>
      <c r="AT18">
        <f t="shared" si="16"/>
        <v>16.021401958772323</v>
      </c>
      <c r="AU18">
        <f t="shared" si="17"/>
        <v>-151.44705923919605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-58.091374259070562</v>
      </c>
      <c r="AK19">
        <f t="shared" si="30"/>
        <v>45.171501565459799</v>
      </c>
      <c r="AL19">
        <f t="shared" si="9"/>
        <v>-402.12303752479255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-122.55977085806987</v>
      </c>
      <c r="AR19">
        <f t="shared" si="14"/>
        <v>-137.2563763199098</v>
      </c>
      <c r="AS19">
        <f t="shared" si="15"/>
        <v>-20.486502286542827</v>
      </c>
      <c r="AT19">
        <f t="shared" si="16"/>
        <v>15.930180373773295</v>
      </c>
      <c r="AU19">
        <f t="shared" si="17"/>
        <v>-141.81269823267934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-9.4687664412103913</v>
      </c>
      <c r="AK20">
        <f t="shared" si="30"/>
        <v>8.9599927627434717</v>
      </c>
      <c r="AL20">
        <f t="shared" si="9"/>
        <v>-399.64700501157955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-119.73412150353195</v>
      </c>
      <c r="AR20">
        <f t="shared" si="14"/>
        <v>-133.51045866597272</v>
      </c>
      <c r="AS20">
        <f t="shared" si="15"/>
        <v>-3.1672720158743983</v>
      </c>
      <c r="AT20">
        <f t="shared" si="16"/>
        <v>2.9970888516547762</v>
      </c>
      <c r="AU20">
        <f t="shared" si="17"/>
        <v>-133.68064183019234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0.42679703990870621</v>
      </c>
      <c r="AK21">
        <f t="shared" si="30"/>
        <v>3.3491008217453682</v>
      </c>
      <c r="AL21">
        <f t="shared" si="9"/>
        <v>-407.21290914047648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-117.78303211154578</v>
      </c>
      <c r="AR21">
        <f t="shared" si="14"/>
        <v>-130.72883057436687</v>
      </c>
      <c r="AS21">
        <f t="shared" si="15"/>
        <v>0.13575717141021146</v>
      </c>
      <c r="AT21">
        <f t="shared" si="16"/>
        <v>1.0652943010687719</v>
      </c>
      <c r="AU21">
        <f t="shared" si="17"/>
        <v>-129.52777910188789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-35.49724707615178</v>
      </c>
      <c r="AK22">
        <f t="shared" si="30"/>
        <v>43.947985547569878</v>
      </c>
      <c r="AL22">
        <f t="shared" si="9"/>
        <v>-415.2144515208978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-113.88331877165813</v>
      </c>
      <c r="AR22">
        <f t="shared" si="14"/>
        <v>-125.82724656933506</v>
      </c>
      <c r="AS22">
        <f t="shared" si="15"/>
        <v>-10.542572214782545</v>
      </c>
      <c r="AT22">
        <f t="shared" si="16"/>
        <v>13.05241531365828</v>
      </c>
      <c r="AU22">
        <f t="shared" si="17"/>
        <v>-123.31740347045933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-117.42494962023966</v>
      </c>
      <c r="AK23">
        <f t="shared" si="30"/>
        <v>148.97809245389689</v>
      </c>
      <c r="AL23">
        <f t="shared" si="9"/>
        <v>-406.02612986755742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-105.49895464037441</v>
      </c>
      <c r="AR23">
        <f t="shared" si="14"/>
        <v>-116.03543388489291</v>
      </c>
      <c r="AS23">
        <f t="shared" si="15"/>
        <v>-31.138255004596289</v>
      </c>
      <c r="AT23">
        <f t="shared" si="16"/>
        <v>39.50538491121641</v>
      </c>
      <c r="AU23">
        <f t="shared" si="17"/>
        <v>-107.66830397827279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-101.02628499524599</v>
      </c>
      <c r="AK24">
        <f t="shared" si="30"/>
        <v>157.19783892731365</v>
      </c>
      <c r="AL24">
        <f t="shared" si="9"/>
        <v>-395.9632009056553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-97.755337727222951</v>
      </c>
      <c r="AR24">
        <f t="shared" si="14"/>
        <v>-107.04928170617154</v>
      </c>
      <c r="AS24">
        <f t="shared" si="15"/>
        <v>-23.919398202568232</v>
      </c>
      <c r="AT24">
        <f t="shared" si="16"/>
        <v>37.218806037087631</v>
      </c>
      <c r="AU24">
        <f t="shared" si="17"/>
        <v>-93.749873871652142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-86.642197661725731</v>
      </c>
      <c r="AK25">
        <f t="shared" si="30"/>
        <v>164.26967887698089</v>
      </c>
      <c r="AL25">
        <f t="shared" si="9"/>
        <v>-496.63147590527996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-113.20380587422854</v>
      </c>
      <c r="AR25">
        <f t="shared" si="14"/>
        <v>-121.39634773730288</v>
      </c>
      <c r="AS25">
        <f t="shared" si="15"/>
        <v>-18.315859466619138</v>
      </c>
      <c r="AT25">
        <f t="shared" si="16"/>
        <v>34.726039206488757</v>
      </c>
      <c r="AU25">
        <f t="shared" si="17"/>
        <v>-104.98616799743326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-51.436850723047883</v>
      </c>
      <c r="AK26">
        <f t="shared" si="30"/>
        <v>170.33463271330169</v>
      </c>
      <c r="AL26">
        <f t="shared" si="9"/>
        <v>-592.19486347344014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-127.0003085013597</v>
      </c>
      <c r="AR26">
        <f t="shared" si="14"/>
        <v>-134.2165302650555</v>
      </c>
      <c r="AS26">
        <f t="shared" si="15"/>
        <v>-9.7085459621190484</v>
      </c>
      <c r="AT26">
        <f t="shared" si="16"/>
        <v>32.150133365314375</v>
      </c>
      <c r="AU26">
        <f t="shared" si="17"/>
        <v>-111.77494286186018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-20.000277746208212</v>
      </c>
      <c r="AK27">
        <f t="shared" si="30"/>
        <v>173.93521226391502</v>
      </c>
      <c r="AL27">
        <f t="shared" si="9"/>
        <v>-697.9709932763601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-137.21542594785231</v>
      </c>
      <c r="AR27">
        <f t="shared" si="14"/>
        <v>-143.56660745735815</v>
      </c>
      <c r="AS27">
        <f t="shared" si="15"/>
        <v>-3.3705271093290401</v>
      </c>
      <c r="AT27">
        <f t="shared" si="16"/>
        <v>29.312260341663123</v>
      </c>
      <c r="AU27">
        <f t="shared" si="17"/>
        <v>-117.62487422502407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5.9649025125249864</v>
      </c>
      <c r="AK28">
        <f t="shared" si="30"/>
        <v>175.33523170614961</v>
      </c>
      <c r="AL28">
        <f t="shared" si="9"/>
        <v>-821.24294350987657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-145.26558445288362</v>
      </c>
      <c r="AR28">
        <f t="shared" si="14"/>
        <v>-150.85052213457408</v>
      </c>
      <c r="AS28">
        <f t="shared" si="15"/>
        <v>0.89752617965794723</v>
      </c>
      <c r="AT28">
        <f t="shared" si="16"/>
        <v>26.382318963675143</v>
      </c>
      <c r="AU28">
        <f t="shared" si="17"/>
        <v>-123.570676991241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28.077617099912004</v>
      </c>
      <c r="AK29">
        <f t="shared" si="30"/>
        <v>174.91768853027287</v>
      </c>
      <c r="AL29">
        <f t="shared" si="9"/>
        <v>-956.42957136025507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-150.85794311310215</v>
      </c>
      <c r="AR29">
        <f t="shared" si="14"/>
        <v>-155.76445751097381</v>
      </c>
      <c r="AS29">
        <f t="shared" si="15"/>
        <v>3.7721243373016708</v>
      </c>
      <c r="AT29">
        <f t="shared" si="16"/>
        <v>23.499546545624185</v>
      </c>
      <c r="AU29">
        <f t="shared" si="17"/>
        <v>-128.49278662804795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46.225829405093009</v>
      </c>
      <c r="AK30">
        <f t="shared" si="30"/>
        <v>172.95225533327903</v>
      </c>
      <c r="AL30">
        <f t="shared" si="9"/>
        <v>-1116.5384014208371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-155.9161260599839</v>
      </c>
      <c r="AR30">
        <f t="shared" si="14"/>
        <v>-160.22195109717632</v>
      </c>
      <c r="AS30">
        <f t="shared" si="15"/>
        <v>5.5448837048241915</v>
      </c>
      <c r="AT30">
        <f t="shared" si="16"/>
        <v>20.745980216083094</v>
      </c>
      <c r="AU30">
        <f t="shared" si="17"/>
        <v>-133.93108717626902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62.494595963545635</v>
      </c>
      <c r="AK31">
        <f t="shared" si="30"/>
        <v>169.7164472749225</v>
      </c>
      <c r="AL31">
        <f t="shared" si="9"/>
        <v>-1298.6810754773849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-160.18463024846929</v>
      </c>
      <c r="AR31">
        <f t="shared" si="14"/>
        <v>-163.95863509636644</v>
      </c>
      <c r="AS31">
        <f t="shared" si="15"/>
        <v>6.693174868309371</v>
      </c>
      <c r="AT31">
        <f t="shared" si="16"/>
        <v>18.176641389951246</v>
      </c>
      <c r="AU31">
        <f t="shared" si="17"/>
        <v>-139.08881883810582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76.772549805220933</v>
      </c>
      <c r="AK32">
        <f t="shared" si="30"/>
        <v>165.34182555747432</v>
      </c>
      <c r="AL32">
        <f t="shared" si="9"/>
        <v>-1497.7247450395423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-163.06886944329699</v>
      </c>
      <c r="AR32">
        <f t="shared" si="14"/>
        <v>-166.37220638317456</v>
      </c>
      <c r="AS32">
        <f t="shared" si="15"/>
        <v>7.3413790683151134</v>
      </c>
      <c r="AT32">
        <f t="shared" si="16"/>
        <v>15.810820668901421</v>
      </c>
      <c r="AU32">
        <f t="shared" si="17"/>
        <v>-143.22000664595802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88.593797618968892</v>
      </c>
      <c r="AK33">
        <f t="shared" si="30"/>
        <v>159.96774707110885</v>
      </c>
      <c r="AL33">
        <f t="shared" si="9"/>
        <v>-1720.7895896977452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-165.25537347445936</v>
      </c>
      <c r="AR33">
        <f t="shared" si="14"/>
        <v>-168.14223630197768</v>
      </c>
      <c r="AS33">
        <f t="shared" si="15"/>
        <v>7.5640950940771772</v>
      </c>
      <c r="AT33">
        <f t="shared" si="16"/>
        <v>13.657967976892285</v>
      </c>
      <c r="AU33">
        <f t="shared" si="17"/>
        <v>-146.92017323100822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98.759773631309145</v>
      </c>
      <c r="AK34">
        <f t="shared" si="30"/>
        <v>153.76618123778101</v>
      </c>
      <c r="AL34">
        <f t="shared" si="9"/>
        <v>-1967.7678735047912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-166.73835350602323</v>
      </c>
      <c r="AR34">
        <f t="shared" si="14"/>
        <v>-169.25678637036057</v>
      </c>
      <c r="AS34">
        <f t="shared" si="15"/>
        <v>7.5286260286288771</v>
      </c>
      <c r="AT34">
        <f t="shared" si="16"/>
        <v>11.721858321702573</v>
      </c>
      <c r="AU34">
        <f t="shared" si="17"/>
        <v>-150.00630202002912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-2213.2818158935734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-165.75515616790352</v>
      </c>
      <c r="AR35">
        <f t="shared" ref="AR35:AR66" si="45">AI35*$K35</f>
        <v>-167.94811990068237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-150.64486490754913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112.74527108886127</v>
      </c>
      <c r="AK36">
        <f t="shared" si="30"/>
        <v>139.33728732836465</v>
      </c>
      <c r="AL36">
        <f t="shared" si="40"/>
        <v>-2465.4016378433739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-163.23967770032635</v>
      </c>
      <c r="AR36">
        <f t="shared" si="45"/>
        <v>-165.14545306429616</v>
      </c>
      <c r="AS36">
        <f t="shared" si="46"/>
        <v>6.8516935261106982</v>
      </c>
      <c r="AT36">
        <f t="shared" si="47"/>
        <v>8.4677288928697436</v>
      </c>
      <c r="AU36">
        <f t="shared" si="48"/>
        <v>-149.82603064531571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115.90942316546739</v>
      </c>
      <c r="AK37">
        <f t="shared" si="30"/>
        <v>131.44511835214436</v>
      </c>
      <c r="AL37">
        <f t="shared" si="40"/>
        <v>-2731.3633170584953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-159.97331941349501</v>
      </c>
      <c r="AR37">
        <f t="shared" si="45"/>
        <v>-161.62589404454991</v>
      </c>
      <c r="AS37">
        <f t="shared" si="46"/>
        <v>6.2892711014469773</v>
      </c>
      <c r="AT37">
        <f t="shared" si="47"/>
        <v>7.1322413803946372</v>
      </c>
      <c r="AU37">
        <f t="shared" si="48"/>
        <v>-148.20438156270833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117.7141635787998</v>
      </c>
      <c r="AK38">
        <f t="shared" si="30"/>
        <v>123.33145873056164</v>
      </c>
      <c r="AL38">
        <f t="shared" si="40"/>
        <v>-3039.5283427912973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-157.5034870282324</v>
      </c>
      <c r="AR38">
        <f t="shared" si="45"/>
        <v>-158.93274426363422</v>
      </c>
      <c r="AS38">
        <f t="shared" si="46"/>
        <v>5.7028542124953887</v>
      </c>
      <c r="AT38">
        <f t="shared" si="47"/>
        <v>5.9749932172262037</v>
      </c>
      <c r="AU38">
        <f t="shared" si="48"/>
        <v>-147.2548968339126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119.7720978901109</v>
      </c>
      <c r="AK39">
        <f t="shared" si="30"/>
        <v>115.09146728004565</v>
      </c>
      <c r="AL39">
        <f t="shared" si="40"/>
        <v>-3343.1873743241777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-153.53922187434682</v>
      </c>
      <c r="AR39">
        <f t="shared" si="45"/>
        <v>-154.77187533626463</v>
      </c>
      <c r="AS39">
        <f t="shared" si="46"/>
        <v>5.1808519545646572</v>
      </c>
      <c r="AT39">
        <f t="shared" si="47"/>
        <v>4.9783869842424338</v>
      </c>
      <c r="AU39">
        <f t="shared" si="48"/>
        <v>-144.61263639745755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119.85048157245342</v>
      </c>
      <c r="AK40">
        <f t="shared" si="30"/>
        <v>106.70742042773789</v>
      </c>
      <c r="AL40">
        <f t="shared" si="40"/>
        <v>-3614.8818252062019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-147.30148888119916</v>
      </c>
      <c r="AR40">
        <f t="shared" si="45"/>
        <v>-148.36160619708241</v>
      </c>
      <c r="AS40">
        <f t="shared" si="46"/>
        <v>4.6287879577155389</v>
      </c>
      <c r="AT40">
        <f t="shared" si="47"/>
        <v>4.1211851316275956</v>
      </c>
      <c r="AU40">
        <f t="shared" si="48"/>
        <v>-139.61163310773927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-3892.8474074943842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-140.76206011431699</v>
      </c>
      <c r="AR41">
        <f t="shared" si="45"/>
        <v>-141.6709756868695</v>
      </c>
      <c r="AS41">
        <f t="shared" si="46"/>
        <v>4.0422163783936069</v>
      </c>
      <c r="AT41">
        <f t="shared" si="47"/>
        <v>3.3903303344531315</v>
      </c>
      <c r="AU41">
        <f t="shared" si="48"/>
        <v>-134.23842897402275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113.90560260324082</v>
      </c>
      <c r="AK42">
        <f t="shared" si="61"/>
        <v>90.11232876485056</v>
      </c>
      <c r="AL42">
        <f t="shared" si="40"/>
        <v>-4158.0280250848236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-133.52504560227047</v>
      </c>
      <c r="AR42">
        <f t="shared" si="45"/>
        <v>-134.30175703674553</v>
      </c>
      <c r="AS42">
        <f t="shared" si="46"/>
        <v>3.5070062806913174</v>
      </c>
      <c r="AT42">
        <f t="shared" si="47"/>
        <v>2.774442132112124</v>
      </c>
      <c r="AU42">
        <f t="shared" si="48"/>
        <v>-128.0203086239421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109.54606568166719</v>
      </c>
      <c r="AK43">
        <f t="shared" si="61"/>
        <v>82.1389365826237</v>
      </c>
      <c r="AL43">
        <f t="shared" si="40"/>
        <v>-4427.425771577422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-126.31767977405894</v>
      </c>
      <c r="AR43">
        <f t="shared" si="45"/>
        <v>-126.97897366679192</v>
      </c>
      <c r="AS43">
        <f t="shared" si="46"/>
        <v>3.0114122978531848</v>
      </c>
      <c r="AT43">
        <f t="shared" si="47"/>
        <v>2.2579925825569034</v>
      </c>
      <c r="AU43">
        <f t="shared" si="48"/>
        <v>-121.70956878638182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104.90787627351949</v>
      </c>
      <c r="AK44">
        <f t="shared" si="61"/>
        <v>74.470711984906998</v>
      </c>
      <c r="AL44">
        <f t="shared" si="40"/>
        <v>-4713.9277122098601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-119.54346681240317</v>
      </c>
      <c r="AR44">
        <f t="shared" si="45"/>
        <v>-120.10409468493857</v>
      </c>
      <c r="AS44">
        <f t="shared" si="46"/>
        <v>2.5749186197366809</v>
      </c>
      <c r="AT44">
        <f t="shared" si="47"/>
        <v>1.827851537238554</v>
      </c>
      <c r="AU44">
        <f t="shared" si="48"/>
        <v>-115.70132452796332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100.42757082977948</v>
      </c>
      <c r="AK45">
        <f t="shared" si="61"/>
        <v>67.127160645760625</v>
      </c>
      <c r="AL45">
        <f t="shared" si="40"/>
        <v>-4974.7037614628871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-112.21842349286581</v>
      </c>
      <c r="AR45">
        <f t="shared" si="45"/>
        <v>-112.69153480264049</v>
      </c>
      <c r="AS45">
        <f t="shared" si="46"/>
        <v>2.2008495117175069</v>
      </c>
      <c r="AT45">
        <f t="shared" si="47"/>
        <v>1.4710778873723087</v>
      </c>
      <c r="AU45">
        <f t="shared" si="48"/>
        <v>-109.01960740355069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95.150659222666491</v>
      </c>
      <c r="AK46">
        <f t="shared" si="61"/>
        <v>60.097230687676067</v>
      </c>
      <c r="AL46">
        <f t="shared" si="40"/>
        <v>-5203.0206800799588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-104.4467562390606</v>
      </c>
      <c r="AR46">
        <f t="shared" si="45"/>
        <v>-104.84406349198863</v>
      </c>
      <c r="AS46">
        <f t="shared" si="46"/>
        <v>1.8617920372109822</v>
      </c>
      <c r="AT46">
        <f t="shared" si="47"/>
        <v>1.1759093049572171</v>
      </c>
      <c r="AU46">
        <f t="shared" si="48"/>
        <v>-101.80636214982043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89.207680997810712</v>
      </c>
      <c r="AK47">
        <f t="shared" si="61"/>
        <v>53.436684542089409</v>
      </c>
      <c r="AL47">
        <f t="shared" si="40"/>
        <v>-5424.7213325536532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-96.931963948795868</v>
      </c>
      <c r="AR47">
        <f t="shared" si="45"/>
        <v>-97.263768788505004</v>
      </c>
      <c r="AS47">
        <f t="shared" si="46"/>
        <v>1.5584884717921348</v>
      </c>
      <c r="AT47">
        <f t="shared" si="47"/>
        <v>0.93355701995754314</v>
      </c>
      <c r="AU47">
        <f t="shared" si="48"/>
        <v>-94.77172329675534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83.325646769108289</v>
      </c>
      <c r="AK48">
        <f t="shared" si="61"/>
        <v>47.19214687224266</v>
      </c>
      <c r="AL48">
        <f t="shared" si="40"/>
        <v>-5633.3901281499702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-89.633052832468138</v>
      </c>
      <c r="AR48">
        <f t="shared" si="45"/>
        <v>-89.908417999858813</v>
      </c>
      <c r="AS48">
        <f t="shared" si="46"/>
        <v>1.2997565508467199</v>
      </c>
      <c r="AT48">
        <f t="shared" si="47"/>
        <v>0.73612752404651216</v>
      </c>
      <c r="AU48">
        <f t="shared" si="48"/>
        <v>-87.87253392496558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77.484555350604182</v>
      </c>
      <c r="AK49">
        <f t="shared" si="61"/>
        <v>41.359351598405077</v>
      </c>
      <c r="AL49">
        <f t="shared" si="40"/>
        <v>-5830.6179466417307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-82.632752191175086</v>
      </c>
      <c r="AR49">
        <f t="shared" si="45"/>
        <v>-82.859628779769693</v>
      </c>
      <c r="AS49">
        <f t="shared" si="46"/>
        <v>1.0791465935094022</v>
      </c>
      <c r="AT49">
        <f t="shared" si="47"/>
        <v>0.57602193347075148</v>
      </c>
      <c r="AU49">
        <f t="shared" si="48"/>
        <v>-81.204460252789545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71.78587943951095</v>
      </c>
      <c r="AK50">
        <f t="shared" si="61"/>
        <v>35.935432723862789</v>
      </c>
      <c r="AL50">
        <f t="shared" si="40"/>
        <v>-6012.6955897921071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-75.922286472713097</v>
      </c>
      <c r="AR50">
        <f t="shared" si="45"/>
        <v>-76.107644714265575</v>
      </c>
      <c r="AS50">
        <f t="shared" si="46"/>
        <v>0.89266046666491317</v>
      </c>
      <c r="AT50">
        <f t="shared" si="47"/>
        <v>0.4468586356474048</v>
      </c>
      <c r="AU50">
        <f t="shared" si="48"/>
        <v>-74.768125611953266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66.237578658726875</v>
      </c>
      <c r="AK51">
        <f t="shared" si="61"/>
        <v>30.91042116309702</v>
      </c>
      <c r="AL51">
        <f t="shared" si="40"/>
        <v>-6168.2459823123736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-69.412932781773264</v>
      </c>
      <c r="AR51">
        <f t="shared" si="45"/>
        <v>-69.56289364087489</v>
      </c>
      <c r="AS51">
        <f t="shared" si="46"/>
        <v>0.73541706274256935</v>
      </c>
      <c r="AT51">
        <f t="shared" si="47"/>
        <v>0.34318964551862574</v>
      </c>
      <c r="AU51">
        <f t="shared" si="48"/>
        <v>-68.484286932613685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60.765872233571656</v>
      </c>
      <c r="AK52">
        <f t="shared" si="61"/>
        <v>26.273790656986137</v>
      </c>
      <c r="AL52">
        <f t="shared" si="40"/>
        <v>-6307.9226828991341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-63.274255931245499</v>
      </c>
      <c r="AR52">
        <f t="shared" si="45"/>
        <v>-63.394155768015153</v>
      </c>
      <c r="AS52">
        <f t="shared" si="46"/>
        <v>0.60238058669580063</v>
      </c>
      <c r="AT52">
        <f t="shared" si="47"/>
        <v>0.2604557599345052</v>
      </c>
      <c r="AU52">
        <f t="shared" si="48"/>
        <v>-62.531319421384843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55.553666156065503</v>
      </c>
      <c r="AK53">
        <f t="shared" si="61"/>
        <v>22.020179600636123</v>
      </c>
      <c r="AL53">
        <f t="shared" si="40"/>
        <v>-6390.3566672221741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-57.153215082409368</v>
      </c>
      <c r="AR53">
        <f t="shared" si="45"/>
        <v>-57.247767330823201</v>
      </c>
      <c r="AS53">
        <f t="shared" si="46"/>
        <v>0.49170648140001944</v>
      </c>
      <c r="AT53">
        <f t="shared" si="47"/>
        <v>0.19490099898732066</v>
      </c>
      <c r="AU53">
        <f t="shared" si="48"/>
        <v>-56.561159850435871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50.259831354570167</v>
      </c>
      <c r="AK54">
        <f t="shared" si="61"/>
        <v>18.131422969711537</v>
      </c>
      <c r="AL54">
        <f t="shared" si="40"/>
        <v>-6396.1371706284162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-51.013817641761378</v>
      </c>
      <c r="AR54">
        <f t="shared" si="45"/>
        <v>-51.087192312098828</v>
      </c>
      <c r="AS54">
        <f t="shared" si="46"/>
        <v>0.39718808568830266</v>
      </c>
      <c r="AT54">
        <f t="shared" si="47"/>
        <v>0.14328709400832079</v>
      </c>
      <c r="AU54">
        <f t="shared" si="48"/>
        <v>-50.5467171324022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44.85901074190474</v>
      </c>
      <c r="AK55">
        <f t="shared" si="61"/>
        <v>14.613234774891623</v>
      </c>
      <c r="AL55">
        <f t="shared" si="40"/>
        <v>-6314.0256097503343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-44.915380057252221</v>
      </c>
      <c r="AR55">
        <f t="shared" si="45"/>
        <v>-44.971254948771204</v>
      </c>
      <c r="AS55">
        <f t="shared" si="46"/>
        <v>0.31652415277063128</v>
      </c>
      <c r="AT55">
        <f t="shared" si="47"/>
        <v>0.1031106500090532</v>
      </c>
      <c r="AU55">
        <f t="shared" si="48"/>
        <v>-44.551620145991521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39.420016753808909</v>
      </c>
      <c r="AK56">
        <f t="shared" si="61"/>
        <v>11.473104022958292</v>
      </c>
      <c r="AL56">
        <f t="shared" si="40"/>
        <v>-6104.8053017282509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-38.739132643497669</v>
      </c>
      <c r="AR56">
        <f t="shared" si="45"/>
        <v>-38.78077423000807</v>
      </c>
      <c r="AS56">
        <f t="shared" si="46"/>
        <v>0.24834529974431224</v>
      </c>
      <c r="AT56">
        <f t="shared" si="47"/>
        <v>7.2280320817061622E-2</v>
      </c>
      <c r="AU56">
        <f t="shared" si="48"/>
        <v>-38.460148609446691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33.832558265423273</v>
      </c>
      <c r="AK57">
        <f t="shared" si="61"/>
        <v>8.7137028501916678</v>
      </c>
      <c r="AL57">
        <f t="shared" si="40"/>
        <v>-5764.3690921743037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-32.633511392421696</v>
      </c>
      <c r="AR57">
        <f t="shared" si="45"/>
        <v>-32.663792878219361</v>
      </c>
      <c r="AS57">
        <f t="shared" si="46"/>
        <v>0.19030752275319082</v>
      </c>
      <c r="AT57">
        <f t="shared" si="47"/>
        <v>4.9014419495499777E-2</v>
      </c>
      <c r="AU57">
        <f t="shared" si="48"/>
        <v>-32.424470935970675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28.252641411998077</v>
      </c>
      <c r="AK58">
        <f t="shared" si="61"/>
        <v>6.3454237716120385</v>
      </c>
      <c r="AL58">
        <f t="shared" si="40"/>
        <v>-5289.3672552001899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-26.717155115551829</v>
      </c>
      <c r="AR58">
        <f t="shared" si="45"/>
        <v>-26.738578355010588</v>
      </c>
      <c r="AS58">
        <f t="shared" si="46"/>
        <v>0.14189338597650158</v>
      </c>
      <c r="AT58">
        <f t="shared" si="47"/>
        <v>3.1868654377478947E-2</v>
      </c>
      <c r="AU58">
        <f t="shared" si="48"/>
        <v>-26.564816314656603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22.805664061602215</v>
      </c>
      <c r="AK59">
        <f t="shared" si="61"/>
        <v>4.3677388727721729</v>
      </c>
      <c r="AL59">
        <f t="shared" si="40"/>
        <v>-4709.1569108702779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-21.223965362925608</v>
      </c>
      <c r="AR59">
        <f t="shared" si="45"/>
        <v>-21.238657183303175</v>
      </c>
      <c r="AS59">
        <f t="shared" si="46"/>
        <v>0.10226518184979871</v>
      </c>
      <c r="AT59">
        <f t="shared" si="47"/>
        <v>1.9585819070646278E-2</v>
      </c>
      <c r="AU59">
        <f t="shared" si="48"/>
        <v>-21.116806182382732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17.731562636184876</v>
      </c>
      <c r="AK60">
        <f t="shared" si="61"/>
        <v>2.7713423884600177</v>
      </c>
      <c r="AL60">
        <f t="shared" si="40"/>
        <v>-4064.7909822893216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-16.346781926945138</v>
      </c>
      <c r="AR60">
        <f t="shared" si="45"/>
        <v>-16.356499090357776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-16.274410565851209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13.228565206640901</v>
      </c>
      <c r="AK61">
        <f t="shared" si="61"/>
        <v>1.5301330039270764</v>
      </c>
      <c r="AL61">
        <f t="shared" si="40"/>
        <v>-3383.9513088226263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-12.143471790714559</v>
      </c>
      <c r="AR61">
        <f t="shared" si="45"/>
        <v>-12.149632374730087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-12.096873311080374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9.359349719014368</v>
      </c>
      <c r="AK62">
        <f t="shared" si="61"/>
        <v>0.60413343946221321</v>
      </c>
      <c r="AL62">
        <f t="shared" si="40"/>
        <v>-2701.6149270094566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-8.6510076670240519</v>
      </c>
      <c r="AR62">
        <f t="shared" si="45"/>
        <v>-8.6547229817186615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-8.6229218778500485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6.1651843887203057</v>
      </c>
      <c r="AK63">
        <f t="shared" si="61"/>
        <v>-5.102104086879259E-2</v>
      </c>
      <c r="AL63">
        <f t="shared" si="40"/>
        <v>-2043.0427839699078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-5.8375520741567968</v>
      </c>
      <c r="AR63">
        <f t="shared" si="45"/>
        <v>-5.8396686365523767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-5.8222445500333126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3.6180670042427323</v>
      </c>
      <c r="AK64">
        <f t="shared" si="61"/>
        <v>-0.48258394807921401</v>
      </c>
      <c r="AL64">
        <f t="shared" si="40"/>
        <v>-1449.4157290407479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-3.6948208377408385</v>
      </c>
      <c r="AR64">
        <f t="shared" si="45"/>
        <v>-3.6959527635479557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-3.6879746646210645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1.7131377396032796</v>
      </c>
      <c r="AK65">
        <f t="shared" si="61"/>
        <v>-0.73584863837620529</v>
      </c>
      <c r="AL65">
        <f t="shared" si="40"/>
        <v>-884.62633782215721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-2.0113477398160056</v>
      </c>
      <c r="AR65">
        <f t="shared" si="45"/>
        <v>-2.0119460118296906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-2.0097257714762837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0.24198783076461083</v>
      </c>
      <c r="AK66">
        <f t="shared" si="61"/>
        <v>-0.85576828014843487</v>
      </c>
      <c r="AL66">
        <f t="shared" si="40"/>
        <v>-534.81900876490283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-1.0832829650270372</v>
      </c>
      <c r="AR66">
        <f t="shared" si="45"/>
        <v>-1.0835951381604141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-1.0848401456511634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-319.97305434754389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-0.57686081009831336</v>
      </c>
      <c r="AR67">
        <f t="shared" ref="AR67:AR98" si="76">AI67*$K67</f>
        <v>-0.57702137668811782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-0.57950114430244715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-189.29502211798928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-0.30331475963339782</v>
      </c>
      <c r="AR68">
        <f t="shared" si="76"/>
        <v>-0.30339602607781618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-0.30609910639812088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-110.39087700374679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-0.15683511992253404</v>
      </c>
      <c r="AR69">
        <f t="shared" si="76"/>
        <v>-0.15687558663066931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-0.15938154381638153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-0.96762508948435411</v>
      </c>
      <c r="AK70">
        <f t="shared" si="61"/>
        <v>-0.71267024893425834</v>
      </c>
      <c r="AL70">
        <f t="shared" si="71"/>
        <v>-63.662813380077893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-7.9881910176908058E-2</v>
      </c>
      <c r="AR70">
        <f t="shared" si="76"/>
        <v>-7.9901703474385091E-2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-8.2067773265055405E-2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-36.319315518034635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-3.9987471523849807E-2</v>
      </c>
      <c r="AR71">
        <f t="shared" si="76"/>
        <v>-3.9996969890707772E-2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-4.1802904250301504E-2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-20.55514324248756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-1.9642877930884185E-2</v>
      </c>
      <c r="AR72">
        <f t="shared" si="76"/>
        <v>-1.9647345233145673E-2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-2.1123762948195887E-2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-11.621428077525216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-9.4674959668261047E-3</v>
      </c>
      <c r="AR73">
        <f t="shared" si="76"/>
        <v>-9.4695512437388777E-3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-1.0663315368895001E-2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-6.6209157731050885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-4.4640689049224233E-3</v>
      </c>
      <c r="AR74">
        <f t="shared" si="76"/>
        <v>-4.4649928091268377E-3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-5.4241637922560716E-3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-0.63358485209950643</v>
      </c>
      <c r="AK75">
        <f t="shared" si="92"/>
        <v>-0.4162885817977886</v>
      </c>
      <c r="AL75">
        <f t="shared" si="71"/>
        <v>-3.8643615831933129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-2.0583095466342495E-3</v>
      </c>
      <c r="AR75">
        <f t="shared" si="76"/>
        <v>-2.0587145500484665E-3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-2.8266658077627095E-3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-0.56762822706446148</v>
      </c>
      <c r="AK76">
        <f t="shared" si="92"/>
        <v>-0.37193764215082314</v>
      </c>
      <c r="AL76">
        <f t="shared" si="71"/>
        <v>-2.3580256708384759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-9.2622122018606574E-4</v>
      </c>
      <c r="AR76">
        <f t="shared" si="76"/>
        <v>-9.2639397003138114E-4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-1.5400230307155791E-3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-1.5353886629856293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-4.0546904904988399E-4</v>
      </c>
      <c r="AR77">
        <f t="shared" si="76"/>
        <v>-4.0554065376405816E-4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-8.953214590174043E-4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-0.45374515006056093</v>
      </c>
      <c r="AK78">
        <f t="shared" si="92"/>
        <v>-0.2966630932035304</v>
      </c>
      <c r="AL78">
        <f t="shared" si="71"/>
        <v>-1.0819197733601682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-1.7257141481768649E-4</v>
      </c>
      <c r="AR78">
        <f t="shared" si="76"/>
        <v>-1.726001939874305E-4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-5.6329733902975266E-4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-0.82336926391328114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-7.1182171423372266E-5</v>
      </c>
      <c r="AR79">
        <f t="shared" si="76"/>
        <v>-7.11933737194863E-5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-3.8275358733788005E-4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-0.66695158760982065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-2.8405557884941477E-5</v>
      </c>
      <c r="AR80">
        <f t="shared" si="76"/>
        <v>-2.8409778802965279E-5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-2.7682219432171489E-4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-0.56402923566916763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-1.0972187933185364E-5</v>
      </c>
      <c r="AR81">
        <f t="shared" si="76"/>
        <v>-1.0973724485637623E-5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-2.0902112898571037E-4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-0.48954901144214236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-4.0939659267316522E-6</v>
      </c>
      <c r="AR82">
        <f t="shared" si="76"/>
        <v>-4.0945053361603563E-6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-1.6198198951272123E-4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-0.4310401029440234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-1.4725804366629332E-6</v>
      </c>
      <c r="AR83">
        <f t="shared" si="76"/>
        <v>-1.4727627199813303E-6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-1.2734157175192559E-4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-0.38234093393690954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-5.0964079911948262E-7</v>
      </c>
      <c r="AR84">
        <f t="shared" si="76"/>
        <v>-5.0969999639288475E-7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-1.0085218277024382E-4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-0.34037091483721671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-1.6942894115620598E-7</v>
      </c>
      <c r="AR85">
        <f t="shared" si="76"/>
        <v>-1.6944738152928558E-7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-8.0162070274409741E-5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-0.30351739211357742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-5.4008411233215161E-8</v>
      </c>
      <c r="AR86">
        <f t="shared" si="76"/>
        <v>-5.4013909523601381E-8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-6.3823709495792509E-5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-0.27085616913531074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-1.647074574047397E-8</v>
      </c>
      <c r="AR87">
        <f t="shared" si="76"/>
        <v>-1.6472311687292268E-8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-5.0853303347953591E-5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-0.24178617236037719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-4.7951094232751099E-9</v>
      </c>
      <c r="AR88">
        <f t="shared" si="76"/>
        <v>-4.7955345865244859E-9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-4.0531611850211117E-5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-0.21586389814560381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-1.3347253976750232E-9</v>
      </c>
      <c r="AR89">
        <f t="shared" si="76"/>
        <v>-1.3348342665391336E-9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-3.2309066307794323E-5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-0.19273028403467729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-3.5013472565931472E-10</v>
      </c>
      <c r="AR90">
        <f t="shared" si="76"/>
        <v>-3.5016093101370887E-10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-2.5755876321216967E-5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-0.17207899530594331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-8.627824113846388E-11</v>
      </c>
      <c r="AR91">
        <f t="shared" si="76"/>
        <v>-8.6284149151709625E-11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-2.0532234162191491E-5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-0.15364150147249261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-1.9898515451404115E-11</v>
      </c>
      <c r="AR92">
        <f t="shared" si="76"/>
        <v>-1.9899758010022126E-11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-1.636812250746101E-5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-0.13717979029195909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-4.2781522037548571E-12</v>
      </c>
      <c r="AR93">
        <f t="shared" si="76"/>
        <v>-4.2783949063782422E-12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-1.3048555470312307E-5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-0.12248192552565029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-8.5373091812696605E-13</v>
      </c>
      <c r="AR94">
        <f t="shared" si="76"/>
        <v>-8.5377470372651116E-13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-1.0402225976130105E-5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-0.10935885517825222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-1.5728577295733994E-13</v>
      </c>
      <c r="AR95">
        <f t="shared" si="76"/>
        <v>-1.5729301914520352E-13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-8.292590337986768E-6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-9.7641833521635552E-2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-2.6570051349519409E-14</v>
      </c>
      <c r="AR96">
        <f t="shared" si="76"/>
        <v>-2.657114245173607E-14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-6.6108021477043762E-6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-8.7180208218707561E-2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-4.0821898033090903E-15</v>
      </c>
      <c r="AR97">
        <f t="shared" si="76"/>
        <v>-4.0823378217720841E-15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-5.2700909807585066E-6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13706.685890377203</v>
      </c>
      <c r="AO100" s="6">
        <f t="shared" si="93"/>
        <v>-1370.6685890377203</v>
      </c>
      <c r="AP100" s="6">
        <f t="shared" si="93"/>
        <v>-3021.9378467955512</v>
      </c>
      <c r="AQ100" s="6">
        <f t="shared" si="93"/>
        <v>-7269.0226643117139</v>
      </c>
      <c r="AR100" s="6">
        <f t="shared" si="93"/>
        <v>2045.0567902322173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1077.7022530412582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29084.573862407848</v>
      </c>
      <c r="K3">
        <v>1</v>
      </c>
      <c r="L3" s="2">
        <v>0</v>
      </c>
      <c r="O3">
        <f>$C$3</f>
        <v>29084.573862407848</v>
      </c>
      <c r="P3">
        <f>O3*C5</f>
        <v>2908.4573862407851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29084.573862407848</v>
      </c>
      <c r="AF3">
        <f t="shared" ref="AF3:AF34" si="4">-$Z3*P3</f>
        <v>-2908.4573862407851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23656.208272167063</v>
      </c>
      <c r="AJ3">
        <f t="shared" ref="AJ3:AJ34" si="8">AB3-AC3</f>
        <v>0</v>
      </c>
      <c r="AL3">
        <f t="shared" ref="AL3:AL34" si="9">SUM(AI3:AK3)</f>
        <v>23656.208272167063</v>
      </c>
      <c r="AN3">
        <f t="shared" ref="AN3:AN34" si="10">AE3*$K3</f>
        <v>29084.573862407848</v>
      </c>
      <c r="AO3">
        <f t="shared" ref="AO3:AO34" si="11">AF3*$K3</f>
        <v>-2908.4573862407851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23656.208272167063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23656.208272167063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-833.41299113843525</v>
      </c>
      <c r="AK5">
        <f>G5*SUM(AB5, AE5:AF5)</f>
        <v>40.317886365357822</v>
      </c>
      <c r="AL5">
        <f t="shared" si="9"/>
        <v>-1176.5113022417245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-286.07069263897193</v>
      </c>
      <c r="AR5">
        <f t="shared" si="14"/>
        <v>-327.86226456088372</v>
      </c>
      <c r="AS5">
        <f t="shared" si="15"/>
        <v>-712.65813075476819</v>
      </c>
      <c r="AT5">
        <f t="shared" si="16"/>
        <v>34.476147886620055</v>
      </c>
      <c r="AU5">
        <f t="shared" si="17"/>
        <v>-1006.0442474290319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-940.95681675201013</v>
      </c>
      <c r="AK6">
        <f>G6*SUM(AB6, AE6:AF6)</f>
        <v>106.2814002833895</v>
      </c>
      <c r="AL6">
        <f t="shared" si="9"/>
        <v>-1225.7483139370577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-264.40643466259627</v>
      </c>
      <c r="AR6">
        <f t="shared" si="14"/>
        <v>-301.67755536275678</v>
      </c>
      <c r="AS6">
        <f t="shared" si="15"/>
        <v>-725.8635257447836</v>
      </c>
      <c r="AT6">
        <f t="shared" si="16"/>
        <v>81.986538125187508</v>
      </c>
      <c r="AU6">
        <f t="shared" si="17"/>
        <v>-945.55454298235304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-755.26677245362589</v>
      </c>
      <c r="AK7">
        <f>G7*SUM(AB7, AE7:AF7)</f>
        <v>135.40468489764206</v>
      </c>
      <c r="AL7">
        <f t="shared" si="9"/>
        <v>-1020.0917059960541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-247.38159556596449</v>
      </c>
      <c r="AR7">
        <f t="shared" si="14"/>
        <v>-280.90359544843341</v>
      </c>
      <c r="AS7">
        <f t="shared" si="15"/>
        <v>-530.08858447772616</v>
      </c>
      <c r="AT7">
        <f t="shared" si="16"/>
        <v>95.034602827639645</v>
      </c>
      <c r="AU7">
        <f t="shared" si="17"/>
        <v>-715.95757709851989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-772.02085354151848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-237.3026220467417</v>
      </c>
      <c r="AR8">
        <f t="shared" si="14"/>
        <v>-268.23320677916445</v>
      </c>
      <c r="AS8">
        <f t="shared" si="15"/>
        <v>-286.57426901236846</v>
      </c>
      <c r="AT8">
        <f t="shared" si="16"/>
        <v>49.022412470165676</v>
      </c>
      <c r="AU8">
        <f t="shared" si="17"/>
        <v>-505.7850633213672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-271.16729851711898</v>
      </c>
      <c r="AK9">
        <f t="shared" si="30"/>
        <v>23.30748544961774</v>
      </c>
      <c r="AL9">
        <f t="shared" si="9"/>
        <v>-666.93982670135836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-231.06866300114405</v>
      </c>
      <c r="AR9">
        <f t="shared" si="14"/>
        <v>-260.02261868335444</v>
      </c>
      <c r="AS9">
        <f t="shared" si="15"/>
        <v>-168.24861307586767</v>
      </c>
      <c r="AT9">
        <f t="shared" si="16"/>
        <v>14.46137540414589</v>
      </c>
      <c r="AU9">
        <f t="shared" si="17"/>
        <v>-413.80985635507625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-235.77225076457762</v>
      </c>
      <c r="AK10">
        <f t="shared" si="30"/>
        <v>17.308513100773194</v>
      </c>
      <c r="AL10">
        <f t="shared" si="9"/>
        <v>-649.2091630683359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-226.39584405139863</v>
      </c>
      <c r="AR10">
        <f t="shared" si="14"/>
        <v>-253.54382560300223</v>
      </c>
      <c r="AS10">
        <f t="shared" si="15"/>
        <v>-138.77941564612263</v>
      </c>
      <c r="AT10">
        <f t="shared" si="16"/>
        <v>10.188074830854724</v>
      </c>
      <c r="AU10">
        <f t="shared" si="17"/>
        <v>-382.1351664182701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6159.5032591971967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-203.261354973376</v>
      </c>
      <c r="AK11">
        <f t="shared" si="30"/>
        <v>10.69766594862905</v>
      </c>
      <c r="AL11">
        <f t="shared" si="9"/>
        <v>-634.3046171216904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-221.57553629657355</v>
      </c>
      <c r="AR11">
        <f t="shared" si="14"/>
        <v>-247.06951626351375</v>
      </c>
      <c r="AS11">
        <f t="shared" si="15"/>
        <v>-113.68583134166201</v>
      </c>
      <c r="AT11">
        <f t="shared" si="16"/>
        <v>5.9832969574791148</v>
      </c>
      <c r="AU11">
        <f t="shared" si="17"/>
        <v>-354.77205064769663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-185.94821409598444</v>
      </c>
      <c r="AK12">
        <f t="shared" si="30"/>
        <v>10.719430983874938</v>
      </c>
      <c r="AL12">
        <f t="shared" si="9"/>
        <v>-630.0851781915834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-217.81993009243109</v>
      </c>
      <c r="AR12">
        <f t="shared" si="14"/>
        <v>-241.76100942796617</v>
      </c>
      <c r="AS12">
        <f t="shared" si="15"/>
        <v>-98.833452552245831</v>
      </c>
      <c r="AT12">
        <f t="shared" si="16"/>
        <v>5.6974915230162253</v>
      </c>
      <c r="AU12">
        <f t="shared" si="17"/>
        <v>-334.89697045719578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-167.33799581784569</v>
      </c>
      <c r="AK13">
        <f t="shared" si="30"/>
        <v>9.6931407619962631</v>
      </c>
      <c r="AL13">
        <f t="shared" si="9"/>
        <v>-626.53066838547181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-214.41182326609666</v>
      </c>
      <c r="AR13">
        <f t="shared" si="14"/>
        <v>-236.89904407842036</v>
      </c>
      <c r="AS13">
        <f t="shared" si="15"/>
        <v>-84.545554845734344</v>
      </c>
      <c r="AT13">
        <f t="shared" si="16"/>
        <v>4.8973453991456362</v>
      </c>
      <c r="AU13">
        <f t="shared" si="17"/>
        <v>-316.54725352500907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-150.36907545244139</v>
      </c>
      <c r="AK14">
        <f t="shared" si="30"/>
        <v>9.0250350782687594</v>
      </c>
      <c r="AL14">
        <f t="shared" si="9"/>
        <v>-625.62907965345585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-211.50548166576519</v>
      </c>
      <c r="AR14">
        <f t="shared" si="14"/>
        <v>-232.62913284572076</v>
      </c>
      <c r="AS14">
        <f t="shared" si="15"/>
        <v>-72.230659203043004</v>
      </c>
      <c r="AT14">
        <f t="shared" si="16"/>
        <v>4.3352280452114416</v>
      </c>
      <c r="AU14">
        <f t="shared" si="17"/>
        <v>-300.52456400355231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-149.91917822402138</v>
      </c>
      <c r="AK15">
        <f t="shared" si="30"/>
        <v>21.173537554300516</v>
      </c>
      <c r="AL15">
        <f t="shared" si="9"/>
        <v>-629.13976618312518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-208.23329010893417</v>
      </c>
      <c r="AR15">
        <f t="shared" si="14"/>
        <v>-228.03076181554192</v>
      </c>
      <c r="AS15">
        <f t="shared" si="15"/>
        <v>-68.318516701427257</v>
      </c>
      <c r="AT15">
        <f t="shared" si="16"/>
        <v>9.6488300974424561</v>
      </c>
      <c r="AU15">
        <f t="shared" si="17"/>
        <v>-286.70044841952671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-152.62821096542848</v>
      </c>
      <c r="AK16">
        <f t="shared" si="30"/>
        <v>37.730796076496325</v>
      </c>
      <c r="AL16">
        <f t="shared" si="9"/>
        <v>-750.45087675386992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-255.4892658648134</v>
      </c>
      <c r="AR16">
        <f t="shared" si="14"/>
        <v>-273.97898438619507</v>
      </c>
      <c r="AS16">
        <f t="shared" si="15"/>
        <v>-65.796073403934329</v>
      </c>
      <c r="AT16">
        <f t="shared" si="16"/>
        <v>16.265264544051718</v>
      </c>
      <c r="AU16">
        <f t="shared" si="17"/>
        <v>-323.50979324607766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-123.53335977101142</v>
      </c>
      <c r="AK17">
        <f t="shared" si="30"/>
        <v>75.442182812118588</v>
      </c>
      <c r="AL17">
        <f t="shared" si="9"/>
        <v>-835.08350320359636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-301.76887447731656</v>
      </c>
      <c r="AR17">
        <f t="shared" si="14"/>
        <v>-318.9155345548067</v>
      </c>
      <c r="AS17">
        <f t="shared" si="15"/>
        <v>-50.059836866152033</v>
      </c>
      <c r="AT17">
        <f t="shared" si="16"/>
        <v>30.571688258148594</v>
      </c>
      <c r="AU17">
        <f t="shared" si="17"/>
        <v>-338.40368316281013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-95.171042447731452</v>
      </c>
      <c r="AK18">
        <f t="shared" si="30"/>
        <v>120.7517371465438</v>
      </c>
      <c r="AL18">
        <f t="shared" si="9"/>
        <v>-917.25485863350764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-340.76730764527815</v>
      </c>
      <c r="AR18">
        <f t="shared" si="14"/>
        <v>-356.54013353865321</v>
      </c>
      <c r="AS18">
        <f t="shared" si="15"/>
        <v>-35.989623072017245</v>
      </c>
      <c r="AT18">
        <f t="shared" si="16"/>
        <v>45.663149141002222</v>
      </c>
      <c r="AU18">
        <f t="shared" si="17"/>
        <v>-346.86660746966828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-33.027912383524381</v>
      </c>
      <c r="AK19">
        <f t="shared" si="30"/>
        <v>126.78730213398843</v>
      </c>
      <c r="AL19">
        <f t="shared" si="9"/>
        <v>-1015.7918254609168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-376.80741226474129</v>
      </c>
      <c r="AR19">
        <f t="shared" si="14"/>
        <v>-391.29429794673979</v>
      </c>
      <c r="AS19">
        <f t="shared" si="15"/>
        <v>-11.647622580716584</v>
      </c>
      <c r="AT19">
        <f t="shared" si="16"/>
        <v>44.712806130025065</v>
      </c>
      <c r="AU19">
        <f t="shared" si="17"/>
        <v>-358.22911439743132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110.53199786729783</v>
      </c>
      <c r="AK20">
        <f t="shared" si="30"/>
        <v>24.589795771058583</v>
      </c>
      <c r="AL20">
        <f t="shared" si="9"/>
        <v>-1148.0562660273906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-415.69873191887916</v>
      </c>
      <c r="AR20">
        <f t="shared" si="14"/>
        <v>-429.2189468392682</v>
      </c>
      <c r="AS20">
        <f t="shared" si="15"/>
        <v>36.972598899485561</v>
      </c>
      <c r="AT20">
        <f t="shared" si="16"/>
        <v>8.2252078457418101</v>
      </c>
      <c r="AU20">
        <f t="shared" si="17"/>
        <v>-384.02114009404085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175.07948465577556</v>
      </c>
      <c r="AK21">
        <f t="shared" si="30"/>
        <v>8.9728402531085401</v>
      </c>
      <c r="AL21">
        <f t="shared" si="9"/>
        <v>-1294.2341281317949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-457.58206994809586</v>
      </c>
      <c r="AR21">
        <f t="shared" si="14"/>
        <v>-470.21878933781977</v>
      </c>
      <c r="AS21">
        <f t="shared" si="15"/>
        <v>55.689926092059473</v>
      </c>
      <c r="AT21">
        <f t="shared" si="16"/>
        <v>2.8541140129234823</v>
      </c>
      <c r="AU21">
        <f t="shared" si="17"/>
        <v>-411.67474923283675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148.44610059972911</v>
      </c>
      <c r="AK22">
        <f t="shared" si="30"/>
        <v>114.09185914427832</v>
      </c>
      <c r="AL22">
        <f t="shared" si="9"/>
        <v>-1431.7565283563979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-491.61752705788575</v>
      </c>
      <c r="AR22">
        <f t="shared" si="14"/>
        <v>-503.20020466902571</v>
      </c>
      <c r="AS22">
        <f t="shared" si="15"/>
        <v>44.088031170928176</v>
      </c>
      <c r="AT22">
        <f t="shared" si="16"/>
        <v>33.884928078139552</v>
      </c>
      <c r="AU22">
        <f t="shared" si="17"/>
        <v>-425.22724541995797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25.114555204215321</v>
      </c>
      <c r="AK23">
        <f t="shared" si="30"/>
        <v>369.91497010561335</v>
      </c>
      <c r="AL23">
        <f t="shared" si="9"/>
        <v>-1530.5142774446394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-500.46945335197029</v>
      </c>
      <c r="AR23">
        <f t="shared" si="14"/>
        <v>-510.60761913543251</v>
      </c>
      <c r="AS23">
        <f t="shared" si="15"/>
        <v>6.6597722784211095</v>
      </c>
      <c r="AT23">
        <f t="shared" si="16"/>
        <v>98.092498284375182</v>
      </c>
      <c r="AU23">
        <f t="shared" si="17"/>
        <v>-405.85534857263622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83.948942768335655</v>
      </c>
      <c r="AK24">
        <f t="shared" si="30"/>
        <v>368.15695124131827</v>
      </c>
      <c r="AL24">
        <f t="shared" si="9"/>
        <v>-1727.4472772003694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-507.17998296417335</v>
      </c>
      <c r="AR24">
        <f t="shared" si="14"/>
        <v>-516.03996136546232</v>
      </c>
      <c r="AS24">
        <f t="shared" si="15"/>
        <v>19.876096511466521</v>
      </c>
      <c r="AT24">
        <f t="shared" si="16"/>
        <v>87.166351986505077</v>
      </c>
      <c r="AU24">
        <f t="shared" si="17"/>
        <v>-408.99751286749068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135.28666994307059</v>
      </c>
      <c r="AK25">
        <f t="shared" si="30"/>
        <v>362.2805252475348</v>
      </c>
      <c r="AL25">
        <f t="shared" si="9"/>
        <v>-1959.713464489532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-511.73134956322093</v>
      </c>
      <c r="AR25">
        <f t="shared" si="14"/>
        <v>-519.46059134444761</v>
      </c>
      <c r="AS25">
        <f t="shared" si="15"/>
        <v>28.599131846337954</v>
      </c>
      <c r="AT25">
        <f t="shared" si="16"/>
        <v>76.584843955984311</v>
      </c>
      <c r="AU25">
        <f t="shared" si="17"/>
        <v>-414.27661554212534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179.68374865151964</v>
      </c>
      <c r="AK26">
        <f t="shared" si="30"/>
        <v>352.81045835151986</v>
      </c>
      <c r="AL26">
        <f t="shared" si="9"/>
        <v>-2198.3809135582687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-508.71385004890055</v>
      </c>
      <c r="AR26">
        <f t="shared" si="14"/>
        <v>-515.44420492479651</v>
      </c>
      <c r="AS26">
        <f t="shared" si="15"/>
        <v>33.914749987744912</v>
      </c>
      <c r="AT26">
        <f t="shared" si="16"/>
        <v>66.591879220304151</v>
      </c>
      <c r="AU26">
        <f t="shared" si="17"/>
        <v>-414.93757571674746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212.24277780631201</v>
      </c>
      <c r="AK27">
        <f t="shared" si="30"/>
        <v>340.23259594591349</v>
      </c>
      <c r="AL27">
        <f t="shared" si="9"/>
        <v>-2455.0641118428907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-500.99367551230858</v>
      </c>
      <c r="AR27">
        <f t="shared" si="14"/>
        <v>-506.84262974786412</v>
      </c>
      <c r="AS27">
        <f t="shared" si="15"/>
        <v>35.768005096384186</v>
      </c>
      <c r="AT27">
        <f t="shared" si="16"/>
        <v>57.337363143894649</v>
      </c>
      <c r="AU27">
        <f t="shared" si="17"/>
        <v>-413.73726150758529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236.28736100999868</v>
      </c>
      <c r="AK28">
        <f t="shared" si="30"/>
        <v>325.3756014994716</v>
      </c>
      <c r="AL28">
        <f t="shared" si="9"/>
        <v>-2734.9934038614874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-490.96899973057964</v>
      </c>
      <c r="AR28">
        <f t="shared" si="14"/>
        <v>-496.04086369241924</v>
      </c>
      <c r="AS28">
        <f t="shared" si="15"/>
        <v>35.553656071235572</v>
      </c>
      <c r="AT28">
        <f t="shared" si="16"/>
        <v>48.958573917096203</v>
      </c>
      <c r="AU28">
        <f t="shared" si="17"/>
        <v>-411.5286337040875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254.62407606780198</v>
      </c>
      <c r="AK29">
        <f t="shared" si="30"/>
        <v>308.83548622877174</v>
      </c>
      <c r="AL29">
        <f t="shared" si="9"/>
        <v>-3067.2720346092428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-483.3889161257614</v>
      </c>
      <c r="AR29">
        <f t="shared" si="14"/>
        <v>-487.77540380880515</v>
      </c>
      <c r="AS29">
        <f t="shared" si="15"/>
        <v>34.207805839809602</v>
      </c>
      <c r="AT29">
        <f t="shared" si="16"/>
        <v>41.490908921526533</v>
      </c>
      <c r="AU29">
        <f t="shared" si="17"/>
        <v>-412.07668904746902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272.36666285542469</v>
      </c>
      <c r="AK30">
        <f t="shared" si="30"/>
        <v>291.01180090402556</v>
      </c>
      <c r="AL30">
        <f t="shared" si="9"/>
        <v>-3396.5818174476258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-471.22231669276982</v>
      </c>
      <c r="AR30">
        <f t="shared" si="14"/>
        <v>-475.00541402069319</v>
      </c>
      <c r="AS30">
        <f t="shared" si="15"/>
        <v>32.670943713516053</v>
      </c>
      <c r="AT30">
        <f t="shared" si="16"/>
        <v>34.907466529232018</v>
      </c>
      <c r="AU30">
        <f t="shared" si="17"/>
        <v>-407.42700377794512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282.80959055853918</v>
      </c>
      <c r="AK31">
        <f t="shared" si="30"/>
        <v>271.94613450414585</v>
      </c>
      <c r="AL31">
        <f t="shared" si="9"/>
        <v>-3696.7065932848791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-452.0782898046599</v>
      </c>
      <c r="AR31">
        <f t="shared" si="14"/>
        <v>-455.33186196334555</v>
      </c>
      <c r="AS31">
        <f t="shared" si="15"/>
        <v>30.288923623851272</v>
      </c>
      <c r="AT31">
        <f t="shared" si="16"/>
        <v>29.125446847576686</v>
      </c>
      <c r="AU31">
        <f t="shared" si="17"/>
        <v>-395.91749149191759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283.85264147052612</v>
      </c>
      <c r="AK32">
        <f t="shared" si="30"/>
        <v>252.1494631650481</v>
      </c>
      <c r="AL32">
        <f t="shared" si="9"/>
        <v>-4010.9011663393717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-432.00833806360305</v>
      </c>
      <c r="AR32">
        <f t="shared" si="14"/>
        <v>-434.79786178625704</v>
      </c>
      <c r="AS32">
        <f t="shared" si="15"/>
        <v>27.143423604721292</v>
      </c>
      <c r="AT32">
        <f t="shared" si="16"/>
        <v>24.111805530274193</v>
      </c>
      <c r="AU32">
        <f t="shared" si="17"/>
        <v>-383.54263265126161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281.80686633669939</v>
      </c>
      <c r="AK33">
        <f t="shared" si="30"/>
        <v>232.27977826211128</v>
      </c>
      <c r="AL33">
        <f t="shared" si="9"/>
        <v>-4313.5496927403783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-409.79744821620864</v>
      </c>
      <c r="AR33">
        <f t="shared" si="14"/>
        <v>-412.18122844569706</v>
      </c>
      <c r="AS33">
        <f t="shared" si="15"/>
        <v>24.060532367090776</v>
      </c>
      <c r="AT33">
        <f t="shared" si="16"/>
        <v>19.831933819592589</v>
      </c>
      <c r="AU33">
        <f t="shared" si="17"/>
        <v>-368.28876225901371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275.68899131718536</v>
      </c>
      <c r="AK34">
        <f t="shared" si="30"/>
        <v>212.5532976185423</v>
      </c>
      <c r="AL34">
        <f t="shared" si="9"/>
        <v>-4623.897115511626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-387.67755219640486</v>
      </c>
      <c r="AR34">
        <f t="shared" si="14"/>
        <v>-389.70710813881692</v>
      </c>
      <c r="AS34">
        <f t="shared" si="15"/>
        <v>21.016242135036666</v>
      </c>
      <c r="AT34">
        <f t="shared" si="16"/>
        <v>16.203300494550206</v>
      </c>
      <c r="AU34">
        <f t="shared" si="17"/>
        <v>-352.48756550923008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-4954.4087293647863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-366.88703179000328</v>
      </c>
      <c r="AR35">
        <f t="shared" ref="AR35:AR66" si="45">AI35*$K35</f>
        <v>-368.60763686845598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-337.21699079274833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259.97659102228727</v>
      </c>
      <c r="AK36">
        <f t="shared" si="30"/>
        <v>174.49941812877989</v>
      </c>
      <c r="AL36">
        <f t="shared" si="40"/>
        <v>-5256.6501743721128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-344.4059755441138</v>
      </c>
      <c r="AR36">
        <f t="shared" si="45"/>
        <v>-345.85798633799436</v>
      </c>
      <c r="AS36">
        <f t="shared" si="46"/>
        <v>15.799154221233824</v>
      </c>
      <c r="AT36">
        <f t="shared" si="47"/>
        <v>10.604582542186698</v>
      </c>
      <c r="AU36">
        <f t="shared" si="48"/>
        <v>-319.45424957457385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248.95022485865411</v>
      </c>
      <c r="AK37">
        <f t="shared" si="30"/>
        <v>156.30105675721978</v>
      </c>
      <c r="AL37">
        <f t="shared" si="40"/>
        <v>-5524.9411812674298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-320.554200061622</v>
      </c>
      <c r="AR37">
        <f t="shared" si="45"/>
        <v>-321.77356304834342</v>
      </c>
      <c r="AS37">
        <f t="shared" si="46"/>
        <v>13.508094615112622</v>
      </c>
      <c r="AT37">
        <f t="shared" si="47"/>
        <v>8.4809301309824381</v>
      </c>
      <c r="AU37">
        <f t="shared" si="48"/>
        <v>-299.78453830224834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235.32585123531817</v>
      </c>
      <c r="AK38">
        <f t="shared" si="30"/>
        <v>138.87454101711398</v>
      </c>
      <c r="AL38">
        <f t="shared" si="40"/>
        <v>-5787.4075356997837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-297.49079131658158</v>
      </c>
      <c r="AR38">
        <f t="shared" si="45"/>
        <v>-298.50912294122384</v>
      </c>
      <c r="AS38">
        <f t="shared" si="46"/>
        <v>11.400743812175339</v>
      </c>
      <c r="AT38">
        <f t="shared" si="47"/>
        <v>6.7280031320754947</v>
      </c>
      <c r="AU38">
        <f t="shared" si="48"/>
        <v>-280.38037599697299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221.39405129309625</v>
      </c>
      <c r="AK39">
        <f t="shared" si="30"/>
        <v>122.40173143064172</v>
      </c>
      <c r="AL39">
        <f t="shared" si="40"/>
        <v>-6035.332636854926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-275.08993658002896</v>
      </c>
      <c r="AR39">
        <f t="shared" si="45"/>
        <v>-275.93505101092353</v>
      </c>
      <c r="AS39">
        <f t="shared" si="46"/>
        <v>9.5766027612139677</v>
      </c>
      <c r="AT39">
        <f t="shared" si="47"/>
        <v>5.2945991653778757</v>
      </c>
      <c r="AU39">
        <f t="shared" si="48"/>
        <v>-261.06384908433165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-6270.4371987734221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-253.60553770483094</v>
      </c>
      <c r="AR40">
        <f t="shared" si="45"/>
        <v>-254.30183738888425</v>
      </c>
      <c r="AS40">
        <f t="shared" si="46"/>
        <v>8.0002753079610081</v>
      </c>
      <c r="AT40">
        <f t="shared" si="47"/>
        <v>4.1287830107972292</v>
      </c>
      <c r="AU40">
        <f t="shared" si="48"/>
        <v>-242.17277907012601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192.9416824565169</v>
      </c>
      <c r="AK41">
        <f t="shared" si="61"/>
        <v>92.403898530990773</v>
      </c>
      <c r="AL41">
        <f t="shared" si="40"/>
        <v>-6488.3444100212237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-233.01066192430318</v>
      </c>
      <c r="AR41">
        <f t="shared" si="45"/>
        <v>-233.57953897692974</v>
      </c>
      <c r="AS41">
        <f t="shared" si="46"/>
        <v>6.6532760279032237</v>
      </c>
      <c r="AT41">
        <f t="shared" si="47"/>
        <v>3.1863961957499627</v>
      </c>
      <c r="AU41">
        <f t="shared" si="48"/>
        <v>-223.73986675327657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178.84650545259365</v>
      </c>
      <c r="AK42">
        <f t="shared" si="61"/>
        <v>78.897980759034596</v>
      </c>
      <c r="AL42">
        <f t="shared" si="40"/>
        <v>-6676.3969597655523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-213.03301263722028</v>
      </c>
      <c r="AR42">
        <f t="shared" si="45"/>
        <v>-213.49325271513953</v>
      </c>
      <c r="AS42">
        <f t="shared" si="46"/>
        <v>5.5064527430373689</v>
      </c>
      <c r="AT42">
        <f t="shared" si="47"/>
        <v>2.4291668516042297</v>
      </c>
      <c r="AU42">
        <f t="shared" si="48"/>
        <v>-205.55763312049791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164.67215864462287</v>
      </c>
      <c r="AK43">
        <f t="shared" si="61"/>
        <v>66.378725377353035</v>
      </c>
      <c r="AL43">
        <f t="shared" si="40"/>
        <v>-6846.488624881963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-194.19299578926942</v>
      </c>
      <c r="AR43">
        <f t="shared" si="45"/>
        <v>-194.56097654470088</v>
      </c>
      <c r="AS43">
        <f t="shared" si="46"/>
        <v>4.526824040376626</v>
      </c>
      <c r="AT43">
        <f t="shared" si="47"/>
        <v>1.8247456782067979</v>
      </c>
      <c r="AU43">
        <f t="shared" si="48"/>
        <v>-188.20940682611746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151.01366186730729</v>
      </c>
      <c r="AK44">
        <f t="shared" si="61"/>
        <v>54.851674272229438</v>
      </c>
      <c r="AL44">
        <f t="shared" si="40"/>
        <v>-6952.4307211612449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-175.40710503022842</v>
      </c>
      <c r="AR44">
        <f t="shared" si="45"/>
        <v>-175.69729231268414</v>
      </c>
      <c r="AS44">
        <f t="shared" si="46"/>
        <v>3.7065652607715638</v>
      </c>
      <c r="AT44">
        <f t="shared" si="47"/>
        <v>1.3463107101611018</v>
      </c>
      <c r="AU44">
        <f t="shared" si="48"/>
        <v>-170.64441634175145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136.85412831419154</v>
      </c>
      <c r="AK45">
        <f t="shared" si="61"/>
        <v>44.280717941517928</v>
      </c>
      <c r="AL45">
        <f t="shared" si="40"/>
        <v>-6973.3959953774793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-156.56487664217914</v>
      </c>
      <c r="AR45">
        <f t="shared" si="45"/>
        <v>-156.79006849687852</v>
      </c>
      <c r="AS45">
        <f t="shared" si="46"/>
        <v>2.9991300096994968</v>
      </c>
      <c r="AT45">
        <f t="shared" si="47"/>
        <v>0.97040280527418943</v>
      </c>
      <c r="AU45">
        <f t="shared" si="48"/>
        <v>-152.82053568190486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122.1425760028597</v>
      </c>
      <c r="AK46">
        <f t="shared" si="61"/>
        <v>34.700928959524518</v>
      </c>
      <c r="AL46">
        <f t="shared" si="40"/>
        <v>-6896.9404645814275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-137.84835683898217</v>
      </c>
      <c r="AR46">
        <f t="shared" si="45"/>
        <v>-138.01984068203615</v>
      </c>
      <c r="AS46">
        <f t="shared" si="46"/>
        <v>2.3899369406826967</v>
      </c>
      <c r="AT46">
        <f t="shared" si="47"/>
        <v>0.67898545053145043</v>
      </c>
      <c r="AU46">
        <f t="shared" si="48"/>
        <v>-134.95091829082199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107.11415983958995</v>
      </c>
      <c r="AK47">
        <f t="shared" si="61"/>
        <v>26.150948639324337</v>
      </c>
      <c r="AL47">
        <f t="shared" si="40"/>
        <v>-6679.4722360749001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-118.89303337668831</v>
      </c>
      <c r="AR47">
        <f t="shared" si="45"/>
        <v>-119.02083423842674</v>
      </c>
      <c r="AS47">
        <f t="shared" si="46"/>
        <v>1.8713207361572133</v>
      </c>
      <c r="AT47">
        <f t="shared" si="47"/>
        <v>0.45686595061041219</v>
      </c>
      <c r="AU47">
        <f t="shared" si="48"/>
        <v>-116.69264755165912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91.451786055802131</v>
      </c>
      <c r="AK48">
        <f t="shared" si="61"/>
        <v>18.652957450553039</v>
      </c>
      <c r="AL48">
        <f t="shared" si="40"/>
        <v>-6316.6215787883739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-100.15446641211696</v>
      </c>
      <c r="AR48">
        <f t="shared" si="45"/>
        <v>-100.24740235197834</v>
      </c>
      <c r="AS48">
        <f t="shared" si="46"/>
        <v>1.4265122758906559</v>
      </c>
      <c r="AT48">
        <f t="shared" si="47"/>
        <v>0.2909584813208993</v>
      </c>
      <c r="AU48">
        <f t="shared" si="48"/>
        <v>-98.529931594766779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75.653352732754655</v>
      </c>
      <c r="AK49">
        <f t="shared" si="61"/>
        <v>12.25133242664689</v>
      </c>
      <c r="AL49">
        <f t="shared" si="40"/>
        <v>-5804.3231125318307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-81.996766528448134</v>
      </c>
      <c r="AR49">
        <f t="shared" si="45"/>
        <v>-82.062515907698483</v>
      </c>
      <c r="AS49">
        <f t="shared" si="46"/>
        <v>1.053642981103857</v>
      </c>
      <c r="AT49">
        <f t="shared" si="47"/>
        <v>0.17062734107906549</v>
      </c>
      <c r="AU49">
        <f t="shared" si="48"/>
        <v>-80.838245585515565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60.120772171874684</v>
      </c>
      <c r="AK50">
        <f t="shared" si="61"/>
        <v>6.9555977353540639</v>
      </c>
      <c r="AL50">
        <f t="shared" si="40"/>
        <v>-5174.7942011121131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-65.137793494288204</v>
      </c>
      <c r="AR50">
        <f t="shared" si="45"/>
        <v>-65.182883690462432</v>
      </c>
      <c r="AS50">
        <f t="shared" si="46"/>
        <v>0.74760436122291241</v>
      </c>
      <c r="AT50">
        <f t="shared" si="47"/>
        <v>8.6493153930174538E-2</v>
      </c>
      <c r="AU50">
        <f t="shared" si="48"/>
        <v>-64.348786175309343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45.605655675919017</v>
      </c>
      <c r="AK51">
        <f t="shared" si="61"/>
        <v>2.7471436833228355</v>
      </c>
      <c r="AL51">
        <f t="shared" si="40"/>
        <v>-4472.9918668817718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-50.169385750766182</v>
      </c>
      <c r="AR51">
        <f t="shared" si="45"/>
        <v>-50.199208386305742</v>
      </c>
      <c r="AS51">
        <f t="shared" si="46"/>
        <v>0.50634666937986761</v>
      </c>
      <c r="AT51">
        <f t="shared" si="47"/>
        <v>3.0500757718366665E-2</v>
      </c>
      <c r="AU51">
        <f t="shared" si="48"/>
        <v>-49.662360959207511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32.729976984364981</v>
      </c>
      <c r="AK52">
        <f t="shared" si="61"/>
        <v>-0.44525221399149589</v>
      </c>
      <c r="AL52">
        <f t="shared" si="40"/>
        <v>-3729.192365070754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-37.269141005526222</v>
      </c>
      <c r="AR52">
        <f t="shared" si="45"/>
        <v>-37.288048256953836</v>
      </c>
      <c r="AS52">
        <f t="shared" si="46"/>
        <v>0.32445683759130306</v>
      </c>
      <c r="AT52">
        <f t="shared" si="47"/>
        <v>-4.413847444842918E-3</v>
      </c>
      <c r="AU52">
        <f t="shared" si="48"/>
        <v>-36.968005266807381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21.698240321239517</v>
      </c>
      <c r="AK53">
        <f t="shared" si="61"/>
        <v>-2.736350602897045</v>
      </c>
      <c r="AL53">
        <f t="shared" si="40"/>
        <v>-2982.0414456788717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-26.550531029251552</v>
      </c>
      <c r="AR53">
        <f t="shared" si="45"/>
        <v>-26.561933582789749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-26.394101561624691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12.64794113256702</v>
      </c>
      <c r="AK54">
        <f t="shared" si="61"/>
        <v>-4.2552274253838114</v>
      </c>
      <c r="AL54">
        <f t="shared" si="40"/>
        <v>-2259.4844793672805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-17.915844424755711</v>
      </c>
      <c r="AR54">
        <f t="shared" si="45"/>
        <v>-17.922340298730415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-17.856015247466928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5.5028177312873652</v>
      </c>
      <c r="AK55">
        <f t="shared" si="61"/>
        <v>-5.1405833046635028</v>
      </c>
      <c r="AL55">
        <f t="shared" si="40"/>
        <v>-1607.2294973824992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-11.339656497346457</v>
      </c>
      <c r="AR55">
        <f t="shared" si="45"/>
        <v>-11.34313045464963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-11.340574536828546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0.25659694960684476</v>
      </c>
      <c r="AK56">
        <f t="shared" si="61"/>
        <v>-5.5257805458536184</v>
      </c>
      <c r="AL56">
        <f t="shared" si="40"/>
        <v>-985.39921718518872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-6.1729630387635783</v>
      </c>
      <c r="AR56">
        <f t="shared" si="45"/>
        <v>-6.1747991762720238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-6.2079949252183066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-3.7226258431467869</v>
      </c>
      <c r="AK57">
        <f t="shared" si="61"/>
        <v>-5.5437423323260973</v>
      </c>
      <c r="AL57">
        <f t="shared" si="40"/>
        <v>-600.49089848961432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-3.3246691117896101</v>
      </c>
      <c r="AR57">
        <f t="shared" si="45"/>
        <v>-3.3256271923720386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-3.3777503442353582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-5.5106781042017587</v>
      </c>
      <c r="AK58">
        <f t="shared" si="61"/>
        <v>-5.283158523305822</v>
      </c>
      <c r="AL58">
        <f t="shared" si="40"/>
        <v>-363.40440310895883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-1.7704250681057534</v>
      </c>
      <c r="AR58">
        <f t="shared" si="45"/>
        <v>-1.7709178578926721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-1.8251277989887926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-6.1182778033151237</v>
      </c>
      <c r="AK59">
        <f t="shared" si="61"/>
        <v>-4.8974110560116992</v>
      </c>
      <c r="AL59">
        <f t="shared" si="40"/>
        <v>-218.66539963096866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-0.93089363080483689</v>
      </c>
      <c r="AR59">
        <f t="shared" si="45"/>
        <v>-0.93114304305104145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-0.98053960617487423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-6.1125910758209585</v>
      </c>
      <c r="AK60">
        <f t="shared" si="61"/>
        <v>-4.4691316097796401</v>
      </c>
      <c r="AL60">
        <f t="shared" si="40"/>
        <v>-130.834420407328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-0.48133765201159073</v>
      </c>
      <c r="AR60">
        <f t="shared" si="45"/>
        <v>-0.48146184709167283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-0.52382842884945247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-5.8074879789042768</v>
      </c>
      <c r="AK61">
        <f t="shared" si="61"/>
        <v>-4.041250234472173</v>
      </c>
      <c r="AL61">
        <f t="shared" si="40"/>
        <v>-78.44706554989537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-0.2451630164324515</v>
      </c>
      <c r="AR61">
        <f t="shared" si="45"/>
        <v>-0.24522376340888044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-0.28043081208318976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-5.3698598683138812</v>
      </c>
      <c r="AK62">
        <f t="shared" si="61"/>
        <v>-3.634726075948874</v>
      </c>
      <c r="AL62">
        <f t="shared" si="40"/>
        <v>-47.463994534726631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-0.12272427032081311</v>
      </c>
      <c r="AR62">
        <f t="shared" si="45"/>
        <v>-0.12275342145484239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-0.1514939500784809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-4.8906890196312602</v>
      </c>
      <c r="AK63">
        <f t="shared" si="61"/>
        <v>-3.2588358851669019</v>
      </c>
      <c r="AL63">
        <f t="shared" si="40"/>
        <v>-29.308635550347383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-6.0285328609256304E-2</v>
      </c>
      <c r="AR63">
        <f t="shared" si="45"/>
        <v>-6.029903906379247E-2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-8.3523480242710404E-2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-4.4159765374193682</v>
      </c>
      <c r="AK64">
        <f t="shared" si="61"/>
        <v>-2.9164876537927138</v>
      </c>
      <c r="AL64">
        <f t="shared" si="40"/>
        <v>-18.754432593079247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-2.9056389164315757E-2</v>
      </c>
      <c r="AR64">
        <f t="shared" si="45"/>
        <v>-2.9062696948974683E-2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-4.7719830043789539E-2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-3.9676059912183987</v>
      </c>
      <c r="AK65">
        <f t="shared" si="61"/>
        <v>-2.6073692961733581</v>
      </c>
      <c r="AL65">
        <f t="shared" si="40"/>
        <v>-12.606822639379663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-1.3700531144903235E-2</v>
      </c>
      <c r="AR65">
        <f t="shared" si="45"/>
        <v>-1.3703366669756696E-2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-2.8640630819524057E-2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-3.55474802276823</v>
      </c>
      <c r="AK66">
        <f t="shared" si="61"/>
        <v>-2.32963687678807</v>
      </c>
      <c r="AL66">
        <f t="shared" si="40"/>
        <v>-8.9992822198038755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-6.3170920185436196E-3</v>
      </c>
      <c r="AR66">
        <f t="shared" si="45"/>
        <v>-6.3183350015728803E-3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-1.8254367316961822E-2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-6.8304637202146576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-2.8426359324867979E-3</v>
      </c>
      <c r="AR67">
        <f t="shared" ref="AR67:AR89" si="76">AI67*$K67</f>
        <v>-2.8431661135136658E-3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-1.2370608987847503E-2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-2.8419027036028588</v>
      </c>
      <c r="AK68">
        <f t="shared" si="61"/>
        <v>-1.8582186770160212</v>
      </c>
      <c r="AL68">
        <f t="shared" si="71"/>
        <v>-5.4698152784543028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-1.2444120942391168E-3</v>
      </c>
      <c r="AR68">
        <f t="shared" si="76"/>
        <v>-1.2446318539779469E-3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-8.8449529742733596E-3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-2.538706783919455</v>
      </c>
      <c r="AK69">
        <f t="shared" si="61"/>
        <v>-1.659285487763821</v>
      </c>
      <c r="AL69">
        <f t="shared" si="71"/>
        <v>-4.5648882477724744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-5.2963341153239134E-4</v>
      </c>
      <c r="AR69">
        <f t="shared" si="76"/>
        <v>-5.2972173676208638E-4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-6.5907523884835111E-3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-2.2672839344578364</v>
      </c>
      <c r="AK70">
        <f t="shared" si="61"/>
        <v>-1.4815760128894593</v>
      </c>
      <c r="AL70">
        <f t="shared" si="71"/>
        <v>-3.9183558740149782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-2.1846292638368235E-4</v>
      </c>
      <c r="AR70">
        <f t="shared" si="76"/>
        <v>-2.1849730699251109E-4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-5.0511550521750723E-3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-3.4232352168145668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-8.7178589484105529E-5</v>
      </c>
      <c r="AR71">
        <f t="shared" si="76"/>
        <v>-8.7191543768655536E-5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-3.9400845515302034E-3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-3.0217155114350973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-3.3674391168240692E-5</v>
      </c>
      <c r="AR72">
        <f t="shared" si="76"/>
        <v>-3.3679106952243198E-5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-3.1053056360368547E-3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-2.682443732053466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-1.2564659927966403E-5</v>
      </c>
      <c r="AR73">
        <f t="shared" si="76"/>
        <v>-1.256631541219732E-5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-2.4612933353275936E-3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-2.3883477322745308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-4.519449534846804E-6</v>
      </c>
      <c r="AR74">
        <f t="shared" si="76"/>
        <v>-4.52000897475109E-6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-1.9566461403034657E-3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-2.1296732024893767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-1.5641222816589076E-6</v>
      </c>
      <c r="AR75">
        <f t="shared" si="76"/>
        <v>-1.5643039621179715E-6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-1.5577927410743771E-3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-1.900383499493826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-5.1998894609332125E-7</v>
      </c>
      <c r="AR76">
        <f t="shared" si="76"/>
        <v>-5.2004554085273954E-7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-1.2411376146603595E-3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-1.6963452745170482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-1.6575548808654984E-7</v>
      </c>
      <c r="AR77">
        <f t="shared" si="76"/>
        <v>-1.657723627137755E-7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-9.8917906767955464E-4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-1.5144375997278745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-5.0549839127330292E-8</v>
      </c>
      <c r="AR78">
        <f t="shared" si="76"/>
        <v>-5.0554645124641773E-8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-7.8848606990874332E-4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-1.3521214999198041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-1.4716517015308318E-8</v>
      </c>
      <c r="AR79">
        <f t="shared" si="76"/>
        <v>-1.471782187024309E-8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-6.2855073330195048E-4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-1.2072329744901498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-4.0963630423750812E-9</v>
      </c>
      <c r="AR80">
        <f t="shared" si="76"/>
        <v>-4.0966971683250206E-9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-5.0106917393140827E-4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-1.0778806815002266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-1.0745872915442714E-9</v>
      </c>
      <c r="AR81">
        <f t="shared" si="76"/>
        <v>-1.0746677175595698E-9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-3.9944709017036541E-4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-0.96239167956761462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-2.6479379127449585E-10</v>
      </c>
      <c r="AR82">
        <f t="shared" si="76"/>
        <v>-2.6481192336904942E-10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-3.1843618371860501E-4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-0.85927777823977713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-6.1069897549898505E-11</v>
      </c>
      <c r="AR83">
        <f t="shared" si="76"/>
        <v>-6.1073711046824296E-11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-2.5385522624275569E-4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-0.76721216739126796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-1.31299401417278E-11</v>
      </c>
      <c r="AR84">
        <f t="shared" si="76"/>
        <v>-1.3130685012589216E-11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-2.0237179663861675E-4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-0.68501083046692579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-2.6201582641943081E-12</v>
      </c>
      <c r="AR85">
        <f t="shared" si="76"/>
        <v>-2.6202926451779004E-12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-1.613295494325161E-4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-0.61161680528871221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-4.8272073683183043E-13</v>
      </c>
      <c r="AR86">
        <f t="shared" si="76"/>
        <v>-4.8274297587531776E-13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-1.286109274716098E-4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-0.54608643168011262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-8.1545295063516643E-14</v>
      </c>
      <c r="AR87">
        <f t="shared" si="76"/>
        <v>-8.1548643730443611E-14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-1.0252784366361313E-4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-0.48757717083026725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-1.2528518204092213E-14</v>
      </c>
      <c r="AR88">
        <f t="shared" si="76"/>
        <v>-1.2528972482824341E-14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-8.1734569194722985E-5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29084.573862407848</v>
      </c>
      <c r="AO91" s="6">
        <f t="shared" si="93"/>
        <v>-2908.4573862407851</v>
      </c>
      <c r="AP91" s="6">
        <f t="shared" si="93"/>
        <v>-3008.4502392876093</v>
      </c>
      <c r="AQ91" s="6">
        <f t="shared" si="93"/>
        <v>-14660.179244556133</v>
      </c>
      <c r="AR91" s="6">
        <f t="shared" si="93"/>
        <v>8507.4869923233127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6159.5032591971967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64252.8592547515</v>
      </c>
      <c r="K3">
        <v>1</v>
      </c>
      <c r="L3" s="2">
        <v>0</v>
      </c>
      <c r="O3">
        <f>$C$3</f>
        <v>64252.8592547515</v>
      </c>
      <c r="P3">
        <f>O3*C5</f>
        <v>6425.2859254751502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64252.8592547515</v>
      </c>
      <c r="AF3">
        <f t="shared" ref="AF3:AF34" si="4">-$Z3*P3</f>
        <v>-6425.2859254751502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55307.665125276348</v>
      </c>
      <c r="AJ3">
        <f t="shared" ref="AJ3:AJ34" si="8">AB3-AC3</f>
        <v>0</v>
      </c>
      <c r="AL3">
        <f t="shared" ref="AL3:AL34" si="9">SUM(AI3:AK3)</f>
        <v>55307.665125276348</v>
      </c>
      <c r="AN3">
        <f t="shared" ref="AN3:AN34" si="10">AE3*$K3</f>
        <v>64252.8592547515</v>
      </c>
      <c r="AO3">
        <f t="shared" ref="AO3:AO34" si="11">AF3*$K3</f>
        <v>-6425.2859254751502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55307.665125276348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55307.665125276348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-2224.1823345641096</v>
      </c>
      <c r="AK5">
        <f>G5*SUM(AB5, AE5:AF5)</f>
        <v>94.917085987443485</v>
      </c>
      <c r="AL5">
        <f t="shared" si="9"/>
        <v>-2691.4028520806796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-438.95534259627118</v>
      </c>
      <c r="AR5">
        <f t="shared" si="14"/>
        <v>-480.68837179140053</v>
      </c>
      <c r="AS5">
        <f t="shared" si="15"/>
        <v>-1901.9161470509675</v>
      </c>
      <c r="AT5">
        <f t="shared" si="16"/>
        <v>81.164361241958446</v>
      </c>
      <c r="AU5">
        <f t="shared" si="17"/>
        <v>-2301.4401576004093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-2449.7346686413548</v>
      </c>
      <c r="AK6">
        <f>G6*SUM(AB6, AE6:AF6)</f>
        <v>265.54514291993809</v>
      </c>
      <c r="AL6">
        <f t="shared" si="9"/>
        <v>-2898.1637347209294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-513.59786763268437</v>
      </c>
      <c r="AR6">
        <f t="shared" si="14"/>
        <v>-550.76686560825851</v>
      </c>
      <c r="AS6">
        <f t="shared" si="15"/>
        <v>-1889.7498929410294</v>
      </c>
      <c r="AT6">
        <f t="shared" si="16"/>
        <v>204.84418652664698</v>
      </c>
      <c r="AU6">
        <f t="shared" si="17"/>
        <v>-2235.6725720226414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-1886.934953008993</v>
      </c>
      <c r="AK7">
        <f>G7*SUM(AB7, AE7:AF7)</f>
        <v>343.15832295454624</v>
      </c>
      <c r="AL7">
        <f t="shared" si="9"/>
        <v>-2427.8756985583909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-587.14825532395912</v>
      </c>
      <c r="AR7">
        <f t="shared" si="14"/>
        <v>-620.51031616131058</v>
      </c>
      <c r="AS7">
        <f t="shared" si="15"/>
        <v>-1324.3567898434162</v>
      </c>
      <c r="AT7">
        <f t="shared" si="16"/>
        <v>240.84775909812043</v>
      </c>
      <c r="AU7">
        <f t="shared" si="17"/>
        <v>-1704.0193469066064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-1895.1426352221497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-663.21273155154847</v>
      </c>
      <c r="AR8">
        <f t="shared" si="14"/>
        <v>-693.91033284821208</v>
      </c>
      <c r="AS8">
        <f t="shared" si="15"/>
        <v>-671.54100601292191</v>
      </c>
      <c r="AT8">
        <f t="shared" si="16"/>
        <v>123.85943967636832</v>
      </c>
      <c r="AU8">
        <f t="shared" si="17"/>
        <v>-1241.5918991847657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-533.83620932888516</v>
      </c>
      <c r="AK9">
        <f t="shared" si="30"/>
        <v>58.415489689572333</v>
      </c>
      <c r="AL9">
        <f t="shared" si="9"/>
        <v>-1721.8791196933792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-744.74549550570816</v>
      </c>
      <c r="AR9">
        <f t="shared" si="14"/>
        <v>-773.37827316453581</v>
      </c>
      <c r="AS9">
        <f t="shared" si="15"/>
        <v>-331.22431178254067</v>
      </c>
      <c r="AT9">
        <f t="shared" si="16"/>
        <v>36.244507269735266</v>
      </c>
      <c r="AU9">
        <f t="shared" si="17"/>
        <v>-1068.3580776773413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-354.2996963183723</v>
      </c>
      <c r="AK10">
        <f t="shared" si="30"/>
        <v>42.782543327273274</v>
      </c>
      <c r="AL10">
        <f t="shared" si="9"/>
        <v>-1753.0261606944889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-821.76859614970749</v>
      </c>
      <c r="AR10">
        <f t="shared" si="14"/>
        <v>-848.49585601765079</v>
      </c>
      <c r="AS10">
        <f t="shared" si="15"/>
        <v>-208.54661504571609</v>
      </c>
      <c r="AT10">
        <f t="shared" si="16"/>
        <v>25.182507031934104</v>
      </c>
      <c r="AU10">
        <f t="shared" si="17"/>
        <v>-1031.8599640314328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16003.781363442842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-189.73803233267245</v>
      </c>
      <c r="AK11">
        <f t="shared" si="30"/>
        <v>25.893759267616737</v>
      </c>
      <c r="AL11">
        <f t="shared" si="9"/>
        <v>-1824.5360390847497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-903.87750385339962</v>
      </c>
      <c r="AR11">
        <f t="shared" si="14"/>
        <v>-928.8392476126669</v>
      </c>
      <c r="AS11">
        <f t="shared" si="15"/>
        <v>-106.12212019198833</v>
      </c>
      <c r="AT11">
        <f t="shared" si="16"/>
        <v>14.482603194716766</v>
      </c>
      <c r="AU11">
        <f t="shared" si="17"/>
        <v>-1020.4787646099385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-55.522165747628605</v>
      </c>
      <c r="AK12">
        <f t="shared" si="30"/>
        <v>25.25125010583119</v>
      </c>
      <c r="AL12">
        <f t="shared" si="9"/>
        <v>-1933.6238820532867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-988.36609140641849</v>
      </c>
      <c r="AR12">
        <f t="shared" si="14"/>
        <v>-1011.6523356277215</v>
      </c>
      <c r="AS12">
        <f t="shared" si="15"/>
        <v>-29.510621334516394</v>
      </c>
      <c r="AT12">
        <f t="shared" si="16"/>
        <v>13.421307869788535</v>
      </c>
      <c r="AU12">
        <f t="shared" si="17"/>
        <v>-1027.7416490924495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81.620444050699007</v>
      </c>
      <c r="AK13">
        <f t="shared" si="30"/>
        <v>22.068653119174552</v>
      </c>
      <c r="AL13">
        <f t="shared" si="9"/>
        <v>-2059.4469660519685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-1071.1994409150559</v>
      </c>
      <c r="AR13">
        <f t="shared" si="14"/>
        <v>-1092.8990620336124</v>
      </c>
      <c r="AS13">
        <f t="shared" si="15"/>
        <v>41.237769672664193</v>
      </c>
      <c r="AT13">
        <f t="shared" si="16"/>
        <v>11.149927507735098</v>
      </c>
      <c r="AU13">
        <f t="shared" si="17"/>
        <v>-1040.5113648532131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212.4257538104066</v>
      </c>
      <c r="AK14">
        <f t="shared" si="30"/>
        <v>19.71487100796584</v>
      </c>
      <c r="AL14">
        <f t="shared" si="9"/>
        <v>-2216.3469450876714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-1155.9517938458259</v>
      </c>
      <c r="AR14">
        <f t="shared" si="14"/>
        <v>-1176.1452326060635</v>
      </c>
      <c r="AS14">
        <f t="shared" si="15"/>
        <v>102.03994526974311</v>
      </c>
      <c r="AT14">
        <f t="shared" si="16"/>
        <v>9.4701528537276971</v>
      </c>
      <c r="AU14">
        <f t="shared" si="17"/>
        <v>-1064.6351344825925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305.07942395350619</v>
      </c>
      <c r="AK15">
        <f t="shared" si="30"/>
        <v>44.035149483077305</v>
      </c>
      <c r="AL15">
        <f t="shared" si="9"/>
        <v>-2411.3691947373718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-1239.2412218445625</v>
      </c>
      <c r="AR15">
        <f t="shared" si="14"/>
        <v>-1257.9588459203101</v>
      </c>
      <c r="AS15">
        <f t="shared" si="15"/>
        <v>139.02540000242502</v>
      </c>
      <c r="AT15">
        <f t="shared" si="16"/>
        <v>20.066919596597867</v>
      </c>
      <c r="AU15">
        <f t="shared" si="17"/>
        <v>-1098.8665263212872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389.69465046319237</v>
      </c>
      <c r="AK16">
        <f t="shared" si="30"/>
        <v>74.089926658185917</v>
      </c>
      <c r="AL16">
        <f t="shared" si="9"/>
        <v>-2604.052388722349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-1305.2368888647482</v>
      </c>
      <c r="AR16">
        <f t="shared" si="14"/>
        <v>-1322.5053541489656</v>
      </c>
      <c r="AS16">
        <f t="shared" si="15"/>
        <v>167.99238924974679</v>
      </c>
      <c r="AT16">
        <f t="shared" si="16"/>
        <v>31.939221602999059</v>
      </c>
      <c r="AU16">
        <f t="shared" si="17"/>
        <v>-1122.5737432962198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412.9350746611799</v>
      </c>
      <c r="AK17">
        <f t="shared" si="30"/>
        <v>138.62798676487071</v>
      </c>
      <c r="AL17">
        <f t="shared" si="9"/>
        <v>-2827.0758007738682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-1353.3373186769668</v>
      </c>
      <c r="AR17">
        <f t="shared" si="14"/>
        <v>-1369.1371349802696</v>
      </c>
      <c r="AS17">
        <f t="shared" si="15"/>
        <v>167.33506246546517</v>
      </c>
      <c r="AT17">
        <f t="shared" si="16"/>
        <v>56.176683087032771</v>
      </c>
      <c r="AU17">
        <f t="shared" si="17"/>
        <v>-1145.6253894277716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418.85429828242923</v>
      </c>
      <c r="AK18">
        <f t="shared" si="30"/>
        <v>208.06353819320313</v>
      </c>
      <c r="AL18">
        <f t="shared" si="9"/>
        <v>-3076.5119499285584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-1386.1594922409984</v>
      </c>
      <c r="AR18">
        <f t="shared" si="14"/>
        <v>-1400.4789551356355</v>
      </c>
      <c r="AS18">
        <f t="shared" si="15"/>
        <v>158.39280446631514</v>
      </c>
      <c r="AT18">
        <f t="shared" si="16"/>
        <v>78.680742818553995</v>
      </c>
      <c r="AU18">
        <f t="shared" si="17"/>
        <v>-1163.4054078507663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506.16412939741895</v>
      </c>
      <c r="AK19">
        <f t="shared" si="30"/>
        <v>205.46588719035876</v>
      </c>
      <c r="AL19">
        <f t="shared" si="9"/>
        <v>-3367.0964407959882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-1425.4682114561292</v>
      </c>
      <c r="AR19">
        <f t="shared" si="14"/>
        <v>-1438.40354891119</v>
      </c>
      <c r="AS19">
        <f t="shared" si="15"/>
        <v>178.50382654094386</v>
      </c>
      <c r="AT19">
        <f t="shared" si="16"/>
        <v>72.459593552731036</v>
      </c>
      <c r="AU19">
        <f t="shared" si="17"/>
        <v>-1187.4401288175152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798.59788954311261</v>
      </c>
      <c r="AK20">
        <f t="shared" si="30"/>
        <v>37.442476975364308</v>
      </c>
      <c r="AL20">
        <f t="shared" si="9"/>
        <v>-3612.5382017548927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-1476.1840721115111</v>
      </c>
      <c r="AR20">
        <f t="shared" si="14"/>
        <v>-1488.0352680776161</v>
      </c>
      <c r="AS20">
        <f t="shared" si="15"/>
        <v>267.12843359170705</v>
      </c>
      <c r="AT20">
        <f t="shared" si="16"/>
        <v>12.524388500381413</v>
      </c>
      <c r="AU20">
        <f t="shared" si="17"/>
        <v>-1208.3824459855277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909.71395570357708</v>
      </c>
      <c r="AK21">
        <f t="shared" si="30"/>
        <v>12.654327832680531</v>
      </c>
      <c r="AL21">
        <f t="shared" si="9"/>
        <v>-3853.6806690198359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-1508.327890073901</v>
      </c>
      <c r="AR21">
        <f t="shared" si="14"/>
        <v>-1519.1832081459852</v>
      </c>
      <c r="AS21">
        <f t="shared" si="15"/>
        <v>289.36515924554976</v>
      </c>
      <c r="AT21">
        <f t="shared" si="16"/>
        <v>4.0251351158145106</v>
      </c>
      <c r="AU21">
        <f t="shared" si="17"/>
        <v>-1225.7929137846211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780.55448651418283</v>
      </c>
      <c r="AK22">
        <f t="shared" si="30"/>
        <v>146.98405973415686</v>
      </c>
      <c r="AL22">
        <f t="shared" si="9"/>
        <v>-4180.4057276537078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-1507.3107311980871</v>
      </c>
      <c r="AR22">
        <f t="shared" si="14"/>
        <v>-1517.0435966815051</v>
      </c>
      <c r="AS22">
        <f t="shared" si="15"/>
        <v>231.82226001905454</v>
      </c>
      <c r="AT22">
        <f t="shared" si="16"/>
        <v>43.653809571343515</v>
      </c>
      <c r="AU22">
        <f t="shared" si="17"/>
        <v>-1241.567527091107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409.06112824074535</v>
      </c>
      <c r="AK23">
        <f t="shared" si="30"/>
        <v>435.30805172453006</v>
      </c>
      <c r="AL23">
        <f t="shared" si="9"/>
        <v>-4578.9477274352466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-1429.8152069994144</v>
      </c>
      <c r="AR23">
        <f t="shared" si="14"/>
        <v>-1438.1324018406788</v>
      </c>
      <c r="AS23">
        <f t="shared" si="15"/>
        <v>108.47311210115038</v>
      </c>
      <c r="AT23">
        <f t="shared" si="16"/>
        <v>115.43316104447432</v>
      </c>
      <c r="AU23">
        <f t="shared" si="17"/>
        <v>-1214.2261286950541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449.23520435893988</v>
      </c>
      <c r="AK24">
        <f t="shared" si="30"/>
        <v>406.67377274767784</v>
      </c>
      <c r="AL24">
        <f t="shared" si="9"/>
        <v>-4887.0157437742046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-1352.6371673507276</v>
      </c>
      <c r="AR24">
        <f t="shared" si="14"/>
        <v>-1359.7184460715894</v>
      </c>
      <c r="AS24">
        <f t="shared" si="15"/>
        <v>106.36277222486454</v>
      </c>
      <c r="AT24">
        <f t="shared" si="16"/>
        <v>96.285752854815868</v>
      </c>
      <c r="AU24">
        <f t="shared" si="17"/>
        <v>-1157.0699209919092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477.11930785030654</v>
      </c>
      <c r="AK25">
        <f t="shared" si="30"/>
        <v>375.2273084425521</v>
      </c>
      <c r="AL25">
        <f t="shared" si="9"/>
        <v>-5231.4844706219219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-1280.0974227332333</v>
      </c>
      <c r="AR25">
        <f t="shared" si="14"/>
        <v>-1286.1007478323054</v>
      </c>
      <c r="AS25">
        <f t="shared" si="15"/>
        <v>100.86136348382588</v>
      </c>
      <c r="AT25">
        <f t="shared" si="16"/>
        <v>79.321748927745844</v>
      </c>
      <c r="AU25">
        <f t="shared" si="17"/>
        <v>-1105.9176354207336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498.38504817928606</v>
      </c>
      <c r="AK26">
        <f t="shared" si="30"/>
        <v>341.82895689303064</v>
      </c>
      <c r="AL26">
        <f t="shared" si="9"/>
        <v>-5553.1384963430191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-1201.6592669328513</v>
      </c>
      <c r="AR26">
        <f t="shared" si="14"/>
        <v>-1206.7254456581088</v>
      </c>
      <c r="AS26">
        <f t="shared" si="15"/>
        <v>94.068631322979357</v>
      </c>
      <c r="AT26">
        <f t="shared" si="16"/>
        <v>64.519154896319677</v>
      </c>
      <c r="AU26">
        <f t="shared" si="17"/>
        <v>-1048.13765943881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503.70178965254127</v>
      </c>
      <c r="AK27">
        <f t="shared" si="30"/>
        <v>306.94200352048057</v>
      </c>
      <c r="AL27">
        <f t="shared" si="9"/>
        <v>-5851.2733026412561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-1118.4385649805795</v>
      </c>
      <c r="AR27">
        <f t="shared" si="14"/>
        <v>-1122.6930173908022</v>
      </c>
      <c r="AS27">
        <f t="shared" si="15"/>
        <v>84.885848015951339</v>
      </c>
      <c r="AT27">
        <f t="shared" si="16"/>
        <v>51.727098842599204</v>
      </c>
      <c r="AU27">
        <f t="shared" si="17"/>
        <v>-986.08007053225174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495.26224598030603</v>
      </c>
      <c r="AK28">
        <f t="shared" si="30"/>
        <v>271.68287824480268</v>
      </c>
      <c r="AL28">
        <f t="shared" si="9"/>
        <v>-6154.941720063207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-1037.9685359639429</v>
      </c>
      <c r="AR28">
        <f t="shared" si="14"/>
        <v>-1041.5215742979292</v>
      </c>
      <c r="AS28">
        <f t="shared" si="15"/>
        <v>74.52105556296074</v>
      </c>
      <c r="AT28">
        <f t="shared" si="16"/>
        <v>40.879544179895184</v>
      </c>
      <c r="AU28">
        <f t="shared" si="17"/>
        <v>-926.12097455507319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481.56110828512556</v>
      </c>
      <c r="AK29">
        <f t="shared" si="30"/>
        <v>237.01452102618126</v>
      </c>
      <c r="AL29">
        <f t="shared" si="9"/>
        <v>-6447.6714934883739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-959.81020947478123</v>
      </c>
      <c r="AR29">
        <f t="shared" si="14"/>
        <v>-962.75887953167774</v>
      </c>
      <c r="AS29">
        <f t="shared" si="15"/>
        <v>64.695959418364623</v>
      </c>
      <c r="AT29">
        <f t="shared" si="16"/>
        <v>31.842027045078513</v>
      </c>
      <c r="AU29">
        <f t="shared" si="17"/>
        <v>-866.22089306823455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463.01786333297878</v>
      </c>
      <c r="AK30">
        <f t="shared" si="30"/>
        <v>203.30524344622248</v>
      </c>
      <c r="AL30">
        <f t="shared" si="9"/>
        <v>-6730.6225885730573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-884.84946884861711</v>
      </c>
      <c r="AR30">
        <f t="shared" si="14"/>
        <v>-887.27891266585402</v>
      </c>
      <c r="AS30">
        <f t="shared" si="15"/>
        <v>55.53994895232065</v>
      </c>
      <c r="AT30">
        <f t="shared" si="16"/>
        <v>24.386883826600883</v>
      </c>
      <c r="AU30">
        <f t="shared" si="17"/>
        <v>-807.35207988693253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441.28487407915077</v>
      </c>
      <c r="AK31">
        <f t="shared" si="30"/>
        <v>170.89399301291397</v>
      </c>
      <c r="AL31">
        <f t="shared" si="9"/>
        <v>-6997.3146586723005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-812.99234356528325</v>
      </c>
      <c r="AR31">
        <f t="shared" si="14"/>
        <v>-814.97719989930636</v>
      </c>
      <c r="AS31">
        <f t="shared" si="15"/>
        <v>47.261635720863453</v>
      </c>
      <c r="AT31">
        <f t="shared" si="16"/>
        <v>18.30275660708789</v>
      </c>
      <c r="AU31">
        <f t="shared" si="17"/>
        <v>-749.41280757135507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416.95252680683166</v>
      </c>
      <c r="AK32">
        <f t="shared" si="30"/>
        <v>140.00405182737342</v>
      </c>
      <c r="AL32">
        <f t="shared" si="9"/>
        <v>-7232.7864580175146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-743.28876957986972</v>
      </c>
      <c r="AR32">
        <f t="shared" si="14"/>
        <v>-744.89458304977779</v>
      </c>
      <c r="AS32">
        <f t="shared" si="15"/>
        <v>39.871107062964917</v>
      </c>
      <c r="AT32">
        <f t="shared" si="16"/>
        <v>13.38789473806022</v>
      </c>
      <c r="AU32">
        <f t="shared" si="17"/>
        <v>-691.6355812487526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389.68179033125216</v>
      </c>
      <c r="AK33">
        <f t="shared" si="30"/>
        <v>110.81737495089519</v>
      </c>
      <c r="AL33">
        <f t="shared" si="9"/>
        <v>-7450.3357773907701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-677.55448375993194</v>
      </c>
      <c r="AR33">
        <f t="shared" si="14"/>
        <v>-678.83839726961651</v>
      </c>
      <c r="AS33">
        <f t="shared" si="15"/>
        <v>33.27084059736395</v>
      </c>
      <c r="AT33">
        <f t="shared" si="16"/>
        <v>9.4615332532613152</v>
      </c>
      <c r="AU33">
        <f t="shared" si="17"/>
        <v>-636.1060234189913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361.83396657366484</v>
      </c>
      <c r="AK34">
        <f t="shared" si="30"/>
        <v>83.539649627707533</v>
      </c>
      <c r="AL34">
        <f t="shared" si="9"/>
        <v>-7596.182400657779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-612.00904807889981</v>
      </c>
      <c r="AR34">
        <f t="shared" si="14"/>
        <v>-613.02153410373739</v>
      </c>
      <c r="AS34">
        <f t="shared" si="15"/>
        <v>27.583220562637226</v>
      </c>
      <c r="AT34">
        <f t="shared" si="16"/>
        <v>6.3683700102194996</v>
      </c>
      <c r="AU34">
        <f t="shared" si="17"/>
        <v>-579.06994353088066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-7648.9992112526179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-546.26704602335053</v>
      </c>
      <c r="AR35">
        <f t="shared" ref="AR35:AR66" si="45">AI35*$K35</f>
        <v>-547.05275793967189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-520.62165991811889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294.57658270521688</v>
      </c>
      <c r="AK36">
        <f t="shared" si="30"/>
        <v>35.103170926169589</v>
      </c>
      <c r="AL36">
        <f t="shared" si="40"/>
        <v>-7594.4684609506585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-480.96365100904694</v>
      </c>
      <c r="AR36">
        <f t="shared" si="45"/>
        <v>-481.56197149059352</v>
      </c>
      <c r="AS36">
        <f t="shared" si="46"/>
        <v>17.901845861671362</v>
      </c>
      <c r="AT36">
        <f t="shared" si="47"/>
        <v>2.1332705723083349</v>
      </c>
      <c r="AU36">
        <f t="shared" si="48"/>
        <v>-461.52685505661378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256.24002304642818</v>
      </c>
      <c r="AK37">
        <f t="shared" si="30"/>
        <v>14.482810136804407</v>
      </c>
      <c r="AL37">
        <f t="shared" si="40"/>
        <v>-7382.6360871288543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-414.82705143295277</v>
      </c>
      <c r="AR37">
        <f t="shared" si="45"/>
        <v>-415.27295859117612</v>
      </c>
      <c r="AS37">
        <f t="shared" si="46"/>
        <v>13.903640687430642</v>
      </c>
      <c r="AT37">
        <f t="shared" si="47"/>
        <v>0.78584050177798159</v>
      </c>
      <c r="AU37">
        <f t="shared" si="48"/>
        <v>-400.58347740196746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214.18095503775794</v>
      </c>
      <c r="AK38">
        <f t="shared" si="30"/>
        <v>-3.4539914764455673</v>
      </c>
      <c r="AL38">
        <f t="shared" si="40"/>
        <v>-7008.9911526021961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-349.44673215584203</v>
      </c>
      <c r="AR38">
        <f t="shared" si="45"/>
        <v>-349.77099288676891</v>
      </c>
      <c r="AS38">
        <f t="shared" si="46"/>
        <v>10.376344906496399</v>
      </c>
      <c r="AT38">
        <f t="shared" si="47"/>
        <v>-0.16733423780550305</v>
      </c>
      <c r="AU38">
        <f t="shared" si="48"/>
        <v>-339.56198221807801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170.29843180298917</v>
      </c>
      <c r="AK39">
        <f t="shared" si="30"/>
        <v>-18.446658329088624</v>
      </c>
      <c r="AL39">
        <f t="shared" si="40"/>
        <v>-6467.4162087301684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-286.09310335505069</v>
      </c>
      <c r="AR39">
        <f t="shared" si="45"/>
        <v>-286.32250805903834</v>
      </c>
      <c r="AS39">
        <f t="shared" si="46"/>
        <v>7.3664148729806929</v>
      </c>
      <c r="AT39">
        <f t="shared" si="47"/>
        <v>-0.7979271261252241</v>
      </c>
      <c r="AU39">
        <f t="shared" si="48"/>
        <v>-279.75402031218283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-5792.8916611900959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-227.27083366166534</v>
      </c>
      <c r="AR40">
        <f t="shared" si="45"/>
        <v>-227.4281568672078</v>
      </c>
      <c r="AS40">
        <f t="shared" si="46"/>
        <v>4.8716692448831758</v>
      </c>
      <c r="AT40">
        <f t="shared" si="47"/>
        <v>-1.172835863601672</v>
      </c>
      <c r="AU40">
        <f t="shared" si="48"/>
        <v>-223.72932348592627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84.45490544669974</v>
      </c>
      <c r="AK41">
        <f t="shared" si="61"/>
        <v>-39.197297018098133</v>
      </c>
      <c r="AL41">
        <f t="shared" si="40"/>
        <v>-5033.9743923241613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-175.04489348215526</v>
      </c>
      <c r="AR41">
        <f t="shared" si="45"/>
        <v>-175.14894697978653</v>
      </c>
      <c r="AS41">
        <f t="shared" si="46"/>
        <v>2.9122882660360134</v>
      </c>
      <c r="AT41">
        <f t="shared" si="47"/>
        <v>-1.3516542060209769</v>
      </c>
      <c r="AU41">
        <f t="shared" si="48"/>
        <v>-173.58831291977148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47.530671861650262</v>
      </c>
      <c r="AK42">
        <f t="shared" si="61"/>
        <v>-45.109140399367114</v>
      </c>
      <c r="AL42">
        <f t="shared" si="40"/>
        <v>-4223.1830652125864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-130.03493504769753</v>
      </c>
      <c r="AR42">
        <f t="shared" si="45"/>
        <v>-130.10090392020135</v>
      </c>
      <c r="AS42">
        <f t="shared" si="46"/>
        <v>1.463407953030248</v>
      </c>
      <c r="AT42">
        <f t="shared" si="47"/>
        <v>-1.3888521291459801</v>
      </c>
      <c r="AU42">
        <f t="shared" si="48"/>
        <v>-130.02634809631707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16.182951457960939</v>
      </c>
      <c r="AK43">
        <f t="shared" si="61"/>
        <v>-48.436287429682629</v>
      </c>
      <c r="AL43">
        <f t="shared" si="40"/>
        <v>-3403.5495544013529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-92.63687020204388</v>
      </c>
      <c r="AR43">
        <f t="shared" si="45"/>
        <v>-92.676654599234524</v>
      </c>
      <c r="AS43">
        <f t="shared" si="46"/>
        <v>0.44486799898118462</v>
      </c>
      <c r="AT43">
        <f t="shared" si="47"/>
        <v>-1.3315095409447297</v>
      </c>
      <c r="AU43">
        <f t="shared" si="48"/>
        <v>-93.563296141198066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-9.0166865745064797</v>
      </c>
      <c r="AK44">
        <f t="shared" si="61"/>
        <v>-49.569094031739901</v>
      </c>
      <c r="AL44">
        <f t="shared" si="40"/>
        <v>-2606.2956464011004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-62.509776271804071</v>
      </c>
      <c r="AR44">
        <f t="shared" si="45"/>
        <v>-62.53244088192357</v>
      </c>
      <c r="AS44">
        <f t="shared" si="46"/>
        <v>-0.22131068680194896</v>
      </c>
      <c r="AT44">
        <f t="shared" si="47"/>
        <v>-1.2166520543512613</v>
      </c>
      <c r="AU44">
        <f t="shared" si="48"/>
        <v>-63.970403623076777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-28.252327992973392</v>
      </c>
      <c r="AK45">
        <f t="shared" si="61"/>
        <v>-48.937925971524443</v>
      </c>
      <c r="AL45">
        <f t="shared" si="40"/>
        <v>-1883.1422375231866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-39.564944517422703</v>
      </c>
      <c r="AR45">
        <f t="shared" si="45"/>
        <v>-39.57706542496414</v>
      </c>
      <c r="AS45">
        <f t="shared" si="46"/>
        <v>-0.61914394378421578</v>
      </c>
      <c r="AT45">
        <f t="shared" si="47"/>
        <v>-1.0724645591742186</v>
      </c>
      <c r="AU45">
        <f t="shared" si="48"/>
        <v>-41.268673927922578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-41.472648576128449</v>
      </c>
      <c r="AK46">
        <f t="shared" si="61"/>
        <v>-46.960263012016306</v>
      </c>
      <c r="AL46">
        <f t="shared" si="40"/>
        <v>-1189.5008900315443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-21.537948719516677</v>
      </c>
      <c r="AR46">
        <f t="shared" si="45"/>
        <v>-21.544355146260294</v>
      </c>
      <c r="AS46">
        <f t="shared" si="46"/>
        <v>-0.81148620001039129</v>
      </c>
      <c r="AT46">
        <f t="shared" si="47"/>
        <v>-0.91886114563332433</v>
      </c>
      <c r="AU46">
        <f t="shared" si="48"/>
        <v>-23.274702491904012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-50.817045114010966</v>
      </c>
      <c r="AK47">
        <f t="shared" si="61"/>
        <v>-44.057177611687315</v>
      </c>
      <c r="AL47">
        <f t="shared" si="40"/>
        <v>-759.0497668781943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-11.600029416898664</v>
      </c>
      <c r="AR47">
        <f t="shared" si="45"/>
        <v>-11.60337223465473</v>
      </c>
      <c r="AS47">
        <f t="shared" si="46"/>
        <v>-0.88779102981805513</v>
      </c>
      <c r="AT47">
        <f t="shared" si="47"/>
        <v>-0.76969384967196153</v>
      </c>
      <c r="AU47">
        <f t="shared" si="48"/>
        <v>-13.260857114144745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-53.002643648751132</v>
      </c>
      <c r="AK48">
        <f t="shared" si="61"/>
        <v>-40.499984453706546</v>
      </c>
      <c r="AL48">
        <f t="shared" si="40"/>
        <v>-489.62170445793356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-6.1771509223625767</v>
      </c>
      <c r="AR48">
        <f t="shared" si="45"/>
        <v>-6.1788703043017694</v>
      </c>
      <c r="AS48">
        <f t="shared" si="46"/>
        <v>-0.82676265910724012</v>
      </c>
      <c r="AT48">
        <f t="shared" si="47"/>
        <v>-0.63173971212919433</v>
      </c>
      <c r="AU48">
        <f t="shared" si="48"/>
        <v>-7.6373726755382032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-51.503807171967651</v>
      </c>
      <c r="AK49">
        <f t="shared" si="61"/>
        <v>-36.789799398293965</v>
      </c>
      <c r="AL49">
        <f t="shared" si="40"/>
        <v>-321.56515159831281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-3.2479603648518061</v>
      </c>
      <c r="AR49">
        <f t="shared" si="45"/>
        <v>-3.2488305836000864</v>
      </c>
      <c r="AS49">
        <f t="shared" si="46"/>
        <v>-0.71730627879199182</v>
      </c>
      <c r="AT49">
        <f t="shared" si="47"/>
        <v>-0.5123806482068638</v>
      </c>
      <c r="AU49">
        <f t="shared" si="48"/>
        <v>-4.4785175105989419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-48.252895076514278</v>
      </c>
      <c r="AK50">
        <f t="shared" si="61"/>
        <v>-33.184532896256229</v>
      </c>
      <c r="AL50">
        <f t="shared" si="40"/>
        <v>-216.52806926043218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-1.6794245487455051</v>
      </c>
      <c r="AR50">
        <f t="shared" si="45"/>
        <v>-1.6798578750507538</v>
      </c>
      <c r="AS50">
        <f t="shared" si="46"/>
        <v>-0.60002680434150535</v>
      </c>
      <c r="AT50">
        <f t="shared" si="47"/>
        <v>-0.4126510791887717</v>
      </c>
      <c r="AU50">
        <f t="shared" si="48"/>
        <v>-2.6925357585810308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-44.30348209533156</v>
      </c>
      <c r="AK51">
        <f t="shared" si="61"/>
        <v>-29.806830240900233</v>
      </c>
      <c r="AL51">
        <f t="shared" si="40"/>
        <v>-151.17296628679594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-0.8553928547256926</v>
      </c>
      <c r="AR51">
        <f t="shared" si="45"/>
        <v>-0.85560480565670827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-1.6784305991244062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-40.20077379177161</v>
      </c>
      <c r="AK52">
        <f t="shared" si="61"/>
        <v>-26.70558649422702</v>
      </c>
      <c r="AL52">
        <f t="shared" si="40"/>
        <v>-110.11126353110262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-0.42819453546237396</v>
      </c>
      <c r="AR52">
        <f t="shared" si="45"/>
        <v>-0.42829624603894728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-1.0915483492564175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-36.229097113195905</v>
      </c>
      <c r="AK53">
        <f t="shared" si="61"/>
        <v>-23.891532328803009</v>
      </c>
      <c r="AL53">
        <f t="shared" si="40"/>
        <v>-83.890556273897133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-0.21034020582527949</v>
      </c>
      <c r="AR53">
        <f t="shared" si="45"/>
        <v>-0.21038804266876404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-0.74251679686174132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-32.519384480476731</v>
      </c>
      <c r="AK54">
        <f t="shared" si="61"/>
        <v>-21.355495530879296</v>
      </c>
      <c r="AL54">
        <f t="shared" si="40"/>
        <v>-66.706201598388105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-0.10138000436184388</v>
      </c>
      <c r="AR54">
        <f t="shared" si="45"/>
        <v>-0.10140201271369446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-0.52715872302648625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-29.121588465550701</v>
      </c>
      <c r="AK55">
        <f t="shared" si="61"/>
        <v>-19.079138617245924</v>
      </c>
      <c r="AL55">
        <f t="shared" si="40"/>
        <v>-54.976842233368444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-4.7802219999711938E-2</v>
      </c>
      <c r="AR55">
        <f t="shared" si="45"/>
        <v>-4.781211336672276E-2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-0.38791534013179019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-26.044133913850771</v>
      </c>
      <c r="AK56">
        <f t="shared" si="61"/>
        <v>-17.040627424657373</v>
      </c>
      <c r="AL56">
        <f t="shared" si="40"/>
        <v>-46.584004885719096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-2.2040825953027619E-2</v>
      </c>
      <c r="AR56">
        <f t="shared" si="45"/>
        <v>-2.2045162817605511E-2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-0.29347827853260827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-23.274330722127729</v>
      </c>
      <c r="AK57">
        <f t="shared" si="61"/>
        <v>-15.217538050687821</v>
      </c>
      <c r="AL57">
        <f t="shared" si="40"/>
        <v>-40.255435021637595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-9.9181781192746524E-3</v>
      </c>
      <c r="AR57">
        <f t="shared" si="45"/>
        <v>-9.9200279621616157E-3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-0.22643608728073367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-20.790413561238552</v>
      </c>
      <c r="AK58">
        <f t="shared" si="61"/>
        <v>-13.588334900138879</v>
      </c>
      <c r="AL58">
        <f t="shared" si="40"/>
        <v>-35.243414653685235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-4.3418506968797271E-3</v>
      </c>
      <c r="AR58">
        <f t="shared" si="45"/>
        <v>-4.3426174557207918E-3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-0.1770031823099398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-18.567382916586894</v>
      </c>
      <c r="AK59">
        <f t="shared" si="61"/>
        <v>-12.13300595085218</v>
      </c>
      <c r="AL59">
        <f t="shared" si="40"/>
        <v>-31.112556025721435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-1.8479322144154835E-3</v>
      </c>
      <c r="AR59">
        <f t="shared" si="45"/>
        <v>-1.8482403880196127E-3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-0.13951495519656973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-27.603748305304201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-7.622341614586663E-4</v>
      </c>
      <c r="AR60">
        <f t="shared" si="45"/>
        <v>-7.6235411808002441E-4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-0.11051853220357413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-24.562290012208713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-3.0417288714635585E-4</v>
      </c>
      <c r="AR61">
        <f t="shared" si="45"/>
        <v>-3.0421808565387709E-4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-8.7804723942993906E-2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-21.891869482241468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-1.1749257294885464E-4</v>
      </c>
      <c r="AR62">
        <f t="shared" si="45"/>
        <v>-1.1750902668644883E-4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-6.9873718277984997E-2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-19.528997335297543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-4.3839076875618228E-5</v>
      </c>
      <c r="AR63">
        <f t="shared" si="45"/>
        <v>-4.3844852989009398E-5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-5.5653557133106983E-2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-17.429133848606163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-1.5768711348297773E-5</v>
      </c>
      <c r="AR64">
        <f t="shared" si="45"/>
        <v>-1.5770663277686386E-5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-4.4347665595218529E-2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-15.55862106539562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-5.4573444360312522E-6</v>
      </c>
      <c r="AR65">
        <f t="shared" si="45"/>
        <v>-5.4579783333000489E-6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-3.5346632116718096E-2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-13.89038497707193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-1.8142819235017956E-6</v>
      </c>
      <c r="AR66">
        <f t="shared" si="45"/>
        <v>-1.8144793870243355E-6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-2.8175601492693856E-2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-12.401653500244965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-5.7833380500875838E-7</v>
      </c>
      <c r="AR67">
        <f t="shared" ref="AR67:AR79" si="76">AI67*$K67</f>
        <v>-5.7839268189714476E-7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-2.24605550279505E-2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-11.072729996871264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-1.7637232493819169E-7</v>
      </c>
      <c r="AR68">
        <f t="shared" si="76"/>
        <v>-1.7638909343704563E-7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-1.7905134110274425E-2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-9.8863046164060808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-5.1347073814505092E-8</v>
      </c>
      <c r="AR69">
        <f t="shared" si="76"/>
        <v>-5.1351626554979159E-8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-1.4273774565160305E-2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-8.8270371415509832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-1.429252963109745E-8</v>
      </c>
      <c r="AR70">
        <f t="shared" si="76"/>
        <v>-1.4293695422554561E-8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-1.1378939199720026E-2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-7.8812765543522225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-3.7493187363325883E-9</v>
      </c>
      <c r="AR71">
        <f t="shared" si="76"/>
        <v>-3.7495993489625899E-9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-9.0712130576397036E-3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-7.0368520666380547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-9.2388615676189226E-10</v>
      </c>
      <c r="AR72">
        <f t="shared" si="76"/>
        <v>-9.2394942105170256E-10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-7.2315134564440893E-3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-6.2829030630650466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-2.1307762795211969E-10</v>
      </c>
      <c r="AR73">
        <f t="shared" si="76"/>
        <v>-2.1309093353984376E-10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-5.7649177318598449E-3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-5.6097347269714177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-4.5811383558761607E-11</v>
      </c>
      <c r="AR74">
        <f t="shared" si="76"/>
        <v>-4.5813982471198808E-11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-4.5957569969100566E-3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-5.00869168323577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-9.1419362106755978E-12</v>
      </c>
      <c r="AR75">
        <f t="shared" si="76"/>
        <v>-9.1424050763913501E-12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-3.6637093133838248E-3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-4.4720461372002021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-1.6842502393815903E-12</v>
      </c>
      <c r="AR76">
        <f t="shared" si="76"/>
        <v>-1.6843278331360309E-12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-2.9206866281748442E-3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-3.992898334978225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-2.8451788425865286E-13</v>
      </c>
      <c r="AR77">
        <f t="shared" si="76"/>
        <v>-2.8452956801831564E-13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-2.3283534971720245E-3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-3.56508779873732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-4.371297558673168E-14</v>
      </c>
      <c r="AR78">
        <f t="shared" si="76"/>
        <v>-4.3714560600601923E-14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-1.8561491525376204E-3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64252.8592547515</v>
      </c>
      <c r="AO81" s="6">
        <f t="shared" si="93"/>
        <v>-6425.2859254751502</v>
      </c>
      <c r="AP81" s="6">
        <f t="shared" si="93"/>
        <v>-2968.1904090736653</v>
      </c>
      <c r="AQ81" s="6">
        <f t="shared" si="93"/>
        <v>-34513.255018806813</v>
      </c>
      <c r="AR81" s="6">
        <f t="shared" si="93"/>
        <v>20346.127901395834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16003.781363442842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110153.64731618152</v>
      </c>
      <c r="K3">
        <v>1</v>
      </c>
      <c r="L3" s="2">
        <v>0</v>
      </c>
      <c r="O3">
        <f>$C$3</f>
        <v>110153.64731618152</v>
      </c>
      <c r="P3" s="2">
        <f>O3*C5</f>
        <v>11015.364731618152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110153.64731618152</v>
      </c>
      <c r="AF3">
        <f t="shared" ref="AF3:AF34" si="4">-$Z3*P3</f>
        <v>-11015.364731618152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96618.374380563357</v>
      </c>
      <c r="AJ3">
        <f t="shared" ref="AJ3:AJ34" si="8">AB3-AC3</f>
        <v>0</v>
      </c>
      <c r="AL3">
        <f t="shared" ref="AL3:AL34" si="9">SUM(AI3:AK3)</f>
        <v>96618.374380563357</v>
      </c>
      <c r="AN3">
        <f t="shared" ref="AN3:AN34" si="10">AE3*$K3</f>
        <v>110153.64731618152</v>
      </c>
      <c r="AO3">
        <f t="shared" ref="AO3:AO34" si="11">AF3*$K3</f>
        <v>-11015.364731618152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96618.374380563357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96618.374380563357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-2907.4735186874896</v>
      </c>
      <c r="AK5">
        <f>G5*SUM(AB5, AE5:AF5)</f>
        <v>195.12745557543641</v>
      </c>
      <c r="AL5">
        <f t="shared" si="9"/>
        <v>-5926.0011744015655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-2707.133435957599</v>
      </c>
      <c r="AR5">
        <f t="shared" si="14"/>
        <v>-2748.0222516973786</v>
      </c>
      <c r="AS5">
        <f t="shared" si="15"/>
        <v>-2486.2039169997011</v>
      </c>
      <c r="AT5">
        <f t="shared" si="16"/>
        <v>166.85505173056029</v>
      </c>
      <c r="AU5">
        <f t="shared" si="17"/>
        <v>-5067.3711169665194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-3231.3414547859211</v>
      </c>
      <c r="AK6">
        <f>G6*SUM(AB6, AE6:AF6)</f>
        <v>448.50076550573107</v>
      </c>
      <c r="AL6">
        <f t="shared" si="9"/>
        <v>-6354.3052490621358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-2719.0896477173619</v>
      </c>
      <c r="AR6">
        <f t="shared" si="14"/>
        <v>-2755.0635813280815</v>
      </c>
      <c r="AS6">
        <f t="shared" si="15"/>
        <v>-2492.6892068781822</v>
      </c>
      <c r="AT6">
        <f t="shared" si="16"/>
        <v>345.97798873805647</v>
      </c>
      <c r="AU6">
        <f t="shared" si="17"/>
        <v>-4901.7747994682077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-2215.8475813827827</v>
      </c>
      <c r="AK7">
        <f>G7*SUM(AB7, AE7:AF7)</f>
        <v>535.09284126471334</v>
      </c>
      <c r="AL7">
        <f t="shared" si="9"/>
        <v>-5614.0435983577654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-2728.7454395540276</v>
      </c>
      <c r="AR7">
        <f t="shared" si="14"/>
        <v>-2760.6027423036312</v>
      </c>
      <c r="AS7">
        <f t="shared" si="15"/>
        <v>-1555.2061214313699</v>
      </c>
      <c r="AT7">
        <f t="shared" si="16"/>
        <v>375.55816982216402</v>
      </c>
      <c r="AU7">
        <f t="shared" si="17"/>
        <v>-3940.2506939128371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-4617.5865188395674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-2795.7077376263073</v>
      </c>
      <c r="AR8">
        <f t="shared" si="14"/>
        <v>-2824.5882765810766</v>
      </c>
      <c r="AS8">
        <f t="shared" si="15"/>
        <v>-383.59566846927254</v>
      </c>
      <c r="AT8">
        <f t="shared" si="16"/>
        <v>182.99844765165614</v>
      </c>
      <c r="AU8">
        <f t="shared" si="17"/>
        <v>-3025.1854973986933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334.85349201485224</v>
      </c>
      <c r="AK9">
        <f t="shared" si="30"/>
        <v>80.826354016778382</v>
      </c>
      <c r="AL9">
        <f t="shared" si="9"/>
        <v>-4332.6256062383254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-2919.6421046218716</v>
      </c>
      <c r="AR9">
        <f t="shared" si="14"/>
        <v>-2946.136245682168</v>
      </c>
      <c r="AS9">
        <f t="shared" si="15"/>
        <v>207.76338416615278</v>
      </c>
      <c r="AT9">
        <f t="shared" si="16"/>
        <v>50.149564632859075</v>
      </c>
      <c r="AU9">
        <f t="shared" si="17"/>
        <v>-2688.2232968831563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660.26077604393504</v>
      </c>
      <c r="AK10">
        <f t="shared" si="30"/>
        <v>54.794567033381718</v>
      </c>
      <c r="AL10">
        <f t="shared" si="9"/>
        <v>-4463.8185263247642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-3024.0919315153324</v>
      </c>
      <c r="AR10">
        <f t="shared" si="14"/>
        <v>-3048.3701409723967</v>
      </c>
      <c r="AS10">
        <f t="shared" si="15"/>
        <v>388.64032716440141</v>
      </c>
      <c r="AT10">
        <f t="shared" si="16"/>
        <v>32.252981293664128</v>
      </c>
      <c r="AU10">
        <f t="shared" si="17"/>
        <v>-2627.4768325143309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22012.491646793456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944.66953184784506</v>
      </c>
      <c r="AK11">
        <f t="shared" si="30"/>
        <v>30.490242644839945</v>
      </c>
      <c r="AL11">
        <f t="shared" si="9"/>
        <v>-4584.943242633115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-3087.5924763486896</v>
      </c>
      <c r="AR11">
        <f t="shared" si="14"/>
        <v>-3109.8136383575002</v>
      </c>
      <c r="AS11">
        <f t="shared" si="15"/>
        <v>528.36182797919469</v>
      </c>
      <c r="AT11">
        <f t="shared" si="16"/>
        <v>17.053456045993869</v>
      </c>
      <c r="AU11">
        <f t="shared" si="17"/>
        <v>-2564.3983543323116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1115.2898665327302</v>
      </c>
      <c r="AK12">
        <f t="shared" si="30"/>
        <v>27.047075944721573</v>
      </c>
      <c r="AL12">
        <f t="shared" si="9"/>
        <v>-4804.1465736585078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-3140.3416843335021</v>
      </c>
      <c r="AR12">
        <f t="shared" si="14"/>
        <v>-3160.6192041261825</v>
      </c>
      <c r="AS12">
        <f t="shared" si="15"/>
        <v>592.7884203774322</v>
      </c>
      <c r="AT12">
        <f t="shared" si="16"/>
        <v>14.375808394049836</v>
      </c>
      <c r="AU12">
        <f t="shared" si="17"/>
        <v>-2553.4549753547003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1276.2834994242876</v>
      </c>
      <c r="AK13">
        <f t="shared" si="30"/>
        <v>21.288616740605473</v>
      </c>
      <c r="AL13">
        <f t="shared" si="9"/>
        <v>-5016.0567848807668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-3171.4385981991695</v>
      </c>
      <c r="AR13">
        <f t="shared" si="14"/>
        <v>-3189.8867673186487</v>
      </c>
      <c r="AS13">
        <f t="shared" si="15"/>
        <v>644.82723168705763</v>
      </c>
      <c r="AT13">
        <f t="shared" si="16"/>
        <v>10.755823299042603</v>
      </c>
      <c r="AU13">
        <f t="shared" si="17"/>
        <v>-2534.303712332548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1405.9996075623067</v>
      </c>
      <c r="AK14">
        <f t="shared" si="30"/>
        <v>16.862444767581209</v>
      </c>
      <c r="AL14">
        <f t="shared" si="9"/>
        <v>-5262.8426765980939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-3194.7918554070166</v>
      </c>
      <c r="AR14">
        <f t="shared" si="14"/>
        <v>-3211.5171178272308</v>
      </c>
      <c r="AS14">
        <f t="shared" si="15"/>
        <v>675.38008189433413</v>
      </c>
      <c r="AT14">
        <f t="shared" si="16"/>
        <v>8.0999733334299666</v>
      </c>
      <c r="AU14">
        <f t="shared" si="17"/>
        <v>-2528.0370625994669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1445.5961354868587</v>
      </c>
      <c r="AK15">
        <f t="shared" si="30"/>
        <v>32.64430357959619</v>
      </c>
      <c r="AL15">
        <f t="shared" si="9"/>
        <v>-5604.3351203684806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-3212.4803840576492</v>
      </c>
      <c r="AR15">
        <f t="shared" si="14"/>
        <v>-3227.5460843531096</v>
      </c>
      <c r="AS15">
        <f t="shared" si="15"/>
        <v>658.76150667128786</v>
      </c>
      <c r="AT15">
        <f t="shared" si="16"/>
        <v>14.876084739315626</v>
      </c>
      <c r="AU15">
        <f t="shared" si="17"/>
        <v>-2553.9084929425057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1466.0101975581165</v>
      </c>
      <c r="AK16">
        <f t="shared" si="30"/>
        <v>46.266646807587918</v>
      </c>
      <c r="AL16">
        <f t="shared" si="9"/>
        <v>-5930.6323229792879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-3195.0727489650526</v>
      </c>
      <c r="AR16">
        <f t="shared" si="14"/>
        <v>-3208.5431311539842</v>
      </c>
      <c r="AS16">
        <f t="shared" si="15"/>
        <v>631.97828212307707</v>
      </c>
      <c r="AT16">
        <f t="shared" si="16"/>
        <v>19.944960831621657</v>
      </c>
      <c r="AU16">
        <f t="shared" si="17"/>
        <v>-2556.6198881992859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1360.7077260658007</v>
      </c>
      <c r="AK17">
        <f t="shared" si="30"/>
        <v>69.695781237742111</v>
      </c>
      <c r="AL17">
        <f t="shared" si="9"/>
        <v>-6325.1588230312364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-3130.902774128595</v>
      </c>
      <c r="AR17">
        <f t="shared" si="14"/>
        <v>-3142.8124822436721</v>
      </c>
      <c r="AS17">
        <f t="shared" si="15"/>
        <v>551.40414634259059</v>
      </c>
      <c r="AT17">
        <f t="shared" si="16"/>
        <v>28.243054714028073</v>
      </c>
      <c r="AU17">
        <f t="shared" si="17"/>
        <v>-2563.1652811870531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1209.8230006497106</v>
      </c>
      <c r="AK18">
        <f t="shared" si="30"/>
        <v>79.69776201083593</v>
      </c>
      <c r="AL18">
        <f t="shared" si="9"/>
        <v>-6768.6889226763915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-3036.8752659517918</v>
      </c>
      <c r="AR18">
        <f t="shared" si="14"/>
        <v>-3047.2707007473568</v>
      </c>
      <c r="AS18">
        <f t="shared" si="15"/>
        <v>457.5033818837594</v>
      </c>
      <c r="AT18">
        <f t="shared" si="16"/>
        <v>30.138289343931532</v>
      </c>
      <c r="AU18">
        <f t="shared" si="17"/>
        <v>-2559.6290295196659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1227.8094451514589</v>
      </c>
      <c r="AK19">
        <f t="shared" si="30"/>
        <v>55.301506939291137</v>
      </c>
      <c r="AL19">
        <f t="shared" si="9"/>
        <v>-7059.5741092972621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-2933.1201093376631</v>
      </c>
      <c r="AR19">
        <f t="shared" si="14"/>
        <v>-2942.1310610386431</v>
      </c>
      <c r="AS19">
        <f t="shared" si="15"/>
        <v>432.9992417352168</v>
      </c>
      <c r="AT19">
        <f t="shared" si="16"/>
        <v>19.502627762058015</v>
      </c>
      <c r="AU19">
        <f t="shared" si="17"/>
        <v>-2489.6291915413685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1644.4205078052037</v>
      </c>
      <c r="AK20">
        <f t="shared" si="30"/>
        <v>5.383938661138048</v>
      </c>
      <c r="AL20">
        <f t="shared" si="9"/>
        <v>-6961.4515282515531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-2872.5506355318657</v>
      </c>
      <c r="AR20">
        <f t="shared" si="14"/>
        <v>-2880.4375141783248</v>
      </c>
      <c r="AS20">
        <f t="shared" si="15"/>
        <v>550.053387528229</v>
      </c>
      <c r="AT20">
        <f t="shared" si="16"/>
        <v>1.800910220194111</v>
      </c>
      <c r="AU20">
        <f t="shared" si="17"/>
        <v>-2328.5832164299018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1708.0198102932627</v>
      </c>
      <c r="AK21">
        <f t="shared" si="30"/>
        <v>-0.62774679904161024</v>
      </c>
      <c r="AL21">
        <f t="shared" si="9"/>
        <v>-7151.3043886763617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-2810.9440361673164</v>
      </c>
      <c r="AR21">
        <f t="shared" si="14"/>
        <v>-2817.8067331151174</v>
      </c>
      <c r="AS21">
        <f t="shared" si="15"/>
        <v>543.29322013952719</v>
      </c>
      <c r="AT21">
        <f t="shared" si="16"/>
        <v>-0.19967600951012365</v>
      </c>
      <c r="AU21">
        <f t="shared" si="17"/>
        <v>-2274.7131889851003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1314.8111640427965</v>
      </c>
      <c r="AK22">
        <f t="shared" si="30"/>
        <v>-44.107592753579652</v>
      </c>
      <c r="AL22">
        <f t="shared" si="9"/>
        <v>-7797.8328258391894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-2687.5210002086915</v>
      </c>
      <c r="AR22">
        <f t="shared" si="14"/>
        <v>-2693.3271654561972</v>
      </c>
      <c r="AS22">
        <f t="shared" si="15"/>
        <v>390.49483516247346</v>
      </c>
      <c r="AT22">
        <f t="shared" si="16"/>
        <v>-13.099818158497147</v>
      </c>
      <c r="AU22">
        <f t="shared" si="17"/>
        <v>-2315.9321484522206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429.77521732460718</v>
      </c>
      <c r="AK23">
        <f t="shared" si="30"/>
        <v>-239.06209066159462</v>
      </c>
      <c r="AL23">
        <f t="shared" si="9"/>
        <v>-9065.3606264683403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-2449.8444997623606</v>
      </c>
      <c r="AR23">
        <f t="shared" si="14"/>
        <v>-2454.4867662151137</v>
      </c>
      <c r="AS23">
        <f t="shared" si="15"/>
        <v>113.96598725389424</v>
      </c>
      <c r="AT23">
        <f t="shared" si="16"/>
        <v>-63.393481240800874</v>
      </c>
      <c r="AU23">
        <f t="shared" si="17"/>
        <v>-2403.9142602020202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434.00005075871786</v>
      </c>
      <c r="AK24">
        <f t="shared" si="30"/>
        <v>-269.14635587431712</v>
      </c>
      <c r="AL24">
        <f t="shared" si="9"/>
        <v>-9196.8342433841899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-2212.8508277603332</v>
      </c>
      <c r="AR24">
        <f t="shared" si="14"/>
        <v>-2216.5116895485544</v>
      </c>
      <c r="AS24">
        <f t="shared" si="15"/>
        <v>102.75563467983703</v>
      </c>
      <c r="AT24">
        <f t="shared" si="16"/>
        <v>-63.724196739797733</v>
      </c>
      <c r="AU24">
        <f t="shared" si="17"/>
        <v>-2177.4802516085147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412.98971257850644</v>
      </c>
      <c r="AK25">
        <f t="shared" si="30"/>
        <v>-299.52635942742739</v>
      </c>
      <c r="AL25">
        <f t="shared" si="9"/>
        <v>-9243.3004001134068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-1975.1464275984431</v>
      </c>
      <c r="AR25">
        <f t="shared" si="14"/>
        <v>-1977.9873386435829</v>
      </c>
      <c r="AS25">
        <f t="shared" si="15"/>
        <v>87.304589921417389</v>
      </c>
      <c r="AT25">
        <f t="shared" si="16"/>
        <v>-63.31883139945208</v>
      </c>
      <c r="AU25">
        <f t="shared" si="17"/>
        <v>-1954.0015801216177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368.12757475752551</v>
      </c>
      <c r="AK26">
        <f t="shared" si="30"/>
        <v>-328.43563930792283</v>
      </c>
      <c r="AL26">
        <f t="shared" si="9"/>
        <v>-9185.3140964650593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-1739.0279058763069</v>
      </c>
      <c r="AR26">
        <f t="shared" si="14"/>
        <v>-1741.1912627368181</v>
      </c>
      <c r="AS26">
        <f t="shared" si="15"/>
        <v>69.482937411940313</v>
      </c>
      <c r="AT26">
        <f t="shared" si="16"/>
        <v>-61.991207762456511</v>
      </c>
      <c r="AU26">
        <f t="shared" si="17"/>
        <v>-1733.6995330873344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304.18964441120625</v>
      </c>
      <c r="AK27">
        <f t="shared" si="30"/>
        <v>-354.20456954094959</v>
      </c>
      <c r="AL27">
        <f t="shared" si="9"/>
        <v>-8959.7778791295568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-1499.8967531970966</v>
      </c>
      <c r="AR27">
        <f t="shared" si="14"/>
        <v>-1501.5090267856588</v>
      </c>
      <c r="AS27">
        <f t="shared" si="15"/>
        <v>51.263260234449042</v>
      </c>
      <c r="AT27">
        <f t="shared" si="16"/>
        <v>-59.691976233296714</v>
      </c>
      <c r="AU27">
        <f t="shared" si="17"/>
        <v>-1509.9377427845063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218.79116260325736</v>
      </c>
      <c r="AK28">
        <f t="shared" si="30"/>
        <v>-375.49784464973408</v>
      </c>
      <c r="AL28">
        <f t="shared" si="9"/>
        <v>-8561.6407351186808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-1263.5000951971358</v>
      </c>
      <c r="AR28">
        <f t="shared" si="14"/>
        <v>-1264.6725298679862</v>
      </c>
      <c r="AS28">
        <f t="shared" si="15"/>
        <v>32.921040352610412</v>
      </c>
      <c r="AT28">
        <f t="shared" si="16"/>
        <v>-56.500361115810854</v>
      </c>
      <c r="AU28">
        <f t="shared" si="17"/>
        <v>-1288.2518506311867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119.65581788120016</v>
      </c>
      <c r="AK29">
        <f t="shared" si="30"/>
        <v>-390.81322603196207</v>
      </c>
      <c r="AL29">
        <f t="shared" si="9"/>
        <v>-7977.0691868229687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-1034.4313741161061</v>
      </c>
      <c r="AR29">
        <f t="shared" si="14"/>
        <v>-1035.260836344981</v>
      </c>
      <c r="AS29">
        <f t="shared" si="15"/>
        <v>16.075317970299771</v>
      </c>
      <c r="AT29">
        <f t="shared" si="16"/>
        <v>-52.504316018297835</v>
      </c>
      <c r="AU29">
        <f t="shared" si="17"/>
        <v>-1071.689834392979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13.141840798311023</v>
      </c>
      <c r="AK30">
        <f t="shared" si="30"/>
        <v>-399.18913328364607</v>
      </c>
      <c r="AL30">
        <f t="shared" si="9"/>
        <v>-7241.4156798583772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-821.74676007267374</v>
      </c>
      <c r="AR30">
        <f t="shared" si="14"/>
        <v>-822.31559608368252</v>
      </c>
      <c r="AS30">
        <f t="shared" si="15"/>
        <v>1.5763909448841595</v>
      </c>
      <c r="AT30">
        <f t="shared" si="16"/>
        <v>-47.883560960909662</v>
      </c>
      <c r="AU30">
        <f t="shared" si="17"/>
        <v>-868.62276609970797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-90.118894675357296</v>
      </c>
      <c r="AK31">
        <f t="shared" si="30"/>
        <v>-400.10906213952785</v>
      </c>
      <c r="AL31">
        <f t="shared" si="9"/>
        <v>-6403.2856856208318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-632.91259933671734</v>
      </c>
      <c r="AR31">
        <f t="shared" si="14"/>
        <v>-633.28882721943819</v>
      </c>
      <c r="AS31">
        <f t="shared" si="15"/>
        <v>-9.6517388695939186</v>
      </c>
      <c r="AT31">
        <f t="shared" si="16"/>
        <v>-42.851703863438878</v>
      </c>
      <c r="AU31">
        <f t="shared" si="17"/>
        <v>-685.79226995247097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-181.25316383116751</v>
      </c>
      <c r="AK32">
        <f t="shared" si="30"/>
        <v>-393.80073951225285</v>
      </c>
      <c r="AL32">
        <f t="shared" si="9"/>
        <v>-5494.3495597621886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-470.1693783144238</v>
      </c>
      <c r="AR32">
        <f t="shared" si="14"/>
        <v>-470.40790301366587</v>
      </c>
      <c r="AS32">
        <f t="shared" si="15"/>
        <v>-17.332343218923963</v>
      </c>
      <c r="AT32">
        <f t="shared" si="16"/>
        <v>-37.657216198720803</v>
      </c>
      <c r="AU32">
        <f t="shared" si="17"/>
        <v>-525.3974624313106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-256.76433879975957</v>
      </c>
      <c r="AK33">
        <f t="shared" si="30"/>
        <v>-381.11301804407111</v>
      </c>
      <c r="AL33">
        <f t="shared" si="9"/>
        <v>-4562.6181754410509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-334.94860174239108</v>
      </c>
      <c r="AR33">
        <f t="shared" si="14"/>
        <v>-335.09245081869409</v>
      </c>
      <c r="AS33">
        <f t="shared" si="15"/>
        <v>-21.922413618641265</v>
      </c>
      <c r="AT33">
        <f t="shared" si="16"/>
        <v>-32.539243011960828</v>
      </c>
      <c r="AU33">
        <f t="shared" si="17"/>
        <v>-389.55410744929628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-314.09935996670083</v>
      </c>
      <c r="AK34">
        <f t="shared" si="30"/>
        <v>-363.13951432808796</v>
      </c>
      <c r="AL34">
        <f t="shared" si="9"/>
        <v>-3643.1903233447165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-226.01759009997849</v>
      </c>
      <c r="AR34">
        <f t="shared" si="14"/>
        <v>-226.09953889047634</v>
      </c>
      <c r="AS34">
        <f t="shared" si="15"/>
        <v>-23.944330065488309</v>
      </c>
      <c r="AT34">
        <f t="shared" si="16"/>
        <v>-27.682744695228514</v>
      </c>
      <c r="AU34">
        <f t="shared" si="17"/>
        <v>-277.72661365119313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-2797.0658954440628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-143.05559778976243</v>
      </c>
      <c r="AR35">
        <f t="shared" ref="AR35:AR69" si="45">AI35*$K35</f>
        <v>-143.09942354751954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-190.37955805305603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-374.36146352169453</v>
      </c>
      <c r="AK36">
        <f t="shared" si="30"/>
        <v>-316.40829283059912</v>
      </c>
      <c r="AL36">
        <f t="shared" si="40"/>
        <v>-1972.5931735363424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-77.875102993735055</v>
      </c>
      <c r="AR36">
        <f t="shared" si="45"/>
        <v>-77.898266812582321</v>
      </c>
      <c r="AS36">
        <f t="shared" si="46"/>
        <v>-22.750488701342366</v>
      </c>
      <c r="AT36">
        <f t="shared" si="47"/>
        <v>-19.228590526750136</v>
      </c>
      <c r="AU36">
        <f t="shared" si="48"/>
        <v>-119.87734604067482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-384.10441603435129</v>
      </c>
      <c r="AK37">
        <f t="shared" si="30"/>
        <v>-290.20299038408052</v>
      </c>
      <c r="AL37">
        <f t="shared" si="40"/>
        <v>-1447.5164927631329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-41.94241045586498</v>
      </c>
      <c r="AR37">
        <f t="shared" si="45"/>
        <v>-41.954497135076316</v>
      </c>
      <c r="AS37">
        <f t="shared" si="46"/>
        <v>-20.84159111252248</v>
      </c>
      <c r="AT37">
        <f t="shared" si="47"/>
        <v>-15.746478855050153</v>
      </c>
      <c r="AU37">
        <f t="shared" si="48"/>
        <v>-78.542567102648945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-370.53930296206954</v>
      </c>
      <c r="AK38">
        <f t="shared" si="30"/>
        <v>-263.31568126167588</v>
      </c>
      <c r="AL38">
        <f t="shared" si="40"/>
        <v>-1095.0024501445941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-22.334822621753652</v>
      </c>
      <c r="AR38">
        <f t="shared" si="45"/>
        <v>-22.341039418317891</v>
      </c>
      <c r="AS38">
        <f t="shared" si="46"/>
        <v>-17.951379515836923</v>
      </c>
      <c r="AT38">
        <f t="shared" si="47"/>
        <v>-12.756756676047836</v>
      </c>
      <c r="AU38">
        <f t="shared" si="48"/>
        <v>-53.049175610202646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-345.95242150140211</v>
      </c>
      <c r="AK39">
        <f t="shared" si="30"/>
        <v>-237.37793005433105</v>
      </c>
      <c r="AL39">
        <f t="shared" si="40"/>
        <v>-854.89662614886015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-11.743701836526599</v>
      </c>
      <c r="AR39">
        <f t="shared" si="45"/>
        <v>-11.746848300265183</v>
      </c>
      <c r="AS39">
        <f t="shared" si="46"/>
        <v>-14.9644893150853</v>
      </c>
      <c r="AT39">
        <f t="shared" si="47"/>
        <v>-10.268000098160046</v>
      </c>
      <c r="AU39">
        <f t="shared" si="48"/>
        <v>-36.979337713510532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-687.51308162407895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-6.0723219934706076</v>
      </c>
      <c r="AR40">
        <f t="shared" si="45"/>
        <v>-6.0738887782694109</v>
      </c>
      <c r="AS40">
        <f t="shared" si="46"/>
        <v>-12.246221147899961</v>
      </c>
      <c r="AT40">
        <f t="shared" si="47"/>
        <v>-8.2325766483072087</v>
      </c>
      <c r="AU40">
        <f t="shared" si="48"/>
        <v>-26.552686574476581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-287.52401420164733</v>
      </c>
      <c r="AK41">
        <f t="shared" si="61"/>
        <v>-190.96536692009246</v>
      </c>
      <c r="AL41">
        <f t="shared" si="40"/>
        <v>-568.20292865749877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-3.0928575199692094</v>
      </c>
      <c r="AR41">
        <f t="shared" si="45"/>
        <v>-3.093623874314158</v>
      </c>
      <c r="AS41">
        <f t="shared" si="46"/>
        <v>-9.9147919038461385</v>
      </c>
      <c r="AT41">
        <f t="shared" si="47"/>
        <v>-6.5851260428162588</v>
      </c>
      <c r="AU41">
        <f t="shared" si="48"/>
        <v>-19.593541820976554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-259.04672836852887</v>
      </c>
      <c r="AK42">
        <f t="shared" si="61"/>
        <v>-170.83868592597716</v>
      </c>
      <c r="AL42">
        <f t="shared" si="40"/>
        <v>-480.18299609780092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-1.5482297773450733</v>
      </c>
      <c r="AR42">
        <f t="shared" si="45"/>
        <v>-1.5485975338909423</v>
      </c>
      <c r="AS42">
        <f t="shared" si="46"/>
        <v>-7.9757139474991954</v>
      </c>
      <c r="AT42">
        <f t="shared" si="47"/>
        <v>-5.2599023299527046</v>
      </c>
      <c r="AU42">
        <f t="shared" si="48"/>
        <v>-14.784213811342843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-232.50497190881356</v>
      </c>
      <c r="AK43">
        <f t="shared" si="61"/>
        <v>-152.70541494018013</v>
      </c>
      <c r="AL43">
        <f t="shared" si="40"/>
        <v>-412.882473799477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-0.7605304203145421</v>
      </c>
      <c r="AR43">
        <f t="shared" si="45"/>
        <v>-0.76070338474870292</v>
      </c>
      <c r="AS43">
        <f t="shared" si="46"/>
        <v>-6.3915424744951421</v>
      </c>
      <c r="AT43">
        <f t="shared" si="47"/>
        <v>-4.1978592443105009</v>
      </c>
      <c r="AU43">
        <f t="shared" si="48"/>
        <v>-11.350105103554347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-208.21554251375619</v>
      </c>
      <c r="AK44">
        <f t="shared" si="61"/>
        <v>-136.43006690656318</v>
      </c>
      <c r="AL44">
        <f t="shared" si="40"/>
        <v>-359.58336876459623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-0.36656129067805998</v>
      </c>
      <c r="AR44">
        <f t="shared" si="45"/>
        <v>-0.36664086662511997</v>
      </c>
      <c r="AS44">
        <f t="shared" si="46"/>
        <v>-5.1105607737154761</v>
      </c>
      <c r="AT44">
        <f t="shared" si="47"/>
        <v>-3.3486172063355721</v>
      </c>
      <c r="AU44">
        <f t="shared" si="48"/>
        <v>-8.8258188466761691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-186.21921811474181</v>
      </c>
      <c r="AK45">
        <f t="shared" si="61"/>
        <v>-121.85497893060025</v>
      </c>
      <c r="AL45">
        <f t="shared" si="40"/>
        <v>-315.96270461034987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-0.1728392454771471</v>
      </c>
      <c r="AR45">
        <f t="shared" si="45"/>
        <v>-0.17287501708125652</v>
      </c>
      <c r="AS45">
        <f t="shared" si="46"/>
        <v>-4.0809557761275315</v>
      </c>
      <c r="AT45">
        <f t="shared" si="47"/>
        <v>-2.6704267430138291</v>
      </c>
      <c r="AU45">
        <f t="shared" si="48"/>
        <v>-6.9242575362226182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-279.31493277434538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-7.9693364187633384E-2</v>
      </c>
      <c r="AR46">
        <f t="shared" si="45"/>
        <v>-7.9709045057713979E-2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-5.4652939029719088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-247.88854869502856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-3.5861314027961708E-2</v>
      </c>
      <c r="AR47">
        <f t="shared" si="45"/>
        <v>-3.5868002534245221E-2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-4.3306971003984103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-220.54237088281249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-1.5698898470147202E-2</v>
      </c>
      <c r="AR48">
        <f t="shared" si="45"/>
        <v>-1.5701670852257345E-2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-3.440134009262489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-196.51225924247365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-6.68159783446063E-3</v>
      </c>
      <c r="AR49">
        <f t="shared" si="45"/>
        <v>-6.6827121026518136E-3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-2.7368749060350437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-175.25885542184051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-2.7560221542893976E-3</v>
      </c>
      <c r="AR50">
        <f t="shared" si="45"/>
        <v>-2.7564558833489614E-3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-2.179351327719619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-156.38586785891104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-1.0998027352976157E-3</v>
      </c>
      <c r="AR51">
        <f t="shared" si="45"/>
        <v>-1.0999661602585635E-3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-1.7363079678350439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-139.58616231386324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-4.2481976062557506E-4</v>
      </c>
      <c r="AR52">
        <f t="shared" si="45"/>
        <v>-4.2487925266571623E-4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-1.3837371415658846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-124.61076587858275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-1.5850964598803491E-4</v>
      </c>
      <c r="AR53">
        <f t="shared" si="45"/>
        <v>-1.5853053077289066E-4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-1.1029320920529326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-111.25108148480525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-5.7015179872464852E-5</v>
      </c>
      <c r="AR54">
        <f t="shared" si="45"/>
        <v>-5.7022237494532494E-5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-0.87918329399020467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-99.327770923887485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-1.9732206885751999E-5</v>
      </c>
      <c r="AR55">
        <f t="shared" si="45"/>
        <v>-1.9734498878166775E-5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-0.70085447758012431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-88.684088460516563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-6.559927943571803E-6</v>
      </c>
      <c r="AR56">
        <f t="shared" si="45"/>
        <v>-6.5606419155640096E-6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-0.55870794446453453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-79.181676048850193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-2.0910907169634301E-6</v>
      </c>
      <c r="AR57">
        <f t="shared" si="45"/>
        <v>-2.0913035990631487E-6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-0.44539548260240969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-70.697724231261887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-6.3771221431872748E-7</v>
      </c>
      <c r="AR58">
        <f t="shared" si="45"/>
        <v>-6.3777284444615091E-7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-0.35506554327860501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-63.122897440763452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-1.85656429672344E-7</v>
      </c>
      <c r="AR59">
        <f t="shared" si="45"/>
        <v>-1.8567289108832836E-7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-0.28305576054391601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-56.359706218222072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-5.1677726210488475E-8</v>
      </c>
      <c r="AR60">
        <f t="shared" si="45"/>
        <v>-5.1681941381161131E-8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-0.22565022466407794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-50.321158658638268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-1.355647125687803E-8</v>
      </c>
      <c r="AR61">
        <f t="shared" si="45"/>
        <v>-1.3557485872417669E-8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-0.17988695037462477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-44.929603641370946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-3.3405098391344372E-9</v>
      </c>
      <c r="AR62">
        <f t="shared" si="45"/>
        <v>-3.3407385848311125E-9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-0.14340476813665187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-40.115716882348551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-7.7042816094161668E-10</v>
      </c>
      <c r="AR63">
        <f t="shared" si="45"/>
        <v>-7.7047627016631101E-10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-0.11432140130471855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-35.817604185360828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-1.6564094656290548E-10</v>
      </c>
      <c r="AR64">
        <f t="shared" si="45"/>
        <v>-1.6565034349184959E-10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-9.1136320750747513E-2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-31.980003693921546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-3.3054643840032999E-11</v>
      </c>
      <c r="AR65">
        <f t="shared" si="45"/>
        <v>-3.3056339125242376E-11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-7.2653316827315351E-2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-28.553574716851401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-6.0897703196875141E-12</v>
      </c>
      <c r="AR66">
        <f t="shared" si="45"/>
        <v>-6.0900508766568625E-12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-5.791877933850139E-2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-25.494263137958683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-1.0287358294304366E-12</v>
      </c>
      <c r="AR67">
        <f t="shared" si="45"/>
        <v>-1.0287780745856711E-12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-4.6172496280101713E-2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-1.5805369955657266E-13</v>
      </c>
      <c r="AR68">
        <f t="shared" si="45"/>
        <v>-1.5805943051637759E-13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110153.64731618152</v>
      </c>
      <c r="AO71" s="6">
        <f t="shared" si="70"/>
        <v>-11015.364731618152</v>
      </c>
      <c r="AP71" s="6">
        <f t="shared" si="70"/>
        <v>-2884.7835856135935</v>
      </c>
      <c r="AQ71" s="6">
        <f t="shared" si="70"/>
        <v>-70951.226171617018</v>
      </c>
      <c r="AR71" s="6">
        <f t="shared" si="70"/>
        <v>25302.272827332701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22012.491646793456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26416.33469743227</v>
      </c>
      <c r="K3">
        <v>1</v>
      </c>
      <c r="L3" s="2">
        <v>0</v>
      </c>
      <c r="O3">
        <f>$C$3</f>
        <v>26416.33469743227</v>
      </c>
      <c r="P3">
        <f>O3*C5</f>
        <v>2641.6334697432271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26416.33469743227</v>
      </c>
      <c r="AF3">
        <f t="shared" ref="AF3:AF34" si="4">-$Z3*P3</f>
        <v>-2641.6334697432271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21254.793023689042</v>
      </c>
      <c r="AJ3">
        <f t="shared" ref="AJ3:AJ34" si="8">AB3-AC3</f>
        <v>0</v>
      </c>
      <c r="AL3">
        <f t="shared" ref="AL3:AL34" si="9">SUM(AI3:AK3)</f>
        <v>21254.793023689042</v>
      </c>
      <c r="AN3">
        <f t="shared" ref="AN3:AN34" si="10">AE3*$K3</f>
        <v>26416.33469743227</v>
      </c>
      <c r="AO3">
        <f t="shared" ref="AO3:AO34" si="11">AF3*$K3</f>
        <v>-2641.6334697432271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21254.793023689042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21254.793023689042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-593.74776562817533</v>
      </c>
      <c r="AK5">
        <f>G5*SUM(AB5, AE5:AF5)</f>
        <v>39.981998156776761</v>
      </c>
      <c r="AL5">
        <f t="shared" si="9"/>
        <v>-1176.1974018370652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-490.43953312526503</v>
      </c>
      <c r="AR5">
        <f t="shared" si="14"/>
        <v>-532.24628099898405</v>
      </c>
      <c r="AS5">
        <f t="shared" si="15"/>
        <v>-507.71847486369398</v>
      </c>
      <c r="AT5">
        <f t="shared" si="16"/>
        <v>34.188927186420784</v>
      </c>
      <c r="AU5">
        <f t="shared" si="17"/>
        <v>-1005.7758286762571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-726.36561321141016</v>
      </c>
      <c r="AK6">
        <f>G6*SUM(AB6, AE6:AF6)</f>
        <v>91.781729464161444</v>
      </c>
      <c r="AL6">
        <f t="shared" si="9"/>
        <v>-1254.6986464967636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-441.0692987288021</v>
      </c>
      <c r="AR6">
        <f t="shared" si="14"/>
        <v>-478.36274741009908</v>
      </c>
      <c r="AS6">
        <f t="shared" si="15"/>
        <v>-560.32571909658748</v>
      </c>
      <c r="AT6">
        <f t="shared" si="16"/>
        <v>70.801346631158026</v>
      </c>
      <c r="AU6">
        <f t="shared" si="17"/>
        <v>-967.8871198755287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-570.10901349702908</v>
      </c>
      <c r="AK7">
        <f>G7*SUM(AB7, AE7:AF7)</f>
        <v>112.69844762048069</v>
      </c>
      <c r="AL7">
        <f t="shared" si="9"/>
        <v>-1075.3952273441728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-400.18472934816793</v>
      </c>
      <c r="AR7">
        <f t="shared" si="14"/>
        <v>-433.73629871481455</v>
      </c>
      <c r="AS7">
        <f t="shared" si="15"/>
        <v>-400.13448358234098</v>
      </c>
      <c r="AT7">
        <f t="shared" si="16"/>
        <v>79.098091893941856</v>
      </c>
      <c r="AU7">
        <f t="shared" si="17"/>
        <v>-754.7726904032138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-834.99254991146245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-373.32940536029224</v>
      </c>
      <c r="AR8">
        <f t="shared" si="14"/>
        <v>-404.29744315902644</v>
      </c>
      <c r="AS8">
        <f t="shared" si="15"/>
        <v>-182.72850695066515</v>
      </c>
      <c r="AT8">
        <f t="shared" si="16"/>
        <v>39.985338716249942</v>
      </c>
      <c r="AU8">
        <f t="shared" si="17"/>
        <v>-547.04061139344162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-130.90445359091791</v>
      </c>
      <c r="AK9">
        <f t="shared" si="30"/>
        <v>18.551408065896862</v>
      </c>
      <c r="AL9">
        <f t="shared" si="9"/>
        <v>-731.93700944110549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-355.42766913159949</v>
      </c>
      <c r="AR9">
        <f t="shared" si="14"/>
        <v>-384.42741135450245</v>
      </c>
      <c r="AS9">
        <f t="shared" si="15"/>
        <v>-81.221050187715761</v>
      </c>
      <c r="AT9">
        <f t="shared" si="16"/>
        <v>11.510416981546781</v>
      </c>
      <c r="AU9">
        <f t="shared" si="17"/>
        <v>-454.1380445606714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-107.52399417103516</v>
      </c>
      <c r="AK10">
        <f t="shared" si="30"/>
        <v>13.42836471229516</v>
      </c>
      <c r="AL10">
        <f t="shared" si="9"/>
        <v>-717.692571595613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-339.85711563841573</v>
      </c>
      <c r="AR10">
        <f t="shared" si="14"/>
        <v>-367.05939290064367</v>
      </c>
      <c r="AS10">
        <f t="shared" si="15"/>
        <v>-63.290387357303246</v>
      </c>
      <c r="AT10">
        <f t="shared" si="16"/>
        <v>7.9041558190668963</v>
      </c>
      <c r="AU10">
        <f t="shared" si="17"/>
        <v>-422.44562443887997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4280.008977888142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-86.22061035603565</v>
      </c>
      <c r="AK11">
        <f t="shared" si="30"/>
        <v>8.118563759061308</v>
      </c>
      <c r="AL11">
        <f t="shared" si="9"/>
        <v>-705.3212723976709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-325.25228388909505</v>
      </c>
      <c r="AR11">
        <f t="shared" si="14"/>
        <v>-350.80913008754544</v>
      </c>
      <c r="AS11">
        <f t="shared" si="15"/>
        <v>-48.223932032704099</v>
      </c>
      <c r="AT11">
        <f t="shared" si="16"/>
        <v>4.540782827951074</v>
      </c>
      <c r="AU11">
        <f t="shared" si="17"/>
        <v>-394.49227929229846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-78.876387177299875</v>
      </c>
      <c r="AK12">
        <f t="shared" si="30"/>
        <v>7.9785976729193022</v>
      </c>
      <c r="AL12">
        <f t="shared" si="9"/>
        <v>-704.44886525721756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-312.72661687486692</v>
      </c>
      <c r="AR12">
        <f t="shared" si="14"/>
        <v>-336.73913185592949</v>
      </c>
      <c r="AS12">
        <f t="shared" si="15"/>
        <v>-41.923638296177565</v>
      </c>
      <c r="AT12">
        <f t="shared" si="16"/>
        <v>4.240709481258512</v>
      </c>
      <c r="AU12">
        <f t="shared" si="17"/>
        <v>-374.42206067084857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-69.222559336021732</v>
      </c>
      <c r="AK13">
        <f t="shared" si="30"/>
        <v>7.0956637942844285</v>
      </c>
      <c r="AL13">
        <f t="shared" si="9"/>
        <v>-702.17624804915567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-300.81016200573237</v>
      </c>
      <c r="AR13">
        <f t="shared" si="14"/>
        <v>-323.37740972646333</v>
      </c>
      <c r="AS13">
        <f t="shared" si="15"/>
        <v>-34.97388419350002</v>
      </c>
      <c r="AT13">
        <f t="shared" si="16"/>
        <v>3.5850007020496943</v>
      </c>
      <c r="AU13">
        <f t="shared" si="17"/>
        <v>-354.76629321791364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-60.931747975032067</v>
      </c>
      <c r="AK14">
        <f t="shared" si="30"/>
        <v>6.5106980216608239</v>
      </c>
      <c r="AL14">
        <f t="shared" si="9"/>
        <v>-703.13861694464799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-290.40301627712063</v>
      </c>
      <c r="AR14">
        <f t="shared" si="14"/>
        <v>-311.61525306574163</v>
      </c>
      <c r="AS14">
        <f t="shared" si="15"/>
        <v>-29.26891922017726</v>
      </c>
      <c r="AT14">
        <f t="shared" si="16"/>
        <v>3.1274516290102912</v>
      </c>
      <c r="AU14">
        <f t="shared" si="17"/>
        <v>-337.75672065690861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-68.010615692023748</v>
      </c>
      <c r="AK15">
        <f t="shared" si="30"/>
        <v>15.079743438258399</v>
      </c>
      <c r="AL15">
        <f t="shared" si="9"/>
        <v>-715.98850772417757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-282.26280921470919</v>
      </c>
      <c r="AR15">
        <f t="shared" si="14"/>
        <v>-302.15690000117678</v>
      </c>
      <c r="AS15">
        <f t="shared" si="15"/>
        <v>-30.992595070704503</v>
      </c>
      <c r="AT15">
        <f t="shared" si="16"/>
        <v>6.8718740066761024</v>
      </c>
      <c r="AU15">
        <f t="shared" si="17"/>
        <v>-326.27762106520515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-75.592355613668133</v>
      </c>
      <c r="AK16">
        <f t="shared" si="30"/>
        <v>26.596577423031572</v>
      </c>
      <c r="AL16">
        <f t="shared" si="9"/>
        <v>-729.10091130870251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-274.58079672258367</v>
      </c>
      <c r="AR16">
        <f t="shared" si="14"/>
        <v>-293.18464114844818</v>
      </c>
      <c r="AS16">
        <f t="shared" si="15"/>
        <v>-32.586899546767235</v>
      </c>
      <c r="AT16">
        <f t="shared" si="16"/>
        <v>11.465445014064835</v>
      </c>
      <c r="AU16">
        <f t="shared" si="17"/>
        <v>-314.30609568115057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-101.28419238480728</v>
      </c>
      <c r="AK17">
        <f t="shared" si="30"/>
        <v>52.737930625473645</v>
      </c>
      <c r="AL17">
        <f t="shared" si="9"/>
        <v>-745.76758660721362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-265.2506338511522</v>
      </c>
      <c r="AR17">
        <f t="shared" si="14"/>
        <v>-282.53733118070363</v>
      </c>
      <c r="AS17">
        <f t="shared" si="15"/>
        <v>-41.043732294676978</v>
      </c>
      <c r="AT17">
        <f t="shared" si="16"/>
        <v>21.371168149748435</v>
      </c>
      <c r="AU17">
        <f t="shared" si="17"/>
        <v>-302.2098953256322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-128.38237763738107</v>
      </c>
      <c r="AK18">
        <f t="shared" si="30"/>
        <v>84.734064751905379</v>
      </c>
      <c r="AL18">
        <f t="shared" si="9"/>
        <v>-758.80916811439386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-254.49838448502092</v>
      </c>
      <c r="AR18">
        <f t="shared" si="14"/>
        <v>-270.44328772258575</v>
      </c>
      <c r="AS18">
        <f t="shared" si="15"/>
        <v>-48.548731435786173</v>
      </c>
      <c r="AT18">
        <f t="shared" si="16"/>
        <v>32.042803917544646</v>
      </c>
      <c r="AU18">
        <f t="shared" si="17"/>
        <v>-286.94921524082724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-116.18274851814112</v>
      </c>
      <c r="AK19">
        <f t="shared" si="30"/>
        <v>90.343003130919598</v>
      </c>
      <c r="AL19">
        <f t="shared" si="9"/>
        <v>-762.57248937447196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-245.11954171613974</v>
      </c>
      <c r="AR19">
        <f t="shared" si="14"/>
        <v>-259.81614717797964</v>
      </c>
      <c r="AS19">
        <f t="shared" si="15"/>
        <v>-40.973004573085653</v>
      </c>
      <c r="AT19">
        <f t="shared" si="16"/>
        <v>31.86036074754659</v>
      </c>
      <c r="AU19">
        <f t="shared" si="17"/>
        <v>-268.92879100351877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-18.937532882420783</v>
      </c>
      <c r="AK20">
        <f t="shared" si="30"/>
        <v>17.919985525486943</v>
      </c>
      <c r="AL20">
        <f t="shared" si="9"/>
        <v>-758.10875079921891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-239.4682430070639</v>
      </c>
      <c r="AR20">
        <f t="shared" si="14"/>
        <v>-253.24458016950467</v>
      </c>
      <c r="AS20">
        <f t="shared" si="15"/>
        <v>-6.3345440317487967</v>
      </c>
      <c r="AT20">
        <f t="shared" si="16"/>
        <v>5.9941777033095525</v>
      </c>
      <c r="AU20">
        <f t="shared" si="17"/>
        <v>-253.58494649794392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0.85359407981741242</v>
      </c>
      <c r="AK21">
        <f t="shared" si="30"/>
        <v>6.6982016434907363</v>
      </c>
      <c r="AL21">
        <f t="shared" si="9"/>
        <v>-773.72646954090453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-235.56606422309156</v>
      </c>
      <c r="AR21">
        <f t="shared" si="14"/>
        <v>-248.51186268591263</v>
      </c>
      <c r="AS21">
        <f t="shared" si="15"/>
        <v>0.27151434282042292</v>
      </c>
      <c r="AT21">
        <f t="shared" si="16"/>
        <v>2.1305886021375438</v>
      </c>
      <c r="AU21">
        <f t="shared" si="17"/>
        <v>-246.10975974095467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-70.99449415230356</v>
      </c>
      <c r="AK22">
        <f t="shared" si="30"/>
        <v>87.895971095139757</v>
      </c>
      <c r="AL22">
        <f t="shared" si="9"/>
        <v>-790.21323769407661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-227.76663754331625</v>
      </c>
      <c r="AR22">
        <f t="shared" si="14"/>
        <v>-239.71056534099318</v>
      </c>
      <c r="AS22">
        <f t="shared" si="15"/>
        <v>-21.085144429565091</v>
      </c>
      <c r="AT22">
        <f t="shared" si="16"/>
        <v>26.104830627316559</v>
      </c>
      <c r="AU22">
        <f t="shared" si="17"/>
        <v>-234.69087914324172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-234.84989924047932</v>
      </c>
      <c r="AK23">
        <f t="shared" si="30"/>
        <v>297.95618490779378</v>
      </c>
      <c r="AL23">
        <f t="shared" si="9"/>
        <v>-772.31832010748758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-210.99790928074881</v>
      </c>
      <c r="AR23">
        <f t="shared" si="14"/>
        <v>-221.5343885252673</v>
      </c>
      <c r="AS23">
        <f t="shared" si="15"/>
        <v>-62.276510009192577</v>
      </c>
      <c r="AT23">
        <f t="shared" si="16"/>
        <v>79.01076982243282</v>
      </c>
      <c r="AU23">
        <f t="shared" si="17"/>
        <v>-204.80012871202703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-202.05256999049197</v>
      </c>
      <c r="AK24">
        <f t="shared" si="30"/>
        <v>314.39567785462731</v>
      </c>
      <c r="AL24">
        <f t="shared" si="9"/>
        <v>-752.6723777261102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-195.5106754544459</v>
      </c>
      <c r="AR24">
        <f t="shared" si="14"/>
        <v>-204.80461943339449</v>
      </c>
      <c r="AS24">
        <f t="shared" si="15"/>
        <v>-47.838796405136463</v>
      </c>
      <c r="AT24">
        <f t="shared" si="16"/>
        <v>74.437612074175263</v>
      </c>
      <c r="AU24">
        <f t="shared" si="17"/>
        <v>-178.20580376435569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-173.28439532345146</v>
      </c>
      <c r="AK25">
        <f t="shared" si="30"/>
        <v>328.53935775396178</v>
      </c>
      <c r="AL25">
        <f t="shared" si="9"/>
        <v>-954.50856888104988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-226.40761174845707</v>
      </c>
      <c r="AR25">
        <f t="shared" si="14"/>
        <v>-234.6001536115314</v>
      </c>
      <c r="AS25">
        <f t="shared" si="15"/>
        <v>-36.631718933238275</v>
      </c>
      <c r="AT25">
        <f t="shared" si="16"/>
        <v>69.452078412977514</v>
      </c>
      <c r="AU25">
        <f t="shared" si="17"/>
        <v>-201.77979413179216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-102.87370144609577</v>
      </c>
      <c r="AK26">
        <f t="shared" si="30"/>
        <v>340.66926542660337</v>
      </c>
      <c r="AL26">
        <f t="shared" si="9"/>
        <v>-1146.1574599223532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-254.00061700271939</v>
      </c>
      <c r="AR26">
        <f t="shared" si="14"/>
        <v>-261.21683876641521</v>
      </c>
      <c r="AS26">
        <f t="shared" si="15"/>
        <v>-19.417091924238097</v>
      </c>
      <c r="AT26">
        <f t="shared" si="16"/>
        <v>64.300266730628749</v>
      </c>
      <c r="AU26">
        <f t="shared" si="17"/>
        <v>-216.33366396002458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-40.000555492416424</v>
      </c>
      <c r="AK27">
        <f t="shared" si="30"/>
        <v>347.87042452783004</v>
      </c>
      <c r="AL27">
        <f t="shared" si="9"/>
        <v>-1358.2548859638794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-274.43085189570462</v>
      </c>
      <c r="AR27">
        <f t="shared" si="14"/>
        <v>-280.78203340521048</v>
      </c>
      <c r="AS27">
        <f t="shared" si="15"/>
        <v>-6.7410542186580802</v>
      </c>
      <c r="AT27">
        <f t="shared" si="16"/>
        <v>58.624520683326246</v>
      </c>
      <c r="AU27">
        <f t="shared" si="17"/>
        <v>-228.89856694054231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11.929805025049973</v>
      </c>
      <c r="AK28">
        <f t="shared" si="30"/>
        <v>350.67046341229923</v>
      </c>
      <c r="AL28">
        <f t="shared" si="9"/>
        <v>-1605.3687426234669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-290.53116890576723</v>
      </c>
      <c r="AR28">
        <f t="shared" si="14"/>
        <v>-296.11610658745769</v>
      </c>
      <c r="AS28">
        <f t="shared" si="15"/>
        <v>1.7950523593158945</v>
      </c>
      <c r="AT28">
        <f t="shared" si="16"/>
        <v>52.764637927350286</v>
      </c>
      <c r="AU28">
        <f t="shared" si="17"/>
        <v>-241.55641630079148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56.155234199824008</v>
      </c>
      <c r="AK29">
        <f t="shared" si="30"/>
        <v>349.83537706054574</v>
      </c>
      <c r="AL29">
        <f t="shared" si="9"/>
        <v>-1876.3377504651339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-301.7158862262043</v>
      </c>
      <c r="AR29">
        <f t="shared" si="14"/>
        <v>-306.62240062407596</v>
      </c>
      <c r="AS29">
        <f t="shared" si="15"/>
        <v>7.5442486746033417</v>
      </c>
      <c r="AT29">
        <f t="shared" si="16"/>
        <v>46.999093091248369</v>
      </c>
      <c r="AU29">
        <f t="shared" si="17"/>
        <v>-252.07905885822424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92.451658810186018</v>
      </c>
      <c r="AK30">
        <f t="shared" si="30"/>
        <v>345.90451066655805</v>
      </c>
      <c r="AL30">
        <f t="shared" si="9"/>
        <v>-2197.180588563228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-311.83225211996779</v>
      </c>
      <c r="AR30">
        <f t="shared" si="14"/>
        <v>-316.13807715716018</v>
      </c>
      <c r="AS30">
        <f t="shared" si="15"/>
        <v>11.089767409648383</v>
      </c>
      <c r="AT30">
        <f t="shared" si="16"/>
        <v>41.491960432166188</v>
      </c>
      <c r="AU30">
        <f t="shared" si="17"/>
        <v>-263.55634931534564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124.98919192709127</v>
      </c>
      <c r="AK31">
        <f t="shared" si="30"/>
        <v>339.432894549845</v>
      </c>
      <c r="AL31">
        <f t="shared" si="9"/>
        <v>-2562.1240296185842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-320.36926049693858</v>
      </c>
      <c r="AR31">
        <f t="shared" si="14"/>
        <v>-324.14326534483575</v>
      </c>
      <c r="AS31">
        <f t="shared" si="15"/>
        <v>13.386349736618742</v>
      </c>
      <c r="AT31">
        <f t="shared" si="16"/>
        <v>36.353282779902493</v>
      </c>
      <c r="AU31">
        <f t="shared" si="17"/>
        <v>-274.40363282831453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153.54509961044187</v>
      </c>
      <c r="AK32">
        <f t="shared" si="30"/>
        <v>330.68365111494865</v>
      </c>
      <c r="AL32">
        <f t="shared" si="9"/>
        <v>-2960.9048088440941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-326.13773888659398</v>
      </c>
      <c r="AR32">
        <f t="shared" si="14"/>
        <v>-329.44107582647155</v>
      </c>
      <c r="AS32">
        <f t="shared" si="15"/>
        <v>14.682758136630227</v>
      </c>
      <c r="AT32">
        <f t="shared" si="16"/>
        <v>31.621641337802842</v>
      </c>
      <c r="AU32">
        <f t="shared" si="17"/>
        <v>-283.13667635203848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177.18759523793778</v>
      </c>
      <c r="AK33">
        <f t="shared" si="30"/>
        <v>319.93549414221769</v>
      </c>
      <c r="AL33">
        <f t="shared" si="9"/>
        <v>-3407.7670527744035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-330.51074694891872</v>
      </c>
      <c r="AR33">
        <f t="shared" si="14"/>
        <v>-333.39760977643709</v>
      </c>
      <c r="AS33">
        <f t="shared" si="15"/>
        <v>15.128190188154354</v>
      </c>
      <c r="AT33">
        <f t="shared" si="16"/>
        <v>27.315935953784571</v>
      </c>
      <c r="AU33">
        <f t="shared" si="17"/>
        <v>-290.95348363449813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197.51954726261829</v>
      </c>
      <c r="AK34">
        <f t="shared" si="30"/>
        <v>307.53236247556202</v>
      </c>
      <c r="AL34">
        <f t="shared" si="9"/>
        <v>-3902.4991931096001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-333.47670701204646</v>
      </c>
      <c r="AR34">
        <f t="shared" si="14"/>
        <v>-335.99513987638375</v>
      </c>
      <c r="AS34">
        <f t="shared" si="15"/>
        <v>15.057252057257754</v>
      </c>
      <c r="AT34">
        <f t="shared" si="16"/>
        <v>23.443716643405146</v>
      </c>
      <c r="AU34">
        <f t="shared" si="17"/>
        <v>-297.49417117572085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-4394.3445000188503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-331.51031233580704</v>
      </c>
      <c r="AR35">
        <f t="shared" ref="AR35:AR66" si="45">AI35*$K35</f>
        <v>-333.70327606858586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-299.09676608231939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225.49054217772255</v>
      </c>
      <c r="AK36">
        <f t="shared" si="30"/>
        <v>278.67457465672931</v>
      </c>
      <c r="AL36">
        <f t="shared" si="40"/>
        <v>-4899.4435601322757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-326.47935540065271</v>
      </c>
      <c r="AR36">
        <f t="shared" si="45"/>
        <v>-328.38513076462255</v>
      </c>
      <c r="AS36">
        <f t="shared" si="46"/>
        <v>13.703387052221396</v>
      </c>
      <c r="AT36">
        <f t="shared" si="47"/>
        <v>16.935457785739487</v>
      </c>
      <c r="AU36">
        <f t="shared" si="48"/>
        <v>-297.74628592666164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231.81884633093478</v>
      </c>
      <c r="AK37">
        <f t="shared" si="30"/>
        <v>262.89023670428872</v>
      </c>
      <c r="AL37">
        <f t="shared" si="40"/>
        <v>-5432.2701679965539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-319.94663882699001</v>
      </c>
      <c r="AR37">
        <f t="shared" si="45"/>
        <v>-321.59921345804497</v>
      </c>
      <c r="AS37">
        <f t="shared" si="46"/>
        <v>12.578542202893955</v>
      </c>
      <c r="AT37">
        <f t="shared" si="47"/>
        <v>14.264482760789274</v>
      </c>
      <c r="AU37">
        <f t="shared" si="48"/>
        <v>-294.75618849436171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235.4283271575996</v>
      </c>
      <c r="AK38">
        <f t="shared" si="30"/>
        <v>246.66291746112327</v>
      </c>
      <c r="AL38">
        <f t="shared" si="40"/>
        <v>-6049.5549985789821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-315.0069740564648</v>
      </c>
      <c r="AR38">
        <f t="shared" si="45"/>
        <v>-316.43623129186659</v>
      </c>
      <c r="AS38">
        <f t="shared" si="46"/>
        <v>11.405708424990777</v>
      </c>
      <c r="AT38">
        <f t="shared" si="47"/>
        <v>11.949986434452407</v>
      </c>
      <c r="AU38">
        <f t="shared" si="48"/>
        <v>-293.0805364324234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239.5441957802218</v>
      </c>
      <c r="AK39">
        <f t="shared" si="30"/>
        <v>230.1829345600913</v>
      </c>
      <c r="AL39">
        <f t="shared" si="40"/>
        <v>-6657.8779893508181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-307.07844374869364</v>
      </c>
      <c r="AR39">
        <f t="shared" si="45"/>
        <v>-308.31109721061148</v>
      </c>
      <c r="AS39">
        <f t="shared" si="46"/>
        <v>10.361703909129314</v>
      </c>
      <c r="AT39">
        <f t="shared" si="47"/>
        <v>9.9567739684848675</v>
      </c>
      <c r="AU39">
        <f t="shared" si="48"/>
        <v>-287.99261933299726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-7202.3146568545726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-294.60297776239833</v>
      </c>
      <c r="AR40">
        <f t="shared" si="45"/>
        <v>-295.66309507828157</v>
      </c>
      <c r="AS40">
        <f t="shared" si="46"/>
        <v>9.2575759154310777</v>
      </c>
      <c r="AT40">
        <f t="shared" si="47"/>
        <v>8.2423702632551912</v>
      </c>
      <c r="AU40">
        <f t="shared" si="48"/>
        <v>-278.16314889959534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234.44451293758812</v>
      </c>
      <c r="AK41">
        <f t="shared" si="61"/>
        <v>196.63577343533228</v>
      </c>
      <c r="AL41">
        <f t="shared" si="40"/>
        <v>-7759.3367172571052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-281.52412022863399</v>
      </c>
      <c r="AR41">
        <f t="shared" si="45"/>
        <v>-282.43303580118652</v>
      </c>
      <c r="AS41">
        <f t="shared" si="46"/>
        <v>8.0844327567872138</v>
      </c>
      <c r="AT41">
        <f t="shared" si="47"/>
        <v>6.780660668906263</v>
      </c>
      <c r="AU41">
        <f t="shared" si="48"/>
        <v>-267.56794237549303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227.81120520648165</v>
      </c>
      <c r="AK42">
        <f t="shared" si="61"/>
        <v>180.22465752970112</v>
      </c>
      <c r="AL42">
        <f t="shared" si="40"/>
        <v>-8290.8288971759921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-267.05009120454093</v>
      </c>
      <c r="AR42">
        <f t="shared" si="45"/>
        <v>-267.82680263901597</v>
      </c>
      <c r="AS42">
        <f t="shared" si="46"/>
        <v>7.0140125613826347</v>
      </c>
      <c r="AT42">
        <f t="shared" si="47"/>
        <v>5.548884264224248</v>
      </c>
      <c r="AU42">
        <f t="shared" si="48"/>
        <v>-255.26390581340911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219.09213136333437</v>
      </c>
      <c r="AK43">
        <f t="shared" si="61"/>
        <v>164.2778731652474</v>
      </c>
      <c r="AL43">
        <f t="shared" si="40"/>
        <v>-8830.7956726717966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-252.63535954811789</v>
      </c>
      <c r="AR43">
        <f t="shared" si="45"/>
        <v>-253.29665344085086</v>
      </c>
      <c r="AS43">
        <f t="shared" si="46"/>
        <v>6.0228245957063695</v>
      </c>
      <c r="AT43">
        <f t="shared" si="47"/>
        <v>4.5159851651138068</v>
      </c>
      <c r="AU43">
        <f t="shared" si="48"/>
        <v>-242.75784368003067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209.81575254703898</v>
      </c>
      <c r="AK44">
        <f t="shared" si="61"/>
        <v>148.941423969814</v>
      </c>
      <c r="AL44">
        <f t="shared" si="40"/>
        <v>-9405.0142056578461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-239.08693362480633</v>
      </c>
      <c r="AR44">
        <f t="shared" si="45"/>
        <v>-239.64756149734177</v>
      </c>
      <c r="AS44">
        <f t="shared" si="46"/>
        <v>5.1498372394733618</v>
      </c>
      <c r="AT44">
        <f t="shared" si="47"/>
        <v>3.655703074477108</v>
      </c>
      <c r="AU44">
        <f t="shared" si="48"/>
        <v>-230.84202118339127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200.85514165955897</v>
      </c>
      <c r="AK45">
        <f t="shared" si="61"/>
        <v>134.25432129152125</v>
      </c>
      <c r="AL45">
        <f t="shared" si="40"/>
        <v>-9927.8188503155834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-224.43684698573162</v>
      </c>
      <c r="AR45">
        <f t="shared" si="45"/>
        <v>-224.9099582955063</v>
      </c>
      <c r="AS45">
        <f t="shared" si="46"/>
        <v>4.4016990234350137</v>
      </c>
      <c r="AT45">
        <f t="shared" si="47"/>
        <v>2.9421557747446174</v>
      </c>
      <c r="AU45">
        <f t="shared" si="48"/>
        <v>-217.56610349732671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190.30131844533298</v>
      </c>
      <c r="AK46">
        <f t="shared" si="61"/>
        <v>120.19446137535213</v>
      </c>
      <c r="AL46">
        <f t="shared" si="40"/>
        <v>-10385.736166951185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-208.89351247812121</v>
      </c>
      <c r="AR46">
        <f t="shared" si="45"/>
        <v>-209.29081973104923</v>
      </c>
      <c r="AS46">
        <f t="shared" si="46"/>
        <v>3.7235840744219644</v>
      </c>
      <c r="AT46">
        <f t="shared" si="47"/>
        <v>2.3518186099144343</v>
      </c>
      <c r="AU46">
        <f t="shared" si="48"/>
        <v>-203.21541704671284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178.41536199562142</v>
      </c>
      <c r="AK47">
        <f t="shared" si="61"/>
        <v>106.87336908417882</v>
      </c>
      <c r="AL47">
        <f t="shared" si="40"/>
        <v>-10830.450198476952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-193.86392789759174</v>
      </c>
      <c r="AR47">
        <f t="shared" si="45"/>
        <v>-194.19573273730086</v>
      </c>
      <c r="AS47">
        <f t="shared" si="46"/>
        <v>3.1169769435842696</v>
      </c>
      <c r="AT47">
        <f t="shared" si="47"/>
        <v>1.8671140399150863</v>
      </c>
      <c r="AU47">
        <f t="shared" si="48"/>
        <v>-189.21164175380153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166.65129353821658</v>
      </c>
      <c r="AK48">
        <f t="shared" si="61"/>
        <v>94.384293744485319</v>
      </c>
      <c r="AL48">
        <f t="shared" si="40"/>
        <v>-11249.126965262043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-179.26610566493628</v>
      </c>
      <c r="AR48">
        <f t="shared" si="45"/>
        <v>-179.54147083232698</v>
      </c>
      <c r="AS48">
        <f t="shared" si="46"/>
        <v>2.5995131016934399</v>
      </c>
      <c r="AT48">
        <f t="shared" si="47"/>
        <v>1.4722550480930243</v>
      </c>
      <c r="AU48">
        <f t="shared" si="48"/>
        <v>-175.46970268254051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154.96911070120836</v>
      </c>
      <c r="AK49">
        <f t="shared" si="61"/>
        <v>82.718703196810154</v>
      </c>
      <c r="AL49">
        <f t="shared" si="40"/>
        <v>-11644.945769501905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-165.26550438235017</v>
      </c>
      <c r="AR49">
        <f t="shared" si="45"/>
        <v>-165.49238097094479</v>
      </c>
      <c r="AS49">
        <f t="shared" si="46"/>
        <v>2.1582931870188045</v>
      </c>
      <c r="AT49">
        <f t="shared" si="47"/>
        <v>1.152043866941503</v>
      </c>
      <c r="AU49">
        <f t="shared" si="48"/>
        <v>-162.1820439169845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143.5717588790219</v>
      </c>
      <c r="AK50">
        <f t="shared" si="61"/>
        <v>71.870865447725578</v>
      </c>
      <c r="AL50">
        <f t="shared" si="40"/>
        <v>-12010.485059196784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-151.84457294542619</v>
      </c>
      <c r="AR50">
        <f t="shared" si="45"/>
        <v>-152.02993118697867</v>
      </c>
      <c r="AS50">
        <f t="shared" si="46"/>
        <v>1.7853209333298263</v>
      </c>
      <c r="AT50">
        <f t="shared" si="47"/>
        <v>0.8937172712948096</v>
      </c>
      <c r="AU50">
        <f t="shared" si="48"/>
        <v>-149.35089298235405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132.47515731745375</v>
      </c>
      <c r="AK51">
        <f t="shared" si="61"/>
        <v>61.82084232619404</v>
      </c>
      <c r="AL51">
        <f t="shared" si="40"/>
        <v>-12322.985282901276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-138.82586556354653</v>
      </c>
      <c r="AR51">
        <f t="shared" si="45"/>
        <v>-138.97582642264817</v>
      </c>
      <c r="AS51">
        <f t="shared" si="46"/>
        <v>1.4708341254851387</v>
      </c>
      <c r="AT51">
        <f t="shared" si="47"/>
        <v>0.68637929103725148</v>
      </c>
      <c r="AU51">
        <f t="shared" si="48"/>
        <v>-136.81861300612576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121.53174446714331</v>
      </c>
      <c r="AK52">
        <f t="shared" si="61"/>
        <v>52.547581313972273</v>
      </c>
      <c r="AL52">
        <f t="shared" si="40"/>
        <v>-12603.750324352901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-126.548511862491</v>
      </c>
      <c r="AR52">
        <f t="shared" si="45"/>
        <v>-126.66841169926066</v>
      </c>
      <c r="AS52">
        <f t="shared" si="46"/>
        <v>1.2047611733916013</v>
      </c>
      <c r="AT52">
        <f t="shared" si="47"/>
        <v>0.52091151986901041</v>
      </c>
      <c r="AU52">
        <f t="shared" si="48"/>
        <v>-124.94273900600004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111.10733231213101</v>
      </c>
      <c r="AK53">
        <f t="shared" si="61"/>
        <v>44.040359201272246</v>
      </c>
      <c r="AL53">
        <f t="shared" si="40"/>
        <v>-12770.030692987739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-114.30643016481874</v>
      </c>
      <c r="AR53">
        <f t="shared" si="45"/>
        <v>-114.40098241323258</v>
      </c>
      <c r="AS53">
        <f t="shared" si="46"/>
        <v>0.98341296280003887</v>
      </c>
      <c r="AT53">
        <f t="shared" si="47"/>
        <v>0.38980199797464132</v>
      </c>
      <c r="AU53">
        <f t="shared" si="48"/>
        <v>-113.02776745245791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100.51966270914033</v>
      </c>
      <c r="AK54">
        <f t="shared" si="61"/>
        <v>36.262845939423073</v>
      </c>
      <c r="AL54">
        <f t="shared" si="40"/>
        <v>-12782.989574946518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-102.02763528352276</v>
      </c>
      <c r="AR54">
        <f t="shared" si="45"/>
        <v>-102.10100995386021</v>
      </c>
      <c r="AS54">
        <f t="shared" si="46"/>
        <v>0.79437617137660532</v>
      </c>
      <c r="AT54">
        <f t="shared" si="47"/>
        <v>0.28657418801664158</v>
      </c>
      <c r="AU54">
        <f t="shared" si="48"/>
        <v>-101.02005959446696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89.71802148380948</v>
      </c>
      <c r="AK55">
        <f t="shared" si="61"/>
        <v>29.226469549783246</v>
      </c>
      <c r="AL55">
        <f t="shared" si="40"/>
        <v>-12620.132416663941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-89.830760114504443</v>
      </c>
      <c r="AR55">
        <f t="shared" si="45"/>
        <v>-89.886635006023425</v>
      </c>
      <c r="AS55">
        <f t="shared" si="46"/>
        <v>0.63304830554126257</v>
      </c>
      <c r="AT55">
        <f t="shared" si="47"/>
        <v>0.2062213000181064</v>
      </c>
      <c r="AU55">
        <f t="shared" si="48"/>
        <v>-89.047365400464045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78.840033507617818</v>
      </c>
      <c r="AK56">
        <f t="shared" si="61"/>
        <v>22.946208045916585</v>
      </c>
      <c r="AL56">
        <f t="shared" si="40"/>
        <v>-12203.000806373226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-77.478265286995338</v>
      </c>
      <c r="AR56">
        <f t="shared" si="45"/>
        <v>-77.519906873505732</v>
      </c>
      <c r="AS56">
        <f t="shared" si="46"/>
        <v>0.49669059948862448</v>
      </c>
      <c r="AT56">
        <f t="shared" si="47"/>
        <v>0.14456064163412324</v>
      </c>
      <c r="AU56">
        <f t="shared" si="48"/>
        <v>-76.878655632382987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67.665116530846547</v>
      </c>
      <c r="AK57">
        <f t="shared" si="61"/>
        <v>17.427405700383336</v>
      </c>
      <c r="AL57">
        <f t="shared" si="40"/>
        <v>-11523.354791628279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-65.267022784843391</v>
      </c>
      <c r="AR57">
        <f t="shared" si="45"/>
        <v>-65.297304270641064</v>
      </c>
      <c r="AS57">
        <f t="shared" si="46"/>
        <v>0.38061504550638164</v>
      </c>
      <c r="AT57">
        <f t="shared" si="47"/>
        <v>9.8028838990999553E-2</v>
      </c>
      <c r="AU57">
        <f t="shared" si="48"/>
        <v>-64.818660386143677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56.505282823996154</v>
      </c>
      <c r="AK58">
        <f t="shared" si="61"/>
        <v>12.690847543224077</v>
      </c>
      <c r="AL58">
        <f t="shared" si="40"/>
        <v>-10574.46889154756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-53.434310231103659</v>
      </c>
      <c r="AR58">
        <f t="shared" si="45"/>
        <v>-53.455733470562414</v>
      </c>
      <c r="AS58">
        <f t="shared" si="46"/>
        <v>0.28378677195300317</v>
      </c>
      <c r="AT58">
        <f t="shared" si="47"/>
        <v>6.3737308754957894E-2</v>
      </c>
      <c r="AU58">
        <f t="shared" si="48"/>
        <v>-53.108209389854444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45.61132812320443</v>
      </c>
      <c r="AK59">
        <f t="shared" si="61"/>
        <v>8.7354777455443458</v>
      </c>
      <c r="AL59">
        <f t="shared" si="40"/>
        <v>-9415.0374698686519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-42.447930725851215</v>
      </c>
      <c r="AR59">
        <f t="shared" si="45"/>
        <v>-42.462622546228786</v>
      </c>
      <c r="AS59">
        <f t="shared" si="46"/>
        <v>0.20453036369959743</v>
      </c>
      <c r="AT59">
        <f t="shared" si="47"/>
        <v>3.9171638141292556E-2</v>
      </c>
      <c r="AU59">
        <f t="shared" si="48"/>
        <v>-42.218920544387892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35.463125272369751</v>
      </c>
      <c r="AK60">
        <f t="shared" si="61"/>
        <v>5.5426847769200354</v>
      </c>
      <c r="AL60">
        <f t="shared" si="40"/>
        <v>-8127.1549495999252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-32.693563853890275</v>
      </c>
      <c r="AR60">
        <f t="shared" si="45"/>
        <v>-32.703281017302913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-32.53910396828978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26.457130413281803</v>
      </c>
      <c r="AK61">
        <f t="shared" si="61"/>
        <v>3.0602660078541528</v>
      </c>
      <c r="AL61">
        <f t="shared" si="40"/>
        <v>-6766.1792701482291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-24.286943581429117</v>
      </c>
      <c r="AR61">
        <f t="shared" si="45"/>
        <v>-24.293104165444646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-24.18758603814522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18.718699438028736</v>
      </c>
      <c r="AK62">
        <f t="shared" si="61"/>
        <v>1.2082668789244264</v>
      </c>
      <c r="AL62">
        <f t="shared" si="40"/>
        <v>-5402.0658228726634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-17.302015334048104</v>
      </c>
      <c r="AR62">
        <f t="shared" si="45"/>
        <v>-17.305730648742713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-17.242128441005487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12.330368777440611</v>
      </c>
      <c r="AK63">
        <f t="shared" si="61"/>
        <v>-0.10204208173758518</v>
      </c>
      <c r="AL63">
        <f t="shared" si="40"/>
        <v>-4085.3428599528952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-11.675104148313594</v>
      </c>
      <c r="AR63">
        <f t="shared" si="45"/>
        <v>-11.677220710709173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-11.642372537671045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7.2361340084854646</v>
      </c>
      <c r="AK64">
        <f t="shared" si="61"/>
        <v>-0.96516789615842802</v>
      </c>
      <c r="AL64">
        <f t="shared" si="40"/>
        <v>-2898.3865984449367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-7.3896416754816769</v>
      </c>
      <c r="AR64">
        <f t="shared" si="45"/>
        <v>-7.3907736012887941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-7.3748174034350118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3.4262754792065593</v>
      </c>
      <c r="AK65">
        <f t="shared" si="61"/>
        <v>-1.4716972767524106</v>
      </c>
      <c r="AL65">
        <f t="shared" si="40"/>
        <v>-1768.9893326609088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-4.0226954796320111</v>
      </c>
      <c r="AR65">
        <f t="shared" si="45"/>
        <v>-4.0232937516456957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-4.0188532709388829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0.48397566152922167</v>
      </c>
      <c r="AK66">
        <f t="shared" si="61"/>
        <v>-1.7115365602968697</v>
      </c>
      <c r="AL66">
        <f t="shared" si="40"/>
        <v>-1069.4841182420396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-2.1665659300540745</v>
      </c>
      <c r="AR66">
        <f t="shared" si="45"/>
        <v>-2.1668781031874511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-2.1693681181689497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-639.85745143759834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-1.1537216201966267</v>
      </c>
      <c r="AR67">
        <f t="shared" ref="AR67:AR98" si="76">AI67*$K67</f>
        <v>-1.1538821867864313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-1.1588417220150899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-1.6673241531633742</v>
      </c>
      <c r="AK68">
        <f t="shared" si="61"/>
        <v>-1.6759044830762768</v>
      </c>
      <c r="AL68">
        <f t="shared" si="71"/>
        <v>-378.53978818141297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-0.60662951926679565</v>
      </c>
      <c r="AR68">
        <f t="shared" si="76"/>
        <v>-0.60671078571121395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-0.61211694635182345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-1.9121613498046273</v>
      </c>
      <c r="AK69">
        <f t="shared" si="61"/>
        <v>-1.5591917923548406</v>
      </c>
      <c r="AL69">
        <f t="shared" si="71"/>
        <v>-220.75372594794828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-0.31367023984506809</v>
      </c>
      <c r="AR69">
        <f t="shared" si="76"/>
        <v>-0.31371070655320332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-0.31872262092462778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-1.9352501789687082</v>
      </c>
      <c r="AK70">
        <f t="shared" si="61"/>
        <v>-1.4253404978685167</v>
      </c>
      <c r="AL70">
        <f t="shared" si="71"/>
        <v>-127.31027241394503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-0.15976382035381612</v>
      </c>
      <c r="AR70">
        <f t="shared" si="76"/>
        <v>-0.15978361365129315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-0.16411575323263378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-1.848200839301338</v>
      </c>
      <c r="AK71">
        <f t="shared" si="61"/>
        <v>-1.2898729853407072</v>
      </c>
      <c r="AL71">
        <f t="shared" si="71"/>
        <v>-72.630378638562263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-7.9974943047699615E-2</v>
      </c>
      <c r="AR71">
        <f t="shared" si="76"/>
        <v>-7.9984441414557572E-2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-8.3596310133745036E-2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-41.105939435724594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-3.9285755861768371E-2</v>
      </c>
      <c r="AR72">
        <f t="shared" si="76"/>
        <v>-3.9290223164029858E-2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-4.2243058594130287E-2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-1.561451377154139</v>
      </c>
      <c r="AK73">
        <f t="shared" si="92"/>
        <v>-1.0405993813745054</v>
      </c>
      <c r="AL73">
        <f t="shared" si="71"/>
        <v>-23.240616208842813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-1.8934991933652209E-2</v>
      </c>
      <c r="AR73">
        <f t="shared" si="76"/>
        <v>-1.8937047210564981E-2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-2.1324575460877227E-2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-1.4102945911162639</v>
      </c>
      <c r="AK74">
        <f t="shared" si="92"/>
        <v>-0.93129778497371574</v>
      </c>
      <c r="AL74">
        <f t="shared" si="71"/>
        <v>-13.240703797831971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-8.9281378098448466E-3</v>
      </c>
      <c r="AR74">
        <f t="shared" si="76"/>
        <v>-8.929061714049261E-3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-1.0847403680307731E-2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-1.2671697041990129</v>
      </c>
      <c r="AK75">
        <f t="shared" si="92"/>
        <v>-0.83257716359557721</v>
      </c>
      <c r="AL75">
        <f t="shared" si="71"/>
        <v>-7.7281694823852618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-4.116619093268499E-3</v>
      </c>
      <c r="AR75">
        <f t="shared" si="76"/>
        <v>-4.1170240966827169E-3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-5.6529266121112028E-3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-1.135256454128923</v>
      </c>
      <c r="AK76">
        <f t="shared" si="92"/>
        <v>-0.74387528430164629</v>
      </c>
      <c r="AL76">
        <f t="shared" si="71"/>
        <v>-4.7157868335743052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-1.8524424403721315E-3</v>
      </c>
      <c r="AR76">
        <f t="shared" si="76"/>
        <v>-1.8526151902174468E-3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-3.079873311585843E-3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-1.0154449443651554</v>
      </c>
      <c r="AK77">
        <f t="shared" si="92"/>
        <v>-0.66440733251262174</v>
      </c>
      <c r="AL77">
        <f t="shared" si="71"/>
        <v>-3.0706545308955322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-8.1093809809976798E-4</v>
      </c>
      <c r="AR77">
        <f t="shared" si="76"/>
        <v>-8.1100970281394204E-4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-1.7905713133206343E-3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-2.1637842708462118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-3.4514282963537298E-4</v>
      </c>
      <c r="AR78">
        <f t="shared" si="76"/>
        <v>-3.4517160880511696E-4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-1.1265658988897612E-3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-1.646714429747248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-1.4236434284674453E-4</v>
      </c>
      <c r="AR79">
        <f t="shared" si="76"/>
        <v>-1.4237554514285857E-4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-7.6549597237964614E-4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-1.3338930057027643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-5.6811115769882954E-5</v>
      </c>
      <c r="AR80">
        <f t="shared" si="76"/>
        <v>-5.6815336687906759E-5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-5.5364016772540604E-4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-1.1280543250565245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-2.1944375866370728E-5</v>
      </c>
      <c r="AR81">
        <f t="shared" si="76"/>
        <v>-2.1945912418822988E-5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-4.1804072141896857E-4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-0.97909639265765658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-8.1879318534633044E-6</v>
      </c>
      <c r="AR82">
        <f t="shared" si="76"/>
        <v>-8.1884712628920085E-6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-3.2396343961601376E-4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-0.86207958887492819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-2.9451608733258663E-6</v>
      </c>
      <c r="AR83">
        <f t="shared" si="76"/>
        <v>-2.9453431566442637E-6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-2.546829612205328E-4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-0.7646816434509045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-1.0192815982389652E-6</v>
      </c>
      <c r="AR84">
        <f t="shared" si="76"/>
        <v>-1.0193407955123673E-6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-2.0170430634321426E-4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-0.68074175137597348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-3.3885788231241195E-7</v>
      </c>
      <c r="AR85">
        <f t="shared" si="76"/>
        <v>-3.3887632268549156E-7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-1.6032412210844642E-4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-0.60703475807971252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-1.0801682246643032E-7</v>
      </c>
      <c r="AR86">
        <f t="shared" si="76"/>
        <v>-1.0802232075681654E-7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-1.2764741349329461E-4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-0.54171232993003526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-3.2941491480947939E-8</v>
      </c>
      <c r="AR87">
        <f t="shared" si="76"/>
        <v>-3.2943057427766237E-8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-1.0170660512996033E-4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-0.48357234218449718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-9.5902188465502197E-9</v>
      </c>
      <c r="AR88">
        <f t="shared" si="76"/>
        <v>-9.5906440097995958E-9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-8.1063223275258992E-5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-0.43172779556383101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-2.6694507953500463E-9</v>
      </c>
      <c r="AR89">
        <f t="shared" si="76"/>
        <v>-2.669559664214157E-9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-6.4618132506719773E-5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-0.38546056787326088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-7.0026945131862943E-10</v>
      </c>
      <c r="AR90">
        <f t="shared" si="76"/>
        <v>-7.0029565667302349E-10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-5.1511752616228584E-5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-0.34415799056237206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-1.7255648227692776E-10</v>
      </c>
      <c r="AR91">
        <f t="shared" si="76"/>
        <v>-1.725623902901735E-10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-4.1064468318474968E-5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-0.30728300293332178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-3.9797030902808229E-11</v>
      </c>
      <c r="AR92">
        <f t="shared" si="76"/>
        <v>-3.9798273461426244E-11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-3.2736245013679463E-5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-0.27435958058136667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-8.5563044075097142E-12</v>
      </c>
      <c r="AR93">
        <f t="shared" si="76"/>
        <v>-8.5565471101330977E-12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-2.6097110940381916E-5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-0.24496385105078505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-1.7074618362539321E-12</v>
      </c>
      <c r="AR94">
        <f t="shared" si="76"/>
        <v>-1.7075056218534774E-12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-2.0804451952216424E-5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-0.21871771035640888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-3.1457154591467989E-13</v>
      </c>
      <c r="AR95">
        <f t="shared" si="76"/>
        <v>-3.1457879210254341E-13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-1.6585180675966289E-5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-0.195283667043255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-5.3140102699038819E-14</v>
      </c>
      <c r="AR96">
        <f t="shared" si="76"/>
        <v>-5.3141193801255482E-14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-1.3221604295407661E-5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-0.17436041643741268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-8.1643796066181805E-15</v>
      </c>
      <c r="AR97">
        <f t="shared" si="76"/>
        <v>-8.1645276250811752E-15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-1.0540181961516866E-5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26416.33469743227</v>
      </c>
      <c r="AO100" s="6">
        <f t="shared" si="93"/>
        <v>-2641.6334697432271</v>
      </c>
      <c r="AP100" s="6">
        <f t="shared" si="93"/>
        <v>-3021.9378467955512</v>
      </c>
      <c r="AQ100" s="6">
        <f t="shared" si="93"/>
        <v>-14538.045328623428</v>
      </c>
      <c r="AR100" s="6">
        <f t="shared" si="93"/>
        <v>6214.718052270061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4280.008977888142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57196.147178918967</v>
      </c>
      <c r="K3">
        <v>1</v>
      </c>
      <c r="L3" s="2">
        <v>0</v>
      </c>
      <c r="O3">
        <f>$C$3</f>
        <v>57196.147178918967</v>
      </c>
      <c r="P3">
        <f>O3*C5</f>
        <v>5719.6147178918973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57196.147178918967</v>
      </c>
      <c r="AF3">
        <f t="shared" ref="AF3:AF34" si="4">-$Z3*P3</f>
        <v>-5719.6147178918973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48956.62425702707</v>
      </c>
      <c r="AJ3">
        <f t="shared" ref="AJ3:AJ34" si="8">AB3-AC3</f>
        <v>0</v>
      </c>
      <c r="AL3">
        <f t="shared" ref="AL3:AL34" si="9">SUM(AI3:AK3)</f>
        <v>48956.62425702707</v>
      </c>
      <c r="AN3">
        <f t="shared" ref="AN3:AN34" si="10">AE3*$K3</f>
        <v>57196.147178918967</v>
      </c>
      <c r="AO3">
        <f t="shared" ref="AO3:AO34" si="11">AF3*$K3</f>
        <v>-5719.6147178918973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48956.62425702707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48956.62425702707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-1666.8259822768705</v>
      </c>
      <c r="AK5">
        <f>G5*SUM(AB5, AE5:AF5)</f>
        <v>80.635772730715644</v>
      </c>
      <c r="AL5">
        <f t="shared" si="9"/>
        <v>-2304.1497474195294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-572.14138527794387</v>
      </c>
      <c r="AR5">
        <f t="shared" si="14"/>
        <v>-613.93295719985565</v>
      </c>
      <c r="AS5">
        <f t="shared" si="15"/>
        <v>-1425.3162615095364</v>
      </c>
      <c r="AT5">
        <f t="shared" si="16"/>
        <v>68.95229577324011</v>
      </c>
      <c r="AU5">
        <f t="shared" si="17"/>
        <v>-1970.2969229361515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-1881.9136335040203</v>
      </c>
      <c r="AK6">
        <f>G6*SUM(AB6, AE6:AF6)</f>
        <v>212.562800566779</v>
      </c>
      <c r="AL6">
        <f t="shared" si="9"/>
        <v>-2403.181050844923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-528.81286932519254</v>
      </c>
      <c r="AR6">
        <f t="shared" si="14"/>
        <v>-566.08399002535305</v>
      </c>
      <c r="AS6">
        <f t="shared" si="15"/>
        <v>-1451.7270514895672</v>
      </c>
      <c r="AT6">
        <f t="shared" si="16"/>
        <v>163.97307625037502</v>
      </c>
      <c r="AU6">
        <f t="shared" si="17"/>
        <v>-1853.8379652645451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-1510.5335449072518</v>
      </c>
      <c r="AK7">
        <f>G7*SUM(AB7, AE7:AF7)</f>
        <v>270.80936979528411</v>
      </c>
      <c r="AL7">
        <f t="shared" si="9"/>
        <v>-1992.4214842713523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-494.76319113192898</v>
      </c>
      <c r="AR7">
        <f t="shared" si="14"/>
        <v>-528.28519101439792</v>
      </c>
      <c r="AS7">
        <f t="shared" si="15"/>
        <v>-1060.1771689554523</v>
      </c>
      <c r="AT7">
        <f t="shared" si="16"/>
        <v>190.06920565527929</v>
      </c>
      <c r="AU7">
        <f t="shared" si="17"/>
        <v>-1398.3931543145711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-1496.8298414955968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-474.60524409348341</v>
      </c>
      <c r="AR8">
        <f t="shared" si="14"/>
        <v>-505.53582882590615</v>
      </c>
      <c r="AS8">
        <f t="shared" si="15"/>
        <v>-573.14853802473692</v>
      </c>
      <c r="AT8">
        <f t="shared" si="16"/>
        <v>98.044824940331353</v>
      </c>
      <c r="AU8">
        <f t="shared" si="17"/>
        <v>-980.63954191031166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-542.33459703423796</v>
      </c>
      <c r="AK9">
        <f t="shared" si="30"/>
        <v>46.61497089923548</v>
      </c>
      <c r="AL9">
        <f t="shared" si="9"/>
        <v>-1287.2143894210815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-462.13732600228809</v>
      </c>
      <c r="AR9">
        <f t="shared" si="14"/>
        <v>-491.09128168449854</v>
      </c>
      <c r="AS9">
        <f t="shared" si="15"/>
        <v>-336.49722615173533</v>
      </c>
      <c r="AT9">
        <f t="shared" si="16"/>
        <v>28.922750808291781</v>
      </c>
      <c r="AU9">
        <f t="shared" si="17"/>
        <v>-798.66575702794205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-471.54450152915524</v>
      </c>
      <c r="AK10">
        <f t="shared" si="30"/>
        <v>34.617026201546388</v>
      </c>
      <c r="AL10">
        <f t="shared" si="9"/>
        <v>-1252.2966395426149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-452.79168810279725</v>
      </c>
      <c r="AR10">
        <f t="shared" si="14"/>
        <v>-479.93966965440092</v>
      </c>
      <c r="AS10">
        <f t="shared" si="15"/>
        <v>-277.55883129224526</v>
      </c>
      <c r="AT10">
        <f t="shared" si="16"/>
        <v>20.376149661709448</v>
      </c>
      <c r="AU10">
        <f t="shared" si="17"/>
        <v>-737.1223512849366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14451.75626637495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-406.522709946752</v>
      </c>
      <c r="AK11">
        <f t="shared" si="30"/>
        <v>21.395331897258099</v>
      </c>
      <c r="AL11">
        <f t="shared" si="9"/>
        <v>-1223.0279964533261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-443.15107259314709</v>
      </c>
      <c r="AR11">
        <f t="shared" si="14"/>
        <v>-468.64505256008732</v>
      </c>
      <c r="AS11">
        <f t="shared" si="15"/>
        <v>-227.37166268332402</v>
      </c>
      <c r="AT11">
        <f t="shared" si="16"/>
        <v>11.96659391495823</v>
      </c>
      <c r="AU11">
        <f t="shared" si="17"/>
        <v>-684.05012132845309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-371.89642819196888</v>
      </c>
      <c r="AK12">
        <f t="shared" si="30"/>
        <v>21.438861967749876</v>
      </c>
      <c r="AL12">
        <f t="shared" si="9"/>
        <v>-1215.1268935574631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-435.63986018486219</v>
      </c>
      <c r="AR12">
        <f t="shared" si="14"/>
        <v>-459.58093952039724</v>
      </c>
      <c r="AS12">
        <f t="shared" si="15"/>
        <v>-197.66690510449166</v>
      </c>
      <c r="AT12">
        <f t="shared" si="16"/>
        <v>11.394983046032451</v>
      </c>
      <c r="AU12">
        <f t="shared" si="17"/>
        <v>-645.85286157885639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-334.67599163569139</v>
      </c>
      <c r="AK13">
        <f t="shared" si="30"/>
        <v>19.386281523992526</v>
      </c>
      <c r="AL13">
        <f t="shared" si="9"/>
        <v>-1208.5531841056302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-428.82364653219332</v>
      </c>
      <c r="AR13">
        <f t="shared" si="14"/>
        <v>-451.31086734451702</v>
      </c>
      <c r="AS13">
        <f t="shared" si="15"/>
        <v>-169.09110969146869</v>
      </c>
      <c r="AT13">
        <f t="shared" si="16"/>
        <v>9.7946907982912723</v>
      </c>
      <c r="AU13">
        <f t="shared" si="17"/>
        <v>-610.60728623769455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-300.73815090488279</v>
      </c>
      <c r="AK14">
        <f t="shared" si="30"/>
        <v>18.050070156537519</v>
      </c>
      <c r="AL14">
        <f t="shared" si="9"/>
        <v>-1207.2831501742805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-423.01096333153038</v>
      </c>
      <c r="AR14">
        <f t="shared" si="14"/>
        <v>-444.13461451148595</v>
      </c>
      <c r="AS14">
        <f t="shared" si="15"/>
        <v>-144.46131840608601</v>
      </c>
      <c r="AT14">
        <f t="shared" si="16"/>
        <v>8.6704560904228831</v>
      </c>
      <c r="AU14">
        <f t="shared" si="17"/>
        <v>-579.92547682714917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-299.83835644804276</v>
      </c>
      <c r="AK15">
        <f t="shared" si="30"/>
        <v>42.347075108601032</v>
      </c>
      <c r="AL15">
        <f t="shared" si="9"/>
        <v>-1214.8356633762501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-416.46658021786834</v>
      </c>
      <c r="AR15">
        <f t="shared" si="14"/>
        <v>-436.26405192447612</v>
      </c>
      <c r="AS15">
        <f t="shared" si="15"/>
        <v>-136.63703340285451</v>
      </c>
      <c r="AT15">
        <f t="shared" si="16"/>
        <v>19.297660194884912</v>
      </c>
      <c r="AU15">
        <f t="shared" si="17"/>
        <v>-553.60342513244564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-305.25642193085696</v>
      </c>
      <c r="AK16">
        <f t="shared" si="30"/>
        <v>75.461592152992651</v>
      </c>
      <c r="AL16">
        <f t="shared" si="9"/>
        <v>-1458.0108557204551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-510.97853172962681</v>
      </c>
      <c r="AR16">
        <f t="shared" si="14"/>
        <v>-529.4682502510085</v>
      </c>
      <c r="AS16">
        <f t="shared" si="15"/>
        <v>-131.59214680786866</v>
      </c>
      <c r="AT16">
        <f t="shared" si="16"/>
        <v>32.530529088103435</v>
      </c>
      <c r="AU16">
        <f t="shared" si="17"/>
        <v>-628.52986797077369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-247.06671954202284</v>
      </c>
      <c r="AK17">
        <f t="shared" si="30"/>
        <v>150.88436562423718</v>
      </c>
      <c r="AL17">
        <f t="shared" si="9"/>
        <v>-1627.8539534524389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-603.53774895463312</v>
      </c>
      <c r="AR17">
        <f t="shared" si="14"/>
        <v>-620.68440903212331</v>
      </c>
      <c r="AS17">
        <f t="shared" si="15"/>
        <v>-100.11967373230407</v>
      </c>
      <c r="AT17">
        <f t="shared" si="16"/>
        <v>61.143376516297188</v>
      </c>
      <c r="AU17">
        <f t="shared" si="17"/>
        <v>-659.66070624813017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-190.3420848954629</v>
      </c>
      <c r="AK18">
        <f t="shared" si="30"/>
        <v>241.50347429308761</v>
      </c>
      <c r="AL18">
        <f t="shared" si="9"/>
        <v>-1792.8000200130246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-681.5346152905563</v>
      </c>
      <c r="AR18">
        <f t="shared" si="14"/>
        <v>-697.30744118393147</v>
      </c>
      <c r="AS18">
        <f t="shared" si="15"/>
        <v>-71.979246144034491</v>
      </c>
      <c r="AT18">
        <f t="shared" si="16"/>
        <v>91.326298282004444</v>
      </c>
      <c r="AU18">
        <f t="shared" si="17"/>
        <v>-677.96038904596139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-66.055824767048762</v>
      </c>
      <c r="AK19">
        <f t="shared" si="30"/>
        <v>253.57460426797687</v>
      </c>
      <c r="AL19">
        <f t="shared" si="9"/>
        <v>-1990.5047451022613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-753.61482452948258</v>
      </c>
      <c r="AR19">
        <f t="shared" si="14"/>
        <v>-768.10171021148108</v>
      </c>
      <c r="AS19">
        <f t="shared" si="15"/>
        <v>-23.295245161433169</v>
      </c>
      <c r="AT19">
        <f t="shared" si="16"/>
        <v>89.42561226005013</v>
      </c>
      <c r="AU19">
        <f t="shared" si="17"/>
        <v>-701.97134311286413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221.06399573459566</v>
      </c>
      <c r="AK20">
        <f t="shared" si="30"/>
        <v>49.179591542117166</v>
      </c>
      <c r="AL20">
        <f t="shared" si="9"/>
        <v>-2255.6929669923252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-831.39746383775832</v>
      </c>
      <c r="AR20">
        <f t="shared" si="14"/>
        <v>-844.9176787581473</v>
      </c>
      <c r="AS20">
        <f t="shared" si="15"/>
        <v>73.945197798971122</v>
      </c>
      <c r="AT20">
        <f t="shared" si="16"/>
        <v>16.45041569148362</v>
      </c>
      <c r="AU20">
        <f t="shared" si="17"/>
        <v>-754.5220652676926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350.15896931155112</v>
      </c>
      <c r="AK21">
        <f t="shared" si="30"/>
        <v>17.94568050621708</v>
      </c>
      <c r="AL21">
        <f t="shared" si="9"/>
        <v>-2548.7405986108361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-915.16413989619173</v>
      </c>
      <c r="AR21">
        <f t="shared" si="14"/>
        <v>-927.80085928591564</v>
      </c>
      <c r="AS21">
        <f t="shared" si="15"/>
        <v>111.37985218411895</v>
      </c>
      <c r="AT21">
        <f t="shared" si="16"/>
        <v>5.7082280258469646</v>
      </c>
      <c r="AU21">
        <f t="shared" si="17"/>
        <v>-810.7127790759497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296.89220119945821</v>
      </c>
      <c r="AK22">
        <f t="shared" si="30"/>
        <v>228.18371828855663</v>
      </c>
      <c r="AL22">
        <f t="shared" si="9"/>
        <v>-2824.5137346697807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-983.2350541157715</v>
      </c>
      <c r="AR22">
        <f t="shared" si="14"/>
        <v>-994.81773172691146</v>
      </c>
      <c r="AS22">
        <f t="shared" si="15"/>
        <v>88.176062341856351</v>
      </c>
      <c r="AT22">
        <f t="shared" si="16"/>
        <v>67.769856156279104</v>
      </c>
      <c r="AU22">
        <f t="shared" si="17"/>
        <v>-838.87181322877598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50.229110408430643</v>
      </c>
      <c r="AK23">
        <f t="shared" si="30"/>
        <v>739.8299402112267</v>
      </c>
      <c r="AL23">
        <f t="shared" si="9"/>
        <v>-3022.7966884539583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-1000.9389067039406</v>
      </c>
      <c r="AR23">
        <f t="shared" si="14"/>
        <v>-1011.0770724874029</v>
      </c>
      <c r="AS23">
        <f t="shared" si="15"/>
        <v>13.319544556842219</v>
      </c>
      <c r="AT23">
        <f t="shared" si="16"/>
        <v>196.18499656875036</v>
      </c>
      <c r="AU23">
        <f t="shared" si="17"/>
        <v>-801.57253136181032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167.89788553667131</v>
      </c>
      <c r="AK24">
        <f t="shared" si="30"/>
        <v>736.31390248263654</v>
      </c>
      <c r="AL24">
        <f t="shared" si="9"/>
        <v>-3417.4734330397409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-1014.3599659283467</v>
      </c>
      <c r="AR24">
        <f t="shared" si="14"/>
        <v>-1023.2199443296356</v>
      </c>
      <c r="AS24">
        <f t="shared" si="15"/>
        <v>39.752193022933042</v>
      </c>
      <c r="AT24">
        <f t="shared" si="16"/>
        <v>174.33270397301015</v>
      </c>
      <c r="AU24">
        <f t="shared" si="17"/>
        <v>-809.13504733369246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270.57333988614118</v>
      </c>
      <c r="AK25">
        <f t="shared" si="30"/>
        <v>724.56105049506959</v>
      </c>
      <c r="AL25">
        <f t="shared" si="9"/>
        <v>-3882.8641624102979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-1023.4626991264419</v>
      </c>
      <c r="AR25">
        <f t="shared" si="14"/>
        <v>-1031.1919409076684</v>
      </c>
      <c r="AS25">
        <f t="shared" si="15"/>
        <v>57.198263692675908</v>
      </c>
      <c r="AT25">
        <f t="shared" si="16"/>
        <v>153.16968791196862</v>
      </c>
      <c r="AU25">
        <f t="shared" si="17"/>
        <v>-820.82398930302395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359.36749730303927</v>
      </c>
      <c r="AK26">
        <f t="shared" si="30"/>
        <v>705.62091670303971</v>
      </c>
      <c r="AL26">
        <f t="shared" si="9"/>
        <v>-4361.103731618472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-1017.4277000978011</v>
      </c>
      <c r="AR26">
        <f t="shared" si="14"/>
        <v>-1024.1580549736971</v>
      </c>
      <c r="AS26">
        <f t="shared" si="15"/>
        <v>67.829499975489824</v>
      </c>
      <c r="AT26">
        <f t="shared" si="16"/>
        <v>133.1837584406083</v>
      </c>
      <c r="AU26">
        <f t="shared" si="17"/>
        <v>-823.14479655759885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424.48555561262401</v>
      </c>
      <c r="AK27">
        <f t="shared" si="30"/>
        <v>680.46519189182698</v>
      </c>
      <c r="AL27">
        <f t="shared" si="9"/>
        <v>-4875.4212756502093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-1001.9873510246172</v>
      </c>
      <c r="AR27">
        <f t="shared" si="14"/>
        <v>-1007.8363052601728</v>
      </c>
      <c r="AS27">
        <f t="shared" si="15"/>
        <v>71.536010192768373</v>
      </c>
      <c r="AT27">
        <f t="shared" si="16"/>
        <v>114.6747262877893</v>
      </c>
      <c r="AU27">
        <f t="shared" si="17"/>
        <v>-821.62556877961515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472.57472201999735</v>
      </c>
      <c r="AK28">
        <f t="shared" si="30"/>
        <v>650.7512029989432</v>
      </c>
      <c r="AL28">
        <f t="shared" si="9"/>
        <v>-5436.2795189832841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-981.93799946115928</v>
      </c>
      <c r="AR28">
        <f t="shared" si="14"/>
        <v>-987.00986342299882</v>
      </c>
      <c r="AS28">
        <f t="shared" si="15"/>
        <v>71.107312142471145</v>
      </c>
      <c r="AT28">
        <f t="shared" si="16"/>
        <v>97.917147834192406</v>
      </c>
      <c r="AU28">
        <f t="shared" si="17"/>
        <v>-817.98540344633534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509.24815213560396</v>
      </c>
      <c r="AK29">
        <f t="shared" si="30"/>
        <v>617.67097245754348</v>
      </c>
      <c r="AL29">
        <f t="shared" si="9"/>
        <v>-6101.8934695656426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-966.7778322515228</v>
      </c>
      <c r="AR29">
        <f t="shared" si="14"/>
        <v>-971.16431993456649</v>
      </c>
      <c r="AS29">
        <f t="shared" si="15"/>
        <v>68.415611679619204</v>
      </c>
      <c r="AT29">
        <f t="shared" si="16"/>
        <v>82.981817843053065</v>
      </c>
      <c r="AU29">
        <f t="shared" si="17"/>
        <v>-819.76689041189434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544.73332571084939</v>
      </c>
      <c r="AK30">
        <f t="shared" si="30"/>
        <v>582.02360180805113</v>
      </c>
      <c r="AL30">
        <f t="shared" si="9"/>
        <v>-6761.6252256133212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-942.44463338553965</v>
      </c>
      <c r="AR30">
        <f t="shared" si="14"/>
        <v>-946.22773071346296</v>
      </c>
      <c r="AS30">
        <f t="shared" si="15"/>
        <v>65.341887427032106</v>
      </c>
      <c r="AT30">
        <f t="shared" si="16"/>
        <v>69.814933058464035</v>
      </c>
      <c r="AU30">
        <f t="shared" si="17"/>
        <v>-811.07091022796681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565.61918111707837</v>
      </c>
      <c r="AK31">
        <f t="shared" si="30"/>
        <v>543.89226900829169</v>
      </c>
      <c r="AL31">
        <f t="shared" si="9"/>
        <v>-7363.0343780826188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-904.15657960931981</v>
      </c>
      <c r="AR31">
        <f t="shared" si="14"/>
        <v>-907.41015176800533</v>
      </c>
      <c r="AS31">
        <f t="shared" si="15"/>
        <v>60.577847247702543</v>
      </c>
      <c r="AT31">
        <f t="shared" si="16"/>
        <v>58.250893695153373</v>
      </c>
      <c r="AU31">
        <f t="shared" si="17"/>
        <v>-788.58141082514942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567.70528294105225</v>
      </c>
      <c r="AK32">
        <f t="shared" si="30"/>
        <v>504.29892633009621</v>
      </c>
      <c r="AL32">
        <f t="shared" si="9"/>
        <v>-7992.63085863586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-864.0166761272061</v>
      </c>
      <c r="AR32">
        <f t="shared" si="14"/>
        <v>-866.80619984986004</v>
      </c>
      <c r="AS32">
        <f t="shared" si="15"/>
        <v>54.286847209442584</v>
      </c>
      <c r="AT32">
        <f t="shared" si="16"/>
        <v>48.223611060548386</v>
      </c>
      <c r="AU32">
        <f t="shared" si="17"/>
        <v>-764.29574157986895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563.61373267339877</v>
      </c>
      <c r="AK33">
        <f t="shared" si="30"/>
        <v>464.55955652422256</v>
      </c>
      <c r="AL33">
        <f t="shared" si="9"/>
        <v>-8599.1795694825742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-819.59489643241727</v>
      </c>
      <c r="AR33">
        <f t="shared" si="14"/>
        <v>-821.97867666190575</v>
      </c>
      <c r="AS33">
        <f t="shared" si="15"/>
        <v>48.121064734181552</v>
      </c>
      <c r="AT33">
        <f t="shared" si="16"/>
        <v>39.663867639185177</v>
      </c>
      <c r="AU33">
        <f t="shared" si="17"/>
        <v>-734.19374428853916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551.37798263437071</v>
      </c>
      <c r="AK34">
        <f t="shared" si="30"/>
        <v>425.1065952370846</v>
      </c>
      <c r="AL34">
        <f t="shared" si="9"/>
        <v>-9221.170716363009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-775.35510439280972</v>
      </c>
      <c r="AR34">
        <f t="shared" si="14"/>
        <v>-777.38466033522184</v>
      </c>
      <c r="AS34">
        <f t="shared" si="15"/>
        <v>42.032484270073333</v>
      </c>
      <c r="AT34">
        <f t="shared" si="16"/>
        <v>32.406600989100411</v>
      </c>
      <c r="AU34">
        <f t="shared" si="17"/>
        <v>-702.94557507604816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-9883.5382437041517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-733.77406358000655</v>
      </c>
      <c r="AR35">
        <f t="shared" ref="AR35:AR66" si="45">AI35*$K35</f>
        <v>-735.4946686584592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-672.71337650704402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519.95318204457453</v>
      </c>
      <c r="AK36">
        <f t="shared" si="30"/>
        <v>348.99883625755979</v>
      </c>
      <c r="AL36">
        <f t="shared" si="40"/>
        <v>-10489.407372510515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-688.8119510882276</v>
      </c>
      <c r="AR36">
        <f t="shared" si="45"/>
        <v>-690.26396188210822</v>
      </c>
      <c r="AS36">
        <f t="shared" si="46"/>
        <v>31.598308442467648</v>
      </c>
      <c r="AT36">
        <f t="shared" si="47"/>
        <v>21.209165084373396</v>
      </c>
      <c r="AU36">
        <f t="shared" si="48"/>
        <v>-637.45648835526708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497.90044971730822</v>
      </c>
      <c r="AK37">
        <f t="shared" si="30"/>
        <v>312.60211351443957</v>
      </c>
      <c r="AL37">
        <f t="shared" si="40"/>
        <v>-11027.409860055568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-641.108400123244</v>
      </c>
      <c r="AR37">
        <f t="shared" si="45"/>
        <v>-642.32776310996542</v>
      </c>
      <c r="AS37">
        <f t="shared" si="46"/>
        <v>27.016189230225244</v>
      </c>
      <c r="AT37">
        <f t="shared" si="47"/>
        <v>16.961860261964876</v>
      </c>
      <c r="AU37">
        <f t="shared" si="48"/>
        <v>-598.34971361777525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470.65170247063634</v>
      </c>
      <c r="AK38">
        <f t="shared" si="30"/>
        <v>277.74908203422797</v>
      </c>
      <c r="AL38">
        <f t="shared" si="40"/>
        <v>-11553.795411598701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-594.98158263316316</v>
      </c>
      <c r="AR38">
        <f t="shared" si="45"/>
        <v>-595.99991425780547</v>
      </c>
      <c r="AS38">
        <f t="shared" si="46"/>
        <v>22.801487624350678</v>
      </c>
      <c r="AT38">
        <f t="shared" si="47"/>
        <v>13.456006264150989</v>
      </c>
      <c r="AU38">
        <f t="shared" si="48"/>
        <v>-559.74242036930377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442.78810258619251</v>
      </c>
      <c r="AK39">
        <f t="shared" si="30"/>
        <v>244.80346286128344</v>
      </c>
      <c r="AL39">
        <f t="shared" si="40"/>
        <v>-12051.127728681902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-550.17987316005792</v>
      </c>
      <c r="AR39">
        <f t="shared" si="45"/>
        <v>-551.02498759095249</v>
      </c>
      <c r="AS39">
        <f t="shared" si="46"/>
        <v>19.153205522427935</v>
      </c>
      <c r="AT39">
        <f t="shared" si="47"/>
        <v>10.589198330755751</v>
      </c>
      <c r="AU39">
        <f t="shared" si="48"/>
        <v>-521.28258373776873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-12522.845519746677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-507.21107540966187</v>
      </c>
      <c r="AR40">
        <f t="shared" si="45"/>
        <v>-507.90737509371519</v>
      </c>
      <c r="AS40">
        <f t="shared" si="46"/>
        <v>16.000550615922016</v>
      </c>
      <c r="AT40">
        <f t="shared" si="47"/>
        <v>8.2575660215944584</v>
      </c>
      <c r="AU40">
        <f t="shared" si="48"/>
        <v>-483.64925845619871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385.8833649130338</v>
      </c>
      <c r="AK41">
        <f t="shared" si="61"/>
        <v>184.80779706198155</v>
      </c>
      <c r="AL41">
        <f t="shared" si="40"/>
        <v>-12960.191669588392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-466.02132384860636</v>
      </c>
      <c r="AR41">
        <f t="shared" si="45"/>
        <v>-466.59020090123289</v>
      </c>
      <c r="AS41">
        <f t="shared" si="46"/>
        <v>13.306552055806447</v>
      </c>
      <c r="AT41">
        <f t="shared" si="47"/>
        <v>6.3727923914999254</v>
      </c>
      <c r="AU41">
        <f t="shared" si="48"/>
        <v>-446.91085645392656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357.69301090518729</v>
      </c>
      <c r="AK42">
        <f t="shared" si="61"/>
        <v>157.79596151806919</v>
      </c>
      <c r="AL42">
        <f t="shared" si="40"/>
        <v>-13337.845579202723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-426.06602527444056</v>
      </c>
      <c r="AR42">
        <f t="shared" si="45"/>
        <v>-426.52626535235987</v>
      </c>
      <c r="AS42">
        <f t="shared" si="46"/>
        <v>11.012905486074738</v>
      </c>
      <c r="AT42">
        <f t="shared" si="47"/>
        <v>4.8583337032084595</v>
      </c>
      <c r="AU42">
        <f t="shared" si="48"/>
        <v>-410.65502616307668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329.34431728924574</v>
      </c>
      <c r="AK43">
        <f t="shared" si="61"/>
        <v>132.75745075470607</v>
      </c>
      <c r="AL43">
        <f t="shared" si="40"/>
        <v>-13679.591223535361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-388.38599157853884</v>
      </c>
      <c r="AR43">
        <f t="shared" si="45"/>
        <v>-388.7539723339703</v>
      </c>
      <c r="AS43">
        <f t="shared" si="46"/>
        <v>9.053648080753252</v>
      </c>
      <c r="AT43">
        <f t="shared" si="47"/>
        <v>3.6494913564135958</v>
      </c>
      <c r="AU43">
        <f t="shared" si="48"/>
        <v>-376.05083289680346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302.02732373461458</v>
      </c>
      <c r="AK44">
        <f t="shared" si="61"/>
        <v>109.70334854445888</v>
      </c>
      <c r="AL44">
        <f t="shared" si="40"/>
        <v>-13893.038570993405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-350.81421006045684</v>
      </c>
      <c r="AR44">
        <f t="shared" si="45"/>
        <v>-351.10439734291253</v>
      </c>
      <c r="AS44">
        <f t="shared" si="46"/>
        <v>7.4131305215431276</v>
      </c>
      <c r="AT44">
        <f t="shared" si="47"/>
        <v>2.6926214203222036</v>
      </c>
      <c r="AU44">
        <f t="shared" si="48"/>
        <v>-340.99864540104721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273.70825662838308</v>
      </c>
      <c r="AK45">
        <f t="shared" si="61"/>
        <v>88.561435883035855</v>
      </c>
      <c r="AL45">
        <f t="shared" si="40"/>
        <v>-13936.51619914917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-313.12975328435829</v>
      </c>
      <c r="AR45">
        <f t="shared" si="45"/>
        <v>-313.35494513905769</v>
      </c>
      <c r="AS45">
        <f t="shared" si="46"/>
        <v>5.9982600193989937</v>
      </c>
      <c r="AT45">
        <f t="shared" si="47"/>
        <v>1.9408056105483789</v>
      </c>
      <c r="AU45">
        <f t="shared" si="48"/>
        <v>-305.41587950911031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244.2851520057194</v>
      </c>
      <c r="AK46">
        <f t="shared" si="61"/>
        <v>69.401857919049036</v>
      </c>
      <c r="AL46">
        <f t="shared" si="40"/>
        <v>-13785.116899461093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-275.69671367796434</v>
      </c>
      <c r="AR46">
        <f t="shared" si="45"/>
        <v>-275.86819752101832</v>
      </c>
      <c r="AS46">
        <f t="shared" si="46"/>
        <v>4.7798738813653934</v>
      </c>
      <c r="AT46">
        <f t="shared" si="47"/>
        <v>1.3579709010629009</v>
      </c>
      <c r="AU46">
        <f t="shared" si="48"/>
        <v>-269.73035273859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214.22831967917989</v>
      </c>
      <c r="AK47">
        <f t="shared" si="61"/>
        <v>52.301897278648674</v>
      </c>
      <c r="AL47">
        <f t="shared" si="40"/>
        <v>-13351.629167152967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-237.78606675337662</v>
      </c>
      <c r="AR47">
        <f t="shared" si="45"/>
        <v>-237.91386761511504</v>
      </c>
      <c r="AS47">
        <f t="shared" si="46"/>
        <v>3.7426414723144266</v>
      </c>
      <c r="AT47">
        <f t="shared" si="47"/>
        <v>0.91373190122082437</v>
      </c>
      <c r="AU47">
        <f t="shared" si="48"/>
        <v>-233.25749424157982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182.90357211160426</v>
      </c>
      <c r="AK48">
        <f t="shared" si="61"/>
        <v>37.305914901106078</v>
      </c>
      <c r="AL48">
        <f t="shared" si="40"/>
        <v>-12627.285159294686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-200.30893282423392</v>
      </c>
      <c r="AR48">
        <f t="shared" si="45"/>
        <v>-200.4018687640953</v>
      </c>
      <c r="AS48">
        <f t="shared" si="46"/>
        <v>2.8530245517813118</v>
      </c>
      <c r="AT48">
        <f t="shared" si="47"/>
        <v>0.5819169626417986</v>
      </c>
      <c r="AU48">
        <f t="shared" si="48"/>
        <v>-196.96692724967221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151.30670546550931</v>
      </c>
      <c r="AK49">
        <f t="shared" si="61"/>
        <v>24.50266485329378</v>
      </c>
      <c r="AL49">
        <f t="shared" si="40"/>
        <v>-11603.925308140573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-163.99353305689627</v>
      </c>
      <c r="AR49">
        <f t="shared" si="45"/>
        <v>-164.05928243614662</v>
      </c>
      <c r="AS49">
        <f t="shared" si="46"/>
        <v>2.107285962207714</v>
      </c>
      <c r="AT49">
        <f t="shared" si="47"/>
        <v>0.34125468215813098</v>
      </c>
      <c r="AU49">
        <f t="shared" si="48"/>
        <v>-161.61074179178078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120.24154434374937</v>
      </c>
      <c r="AK50">
        <f t="shared" si="61"/>
        <v>13.911195470708128</v>
      </c>
      <c r="AL50">
        <f t="shared" si="40"/>
        <v>-10345.962343372801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-130.27558698857641</v>
      </c>
      <c r="AR50">
        <f t="shared" si="45"/>
        <v>-130.32067718475062</v>
      </c>
      <c r="AS50">
        <f t="shared" si="46"/>
        <v>1.4952087224458248</v>
      </c>
      <c r="AT50">
        <f t="shared" si="47"/>
        <v>0.17298630786034908</v>
      </c>
      <c r="AU50">
        <f t="shared" si="48"/>
        <v>-128.65248215444447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91.211311351838035</v>
      </c>
      <c r="AK51">
        <f t="shared" si="61"/>
        <v>5.4942873666456711</v>
      </c>
      <c r="AL51">
        <f t="shared" si="40"/>
        <v>-8943.2976672205732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-100.33877150153236</v>
      </c>
      <c r="AR51">
        <f t="shared" si="45"/>
        <v>-100.36859413707192</v>
      </c>
      <c r="AS51">
        <f t="shared" si="46"/>
        <v>1.0126933387597352</v>
      </c>
      <c r="AT51">
        <f t="shared" si="47"/>
        <v>6.1001515436733329E-2</v>
      </c>
      <c r="AU51">
        <f t="shared" si="48"/>
        <v>-99.294899282875463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65.459953968729963</v>
      </c>
      <c r="AK52">
        <f t="shared" si="61"/>
        <v>-0.89050442798299179</v>
      </c>
      <c r="AL52">
        <f t="shared" si="40"/>
        <v>-7456.4774382235519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-74.538282011052445</v>
      </c>
      <c r="AR52">
        <f t="shared" si="45"/>
        <v>-74.557189262480065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-73.917103282187142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43.396480642479034</v>
      </c>
      <c r="AK53">
        <f t="shared" si="61"/>
        <v>-5.47270120579409</v>
      </c>
      <c r="AL53">
        <f t="shared" si="40"/>
        <v>-5962.7946153708499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-53.101062058503103</v>
      </c>
      <c r="AR53">
        <f t="shared" si="45"/>
        <v>-53.112464612041308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-52.776800569711185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25.29588226513404</v>
      </c>
      <c r="AK54">
        <f t="shared" si="61"/>
        <v>-8.5104548507676228</v>
      </c>
      <c r="AL54">
        <f t="shared" si="40"/>
        <v>-4518.1469765497141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-35.831688849511423</v>
      </c>
      <c r="AR54">
        <f t="shared" si="45"/>
        <v>-35.83818472348613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-35.705534620959149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11.00563546257473</v>
      </c>
      <c r="AK55">
        <f t="shared" si="61"/>
        <v>-10.281166609327006</v>
      </c>
      <c r="AL55">
        <f t="shared" si="40"/>
        <v>-3213.9666522798648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-22.679312994692914</v>
      </c>
      <c r="AR55">
        <f t="shared" si="45"/>
        <v>-22.682786951996089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-22.677675116353921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0.51319389921368952</v>
      </c>
      <c r="AK56">
        <f t="shared" si="61"/>
        <v>-11.051561091707237</v>
      </c>
      <c r="AL56">
        <f t="shared" si="40"/>
        <v>-1970.506983026544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-12.345926077527157</v>
      </c>
      <c r="AR56">
        <f t="shared" si="45"/>
        <v>-12.347762215035603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-12.414153712928169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-7.4452516862935738</v>
      </c>
      <c r="AK57">
        <f t="shared" si="61"/>
        <v>-11.087484664652195</v>
      </c>
      <c r="AL57">
        <f t="shared" si="40"/>
        <v>-1200.8114709896984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-6.6493382235792202</v>
      </c>
      <c r="AR57">
        <f t="shared" si="45"/>
        <v>-6.6502963041616487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-6.754542607888288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-11.021356208403517</v>
      </c>
      <c r="AK58">
        <f t="shared" si="61"/>
        <v>-10.566317046611644</v>
      </c>
      <c r="AL58">
        <f t="shared" si="40"/>
        <v>-726.71068597753083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-3.5408501362115068</v>
      </c>
      <c r="AR58">
        <f t="shared" si="45"/>
        <v>-3.5413429259984253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-3.6497628081906663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-12.236555606630247</v>
      </c>
      <c r="AK59">
        <f t="shared" si="61"/>
        <v>-9.7948221120233985</v>
      </c>
      <c r="AL59">
        <f t="shared" si="40"/>
        <v>-437.27517904206479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-1.8617872616096738</v>
      </c>
      <c r="AR59">
        <f t="shared" si="45"/>
        <v>-1.8620366738558782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-1.9608298001035438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-12.225182151641917</v>
      </c>
      <c r="AK60">
        <f t="shared" si="61"/>
        <v>-8.9382632195592802</v>
      </c>
      <c r="AL60">
        <f t="shared" si="40"/>
        <v>-261.63782113259009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-0.96267530402318147</v>
      </c>
      <c r="AR60">
        <f t="shared" si="45"/>
        <v>-0.96279949910326346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-1.0475326626188228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-11.614975957808554</v>
      </c>
      <c r="AK61">
        <f t="shared" si="61"/>
        <v>-8.082500468944346</v>
      </c>
      <c r="AL61">
        <f t="shared" si="40"/>
        <v>-156.87713788136915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-0.49032603286490301</v>
      </c>
      <c r="AR61">
        <f t="shared" si="45"/>
        <v>-0.490386779841332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-0.56080087718995064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-10.739719736627762</v>
      </c>
      <c r="AK62">
        <f t="shared" si="61"/>
        <v>-7.269452151897748</v>
      </c>
      <c r="AL62">
        <f t="shared" si="40"/>
        <v>-94.918855838287726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-0.24544854064162622</v>
      </c>
      <c r="AR62">
        <f t="shared" si="45"/>
        <v>-0.24547769177565548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-0.30295874902293252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-9.7813780392625205</v>
      </c>
      <c r="AK63">
        <f t="shared" si="61"/>
        <v>-6.5176717703338038</v>
      </c>
      <c r="AL63">
        <f t="shared" si="40"/>
        <v>-58.612460061762206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-0.12057065721851261</v>
      </c>
      <c r="AR63">
        <f t="shared" si="45"/>
        <v>-0.12058436767304877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-0.16703325003088462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-8.8319530748387365</v>
      </c>
      <c r="AK64">
        <f t="shared" si="61"/>
        <v>-5.8329753075854276</v>
      </c>
      <c r="AL64">
        <f t="shared" si="40"/>
        <v>-37.506386155489508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-5.8112778328631515E-2</v>
      </c>
      <c r="AR64">
        <f t="shared" si="45"/>
        <v>-5.811908611329044E-2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-9.543335230292016E-2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-7.9352119824367975</v>
      </c>
      <c r="AK65">
        <f t="shared" si="61"/>
        <v>-5.2147385923467162</v>
      </c>
      <c r="AL65">
        <f t="shared" si="40"/>
        <v>-25.212397158243324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-2.7401062289806471E-2</v>
      </c>
      <c r="AR65">
        <f t="shared" si="45"/>
        <v>-2.7403897814659933E-2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-5.7278426114194654E-2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-7.10949604553646</v>
      </c>
      <c r="AK66">
        <f t="shared" si="61"/>
        <v>-4.6592737535761399</v>
      </c>
      <c r="AL66">
        <f t="shared" si="40"/>
        <v>-17.997951657204478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-1.2634184037087239E-2</v>
      </c>
      <c r="AR66">
        <f t="shared" si="45"/>
        <v>-1.26354270201165E-2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-3.650749165089439E-2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-13.660634699605261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-5.6852718649735958E-3</v>
      </c>
      <c r="AR67">
        <f t="shared" ref="AR67:AR89" si="76">AI67*$K67</f>
        <v>-5.6858020460004641E-3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-2.4740687794668141E-2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-5.6838054072057176</v>
      </c>
      <c r="AK68">
        <f t="shared" si="61"/>
        <v>-3.7164373540320423</v>
      </c>
      <c r="AL68">
        <f t="shared" si="71"/>
        <v>-10.939494655091995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-2.4888241884782336E-3</v>
      </c>
      <c r="AR68">
        <f t="shared" si="76"/>
        <v>-2.4890439482170637E-3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-1.7689686188807889E-2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-5.0774135678389101</v>
      </c>
      <c r="AK69">
        <f t="shared" si="61"/>
        <v>-3.318570975527642</v>
      </c>
      <c r="AL69">
        <f t="shared" si="71"/>
        <v>-9.1297153197065537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-1.0592668230647827E-3</v>
      </c>
      <c r="AR69">
        <f t="shared" si="76"/>
        <v>-1.0593551482944777E-3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-1.3181416451737326E-2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-4.5345678689156728</v>
      </c>
      <c r="AK70">
        <f t="shared" si="61"/>
        <v>-2.9631520257789186</v>
      </c>
      <c r="AL70">
        <f t="shared" si="71"/>
        <v>-7.8366850778012331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-4.3692585276736471E-4</v>
      </c>
      <c r="AR70">
        <f t="shared" si="76"/>
        <v>-4.3696023337619344E-4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-1.0102275723741316E-2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-6.8464591786516067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-1.7435717896821106E-4</v>
      </c>
      <c r="AR71">
        <f t="shared" si="76"/>
        <v>-1.7437013325276107E-4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-7.8801561487758555E-3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-6.0434264340279551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-6.7348782336481384E-5</v>
      </c>
      <c r="AR72">
        <f t="shared" si="76"/>
        <v>-6.7353498120483897E-5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-6.2106065562897066E-3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-5.3648856598752968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-2.5129319855932806E-5</v>
      </c>
      <c r="AR73">
        <f t="shared" si="76"/>
        <v>-2.5130975340163721E-5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-4.9225850151709567E-3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-4.7766947816779997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-9.0388990696936081E-6</v>
      </c>
      <c r="AR74">
        <f t="shared" si="76"/>
        <v>-9.0394585095978932E-6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-3.9132917211670264E-3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-4.2593461566016781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-3.1282445633178152E-6</v>
      </c>
      <c r="AR75">
        <f t="shared" si="76"/>
        <v>-3.1284262437768791E-6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-3.1155853004682954E-3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-3.8007669123318735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-1.0399778921866425E-6</v>
      </c>
      <c r="AR76">
        <f t="shared" si="76"/>
        <v>-1.0400344869460606E-6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-2.4822751727259598E-3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-3.3926905200957624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-3.3151097617309968E-7</v>
      </c>
      <c r="AR77">
        <f t="shared" si="76"/>
        <v>-3.3152785080032531E-7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-1.9783581184844821E-3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-3.0288751902249165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-1.0109967825466058E-7</v>
      </c>
      <c r="AR78">
        <f t="shared" si="76"/>
        <v>-1.0110448425197208E-7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-1.5769721350114895E-3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-2.7042429970326394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-2.9433034030616635E-8</v>
      </c>
      <c r="AR79">
        <f t="shared" si="76"/>
        <v>-2.9434338885551406E-8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-1.2571014652990461E-3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-2.4144659481752857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-8.1927260847501624E-9</v>
      </c>
      <c r="AR80">
        <f t="shared" si="76"/>
        <v>-8.193060210700101E-9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-1.0021383475286908E-3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-2.1557613627834291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-2.1491745830885428E-9</v>
      </c>
      <c r="AR81">
        <f t="shared" si="76"/>
        <v>-2.1492550091038412E-9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-7.988941802603047E-4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-1.92478335908043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-5.295875825489917E-10</v>
      </c>
      <c r="AR82">
        <f t="shared" si="76"/>
        <v>-5.2960571464354526E-10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-6.3687236741907804E-4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-1.7185555564666459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-1.2213979509979701E-10</v>
      </c>
      <c r="AR83">
        <f t="shared" si="76"/>
        <v>-1.2214360859672281E-10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-5.0771045248169792E-4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-1.5344243347797122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-2.62598802834556E-11</v>
      </c>
      <c r="AR84">
        <f t="shared" si="76"/>
        <v>-2.6260625154317016E-11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-4.0474359327648864E-4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-1.3700216609332809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-5.2403165283886161E-12</v>
      </c>
      <c r="AR85">
        <f t="shared" si="76"/>
        <v>-5.2404509093722088E-12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-3.2265909886489781E-4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-1.2232336105773187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-9.6544147366366086E-13</v>
      </c>
      <c r="AR86">
        <f t="shared" si="76"/>
        <v>-9.6546371270714809E-13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-2.5722185494319737E-4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-1.0921728633602072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-1.6309059012703329E-13</v>
      </c>
      <c r="AR87">
        <f t="shared" si="76"/>
        <v>-1.6309393879396025E-13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-2.0505568732722291E-4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-0.97515434166053183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-2.5057036408184425E-14</v>
      </c>
      <c r="AR88">
        <f t="shared" si="76"/>
        <v>-2.5057490686916556E-14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-1.6346913838944554E-4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57196.147178918967</v>
      </c>
      <c r="AO91" s="6">
        <f t="shared" si="93"/>
        <v>-5719.6147178918973</v>
      </c>
      <c r="AP91" s="6">
        <f t="shared" si="93"/>
        <v>-3008.4502392876093</v>
      </c>
      <c r="AQ91" s="6">
        <f t="shared" si="93"/>
        <v>-29320.358489112266</v>
      </c>
      <c r="AR91" s="6">
        <f t="shared" si="93"/>
        <v>19147.723732627193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14451.75626637495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127602.99829923757</v>
      </c>
      <c r="K3">
        <v>1</v>
      </c>
      <c r="L3" s="2">
        <v>0</v>
      </c>
      <c r="O3">
        <f>$C$3</f>
        <v>127602.99829923757</v>
      </c>
      <c r="P3">
        <f>O3*C5</f>
        <v>12760.299829923759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127602.99829923757</v>
      </c>
      <c r="AF3">
        <f t="shared" ref="AF3:AF34" si="4">-$Z3*P3</f>
        <v>-12760.299829923759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112322.79026531382</v>
      </c>
      <c r="AJ3">
        <f t="shared" ref="AJ3:AJ34" si="8">AB3-AC3</f>
        <v>0</v>
      </c>
      <c r="AL3">
        <f t="shared" ref="AL3:AL34" si="9">SUM(AI3:AK3)</f>
        <v>112322.79026531382</v>
      </c>
      <c r="AN3">
        <f t="shared" ref="AN3:AN34" si="10">AE3*$K3</f>
        <v>127602.99829923757</v>
      </c>
      <c r="AO3">
        <f t="shared" ref="AO3:AO34" si="11">AF3*$K3</f>
        <v>-12760.299829923759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112322.79026531382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112322.79026531382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-4448.3646691282192</v>
      </c>
      <c r="AK5">
        <f>G5*SUM(AB5, AE5:AF5)</f>
        <v>189.83417197488697</v>
      </c>
      <c r="AL5">
        <f t="shared" si="9"/>
        <v>-5334.0013094736232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-877.91068519254236</v>
      </c>
      <c r="AR5">
        <f t="shared" si="14"/>
        <v>-919.64371438767171</v>
      </c>
      <c r="AS5">
        <f t="shared" si="15"/>
        <v>-3803.8322941019351</v>
      </c>
      <c r="AT5">
        <f t="shared" si="16"/>
        <v>162.32872248391689</v>
      </c>
      <c r="AU5">
        <f t="shared" si="17"/>
        <v>-4561.1472860056901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-4899.4693372827096</v>
      </c>
      <c r="AK6">
        <f>G6*SUM(AB6, AE6:AF6)</f>
        <v>531.09028583987617</v>
      </c>
      <c r="AL6">
        <f t="shared" si="9"/>
        <v>-5748.1442769042915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-1027.1957352653687</v>
      </c>
      <c r="AR6">
        <f t="shared" si="14"/>
        <v>-1064.3647332409428</v>
      </c>
      <c r="AS6">
        <f t="shared" si="15"/>
        <v>-3779.4997858820589</v>
      </c>
      <c r="AT6">
        <f t="shared" si="16"/>
        <v>409.68837305329396</v>
      </c>
      <c r="AU6">
        <f t="shared" si="17"/>
        <v>-4434.176146069708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-3773.8699060179861</v>
      </c>
      <c r="AK7">
        <f>G7*SUM(AB7, AE7:AF7)</f>
        <v>686.31664590909247</v>
      </c>
      <c r="AL7">
        <f t="shared" si="9"/>
        <v>-4808.21734950877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-1174.2965106479182</v>
      </c>
      <c r="AR7">
        <f t="shared" si="14"/>
        <v>-1207.6585714852697</v>
      </c>
      <c r="AS7">
        <f t="shared" si="15"/>
        <v>-2648.7135796868324</v>
      </c>
      <c r="AT7">
        <f t="shared" si="16"/>
        <v>481.69551819624087</v>
      </c>
      <c r="AU7">
        <f t="shared" si="17"/>
        <v>-3374.6766329758616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-3743.4290264122983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-1326.4254631030969</v>
      </c>
      <c r="AR8">
        <f t="shared" si="14"/>
        <v>-1357.1230643997608</v>
      </c>
      <c r="AS8">
        <f t="shared" si="15"/>
        <v>-1343.0820120258438</v>
      </c>
      <c r="AT8">
        <f t="shared" si="16"/>
        <v>247.71887935273665</v>
      </c>
      <c r="AU8">
        <f t="shared" si="17"/>
        <v>-2452.486197072868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-1067.6724186577703</v>
      </c>
      <c r="AK9">
        <f t="shared" si="30"/>
        <v>116.83097937914467</v>
      </c>
      <c r="AL9">
        <f t="shared" si="9"/>
        <v>-3397.6106199512001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-1489.4909910114163</v>
      </c>
      <c r="AR9">
        <f t="shared" si="14"/>
        <v>-1518.1237686702439</v>
      </c>
      <c r="AS9">
        <f t="shared" si="15"/>
        <v>-662.44862356508133</v>
      </c>
      <c r="AT9">
        <f t="shared" si="16"/>
        <v>72.489014539470531</v>
      </c>
      <c r="AU9">
        <f t="shared" si="17"/>
        <v>-2108.0833776958548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-708.5993926367446</v>
      </c>
      <c r="AK10">
        <f t="shared" si="30"/>
        <v>85.565086654546548</v>
      </c>
      <c r="AL10">
        <f t="shared" si="9"/>
        <v>-3460.6453985647513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-1643.537192299415</v>
      </c>
      <c r="AR10">
        <f t="shared" si="14"/>
        <v>-1670.2644521673585</v>
      </c>
      <c r="AS10">
        <f t="shared" si="15"/>
        <v>-417.09323009143219</v>
      </c>
      <c r="AT10">
        <f t="shared" si="16"/>
        <v>50.365014063868209</v>
      </c>
      <c r="AU10">
        <f t="shared" si="17"/>
        <v>-2036.9926681949223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34163.304946720418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-379.47606466534489</v>
      </c>
      <c r="AK11">
        <f t="shared" si="30"/>
        <v>51.787518535233474</v>
      </c>
      <c r="AL11">
        <f t="shared" si="9"/>
        <v>-3604.4424369984845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-1807.7550077067992</v>
      </c>
      <c r="AR11">
        <f t="shared" si="14"/>
        <v>-1832.7167514660664</v>
      </c>
      <c r="AS11">
        <f t="shared" si="15"/>
        <v>-212.24424038397666</v>
      </c>
      <c r="AT11">
        <f t="shared" si="16"/>
        <v>28.965206389433533</v>
      </c>
      <c r="AU11">
        <f t="shared" si="17"/>
        <v>-2015.9957854606096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-111.04433149525721</v>
      </c>
      <c r="AK12">
        <f t="shared" si="30"/>
        <v>50.50250021166238</v>
      </c>
      <c r="AL12">
        <f t="shared" si="9"/>
        <v>-3823.4363276532604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-1976.732182812837</v>
      </c>
      <c r="AR12">
        <f t="shared" si="14"/>
        <v>-2000.0184270341399</v>
      </c>
      <c r="AS12">
        <f t="shared" si="15"/>
        <v>-59.021242669032787</v>
      </c>
      <c r="AT12">
        <f t="shared" si="16"/>
        <v>26.84261573957707</v>
      </c>
      <c r="AU12">
        <f t="shared" si="17"/>
        <v>-2032.1970539635959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163.24088810139801</v>
      </c>
      <c r="AK13">
        <f t="shared" si="30"/>
        <v>44.137306238349105</v>
      </c>
      <c r="AL13">
        <f t="shared" si="9"/>
        <v>-4075.9446473708549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-2142.3988818301118</v>
      </c>
      <c r="AR13">
        <f t="shared" si="14"/>
        <v>-2164.0985029486683</v>
      </c>
      <c r="AS13">
        <f t="shared" si="15"/>
        <v>82.475539345328386</v>
      </c>
      <c r="AT13">
        <f t="shared" si="16"/>
        <v>22.299855015470197</v>
      </c>
      <c r="AU13">
        <f t="shared" si="17"/>
        <v>-2059.3231085878697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424.85150762081321</v>
      </c>
      <c r="AK14">
        <f t="shared" si="30"/>
        <v>39.42974201593168</v>
      </c>
      <c r="AL14">
        <f t="shared" si="9"/>
        <v>-4390.6553881031577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-2311.9035876916519</v>
      </c>
      <c r="AR14">
        <f t="shared" si="14"/>
        <v>-2332.0970264518892</v>
      </c>
      <c r="AS14">
        <f t="shared" si="15"/>
        <v>204.07989053948623</v>
      </c>
      <c r="AT14">
        <f t="shared" si="16"/>
        <v>18.940305707455394</v>
      </c>
      <c r="AU14">
        <f t="shared" si="17"/>
        <v>-2109.0768302049473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610.15884790701239</v>
      </c>
      <c r="AK15">
        <f t="shared" si="30"/>
        <v>88.07029896615461</v>
      </c>
      <c r="AL15">
        <f t="shared" si="9"/>
        <v>-4781.6641543298874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-2478.4824436891249</v>
      </c>
      <c r="AR15">
        <f t="shared" si="14"/>
        <v>-2497.200067764873</v>
      </c>
      <c r="AS15">
        <f t="shared" si="15"/>
        <v>278.05080000485003</v>
      </c>
      <c r="AT15">
        <f t="shared" si="16"/>
        <v>40.133839193195733</v>
      </c>
      <c r="AU15">
        <f t="shared" si="17"/>
        <v>-2179.0154285668268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779.38930092638475</v>
      </c>
      <c r="AK16">
        <f t="shared" si="30"/>
        <v>148.17985331637183</v>
      </c>
      <c r="AL16">
        <f t="shared" si="9"/>
        <v>-5168.0468404570611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-2610.4737777294963</v>
      </c>
      <c r="AR16">
        <f t="shared" si="14"/>
        <v>-2627.742243013714</v>
      </c>
      <c r="AS16">
        <f t="shared" si="15"/>
        <v>335.98477849949359</v>
      </c>
      <c r="AT16">
        <f t="shared" si="16"/>
        <v>63.878443205998117</v>
      </c>
      <c r="AU16">
        <f t="shared" si="17"/>
        <v>-2227.879021308222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825.87014932235979</v>
      </c>
      <c r="AK17">
        <f t="shared" si="30"/>
        <v>277.25597352974142</v>
      </c>
      <c r="AL17">
        <f t="shared" si="9"/>
        <v>-5615.1621738168697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-2706.6746373539336</v>
      </c>
      <c r="AR17">
        <f t="shared" si="14"/>
        <v>-2722.4744536572362</v>
      </c>
      <c r="AS17">
        <f t="shared" si="15"/>
        <v>334.67012493093034</v>
      </c>
      <c r="AT17">
        <f t="shared" si="16"/>
        <v>112.35336617406554</v>
      </c>
      <c r="AU17">
        <f t="shared" si="17"/>
        <v>-2275.4509625522405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837.70859656485845</v>
      </c>
      <c r="AK18">
        <f t="shared" si="30"/>
        <v>416.12707638640626</v>
      </c>
      <c r="AL18">
        <f t="shared" si="9"/>
        <v>-6115.1574790766826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-2772.3189844819967</v>
      </c>
      <c r="AR18">
        <f t="shared" si="14"/>
        <v>-2786.6384473766338</v>
      </c>
      <c r="AS18">
        <f t="shared" si="15"/>
        <v>316.78560893263028</v>
      </c>
      <c r="AT18">
        <f t="shared" si="16"/>
        <v>157.36148563710799</v>
      </c>
      <c r="AU18">
        <f t="shared" si="17"/>
        <v>-2312.4913528068955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1012.3282587948379</v>
      </c>
      <c r="AK19">
        <f t="shared" si="30"/>
        <v>410.93177438071751</v>
      </c>
      <c r="AL19">
        <f t="shared" si="9"/>
        <v>-6697.5135344413939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-2850.9364229122584</v>
      </c>
      <c r="AR19">
        <f t="shared" si="14"/>
        <v>-2863.8717603673194</v>
      </c>
      <c r="AS19">
        <f t="shared" si="15"/>
        <v>357.00765308188772</v>
      </c>
      <c r="AT19">
        <f t="shared" si="16"/>
        <v>144.91918710546207</v>
      </c>
      <c r="AU19">
        <f t="shared" si="17"/>
        <v>-2361.9449201799694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1597.1957790862252</v>
      </c>
      <c r="AK20">
        <f t="shared" si="30"/>
        <v>74.884953950728615</v>
      </c>
      <c r="AL20">
        <f t="shared" si="9"/>
        <v>-7189.6464795595748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-2952.3681442230222</v>
      </c>
      <c r="AR20">
        <f t="shared" si="14"/>
        <v>-2964.2193401891277</v>
      </c>
      <c r="AS20">
        <f t="shared" si="15"/>
        <v>534.2568671834141</v>
      </c>
      <c r="AT20">
        <f t="shared" si="16"/>
        <v>25.048777000762826</v>
      </c>
      <c r="AU20">
        <f t="shared" si="17"/>
        <v>-2404.9136960049505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1819.4279114071542</v>
      </c>
      <c r="AK21">
        <f t="shared" si="30"/>
        <v>25.308655665361062</v>
      </c>
      <c r="AL21">
        <f t="shared" si="9"/>
        <v>-7673.2340976713995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-3016.655780147802</v>
      </c>
      <c r="AR21">
        <f t="shared" si="14"/>
        <v>-3027.5110982198862</v>
      </c>
      <c r="AS21">
        <f t="shared" si="15"/>
        <v>578.73031849109952</v>
      </c>
      <c r="AT21">
        <f t="shared" si="16"/>
        <v>8.0502702316290211</v>
      </c>
      <c r="AU21">
        <f t="shared" si="17"/>
        <v>-2440.730509497158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1561.1089730283657</v>
      </c>
      <c r="AK22">
        <f t="shared" si="30"/>
        <v>293.96811946831372</v>
      </c>
      <c r="AL22">
        <f t="shared" si="9"/>
        <v>-8328.040522010946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-3014.6214623961741</v>
      </c>
      <c r="AR22">
        <f t="shared" si="14"/>
        <v>-3024.3543278795919</v>
      </c>
      <c r="AS22">
        <f t="shared" si="15"/>
        <v>463.64452003810908</v>
      </c>
      <c r="AT22">
        <f t="shared" si="16"/>
        <v>87.307619142687031</v>
      </c>
      <c r="AU22">
        <f t="shared" si="17"/>
        <v>-2473.4021886987957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818.12225648149069</v>
      </c>
      <c r="AK23">
        <f t="shared" si="30"/>
        <v>870.61610344906012</v>
      </c>
      <c r="AL23">
        <f t="shared" si="9"/>
        <v>-9126.5306213217609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-2859.6304139988288</v>
      </c>
      <c r="AR23">
        <f t="shared" si="14"/>
        <v>-2867.9476088400934</v>
      </c>
      <c r="AS23">
        <f t="shared" si="15"/>
        <v>216.94622420230075</v>
      </c>
      <c r="AT23">
        <f t="shared" si="16"/>
        <v>230.86632208894864</v>
      </c>
      <c r="AU23">
        <f t="shared" si="17"/>
        <v>-2420.135062548844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898.47040871787976</v>
      </c>
      <c r="AK24">
        <f t="shared" si="30"/>
        <v>813.34754549535569</v>
      </c>
      <c r="AL24">
        <f t="shared" si="9"/>
        <v>-9744.122905562941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-2705.2743347014552</v>
      </c>
      <c r="AR24">
        <f t="shared" si="14"/>
        <v>-2712.3556134223168</v>
      </c>
      <c r="AS24">
        <f t="shared" si="15"/>
        <v>212.72554444972909</v>
      </c>
      <c r="AT24">
        <f t="shared" si="16"/>
        <v>192.57150570963174</v>
      </c>
      <c r="AU24">
        <f t="shared" si="17"/>
        <v>-2307.0585632629563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954.23861570061308</v>
      </c>
      <c r="AK25">
        <f t="shared" si="30"/>
        <v>750.4546168851042</v>
      </c>
      <c r="AL25">
        <f t="shared" si="9"/>
        <v>-10434.570531613688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-2560.1948454664666</v>
      </c>
      <c r="AR25">
        <f t="shared" si="14"/>
        <v>-2566.1981705655385</v>
      </c>
      <c r="AS25">
        <f t="shared" si="15"/>
        <v>201.72272696765177</v>
      </c>
      <c r="AT25">
        <f t="shared" si="16"/>
        <v>158.64349785549169</v>
      </c>
      <c r="AU25">
        <f t="shared" si="17"/>
        <v>-2205.831945742395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996.77009635857212</v>
      </c>
      <c r="AK26">
        <f t="shared" si="30"/>
        <v>683.65791378606127</v>
      </c>
      <c r="AL26">
        <f t="shared" si="9"/>
        <v>-11079.435869427816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-2403.3185338657026</v>
      </c>
      <c r="AR26">
        <f t="shared" si="14"/>
        <v>-2408.3847125909601</v>
      </c>
      <c r="AS26">
        <f t="shared" si="15"/>
        <v>188.13726264595871</v>
      </c>
      <c r="AT26">
        <f t="shared" si="16"/>
        <v>129.03830979263935</v>
      </c>
      <c r="AU26">
        <f t="shared" si="17"/>
        <v>-2091.2091401523621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1007.4035793050825</v>
      </c>
      <c r="AK27">
        <f t="shared" si="30"/>
        <v>613.88400704096114</v>
      </c>
      <c r="AL27">
        <f t="shared" si="9"/>
        <v>-11677.301227600497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-2236.877129961159</v>
      </c>
      <c r="AR27">
        <f t="shared" si="14"/>
        <v>-2241.1315823713817</v>
      </c>
      <c r="AS27">
        <f t="shared" si="15"/>
        <v>169.77169603190268</v>
      </c>
      <c r="AT27">
        <f t="shared" si="16"/>
        <v>103.45419768519841</v>
      </c>
      <c r="AU27">
        <f t="shared" si="17"/>
        <v>-1967.9056886542805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990.52449196061207</v>
      </c>
      <c r="AK28">
        <f t="shared" si="30"/>
        <v>543.36575648960536</v>
      </c>
      <c r="AL28">
        <f t="shared" si="9"/>
        <v>-12286.270170936241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-2075.9370719278859</v>
      </c>
      <c r="AR28">
        <f t="shared" si="14"/>
        <v>-2079.4901102618724</v>
      </c>
      <c r="AS28">
        <f t="shared" si="15"/>
        <v>149.04211112592148</v>
      </c>
      <c r="AT28">
        <f t="shared" si="16"/>
        <v>81.759088359790368</v>
      </c>
      <c r="AU28">
        <f t="shared" si="17"/>
        <v>-1848.6889107761604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963.12221657025111</v>
      </c>
      <c r="AK29">
        <f t="shared" si="30"/>
        <v>474.02904205236251</v>
      </c>
      <c r="AL29">
        <f t="shared" si="9"/>
        <v>-12873.394710247689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-1919.6204189495625</v>
      </c>
      <c r="AR29">
        <f t="shared" si="14"/>
        <v>-1922.5690890064589</v>
      </c>
      <c r="AS29">
        <f t="shared" si="15"/>
        <v>129.39191883672925</v>
      </c>
      <c r="AT29">
        <f t="shared" si="16"/>
        <v>63.684054090157026</v>
      </c>
      <c r="AU29">
        <f t="shared" si="17"/>
        <v>-1729.4931160795725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926.03572666595755</v>
      </c>
      <c r="AK30">
        <f t="shared" si="30"/>
        <v>406.61048689244495</v>
      </c>
      <c r="AL30">
        <f t="shared" si="9"/>
        <v>-13440.991721632314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-1769.6989376972342</v>
      </c>
      <c r="AR30">
        <f t="shared" si="14"/>
        <v>-1772.1283815144711</v>
      </c>
      <c r="AS30">
        <f t="shared" si="15"/>
        <v>111.0798979046413</v>
      </c>
      <c r="AT30">
        <f t="shared" si="16"/>
        <v>48.773767653201766</v>
      </c>
      <c r="AU30">
        <f t="shared" si="17"/>
        <v>-1612.2747159566279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882.56974815830154</v>
      </c>
      <c r="AK31">
        <f t="shared" si="30"/>
        <v>341.78798602582793</v>
      </c>
      <c r="AL31">
        <f t="shared" si="9"/>
        <v>-13976.096588545333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-1625.9846871305665</v>
      </c>
      <c r="AR31">
        <f t="shared" si="14"/>
        <v>-1627.9695434645896</v>
      </c>
      <c r="AS31">
        <f t="shared" si="15"/>
        <v>94.523271441726905</v>
      </c>
      <c r="AT31">
        <f t="shared" si="16"/>
        <v>36.60551321417578</v>
      </c>
      <c r="AU31">
        <f t="shared" si="17"/>
        <v>-1496.840758808687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833.90505361366331</v>
      </c>
      <c r="AK32">
        <f t="shared" si="30"/>
        <v>280.00810365474683</v>
      </c>
      <c r="AL32">
        <f t="shared" si="9"/>
        <v>-14448.78010456879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-1486.5775391597394</v>
      </c>
      <c r="AR32">
        <f t="shared" si="14"/>
        <v>-1488.1833526296475</v>
      </c>
      <c r="AS32">
        <f t="shared" si="15"/>
        <v>79.742214125929834</v>
      </c>
      <c r="AT32">
        <f t="shared" si="16"/>
        <v>26.77578947612044</v>
      </c>
      <c r="AU32">
        <f t="shared" si="17"/>
        <v>-1381.6653490275971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779.36358066250432</v>
      </c>
      <c r="AK33">
        <f t="shared" si="30"/>
        <v>221.63474990179037</v>
      </c>
      <c r="AL33">
        <f t="shared" si="9"/>
        <v>-14885.633830873718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-1355.1089675198639</v>
      </c>
      <c r="AR33">
        <f t="shared" si="14"/>
        <v>-1356.3928810295486</v>
      </c>
      <c r="AS33">
        <f t="shared" si="15"/>
        <v>66.5416811947279</v>
      </c>
      <c r="AT33">
        <f t="shared" si="16"/>
        <v>18.92306650652263</v>
      </c>
      <c r="AU33">
        <f t="shared" si="17"/>
        <v>-1270.9281333282979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723.66793314732968</v>
      </c>
      <c r="AK34">
        <f t="shared" si="30"/>
        <v>167.07929925541507</v>
      </c>
      <c r="AL34">
        <f t="shared" si="9"/>
        <v>-15179.083109511825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-1224.0180961577996</v>
      </c>
      <c r="AR34">
        <f t="shared" si="14"/>
        <v>-1225.0305821826373</v>
      </c>
      <c r="AS34">
        <f t="shared" si="15"/>
        <v>55.166441125274453</v>
      </c>
      <c r="AT34">
        <f t="shared" si="16"/>
        <v>12.736740020438999</v>
      </c>
      <c r="AU34">
        <f t="shared" si="17"/>
        <v>-1157.1274010369239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-15286.454704118338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-1092.5340920467011</v>
      </c>
      <c r="AR35">
        <f t="shared" ref="AR35:AR66" si="45">AI35*$K35</f>
        <v>-1093.3198039630224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-1040.4576079199164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589.15316541043376</v>
      </c>
      <c r="AK36">
        <f t="shared" si="30"/>
        <v>70.206341852339179</v>
      </c>
      <c r="AL36">
        <f t="shared" si="40"/>
        <v>-15179.091501257077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-961.92730201809388</v>
      </c>
      <c r="AR36">
        <f t="shared" si="45"/>
        <v>-962.52562249964046</v>
      </c>
      <c r="AS36">
        <f t="shared" si="46"/>
        <v>35.803691723342723</v>
      </c>
      <c r="AT36">
        <f t="shared" si="47"/>
        <v>4.2665411446166699</v>
      </c>
      <c r="AU36">
        <f t="shared" si="48"/>
        <v>-922.45538963168099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512.48004609285636</v>
      </c>
      <c r="AK37">
        <f t="shared" si="30"/>
        <v>28.965620273608813</v>
      </c>
      <c r="AL37">
        <f t="shared" si="40"/>
        <v>-14757.054236016324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-829.65410286590554</v>
      </c>
      <c r="AR37">
        <f t="shared" si="45"/>
        <v>-830.10001002412889</v>
      </c>
      <c r="AS37">
        <f t="shared" si="46"/>
        <v>27.807281374861283</v>
      </c>
      <c r="AT37">
        <f t="shared" si="47"/>
        <v>1.5716810035559632</v>
      </c>
      <c r="AU37">
        <f t="shared" si="48"/>
        <v>-800.72104764571168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428.36191007551588</v>
      </c>
      <c r="AK38">
        <f t="shared" si="30"/>
        <v>-6.9079829528911345</v>
      </c>
      <c r="AL38">
        <f t="shared" si="40"/>
        <v>-14011.289151337884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-698.89346431168406</v>
      </c>
      <c r="AR38">
        <f t="shared" si="45"/>
        <v>-699.21772504261094</v>
      </c>
      <c r="AS38">
        <f t="shared" si="46"/>
        <v>20.752689812992799</v>
      </c>
      <c r="AT38">
        <f t="shared" si="47"/>
        <v>-0.3346684756110061</v>
      </c>
      <c r="AU38">
        <f t="shared" si="48"/>
        <v>-678.79970370522926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340.59686360597834</v>
      </c>
      <c r="AK39">
        <f t="shared" si="30"/>
        <v>-36.893316658177248</v>
      </c>
      <c r="AL39">
        <f t="shared" si="40"/>
        <v>-12929.528988043046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-572.18620671010137</v>
      </c>
      <c r="AR39">
        <f t="shared" si="45"/>
        <v>-572.41561141408897</v>
      </c>
      <c r="AS39">
        <f t="shared" si="46"/>
        <v>14.732829745961386</v>
      </c>
      <c r="AT39">
        <f t="shared" si="47"/>
        <v>-1.5958542522504482</v>
      </c>
      <c r="AU39">
        <f t="shared" si="48"/>
        <v>-559.27863592037806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-11581.709845236925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-454.54166732333067</v>
      </c>
      <c r="AR40">
        <f t="shared" si="45"/>
        <v>-454.69899052887314</v>
      </c>
      <c r="AS40">
        <f t="shared" si="46"/>
        <v>9.7433384897663515</v>
      </c>
      <c r="AT40">
        <f t="shared" si="47"/>
        <v>-2.345671727203344</v>
      </c>
      <c r="AU40">
        <f t="shared" si="48"/>
        <v>-447.30132376631013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168.90981089339948</v>
      </c>
      <c r="AK41">
        <f t="shared" si="61"/>
        <v>-78.394594036196267</v>
      </c>
      <c r="AL41">
        <f t="shared" si="40"/>
        <v>-10064.931285176744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-350.08978696431052</v>
      </c>
      <c r="AR41">
        <f t="shared" si="45"/>
        <v>-350.19384046194182</v>
      </c>
      <c r="AS41">
        <f t="shared" si="46"/>
        <v>5.8245765320720269</v>
      </c>
      <c r="AT41">
        <f t="shared" si="47"/>
        <v>-2.7033084120419537</v>
      </c>
      <c r="AU41">
        <f t="shared" si="48"/>
        <v>-347.07257234191167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95.061343723300524</v>
      </c>
      <c r="AK42">
        <f t="shared" si="61"/>
        <v>-90.218280798734227</v>
      </c>
      <c r="AL42">
        <f t="shared" si="40"/>
        <v>-8444.2234983412291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-260.06987009539506</v>
      </c>
      <c r="AR42">
        <f t="shared" si="45"/>
        <v>-260.13583896789891</v>
      </c>
      <c r="AS42">
        <f t="shared" si="46"/>
        <v>2.9268159060604959</v>
      </c>
      <c r="AT42">
        <f t="shared" si="47"/>
        <v>-2.7777042582919602</v>
      </c>
      <c r="AU42">
        <f t="shared" si="48"/>
        <v>-259.98672732013034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32.365902915921879</v>
      </c>
      <c r="AK43">
        <f t="shared" si="61"/>
        <v>-96.872574859365258</v>
      </c>
      <c r="AL43">
        <f t="shared" si="40"/>
        <v>-6805.6518728360943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-185.27374040408776</v>
      </c>
      <c r="AR43">
        <f t="shared" si="45"/>
        <v>-185.31352480127842</v>
      </c>
      <c r="AS43">
        <f t="shared" si="46"/>
        <v>0.88973599796236924</v>
      </c>
      <c r="AT43">
        <f t="shared" si="47"/>
        <v>-2.6630190818894595</v>
      </c>
      <c r="AU43">
        <f t="shared" si="48"/>
        <v>-187.0868078852055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-18.033373149012959</v>
      </c>
      <c r="AK44">
        <f t="shared" si="61"/>
        <v>-99.138188063479802</v>
      </c>
      <c r="AL44">
        <f t="shared" si="40"/>
        <v>-5211.667886487151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-125.01955254360814</v>
      </c>
      <c r="AR44">
        <f t="shared" si="45"/>
        <v>-125.04221715372763</v>
      </c>
      <c r="AS44">
        <f t="shared" si="46"/>
        <v>-0.44262137360389792</v>
      </c>
      <c r="AT44">
        <f t="shared" si="47"/>
        <v>-2.4333041087025227</v>
      </c>
      <c r="AU44">
        <f t="shared" si="48"/>
        <v>-127.91814263603405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-56.504655985946783</v>
      </c>
      <c r="AK45">
        <f t="shared" si="61"/>
        <v>-97.875851943048886</v>
      </c>
      <c r="AL45">
        <f t="shared" si="40"/>
        <v>-3765.731382572691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-79.129889034845405</v>
      </c>
      <c r="AR45">
        <f t="shared" si="45"/>
        <v>-79.142009942386849</v>
      </c>
      <c r="AS45">
        <f t="shared" si="46"/>
        <v>-1.2382878875684316</v>
      </c>
      <c r="AT45">
        <f t="shared" si="47"/>
        <v>-2.1449291183484371</v>
      </c>
      <c r="AU45">
        <f t="shared" si="48"/>
        <v>-82.525226948303725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-82.945297152256899</v>
      </c>
      <c r="AK46">
        <f t="shared" si="61"/>
        <v>-93.920526024032611</v>
      </c>
      <c r="AL46">
        <f t="shared" si="40"/>
        <v>-2378.6743666271441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-43.075897439033355</v>
      </c>
      <c r="AR46">
        <f t="shared" si="45"/>
        <v>-43.082303865776971</v>
      </c>
      <c r="AS46">
        <f t="shared" si="46"/>
        <v>-1.6229724000207826</v>
      </c>
      <c r="AT46">
        <f t="shared" si="47"/>
        <v>-1.8377222912666487</v>
      </c>
      <c r="AU46">
        <f t="shared" si="48"/>
        <v>-46.542998557064401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-101.63409022802193</v>
      </c>
      <c r="AK47">
        <f t="shared" si="61"/>
        <v>-88.114355223374631</v>
      </c>
      <c r="AL47">
        <f t="shared" si="40"/>
        <v>-1517.9081912951422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-23.200058833797328</v>
      </c>
      <c r="AR47">
        <f t="shared" si="45"/>
        <v>-23.203401651553392</v>
      </c>
      <c r="AS47">
        <f t="shared" si="46"/>
        <v>-1.7755820596361103</v>
      </c>
      <c r="AT47">
        <f t="shared" si="47"/>
        <v>-1.5393876993439231</v>
      </c>
      <c r="AU47">
        <f t="shared" si="48"/>
        <v>-26.518371410533426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-106.00528729750226</v>
      </c>
      <c r="AK48">
        <f t="shared" si="61"/>
        <v>-80.999968907413091</v>
      </c>
      <c r="AL48">
        <f t="shared" si="40"/>
        <v>-979.13318164905093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-12.354301844725153</v>
      </c>
      <c r="AR48">
        <f t="shared" si="45"/>
        <v>-12.356021226664346</v>
      </c>
      <c r="AS48">
        <f t="shared" si="46"/>
        <v>-1.6535253182144802</v>
      </c>
      <c r="AT48">
        <f t="shared" si="47"/>
        <v>-1.2634794242583887</v>
      </c>
      <c r="AU48">
        <f t="shared" si="48"/>
        <v>-15.273025969137215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-103.0076143439353</v>
      </c>
      <c r="AK49">
        <f t="shared" si="61"/>
        <v>-73.579598796587931</v>
      </c>
      <c r="AL49">
        <f t="shared" si="40"/>
        <v>-643.06782001484669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-6.4959207297036121</v>
      </c>
      <c r="AR49">
        <f t="shared" si="45"/>
        <v>-6.496790948451892</v>
      </c>
      <c r="AS49">
        <f t="shared" si="46"/>
        <v>-1.4346125575839836</v>
      </c>
      <c r="AT49">
        <f t="shared" si="47"/>
        <v>-1.0247612964137276</v>
      </c>
      <c r="AU49">
        <f t="shared" si="48"/>
        <v>-8.9561648024496012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-96.505790153028556</v>
      </c>
      <c r="AK50">
        <f t="shared" si="61"/>
        <v>-66.369065792512458</v>
      </c>
      <c r="AL50">
        <f t="shared" si="40"/>
        <v>-433.0212913297226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-3.3588490974910101</v>
      </c>
      <c r="AR50">
        <f t="shared" si="45"/>
        <v>-3.3592824237962589</v>
      </c>
      <c r="AS50">
        <f t="shared" si="46"/>
        <v>-1.2000536086830107</v>
      </c>
      <c r="AT50">
        <f t="shared" si="47"/>
        <v>-0.82530215837754339</v>
      </c>
      <c r="AU50">
        <f t="shared" si="48"/>
        <v>-5.3846381908568128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-88.60696419066312</v>
      </c>
      <c r="AK51">
        <f t="shared" si="61"/>
        <v>-59.613660481800466</v>
      </c>
      <c r="AL51">
        <f t="shared" si="40"/>
        <v>-302.32684256715038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-1.7107857094513852</v>
      </c>
      <c r="AR51">
        <f t="shared" si="45"/>
        <v>-1.7109976603824009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-3.3566492473177965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-80.40154758354322</v>
      </c>
      <c r="AK52">
        <f t="shared" si="61"/>
        <v>-53.411172988454041</v>
      </c>
      <c r="AL52">
        <f t="shared" si="40"/>
        <v>-220.21226688444159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-0.85638907092474792</v>
      </c>
      <c r="AR52">
        <f t="shared" si="45"/>
        <v>-0.85649078150132119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-2.1829949879362616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-72.458194226391811</v>
      </c>
      <c r="AK53">
        <f t="shared" si="61"/>
        <v>-47.783064657606019</v>
      </c>
      <c r="AL53">
        <f t="shared" si="40"/>
        <v>-167.77570787624035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-0.42068041165055897</v>
      </c>
      <c r="AR53">
        <f t="shared" si="45"/>
        <v>-0.42072824849404356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-1.484985756879998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-65.038768960953462</v>
      </c>
      <c r="AK54">
        <f t="shared" si="61"/>
        <v>-42.710991061758591</v>
      </c>
      <c r="AL54">
        <f t="shared" si="40"/>
        <v>-133.40961827927174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-0.20276000872368777</v>
      </c>
      <c r="AR54">
        <f t="shared" si="45"/>
        <v>-0.20278201707553833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-1.054295437701122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-58.243176931101402</v>
      </c>
      <c r="AK55">
        <f t="shared" si="61"/>
        <v>-38.158277234491848</v>
      </c>
      <c r="AL55">
        <f t="shared" si="40"/>
        <v>-109.95228234101243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-9.5604439999423876E-2</v>
      </c>
      <c r="AR55">
        <f t="shared" si="45"/>
        <v>-9.5614333366434698E-2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-0.77582078689656964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-52.088267827701543</v>
      </c>
      <c r="AK56">
        <f t="shared" si="61"/>
        <v>-34.081254849314746</v>
      </c>
      <c r="AL56">
        <f t="shared" si="40"/>
        <v>-93.167321378001731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-4.4081651906055237E-2</v>
      </c>
      <c r="AR56">
        <f t="shared" si="45"/>
        <v>-4.4085988770633133E-2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-0.58695222020063864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-46.548661444255458</v>
      </c>
      <c r="AK57">
        <f t="shared" si="61"/>
        <v>-30.435076101375643</v>
      </c>
      <c r="AL57">
        <f t="shared" si="40"/>
        <v>-80.51054118125046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-1.9836356238549305E-2</v>
      </c>
      <c r="AR57">
        <f t="shared" si="45"/>
        <v>-1.9838206081436268E-2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-0.45287032471858041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-41.580827122477103</v>
      </c>
      <c r="AK58">
        <f t="shared" si="61"/>
        <v>-27.176669800277757</v>
      </c>
      <c r="AL58">
        <f t="shared" si="40"/>
        <v>-70.486676636670296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-8.6837013937594541E-3</v>
      </c>
      <c r="AR58">
        <f t="shared" si="45"/>
        <v>-8.6844681526005198E-3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-0.35400559786103852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-37.134765833173788</v>
      </c>
      <c r="AK59">
        <f t="shared" si="61"/>
        <v>-24.26601190170436</v>
      </c>
      <c r="AL59">
        <f t="shared" si="40"/>
        <v>-62.225043327136504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-3.6958644288309669E-3</v>
      </c>
      <c r="AR59">
        <f t="shared" si="45"/>
        <v>-3.6961726024350963E-3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-0.27902960221953532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-55.207466649548316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-1.5244683229173326E-3</v>
      </c>
      <c r="AR60">
        <f t="shared" si="45"/>
        <v>-1.5245882795386907E-3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-0.22103694445052691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-49.124567380691659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-6.083457742927117E-4</v>
      </c>
      <c r="AR61">
        <f t="shared" si="45"/>
        <v>-6.0839097280023294E-4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-0.17560940268748026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-43.783733809424852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-2.3498514589770928E-4</v>
      </c>
      <c r="AR62">
        <f t="shared" si="45"/>
        <v>-2.350015996353035E-4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-0.1397474201022324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-39.057992643739858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-8.7678153751236457E-5</v>
      </c>
      <c r="AR63">
        <f t="shared" si="45"/>
        <v>-8.7683929864627619E-5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-0.11130710849010056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-34.858266930082017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-3.1537422696595546E-5</v>
      </c>
      <c r="AR64">
        <f t="shared" si="45"/>
        <v>-3.1539374625984155E-5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-8.8695329238507675E-2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-31.117241851766998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-1.0914688872062504E-5</v>
      </c>
      <c r="AR65">
        <f t="shared" si="45"/>
        <v>-1.0915322769331302E-5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-7.0693263599538939E-2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-27.780769856795651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-3.6285638470035911E-6</v>
      </c>
      <c r="AR66">
        <f t="shared" si="45"/>
        <v>-3.6287613105261315E-6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-5.6351202787924187E-2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-24.803306967980905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-1.1566676100175168E-6</v>
      </c>
      <c r="AR67">
        <f t="shared" ref="AR67:AR79" si="76">AI67*$K67</f>
        <v>-1.1567264869059032E-6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-4.4921109997024117E-2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-22.145459983372703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-3.5274464987638338E-7</v>
      </c>
      <c r="AR68">
        <f t="shared" si="76"/>
        <v>-3.5276141837523734E-7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-3.5810268203780346E-2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-19.77260922965884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-1.0269414762901018E-7</v>
      </c>
      <c r="AR69">
        <f t="shared" si="76"/>
        <v>-1.0269870036948426E-7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-2.854754912576787E-2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-17.654074282197623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-2.85850592621949E-8</v>
      </c>
      <c r="AR70">
        <f t="shared" si="76"/>
        <v>-2.8586225053652011E-8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-2.2757878398274263E-2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-15.762553108460644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-7.4986374726651765E-9</v>
      </c>
      <c r="AR71">
        <f t="shared" si="76"/>
        <v>-7.498918085295179E-9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-1.8142426114998795E-2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-14.073704133214548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-1.8477723135237845E-9</v>
      </c>
      <c r="AR72">
        <f t="shared" si="76"/>
        <v>-1.8478355778135948E-9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-1.4463026912824915E-2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-12.565806126115593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-4.2615525590423937E-10</v>
      </c>
      <c r="AR73">
        <f t="shared" si="76"/>
        <v>-4.2616856149196348E-10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-1.1529835463706384E-2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-11.219469453939663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-9.1622767117523214E-11</v>
      </c>
      <c r="AR74">
        <f t="shared" si="76"/>
        <v>-9.1625366029960415E-11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-9.1915139938175128E-3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-10.0173833664709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-1.8283872421351196E-11</v>
      </c>
      <c r="AR75">
        <f t="shared" si="76"/>
        <v>-1.8284341287066946E-11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-7.327418626767182E-3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-8.9440922744002869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-3.3685004787631806E-12</v>
      </c>
      <c r="AR76">
        <f t="shared" si="76"/>
        <v>-3.3685780725176212E-12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-5.8413732563496121E-3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-7.9857966699564296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-5.6903576851730572E-13</v>
      </c>
      <c r="AR77">
        <f t="shared" si="76"/>
        <v>-5.6904745227696845E-13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-4.6567069943440368E-3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-7.1301755974746364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-8.7425951173463359E-14</v>
      </c>
      <c r="AR78">
        <f t="shared" si="76"/>
        <v>-8.7427536187333603E-14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-3.7122983050752391E-3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127602.99829923757</v>
      </c>
      <c r="AO81" s="6">
        <f t="shared" si="93"/>
        <v>-12760.299829923759</v>
      </c>
      <c r="AP81" s="6">
        <f t="shared" si="93"/>
        <v>-2968.1904090736653</v>
      </c>
      <c r="AQ81" s="6">
        <f t="shared" si="93"/>
        <v>-69026.510037613625</v>
      </c>
      <c r="AR81" s="6">
        <f t="shared" si="93"/>
        <v>42847.998022626467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34163.304946720418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219535.02419588412</v>
      </c>
      <c r="K3">
        <v>1</v>
      </c>
      <c r="L3" s="2">
        <v>0</v>
      </c>
      <c r="O3">
        <f>$C$3</f>
        <v>219535.02419588412</v>
      </c>
      <c r="P3" s="2">
        <f>O3*C5</f>
        <v>21953.502419588414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219535.02419588412</v>
      </c>
      <c r="AF3">
        <f t="shared" ref="AF3:AF34" si="4">-$Z3*P3</f>
        <v>-21953.502419588414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195061.6135722957</v>
      </c>
      <c r="AJ3">
        <f t="shared" ref="AJ3:AJ34" si="8">AB3-AC3</f>
        <v>0</v>
      </c>
      <c r="AL3">
        <f t="shared" ref="AL3:AL34" si="9">SUM(AI3:AK3)</f>
        <v>195061.6135722957</v>
      </c>
      <c r="AN3">
        <f t="shared" ref="AN3:AN34" si="10">AE3*$K3</f>
        <v>219535.02419588412</v>
      </c>
      <c r="AO3">
        <f t="shared" ref="AO3:AO34" si="11">AF3*$K3</f>
        <v>-21953.502419588414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195061.6135722957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195061.6135722957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-5814.9470373749791</v>
      </c>
      <c r="AK5">
        <f>G5*SUM(AB5, AE5:AF5)</f>
        <v>390.25491115087283</v>
      </c>
      <c r="AL5">
        <f t="shared" si="9"/>
        <v>-11804.185213546838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-5414.266871915198</v>
      </c>
      <c r="AR5">
        <f t="shared" si="14"/>
        <v>-5455.1556876549776</v>
      </c>
      <c r="AS5">
        <f t="shared" si="15"/>
        <v>-4972.4078339994021</v>
      </c>
      <c r="AT5">
        <f t="shared" si="16"/>
        <v>333.71010346112058</v>
      </c>
      <c r="AU5">
        <f t="shared" si="17"/>
        <v>-10093.853418193261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-6462.6829095718422</v>
      </c>
      <c r="AK6">
        <f>G6*SUM(AB6, AE6:AF6)</f>
        <v>897.00153101146213</v>
      </c>
      <c r="AL6">
        <f t="shared" si="9"/>
        <v>-12661.976500332938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-5438.1792954347238</v>
      </c>
      <c r="AR6">
        <f t="shared" si="14"/>
        <v>-5474.1532290454434</v>
      </c>
      <c r="AS6">
        <f t="shared" si="15"/>
        <v>-4985.3784137563644</v>
      </c>
      <c r="AT6">
        <f t="shared" si="16"/>
        <v>691.95597747611293</v>
      </c>
      <c r="AU6">
        <f t="shared" si="17"/>
        <v>-9767.575665325694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-4431.6951627655653</v>
      </c>
      <c r="AK7">
        <f>G7*SUM(AB7, AE7:AF7)</f>
        <v>1070.1856825294267</v>
      </c>
      <c r="AL7">
        <f t="shared" si="9"/>
        <v>-11182.697118658147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-5457.4908791080552</v>
      </c>
      <c r="AR7">
        <f t="shared" si="14"/>
        <v>-5489.3481818576583</v>
      </c>
      <c r="AS7">
        <f t="shared" si="15"/>
        <v>-3110.4122428627397</v>
      </c>
      <c r="AT7">
        <f t="shared" si="16"/>
        <v>751.11633964432804</v>
      </c>
      <c r="AU7">
        <f t="shared" si="17"/>
        <v>-7848.6440850760691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-9191.090323594648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-5591.4154752526147</v>
      </c>
      <c r="AR8">
        <f t="shared" si="14"/>
        <v>-5620.2960142073844</v>
      </c>
      <c r="AS8">
        <f t="shared" si="15"/>
        <v>-767.19133693854508</v>
      </c>
      <c r="AT8">
        <f t="shared" si="16"/>
        <v>365.99689530331227</v>
      </c>
      <c r="AU8">
        <f t="shared" si="17"/>
        <v>-6021.4904558426169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669.70698402970447</v>
      </c>
      <c r="AK9">
        <f t="shared" si="30"/>
        <v>161.65270803355676</v>
      </c>
      <c r="AL9">
        <f t="shared" si="9"/>
        <v>-8622.5504464702626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-5839.2842092437431</v>
      </c>
      <c r="AR9">
        <f t="shared" si="14"/>
        <v>-5865.77835030404</v>
      </c>
      <c r="AS9">
        <f t="shared" si="15"/>
        <v>415.52676833230555</v>
      </c>
      <c r="AT9">
        <f t="shared" si="16"/>
        <v>100.29912926571815</v>
      </c>
      <c r="AU9">
        <f t="shared" si="17"/>
        <v>-5349.9524527060166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1320.5215520878701</v>
      </c>
      <c r="AK10">
        <f t="shared" si="30"/>
        <v>109.58913406676344</v>
      </c>
      <c r="AL10">
        <f t="shared" si="9"/>
        <v>-8886.3908198305198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-6048.1838630306647</v>
      </c>
      <c r="AR10">
        <f t="shared" si="14"/>
        <v>-6072.4620724877295</v>
      </c>
      <c r="AS10">
        <f t="shared" si="15"/>
        <v>777.28065432880283</v>
      </c>
      <c r="AT10">
        <f t="shared" si="16"/>
        <v>64.505962587328256</v>
      </c>
      <c r="AU10">
        <f t="shared" si="17"/>
        <v>-5230.6754555715979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46214.72348636957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1889.3390636956901</v>
      </c>
      <c r="AK11">
        <f t="shared" si="30"/>
        <v>60.980485289679891</v>
      </c>
      <c r="AL11">
        <f t="shared" si="9"/>
        <v>-9130.1567894396721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-6175.1849526973792</v>
      </c>
      <c r="AR11">
        <f t="shared" si="14"/>
        <v>-6197.4061147061902</v>
      </c>
      <c r="AS11">
        <f t="shared" si="15"/>
        <v>1056.7236559583894</v>
      </c>
      <c r="AT11">
        <f t="shared" si="16"/>
        <v>34.106912091987738</v>
      </c>
      <c r="AU11">
        <f t="shared" si="17"/>
        <v>-5106.575546655813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2230.5797330654605</v>
      </c>
      <c r="AK12">
        <f t="shared" si="30"/>
        <v>54.094151889443147</v>
      </c>
      <c r="AL12">
        <f t="shared" si="9"/>
        <v>-9570.1424150054863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-6280.6833686670043</v>
      </c>
      <c r="AR12">
        <f t="shared" si="14"/>
        <v>-6300.9608884596846</v>
      </c>
      <c r="AS12">
        <f t="shared" si="15"/>
        <v>1185.5768407548644</v>
      </c>
      <c r="AT12">
        <f t="shared" si="16"/>
        <v>28.751616788099671</v>
      </c>
      <c r="AU12">
        <f t="shared" si="17"/>
        <v>-5086.6324309167203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2552.5669988485752</v>
      </c>
      <c r="AK13">
        <f t="shared" si="30"/>
        <v>42.577233481210946</v>
      </c>
      <c r="AL13">
        <f t="shared" si="9"/>
        <v>-9995.5997677929372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-6342.877196398339</v>
      </c>
      <c r="AR13">
        <f t="shared" si="14"/>
        <v>-6361.3253655178187</v>
      </c>
      <c r="AS13">
        <f t="shared" si="15"/>
        <v>1289.6544633741153</v>
      </c>
      <c r="AT13">
        <f t="shared" si="16"/>
        <v>21.511646598085207</v>
      </c>
      <c r="AU13">
        <f t="shared" si="17"/>
        <v>-5050.1592555456173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2811.9992151246133</v>
      </c>
      <c r="AK14">
        <f t="shared" si="30"/>
        <v>33.724889535162418</v>
      </c>
      <c r="AL14">
        <f t="shared" si="9"/>
        <v>-10490.86686649572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-6389.5837108140331</v>
      </c>
      <c r="AR14">
        <f t="shared" si="14"/>
        <v>-6406.3089732342469</v>
      </c>
      <c r="AS14">
        <f t="shared" si="15"/>
        <v>1350.7601637886683</v>
      </c>
      <c r="AT14">
        <f t="shared" si="16"/>
        <v>16.199946666859933</v>
      </c>
      <c r="AU14">
        <f t="shared" si="17"/>
        <v>-5039.3488627787192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2891.1922709737173</v>
      </c>
      <c r="AK15">
        <f t="shared" si="30"/>
        <v>65.288607159192381</v>
      </c>
      <c r="AL15">
        <f t="shared" si="9"/>
        <v>-11175.609841935628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-6424.9607681152984</v>
      </c>
      <c r="AR15">
        <f t="shared" si="14"/>
        <v>-6440.0264684107588</v>
      </c>
      <c r="AS15">
        <f t="shared" si="15"/>
        <v>1317.5230133425757</v>
      </c>
      <c r="AT15">
        <f t="shared" si="16"/>
        <v>29.752169478631252</v>
      </c>
      <c r="AU15">
        <f t="shared" si="17"/>
        <v>-5092.751285589552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2932.020395116233</v>
      </c>
      <c r="AK16">
        <f t="shared" si="30"/>
        <v>92.533293615175836</v>
      </c>
      <c r="AL16">
        <f t="shared" si="9"/>
        <v>-11830.017183486229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-6390.1454979301052</v>
      </c>
      <c r="AR16">
        <f t="shared" si="14"/>
        <v>-6403.6158801190368</v>
      </c>
      <c r="AS16">
        <f t="shared" si="15"/>
        <v>1263.9565642461541</v>
      </c>
      <c r="AT16">
        <f t="shared" si="16"/>
        <v>39.889921663243314</v>
      </c>
      <c r="AU16">
        <f t="shared" si="17"/>
        <v>-5099.7693942096394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2721.4154521316013</v>
      </c>
      <c r="AK17">
        <f t="shared" si="30"/>
        <v>139.39156247548422</v>
      </c>
      <c r="AL17">
        <f t="shared" si="9"/>
        <v>-12620.927892730249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-6261.8055482571899</v>
      </c>
      <c r="AR17">
        <f t="shared" si="14"/>
        <v>-6273.7152563722666</v>
      </c>
      <c r="AS17">
        <f t="shared" si="15"/>
        <v>1102.8082926851812</v>
      </c>
      <c r="AT17">
        <f t="shared" si="16"/>
        <v>56.486109428056146</v>
      </c>
      <c r="AU17">
        <f t="shared" si="17"/>
        <v>-5114.4208542590295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2419.6460012994212</v>
      </c>
      <c r="AK18">
        <f t="shared" si="30"/>
        <v>159.39552402167186</v>
      </c>
      <c r="AL18">
        <f t="shared" si="9"/>
        <v>-13509.888133548588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-6073.7505319035836</v>
      </c>
      <c r="AR18">
        <f t="shared" si="14"/>
        <v>-6084.1459666991486</v>
      </c>
      <c r="AS18">
        <f t="shared" si="15"/>
        <v>915.00676376751881</v>
      </c>
      <c r="AT18">
        <f t="shared" si="16"/>
        <v>60.276578687863065</v>
      </c>
      <c r="AU18">
        <f t="shared" si="17"/>
        <v>-5108.8626242437667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2455.6188903029179</v>
      </c>
      <c r="AK19">
        <f t="shared" si="30"/>
        <v>110.60301387858227</v>
      </c>
      <c r="AL19">
        <f t="shared" si="9"/>
        <v>-14093.596830643059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-5866.2402186753261</v>
      </c>
      <c r="AR19">
        <f t="shared" si="14"/>
        <v>-5875.2511703763066</v>
      </c>
      <c r="AS19">
        <f t="shared" si="15"/>
        <v>865.9984834704336</v>
      </c>
      <c r="AT19">
        <f t="shared" si="16"/>
        <v>39.005255524116031</v>
      </c>
      <c r="AU19">
        <f t="shared" si="17"/>
        <v>-4970.2474313817565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3288.8410156104073</v>
      </c>
      <c r="AK20">
        <f t="shared" si="30"/>
        <v>10.767877322276096</v>
      </c>
      <c r="AL20">
        <f t="shared" si="9"/>
        <v>-13899.324717958389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-5745.1012710637315</v>
      </c>
      <c r="AR20">
        <f t="shared" si="14"/>
        <v>-5752.9881497101896</v>
      </c>
      <c r="AS20">
        <f t="shared" si="15"/>
        <v>1100.106775056458</v>
      </c>
      <c r="AT20">
        <f t="shared" si="16"/>
        <v>3.6018204403882219</v>
      </c>
      <c r="AU20">
        <f t="shared" si="17"/>
        <v>-4649.2795542133435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3416.0396205865254</v>
      </c>
      <c r="AK21">
        <f t="shared" si="30"/>
        <v>-1.2554935980832205</v>
      </c>
      <c r="AL21">
        <f t="shared" si="9"/>
        <v>-14281.03364645771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-5621.8880723346329</v>
      </c>
      <c r="AR21">
        <f t="shared" si="14"/>
        <v>-5628.7507692824338</v>
      </c>
      <c r="AS21">
        <f t="shared" si="15"/>
        <v>1086.5864402790544</v>
      </c>
      <c r="AT21">
        <f t="shared" si="16"/>
        <v>-0.39935201902024731</v>
      </c>
      <c r="AU21">
        <f t="shared" si="17"/>
        <v>-4542.5636810223996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2629.6223280855929</v>
      </c>
      <c r="AK22">
        <f t="shared" si="30"/>
        <v>-88.215185507159305</v>
      </c>
      <c r="AL22">
        <f t="shared" si="9"/>
        <v>-15576.116069455295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-5375.042000417383</v>
      </c>
      <c r="AR22">
        <f t="shared" si="14"/>
        <v>-5380.8481656648883</v>
      </c>
      <c r="AS22">
        <f t="shared" si="15"/>
        <v>780.98967032494693</v>
      </c>
      <c r="AT22">
        <f t="shared" si="16"/>
        <v>-26.199636316994294</v>
      </c>
      <c r="AU22">
        <f t="shared" si="17"/>
        <v>-4626.0581316569351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859.55043464921437</v>
      </c>
      <c r="AK23">
        <f t="shared" si="30"/>
        <v>-478.12418132318925</v>
      </c>
      <c r="AL23">
        <f t="shared" si="9"/>
        <v>-18113.214880011874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-4899.6889995247211</v>
      </c>
      <c r="AR23">
        <f t="shared" si="14"/>
        <v>-4904.3312659774747</v>
      </c>
      <c r="AS23">
        <f t="shared" si="15"/>
        <v>227.93197450778848</v>
      </c>
      <c r="AT23">
        <f t="shared" si="16"/>
        <v>-126.78696248160175</v>
      </c>
      <c r="AU23">
        <f t="shared" si="17"/>
        <v>-4803.1862539512886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868.00010151743572</v>
      </c>
      <c r="AK24">
        <f t="shared" si="30"/>
        <v>-538.29271174863425</v>
      </c>
      <c r="AL24">
        <f t="shared" si="9"/>
        <v>-18378.206422747673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-4425.7016555206665</v>
      </c>
      <c r="AR24">
        <f t="shared" si="14"/>
        <v>-4429.3625173088876</v>
      </c>
      <c r="AS24">
        <f t="shared" si="15"/>
        <v>205.51126935967406</v>
      </c>
      <c r="AT24">
        <f t="shared" si="16"/>
        <v>-127.44839347959547</v>
      </c>
      <c r="AU24">
        <f t="shared" si="17"/>
        <v>-4351.29964142881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825.97942515701288</v>
      </c>
      <c r="AK25">
        <f t="shared" si="30"/>
        <v>-599.05271885485479</v>
      </c>
      <c r="AL25">
        <f t="shared" si="9"/>
        <v>-18473.162021841286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-3950.2928551968862</v>
      </c>
      <c r="AR25">
        <f t="shared" si="14"/>
        <v>-3953.1337662420265</v>
      </c>
      <c r="AS25">
        <f t="shared" si="15"/>
        <v>174.60917984283478</v>
      </c>
      <c r="AT25">
        <f t="shared" si="16"/>
        <v>-126.63766279890416</v>
      </c>
      <c r="AU25">
        <f t="shared" si="17"/>
        <v>-3905.1622491980957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736.25514951505102</v>
      </c>
      <c r="AK26">
        <f t="shared" si="30"/>
        <v>-656.87127861584565</v>
      </c>
      <c r="AL26">
        <f t="shared" si="9"/>
        <v>-18359.16651119848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-3478.0558117526139</v>
      </c>
      <c r="AR26">
        <f t="shared" si="14"/>
        <v>-3480.219168613125</v>
      </c>
      <c r="AS26">
        <f t="shared" si="15"/>
        <v>138.96587482388063</v>
      </c>
      <c r="AT26">
        <f t="shared" si="16"/>
        <v>-123.98241552491302</v>
      </c>
      <c r="AU26">
        <f t="shared" si="17"/>
        <v>-3465.2357093141577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608.37928882241249</v>
      </c>
      <c r="AK27">
        <f t="shared" si="30"/>
        <v>-708.40913908189918</v>
      </c>
      <c r="AL27">
        <f t="shared" si="9"/>
        <v>-17909.988732530444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-2999.7935063941932</v>
      </c>
      <c r="AR27">
        <f t="shared" si="14"/>
        <v>-3001.4057799827551</v>
      </c>
      <c r="AS27">
        <f t="shared" si="15"/>
        <v>102.52652046889808</v>
      </c>
      <c r="AT27">
        <f t="shared" si="16"/>
        <v>-119.38395246659343</v>
      </c>
      <c r="AU27">
        <f t="shared" si="17"/>
        <v>-3018.2632119804503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437.58232520651472</v>
      </c>
      <c r="AK28">
        <f t="shared" si="30"/>
        <v>-750.99568929946815</v>
      </c>
      <c r="AL28">
        <f t="shared" si="9"/>
        <v>-17115.489543191186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-2527.0001903942716</v>
      </c>
      <c r="AR28">
        <f t="shared" si="14"/>
        <v>-2528.1726250651218</v>
      </c>
      <c r="AS28">
        <f t="shared" si="15"/>
        <v>65.842080705220823</v>
      </c>
      <c r="AT28">
        <f t="shared" si="16"/>
        <v>-113.00072223162171</v>
      </c>
      <c r="AU28">
        <f t="shared" si="17"/>
        <v>-2575.3312665915228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239.31163576240033</v>
      </c>
      <c r="AK29">
        <f t="shared" si="30"/>
        <v>-781.62645206392415</v>
      </c>
      <c r="AL29">
        <f t="shared" si="9"/>
        <v>-15947.964313413913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-2068.8627482322122</v>
      </c>
      <c r="AR29">
        <f t="shared" si="14"/>
        <v>-2069.6922104610871</v>
      </c>
      <c r="AS29">
        <f t="shared" si="15"/>
        <v>32.150635940599543</v>
      </c>
      <c r="AT29">
        <f t="shared" si="16"/>
        <v>-105.00863203659567</v>
      </c>
      <c r="AU29">
        <f t="shared" si="17"/>
        <v>-2142.5502065570831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26.283681596622046</v>
      </c>
      <c r="AK30">
        <f t="shared" si="30"/>
        <v>-798.37826656729214</v>
      </c>
      <c r="AL30">
        <f t="shared" si="9"/>
        <v>-14478.089165325646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-1643.4935201453475</v>
      </c>
      <c r="AR30">
        <f t="shared" si="14"/>
        <v>-1644.0623561563564</v>
      </c>
      <c r="AS30">
        <f t="shared" si="15"/>
        <v>3.1527818897683191</v>
      </c>
      <c r="AT30">
        <f t="shared" si="16"/>
        <v>-95.767121921819324</v>
      </c>
      <c r="AU30">
        <f t="shared" si="17"/>
        <v>-1736.6766961884073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-180.23778935071459</v>
      </c>
      <c r="AK31">
        <f t="shared" si="30"/>
        <v>-800.2181242790557</v>
      </c>
      <c r="AL31">
        <f t="shared" si="9"/>
        <v>-12803.058507767531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-1265.8251986734347</v>
      </c>
      <c r="AR31">
        <f t="shared" si="14"/>
        <v>-1266.2014265561554</v>
      </c>
      <c r="AS31">
        <f t="shared" si="15"/>
        <v>-19.303477739187837</v>
      </c>
      <c r="AT31">
        <f t="shared" si="16"/>
        <v>-85.703407726877757</v>
      </c>
      <c r="AU31">
        <f t="shared" si="17"/>
        <v>-1371.208312022221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-362.50632766233502</v>
      </c>
      <c r="AK32">
        <f t="shared" si="30"/>
        <v>-787.60147902450569</v>
      </c>
      <c r="AL32">
        <f t="shared" si="9"/>
        <v>-10986.204744941355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-940.33875662884759</v>
      </c>
      <c r="AR32">
        <f t="shared" si="14"/>
        <v>-940.57728132808961</v>
      </c>
      <c r="AS32">
        <f t="shared" si="15"/>
        <v>-34.664686437847926</v>
      </c>
      <c r="AT32">
        <f t="shared" si="16"/>
        <v>-75.314432397441607</v>
      </c>
      <c r="AU32">
        <f t="shared" si="17"/>
        <v>-1050.5564001633793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-513.52867759951914</v>
      </c>
      <c r="AK33">
        <f t="shared" si="30"/>
        <v>-762.22603608814222</v>
      </c>
      <c r="AL33">
        <f t="shared" si="9"/>
        <v>-9123.5515312447005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-669.89720348478215</v>
      </c>
      <c r="AR33">
        <f t="shared" si="14"/>
        <v>-670.04105256108517</v>
      </c>
      <c r="AS33">
        <f t="shared" si="15"/>
        <v>-43.84482723728253</v>
      </c>
      <c r="AT33">
        <f t="shared" si="16"/>
        <v>-65.078486023921656</v>
      </c>
      <c r="AU33">
        <f t="shared" si="17"/>
        <v>-778.96436582228944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-628.19871993340166</v>
      </c>
      <c r="AK34">
        <f t="shared" si="30"/>
        <v>-726.27902865617591</v>
      </c>
      <c r="AL34">
        <f t="shared" si="9"/>
        <v>-7285.3056505389859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-452.03518019995698</v>
      </c>
      <c r="AR34">
        <f t="shared" si="14"/>
        <v>-452.11712899045477</v>
      </c>
      <c r="AS34">
        <f t="shared" si="15"/>
        <v>-47.888660130976618</v>
      </c>
      <c r="AT34">
        <f t="shared" si="16"/>
        <v>-55.365489390457029</v>
      </c>
      <c r="AU34">
        <f t="shared" si="17"/>
        <v>-555.37127851188848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-5593.4879006846922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-286.11119557952486</v>
      </c>
      <c r="AR35">
        <f t="shared" ref="AR35:AR69" si="45">AI35*$K35</f>
        <v>-286.15502133728199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-380.71529034835498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-748.72292704338906</v>
      </c>
      <c r="AK36">
        <f t="shared" si="30"/>
        <v>-632.81658566119825</v>
      </c>
      <c r="AL36">
        <f t="shared" si="40"/>
        <v>-3944.8051842221521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-155.75020598747011</v>
      </c>
      <c r="AR36">
        <f t="shared" si="45"/>
        <v>-155.77336980631739</v>
      </c>
      <c r="AS36">
        <f t="shared" si="46"/>
        <v>-45.500977402684732</v>
      </c>
      <c r="AT36">
        <f t="shared" si="47"/>
        <v>-38.457181053500271</v>
      </c>
      <c r="AU36">
        <f t="shared" si="48"/>
        <v>-239.73152826250239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-768.20883206870258</v>
      </c>
      <c r="AK37">
        <f t="shared" si="30"/>
        <v>-580.40598076816104</v>
      </c>
      <c r="AL37">
        <f t="shared" si="40"/>
        <v>-2894.810231570716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-83.88482091172996</v>
      </c>
      <c r="AR37">
        <f t="shared" si="45"/>
        <v>-83.896907590941296</v>
      </c>
      <c r="AS37">
        <f t="shared" si="46"/>
        <v>-41.683182225044959</v>
      </c>
      <c r="AT37">
        <f t="shared" si="47"/>
        <v>-31.492957710100306</v>
      </c>
      <c r="AU37">
        <f t="shared" si="48"/>
        <v>-157.07304752608655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-741.07860592413908</v>
      </c>
      <c r="AK38">
        <f t="shared" si="30"/>
        <v>-526.63136252335175</v>
      </c>
      <c r="AL38">
        <f t="shared" si="40"/>
        <v>-2189.8765777018607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-44.669645243507304</v>
      </c>
      <c r="AR38">
        <f t="shared" si="45"/>
        <v>-44.675862040071543</v>
      </c>
      <c r="AS38">
        <f t="shared" si="46"/>
        <v>-35.902759031673845</v>
      </c>
      <c r="AT38">
        <f t="shared" si="47"/>
        <v>-25.513513352095671</v>
      </c>
      <c r="AU38">
        <f t="shared" si="48"/>
        <v>-106.09213442384105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-691.90484300280423</v>
      </c>
      <c r="AK39">
        <f t="shared" si="30"/>
        <v>-474.75586010866209</v>
      </c>
      <c r="AL39">
        <f t="shared" si="40"/>
        <v>-1709.7205116430537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-23.487403673053198</v>
      </c>
      <c r="AR39">
        <f t="shared" si="45"/>
        <v>-23.490550136791782</v>
      </c>
      <c r="AS39">
        <f t="shared" si="46"/>
        <v>-29.928978630170601</v>
      </c>
      <c r="AT39">
        <f t="shared" si="47"/>
        <v>-20.536000196320092</v>
      </c>
      <c r="AU39">
        <f t="shared" si="48"/>
        <v>-73.955528963282475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-1374.9855954117454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-12.144643986941215</v>
      </c>
      <c r="AR40">
        <f t="shared" si="45"/>
        <v>-12.146210771740018</v>
      </c>
      <c r="AS40">
        <f t="shared" si="46"/>
        <v>-24.492442295799922</v>
      </c>
      <c r="AT40">
        <f t="shared" si="47"/>
        <v>-16.465153296614417</v>
      </c>
      <c r="AU40">
        <f t="shared" si="48"/>
        <v>-53.103806364154359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-575.04802840329467</v>
      </c>
      <c r="AK41">
        <f t="shared" si="61"/>
        <v>-381.93073384018493</v>
      </c>
      <c r="AL41">
        <f t="shared" si="40"/>
        <v>-1136.3836334216778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-6.1857150399384189</v>
      </c>
      <c r="AR41">
        <f t="shared" si="45"/>
        <v>-6.1864813942833674</v>
      </c>
      <c r="AS41">
        <f t="shared" si="46"/>
        <v>-19.829583807692277</v>
      </c>
      <c r="AT41">
        <f t="shared" si="47"/>
        <v>-13.170252085632518</v>
      </c>
      <c r="AU41">
        <f t="shared" si="48"/>
        <v>-39.186317287608162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-518.09345673705775</v>
      </c>
      <c r="AK42">
        <f t="shared" si="61"/>
        <v>-341.67737185195432</v>
      </c>
      <c r="AL42">
        <f t="shared" si="40"/>
        <v>-960.35404766867032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-3.0964595546901466</v>
      </c>
      <c r="AR42">
        <f t="shared" si="45"/>
        <v>-3.0968273112360158</v>
      </c>
      <c r="AS42">
        <f t="shared" si="46"/>
        <v>-15.951427894998391</v>
      </c>
      <c r="AT42">
        <f t="shared" si="47"/>
        <v>-10.519804659905409</v>
      </c>
      <c r="AU42">
        <f t="shared" si="48"/>
        <v>-29.568059866139816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-465.00994381762712</v>
      </c>
      <c r="AK43">
        <f t="shared" si="61"/>
        <v>-305.41082988036027</v>
      </c>
      <c r="AL43">
        <f t="shared" si="40"/>
        <v>-825.75865567629739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-1.5210608406290842</v>
      </c>
      <c r="AR43">
        <f t="shared" si="45"/>
        <v>-1.521233805063245</v>
      </c>
      <c r="AS43">
        <f t="shared" si="46"/>
        <v>-12.783084948990284</v>
      </c>
      <c r="AT43">
        <f t="shared" si="47"/>
        <v>-8.3957184886210019</v>
      </c>
      <c r="AU43">
        <f t="shared" si="48"/>
        <v>-22.700037242674533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-416.43108502751238</v>
      </c>
      <c r="AK44">
        <f t="shared" si="61"/>
        <v>-272.86013381312637</v>
      </c>
      <c r="AL44">
        <f t="shared" si="40"/>
        <v>-719.16349542921125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-0.73312258135611996</v>
      </c>
      <c r="AR44">
        <f t="shared" si="45"/>
        <v>-0.73320215730317995</v>
      </c>
      <c r="AS44">
        <f t="shared" si="46"/>
        <v>-10.221121547430952</v>
      </c>
      <c r="AT44">
        <f t="shared" si="47"/>
        <v>-6.6972344126711443</v>
      </c>
      <c r="AU44">
        <f t="shared" si="48"/>
        <v>-17.651558117405276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-372.43843622948361</v>
      </c>
      <c r="AK45">
        <f t="shared" si="61"/>
        <v>-243.70995786120051</v>
      </c>
      <c r="AL45">
        <f t="shared" si="40"/>
        <v>-631.92377691677052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-0.3456784909542942</v>
      </c>
      <c r="AR45">
        <f t="shared" si="45"/>
        <v>-0.3457142625584036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-13.848479300841124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-332.8432133044389</v>
      </c>
      <c r="AK46">
        <f t="shared" si="61"/>
        <v>-217.63926732513664</v>
      </c>
      <c r="AL46">
        <f t="shared" si="40"/>
        <v>-558.6290641460123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-0.15938672837526677</v>
      </c>
      <c r="AR46">
        <f t="shared" si="45"/>
        <v>-0.15940240924534738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-10.930572125073738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-495.77671454081201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-7.1722628055923415E-2</v>
      </c>
      <c r="AR47">
        <f t="shared" si="45"/>
        <v>-7.1729316562206921E-2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-8.6613875122905366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-441.08456403193151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-3.1397796940294403E-2</v>
      </c>
      <c r="AR48">
        <f t="shared" si="45"/>
        <v>-3.1400569322404551E-2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-6.8802652461428675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-393.02443847860172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-1.336319566892126E-2</v>
      </c>
      <c r="AR49">
        <f t="shared" si="45"/>
        <v>-1.3364309937112444E-2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-5.4737486978018968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-350.51767596410122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-5.5120443085787951E-3</v>
      </c>
      <c r="AR50">
        <f t="shared" si="45"/>
        <v>-5.5124780376383589E-3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-4.3587022217101792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-312.77172099845495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-2.1996054705952315E-3</v>
      </c>
      <c r="AR51">
        <f t="shared" si="45"/>
        <v>-2.1997688955561791E-3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-3.4726157722451267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-279.17231862639477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-8.4963952125115011E-4</v>
      </c>
      <c r="AR52">
        <f t="shared" si="45"/>
        <v>-8.4969901329129123E-4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-2.7674742236397289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-249.2215293975741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-3.1701929197606982E-4</v>
      </c>
      <c r="AR53">
        <f t="shared" si="45"/>
        <v>-3.1704017676092554E-4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-2.2058641632210798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-222.5021620765452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-1.140303597449297E-4</v>
      </c>
      <c r="AR54">
        <f t="shared" si="45"/>
        <v>-1.1403741736699735E-4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-1.7583665809227873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-198.65554152294504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-3.9464413771503999E-5</v>
      </c>
      <c r="AR55">
        <f t="shared" si="45"/>
        <v>-3.9466705763918781E-5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-1.401708952868256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-177.36817680770389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-1.3119855887143606E-5</v>
      </c>
      <c r="AR56">
        <f t="shared" si="45"/>
        <v>-1.3120569859135813E-5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-1.1174158882150971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-158.36335205985455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-4.1821814339268601E-6</v>
      </c>
      <c r="AR57">
        <f t="shared" si="45"/>
        <v>-4.1823943160265792E-6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-0.89079096499193722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-141.39544845045162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-1.275424428637455E-6</v>
      </c>
      <c r="AR58">
        <f t="shared" si="45"/>
        <v>-1.2754850587648783E-6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-0.71013108649657997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-126.24579487785593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-3.7131285934468799E-7</v>
      </c>
      <c r="AR59">
        <f t="shared" si="45"/>
        <v>-3.7132932076067233E-7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-0.56611152107137064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-112.71941243539135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-1.0335545242097695E-7</v>
      </c>
      <c r="AR60">
        <f t="shared" si="45"/>
        <v>-1.0335966759164962E-7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-0.45130044932394076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-100.6423173169927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-2.7112942513756059E-8</v>
      </c>
      <c r="AR61">
        <f t="shared" si="45"/>
        <v>-2.7113957129295698E-8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-0.3597739007482349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-89.859207282670226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-6.6810196782688743E-9</v>
      </c>
      <c r="AR62">
        <f t="shared" si="45"/>
        <v>-6.68124842396555E-9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-0.28680953627307498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-80.231433764680219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-1.5408563218832334E-9</v>
      </c>
      <c r="AR63">
        <f t="shared" si="45"/>
        <v>-1.5409044311079278E-9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-0.22864280260938896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-71.635208370717962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-3.3128189312581096E-10</v>
      </c>
      <c r="AR64">
        <f t="shared" si="45"/>
        <v>-3.3129129005475507E-10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-0.18227264150148562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-63.960007387842353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-6.6109287680065998E-11</v>
      </c>
      <c r="AR65">
        <f t="shared" si="45"/>
        <v>-6.6110982965275369E-11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-0.14530663365462901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-57.107149433702659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-1.2179540639375028E-11</v>
      </c>
      <c r="AR66">
        <f t="shared" si="45"/>
        <v>-1.2179821196344376E-11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-0.1158375586770025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-50.988526275917351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-2.0574716588608733E-12</v>
      </c>
      <c r="AR67">
        <f t="shared" si="45"/>
        <v>-2.0575139040161077E-12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-9.2344992560203398E-2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-3.1610739911314532E-13</v>
      </c>
      <c r="AR68">
        <f t="shared" si="45"/>
        <v>-3.1611313007295025E-13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219535.02419588412</v>
      </c>
      <c r="AO71" s="6">
        <f t="shared" si="70"/>
        <v>-21953.502419588414</v>
      </c>
      <c r="AP71" s="6">
        <f t="shared" si="70"/>
        <v>-2884.7835856135935</v>
      </c>
      <c r="AQ71" s="6">
        <f t="shared" si="70"/>
        <v>-141902.45234323404</v>
      </c>
      <c r="AR71" s="6">
        <f t="shared" si="70"/>
        <v>52794.285847448038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46214.72348636957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51835.632311542417</v>
      </c>
      <c r="K3">
        <v>1</v>
      </c>
      <c r="L3" s="2">
        <v>0</v>
      </c>
      <c r="O3">
        <f>$C$3</f>
        <v>51835.632311542417</v>
      </c>
      <c r="P3">
        <f>O3*C5</f>
        <v>5183.5632311542422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51835.632311542417</v>
      </c>
      <c r="AF3">
        <f t="shared" ref="AF3:AF34" si="4">-$Z3*P3</f>
        <v>-5183.5632311542422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44132.160876388174</v>
      </c>
      <c r="AJ3">
        <f t="shared" ref="AJ3:AJ34" si="8">AB3-AC3</f>
        <v>0</v>
      </c>
      <c r="AL3">
        <f t="shared" ref="AL3:AL34" si="9">SUM(AI3:AK3)</f>
        <v>44132.160876388174</v>
      </c>
      <c r="AN3">
        <f t="shared" ref="AN3:AN34" si="10">AE3*$K3</f>
        <v>51835.632311542417</v>
      </c>
      <c r="AO3">
        <f t="shared" ref="AO3:AO34" si="11">AF3*$K3</f>
        <v>-5183.5632311542422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44132.160876388174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44132.160876388174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-1187.4955312563507</v>
      </c>
      <c r="AK5">
        <f>G5*SUM(AB5, AE5:AF5)</f>
        <v>79.963996313553523</v>
      </c>
      <c r="AL5">
        <f t="shared" si="9"/>
        <v>-2303.5041992011197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-980.87906625053006</v>
      </c>
      <c r="AR5">
        <f t="shared" si="14"/>
        <v>-1022.685814124249</v>
      </c>
      <c r="AS5">
        <f t="shared" si="15"/>
        <v>-1015.436949727388</v>
      </c>
      <c r="AT5">
        <f t="shared" si="16"/>
        <v>68.377854372841568</v>
      </c>
      <c r="AU5">
        <f t="shared" si="17"/>
        <v>-1969.7449094787953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-1452.7312264228203</v>
      </c>
      <c r="AK6">
        <f>G6*SUM(AB6, AE6:AF6)</f>
        <v>183.56345892832289</v>
      </c>
      <c r="AL6">
        <f t="shared" si="9"/>
        <v>-2461.0527715893804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-882.13859745760419</v>
      </c>
      <c r="AR6">
        <f t="shared" si="14"/>
        <v>-919.43204613890111</v>
      </c>
      <c r="AS6">
        <f t="shared" si="15"/>
        <v>-1120.651438193175</v>
      </c>
      <c r="AT6">
        <f t="shared" si="16"/>
        <v>141.60269326231605</v>
      </c>
      <c r="AU6">
        <f t="shared" si="17"/>
        <v>-1898.48079106976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-1140.2180269940582</v>
      </c>
      <c r="AK7">
        <f>G7*SUM(AB7, AE7:AF7)</f>
        <v>225.39689524096138</v>
      </c>
      <c r="AL7">
        <f t="shared" si="9"/>
        <v>-2102.9863965585746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-800.36945869633587</v>
      </c>
      <c r="AR7">
        <f t="shared" si="14"/>
        <v>-833.92102806298237</v>
      </c>
      <c r="AS7">
        <f t="shared" si="15"/>
        <v>-800.26896716468195</v>
      </c>
      <c r="AT7">
        <f t="shared" si="16"/>
        <v>158.19618378788371</v>
      </c>
      <c r="AU7">
        <f t="shared" si="17"/>
        <v>-1475.9938114397808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-557.82674551931632</v>
      </c>
      <c r="AK8">
        <f>G8*SUM(AB8, AE8:AF8)</f>
        <v>122.06574516911759</v>
      </c>
      <c r="AL8">
        <f t="shared" si="9"/>
        <v>-1622.7160665761007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-746.65881072058448</v>
      </c>
      <c r="AR8">
        <f t="shared" si="14"/>
        <v>-777.62684851931874</v>
      </c>
      <c r="AS8">
        <f t="shared" si="15"/>
        <v>-365.4570139013303</v>
      </c>
      <c r="AT8">
        <f t="shared" si="16"/>
        <v>79.970677432499883</v>
      </c>
      <c r="AU8">
        <f t="shared" si="17"/>
        <v>-1063.113184988149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-1417.1349604584043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-710.85533826319897</v>
      </c>
      <c r="AR9">
        <f t="shared" si="14"/>
        <v>-739.85508048610188</v>
      </c>
      <c r="AS9">
        <f t="shared" si="15"/>
        <v>-162.44210037543152</v>
      </c>
      <c r="AT9">
        <f t="shared" si="16"/>
        <v>23.020833963093562</v>
      </c>
      <c r="AU9">
        <f t="shared" si="17"/>
        <v>-879.27634689843978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-215.04798834207031</v>
      </c>
      <c r="AK10">
        <f t="shared" si="30"/>
        <v>26.85672942459032</v>
      </c>
      <c r="AL10">
        <f t="shared" si="9"/>
        <v>-1389.1712136529172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-679.71423127683147</v>
      </c>
      <c r="AR10">
        <f t="shared" si="14"/>
        <v>-706.91650853905935</v>
      </c>
      <c r="AS10">
        <f t="shared" si="15"/>
        <v>-126.58077471460649</v>
      </c>
      <c r="AT10">
        <f t="shared" si="16"/>
        <v>15.808311638133793</v>
      </c>
      <c r="AU10">
        <f t="shared" si="17"/>
        <v>-817.68897161553207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10684.622427581924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-172.4412207120713</v>
      </c>
      <c r="AK11">
        <f t="shared" si="30"/>
        <v>16.237127518122616</v>
      </c>
      <c r="AL11">
        <f t="shared" si="9"/>
        <v>-1364.9489071112278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-650.50456777819011</v>
      </c>
      <c r="AR11">
        <f t="shared" si="14"/>
        <v>-676.06141397664044</v>
      </c>
      <c r="AS11">
        <f t="shared" si="15"/>
        <v>-96.447864065408197</v>
      </c>
      <c r="AT11">
        <f t="shared" si="16"/>
        <v>9.081565655902148</v>
      </c>
      <c r="AU11">
        <f t="shared" si="17"/>
        <v>-763.42771238614648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-157.75277435459975</v>
      </c>
      <c r="AK12">
        <f t="shared" si="30"/>
        <v>15.957195345838604</v>
      </c>
      <c r="AL12">
        <f t="shared" si="9"/>
        <v>-1363.719866528339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-625.45323374973384</v>
      </c>
      <c r="AR12">
        <f t="shared" si="14"/>
        <v>-649.46574873079646</v>
      </c>
      <c r="AS12">
        <f t="shared" si="15"/>
        <v>-83.847276592355129</v>
      </c>
      <c r="AT12">
        <f t="shared" si="16"/>
        <v>8.481418962517024</v>
      </c>
      <c r="AU12">
        <f t="shared" si="17"/>
        <v>-724.83160636063462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-138.44511867204346</v>
      </c>
      <c r="AK13">
        <f t="shared" si="30"/>
        <v>14.191327588568857</v>
      </c>
      <c r="AL13">
        <f t="shared" si="9"/>
        <v>-1359.6859490326201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-601.62032401146473</v>
      </c>
      <c r="AR13">
        <f t="shared" si="14"/>
        <v>-624.18757173219569</v>
      </c>
      <c r="AS13">
        <f t="shared" si="15"/>
        <v>-69.947768387000039</v>
      </c>
      <c r="AT13">
        <f t="shared" si="16"/>
        <v>7.1700014040993887</v>
      </c>
      <c r="AU13">
        <f t="shared" si="17"/>
        <v>-686.96533871509632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-121.86349595006413</v>
      </c>
      <c r="AK14">
        <f t="shared" si="30"/>
        <v>13.021396043321648</v>
      </c>
      <c r="AL14">
        <f t="shared" si="9"/>
        <v>-1362.1178081083829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-580.80603255424126</v>
      </c>
      <c r="AR14">
        <f t="shared" si="14"/>
        <v>-602.01826934286225</v>
      </c>
      <c r="AS14">
        <f t="shared" si="15"/>
        <v>-58.53783844035452</v>
      </c>
      <c r="AT14">
        <f t="shared" si="16"/>
        <v>6.2549032580205823</v>
      </c>
      <c r="AU14">
        <f t="shared" si="17"/>
        <v>-654.30120452519623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-136.0212313840475</v>
      </c>
      <c r="AK15">
        <f t="shared" si="30"/>
        <v>30.159486876516798</v>
      </c>
      <c r="AL15">
        <f t="shared" si="9"/>
        <v>-1388.3211240996632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-564.52561842941839</v>
      </c>
      <c r="AR15">
        <f t="shared" si="14"/>
        <v>-584.41970921588586</v>
      </c>
      <c r="AS15">
        <f t="shared" si="15"/>
        <v>-61.985190141409007</v>
      </c>
      <c r="AT15">
        <f t="shared" si="16"/>
        <v>13.743748013352205</v>
      </c>
      <c r="AU15">
        <f t="shared" si="17"/>
        <v>-632.66115134394261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-151.18471122733627</v>
      </c>
      <c r="AK16">
        <f t="shared" si="30"/>
        <v>53.193154846063145</v>
      </c>
      <c r="AL16">
        <f t="shared" si="9"/>
        <v>-1415.0461851317632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-549.16159344516734</v>
      </c>
      <c r="AR16">
        <f t="shared" si="14"/>
        <v>-567.76543787103174</v>
      </c>
      <c r="AS16">
        <f t="shared" si="15"/>
        <v>-65.17379909353447</v>
      </c>
      <c r="AT16">
        <f t="shared" si="16"/>
        <v>22.930890028129671</v>
      </c>
      <c r="AU16">
        <f t="shared" si="17"/>
        <v>-610.00834693643651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-202.56838476961457</v>
      </c>
      <c r="AK17">
        <f t="shared" si="30"/>
        <v>105.47586125094729</v>
      </c>
      <c r="AL17">
        <f t="shared" si="9"/>
        <v>-1448.8765483736427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-530.5012677023044</v>
      </c>
      <c r="AR17">
        <f t="shared" si="14"/>
        <v>-547.78796503185583</v>
      </c>
      <c r="AS17">
        <f t="shared" si="15"/>
        <v>-82.087464589353957</v>
      </c>
      <c r="AT17">
        <f t="shared" si="16"/>
        <v>42.74233629949687</v>
      </c>
      <c r="AU17">
        <f t="shared" si="17"/>
        <v>-587.13309332171298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-256.76475527476214</v>
      </c>
      <c r="AK18">
        <f t="shared" si="30"/>
        <v>169.46812950381076</v>
      </c>
      <c r="AL18">
        <f t="shared" si="9"/>
        <v>-1475.453597248036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-508.99676897004184</v>
      </c>
      <c r="AR18">
        <f t="shared" si="14"/>
        <v>-524.94167220760676</v>
      </c>
      <c r="AS18">
        <f t="shared" si="15"/>
        <v>-97.097462871572347</v>
      </c>
      <c r="AT18">
        <f t="shared" si="16"/>
        <v>64.085607835089291</v>
      </c>
      <c r="AU18">
        <f t="shared" si="17"/>
        <v>-557.95352724408974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-232.36549703628225</v>
      </c>
      <c r="AK19">
        <f t="shared" si="30"/>
        <v>180.6860062618392</v>
      </c>
      <c r="AL19">
        <f t="shared" si="9"/>
        <v>-1483.4713930738308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-490.23908343227947</v>
      </c>
      <c r="AR19">
        <f t="shared" si="14"/>
        <v>-504.93568889411938</v>
      </c>
      <c r="AS19">
        <f t="shared" si="15"/>
        <v>-81.946009146171306</v>
      </c>
      <c r="AT19">
        <f t="shared" si="16"/>
        <v>63.72072149509318</v>
      </c>
      <c r="AU19">
        <f t="shared" si="17"/>
        <v>-523.16097654519751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-37.875065764841565</v>
      </c>
      <c r="AK20">
        <f t="shared" si="30"/>
        <v>35.839971050973887</v>
      </c>
      <c r="AL20">
        <f t="shared" si="9"/>
        <v>-1475.0322423744976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-478.93648601412781</v>
      </c>
      <c r="AR20">
        <f t="shared" si="14"/>
        <v>-492.71282317656858</v>
      </c>
      <c r="AS20">
        <f t="shared" si="15"/>
        <v>-12.669088063497593</v>
      </c>
      <c r="AT20">
        <f t="shared" si="16"/>
        <v>11.988355406619105</v>
      </c>
      <c r="AU20">
        <f t="shared" si="17"/>
        <v>-493.39355583344707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1.7071881596348248</v>
      </c>
      <c r="AK21">
        <f t="shared" si="30"/>
        <v>13.396403286981473</v>
      </c>
      <c r="AL21">
        <f t="shared" si="9"/>
        <v>-1506.7535903417609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-471.13212844618312</v>
      </c>
      <c r="AR21">
        <f t="shared" si="14"/>
        <v>-484.07792690900419</v>
      </c>
      <c r="AS21">
        <f t="shared" si="15"/>
        <v>0.54302868564084583</v>
      </c>
      <c r="AT21">
        <f t="shared" si="16"/>
        <v>4.2611772042750875</v>
      </c>
      <c r="AU21">
        <f t="shared" si="17"/>
        <v>-479.27372101908827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-141.98898830460712</v>
      </c>
      <c r="AK22">
        <f t="shared" si="30"/>
        <v>175.79194219027951</v>
      </c>
      <c r="AL22">
        <f t="shared" si="9"/>
        <v>-1540.2108100404341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-455.5332750866325</v>
      </c>
      <c r="AR22">
        <f t="shared" si="14"/>
        <v>-467.47720288430941</v>
      </c>
      <c r="AS22">
        <f t="shared" si="15"/>
        <v>-42.170288859130181</v>
      </c>
      <c r="AT22">
        <f t="shared" si="16"/>
        <v>52.209661254633119</v>
      </c>
      <c r="AU22">
        <f t="shared" si="17"/>
        <v>-457.43783048880647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-469.69979848095863</v>
      </c>
      <c r="AK23">
        <f t="shared" si="30"/>
        <v>595.91236981558757</v>
      </c>
      <c r="AL23">
        <f t="shared" si="9"/>
        <v>-1504.9027005873481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-421.99581856149763</v>
      </c>
      <c r="AR23">
        <f t="shared" si="14"/>
        <v>-432.53229780601612</v>
      </c>
      <c r="AS23">
        <f t="shared" si="15"/>
        <v>-124.55302001838515</v>
      </c>
      <c r="AT23">
        <f t="shared" si="16"/>
        <v>158.02153964486564</v>
      </c>
      <c r="AU23">
        <f t="shared" si="17"/>
        <v>-399.06377817953557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-404.10513998098395</v>
      </c>
      <c r="AK24">
        <f t="shared" si="30"/>
        <v>628.79135570925462</v>
      </c>
      <c r="AL24">
        <f t="shared" si="9"/>
        <v>-1466.09073136702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-391.0213509088918</v>
      </c>
      <c r="AR24">
        <f t="shared" si="14"/>
        <v>-400.31529488784042</v>
      </c>
      <c r="AS24">
        <f t="shared" si="15"/>
        <v>-95.677592810272927</v>
      </c>
      <c r="AT24">
        <f t="shared" si="16"/>
        <v>148.87522414835053</v>
      </c>
      <c r="AU24">
        <f t="shared" si="17"/>
        <v>-347.11766354976277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-346.56879064690293</v>
      </c>
      <c r="AK25">
        <f t="shared" si="30"/>
        <v>657.07871550792356</v>
      </c>
      <c r="AL25">
        <f t="shared" si="9"/>
        <v>-1870.2627548325897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-452.81522349691414</v>
      </c>
      <c r="AR25">
        <f t="shared" si="14"/>
        <v>-461.00776535998847</v>
      </c>
      <c r="AS25">
        <f t="shared" si="15"/>
        <v>-73.263437866476551</v>
      </c>
      <c r="AT25">
        <f t="shared" si="16"/>
        <v>138.90415682595503</v>
      </c>
      <c r="AU25">
        <f t="shared" si="17"/>
        <v>-395.36704640050999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-205.74740289219153</v>
      </c>
      <c r="AK26">
        <f t="shared" si="30"/>
        <v>681.33853085320675</v>
      </c>
      <c r="AL26">
        <f t="shared" si="9"/>
        <v>-2254.0826528201787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-508.00123400543879</v>
      </c>
      <c r="AR26">
        <f t="shared" si="14"/>
        <v>-515.21745576913463</v>
      </c>
      <c r="AS26">
        <f t="shared" si="15"/>
        <v>-38.834183848476194</v>
      </c>
      <c r="AT26">
        <f t="shared" si="16"/>
        <v>128.6005334612575</v>
      </c>
      <c r="AU26">
        <f t="shared" si="17"/>
        <v>-425.45110615635326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-80.001110984832849</v>
      </c>
      <c r="AK27">
        <f t="shared" si="30"/>
        <v>695.74084905566008</v>
      </c>
      <c r="AL27">
        <f t="shared" si="9"/>
        <v>-2678.8226713389176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-548.86170379140924</v>
      </c>
      <c r="AR27">
        <f t="shared" si="14"/>
        <v>-555.2128853009151</v>
      </c>
      <c r="AS27">
        <f t="shared" si="15"/>
        <v>-13.48210843731616</v>
      </c>
      <c r="AT27">
        <f t="shared" si="16"/>
        <v>117.24904136665249</v>
      </c>
      <c r="AU27">
        <f t="shared" si="17"/>
        <v>-451.44595237157876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23.859610050099946</v>
      </c>
      <c r="AK28">
        <f t="shared" si="30"/>
        <v>701.34092682459845</v>
      </c>
      <c r="AL28">
        <f t="shared" si="9"/>
        <v>-3173.6203408506481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-581.06233781153446</v>
      </c>
      <c r="AR28">
        <f t="shared" si="14"/>
        <v>-586.64727549322481</v>
      </c>
      <c r="AS28">
        <f t="shared" si="15"/>
        <v>3.5901047186317889</v>
      </c>
      <c r="AT28">
        <f t="shared" si="16"/>
        <v>105.52927585470057</v>
      </c>
      <c r="AU28">
        <f t="shared" si="17"/>
        <v>-477.52789491989256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112.31046839964802</v>
      </c>
      <c r="AK29">
        <f t="shared" si="30"/>
        <v>699.67075412109148</v>
      </c>
      <c r="AL29">
        <f t="shared" si="9"/>
        <v>-3716.1541086748912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-603.43177245240861</v>
      </c>
      <c r="AR29">
        <f t="shared" si="14"/>
        <v>-608.33828685028027</v>
      </c>
      <c r="AS29">
        <f t="shared" si="15"/>
        <v>15.088497349206683</v>
      </c>
      <c r="AT29">
        <f t="shared" si="16"/>
        <v>93.998186182496738</v>
      </c>
      <c r="AU29">
        <f t="shared" si="17"/>
        <v>-499.25160331857677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184.90331762037204</v>
      </c>
      <c r="AK30">
        <f t="shared" si="30"/>
        <v>691.80902133311611</v>
      </c>
      <c r="AL30">
        <f t="shared" si="9"/>
        <v>-4358.4649628480092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-623.66450423993558</v>
      </c>
      <c r="AR30">
        <f t="shared" si="14"/>
        <v>-627.97032927712792</v>
      </c>
      <c r="AS30">
        <f t="shared" si="15"/>
        <v>22.179534819296766</v>
      </c>
      <c r="AT30">
        <f t="shared" si="16"/>
        <v>82.983920864332376</v>
      </c>
      <c r="AU30">
        <f t="shared" si="17"/>
        <v>-522.80687359349884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249.97838385418254</v>
      </c>
      <c r="AK31">
        <f t="shared" si="30"/>
        <v>678.86578909969001</v>
      </c>
      <c r="AL31">
        <f t="shared" si="9"/>
        <v>-5089.0099379009825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-640.73852099387716</v>
      </c>
      <c r="AR31">
        <f t="shared" si="14"/>
        <v>-644.51252584177439</v>
      </c>
      <c r="AS31">
        <f t="shared" si="15"/>
        <v>26.772699473237484</v>
      </c>
      <c r="AT31">
        <f t="shared" si="16"/>
        <v>72.706565559804986</v>
      </c>
      <c r="AU31">
        <f t="shared" si="17"/>
        <v>-545.03326080873182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307.09019922088373</v>
      </c>
      <c r="AK32">
        <f t="shared" si="30"/>
        <v>661.36730222989729</v>
      </c>
      <c r="AL32">
        <f t="shared" si="9"/>
        <v>-5887.2649364531972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-652.27547777318796</v>
      </c>
      <c r="AR32">
        <f t="shared" si="14"/>
        <v>-655.57881471306553</v>
      </c>
      <c r="AS32">
        <f t="shared" si="15"/>
        <v>29.365516273260454</v>
      </c>
      <c r="AT32">
        <f t="shared" si="16"/>
        <v>63.243282675605684</v>
      </c>
      <c r="AU32">
        <f t="shared" si="17"/>
        <v>-562.97001576419939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354.37519047587557</v>
      </c>
      <c r="AK33">
        <f t="shared" si="30"/>
        <v>639.87098828443538</v>
      </c>
      <c r="AL33">
        <f t="shared" si="9"/>
        <v>-6781.7219789277196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-661.02149389783744</v>
      </c>
      <c r="AR33">
        <f t="shared" si="14"/>
        <v>-663.90835672535582</v>
      </c>
      <c r="AS33">
        <f t="shared" si="15"/>
        <v>30.256380376308709</v>
      </c>
      <c r="AT33">
        <f t="shared" si="16"/>
        <v>54.631871907569142</v>
      </c>
      <c r="AU33">
        <f t="shared" si="17"/>
        <v>-579.020104441478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395.03909452523658</v>
      </c>
      <c r="AK34">
        <f t="shared" si="30"/>
        <v>615.06472495112405</v>
      </c>
      <c r="AL34">
        <f t="shared" si="9"/>
        <v>-7771.961832319219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-666.95341402409292</v>
      </c>
      <c r="AR34">
        <f t="shared" si="14"/>
        <v>-669.47184688843026</v>
      </c>
      <c r="AS34">
        <f t="shared" si="15"/>
        <v>30.114504114515508</v>
      </c>
      <c r="AT34">
        <f t="shared" si="16"/>
        <v>46.887433286810293</v>
      </c>
      <c r="AU34">
        <f t="shared" si="17"/>
        <v>-592.46990948710447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-8756.4698682694052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-663.02062467161409</v>
      </c>
      <c r="AR35">
        <f t="shared" ref="AR35:AR66" si="45">AI35*$K35</f>
        <v>-665.21358840439291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-596.00056843186007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450.98108435544509</v>
      </c>
      <c r="AK36">
        <f t="shared" si="30"/>
        <v>557.34914931345861</v>
      </c>
      <c r="AL36">
        <f t="shared" si="40"/>
        <v>-9767.5274047100811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-652.95871080130541</v>
      </c>
      <c r="AR36">
        <f t="shared" si="45"/>
        <v>-654.86448616527525</v>
      </c>
      <c r="AS36">
        <f t="shared" si="46"/>
        <v>27.406774104442793</v>
      </c>
      <c r="AT36">
        <f t="shared" si="47"/>
        <v>33.870915571478974</v>
      </c>
      <c r="AU36">
        <f t="shared" si="48"/>
        <v>-593.58679648935356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463.63769266186955</v>
      </c>
      <c r="AK37">
        <f t="shared" si="30"/>
        <v>525.78047340857745</v>
      </c>
      <c r="AL37">
        <f t="shared" si="40"/>
        <v>-10834.083869872673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-639.89327765398002</v>
      </c>
      <c r="AR37">
        <f t="shared" si="45"/>
        <v>-641.54585228503504</v>
      </c>
      <c r="AS37">
        <f t="shared" si="46"/>
        <v>25.157084405787909</v>
      </c>
      <c r="AT37">
        <f t="shared" si="47"/>
        <v>28.528965521578549</v>
      </c>
      <c r="AU37">
        <f t="shared" si="48"/>
        <v>-587.85980235766863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470.85665431519919</v>
      </c>
      <c r="AK38">
        <f t="shared" si="30"/>
        <v>493.32583492224654</v>
      </c>
      <c r="AL38">
        <f t="shared" si="40"/>
        <v>-12069.608310154352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-630.0139481129296</v>
      </c>
      <c r="AR38">
        <f t="shared" si="45"/>
        <v>-631.44320534833139</v>
      </c>
      <c r="AS38">
        <f t="shared" si="46"/>
        <v>22.811416849981555</v>
      </c>
      <c r="AT38">
        <f t="shared" si="47"/>
        <v>23.899972868904815</v>
      </c>
      <c r="AU38">
        <f t="shared" si="48"/>
        <v>-584.73181562944501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479.0883915604436</v>
      </c>
      <c r="AK39">
        <f t="shared" si="30"/>
        <v>460.36586912018259</v>
      </c>
      <c r="AL39">
        <f t="shared" si="40"/>
        <v>-13287.259219404099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-614.15688749738729</v>
      </c>
      <c r="AR39">
        <f t="shared" si="45"/>
        <v>-615.38954095930512</v>
      </c>
      <c r="AS39">
        <f t="shared" si="46"/>
        <v>20.723407818258629</v>
      </c>
      <c r="AT39">
        <f t="shared" si="47"/>
        <v>19.913547936969735</v>
      </c>
      <c r="AU39">
        <f t="shared" si="48"/>
        <v>-574.75258520407669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479.40192628981367</v>
      </c>
      <c r="AK40">
        <f t="shared" si="30"/>
        <v>426.82968171095155</v>
      </c>
      <c r="AL40">
        <f t="shared" si="40"/>
        <v>-14377.18032015131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-589.20595552479665</v>
      </c>
      <c r="AR40">
        <f t="shared" si="45"/>
        <v>-590.26607284067984</v>
      </c>
      <c r="AS40">
        <f t="shared" si="46"/>
        <v>18.515151830862155</v>
      </c>
      <c r="AT40">
        <f t="shared" si="47"/>
        <v>16.484740526510382</v>
      </c>
      <c r="AU40">
        <f t="shared" si="48"/>
        <v>-555.26618048330727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-15492.315336782545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-563.04824045726798</v>
      </c>
      <c r="AR41">
        <f t="shared" si="45"/>
        <v>-563.95715602982045</v>
      </c>
      <c r="AS41">
        <f t="shared" si="46"/>
        <v>16.168865513574428</v>
      </c>
      <c r="AT41">
        <f t="shared" si="47"/>
        <v>13.561321337812526</v>
      </c>
      <c r="AU41">
        <f t="shared" si="48"/>
        <v>-534.22696917843348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455.62241041296329</v>
      </c>
      <c r="AK42">
        <f t="shared" si="61"/>
        <v>360.44931505940224</v>
      </c>
      <c r="AL42">
        <f t="shared" si="40"/>
        <v>-16556.430641358329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-534.10018240908187</v>
      </c>
      <c r="AR42">
        <f t="shared" si="45"/>
        <v>-534.8768938435569</v>
      </c>
      <c r="AS42">
        <f t="shared" si="46"/>
        <v>14.028025122765269</v>
      </c>
      <c r="AT42">
        <f t="shared" si="47"/>
        <v>11.097768528448496</v>
      </c>
      <c r="AU42">
        <f t="shared" si="48"/>
        <v>-509.75110019234319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438.18426272666875</v>
      </c>
      <c r="AK43">
        <f t="shared" si="61"/>
        <v>328.5557463304948</v>
      </c>
      <c r="AL43">
        <f t="shared" si="40"/>
        <v>-17637.535474860546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-505.27071909623578</v>
      </c>
      <c r="AR43">
        <f t="shared" si="45"/>
        <v>-505.93201298896872</v>
      </c>
      <c r="AS43">
        <f t="shared" si="46"/>
        <v>12.045649191412739</v>
      </c>
      <c r="AT43">
        <f t="shared" si="47"/>
        <v>9.0319703302276135</v>
      </c>
      <c r="AU43">
        <f t="shared" si="48"/>
        <v>-484.85439346732835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419.63150509407797</v>
      </c>
      <c r="AK44">
        <f t="shared" si="61"/>
        <v>297.88284793962799</v>
      </c>
      <c r="AL44">
        <f t="shared" si="40"/>
        <v>-18787.187192553814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-478.17386724961267</v>
      </c>
      <c r="AR44">
        <f t="shared" si="45"/>
        <v>-478.73449512214802</v>
      </c>
      <c r="AS44">
        <f t="shared" si="46"/>
        <v>10.299674478946724</v>
      </c>
      <c r="AT44">
        <f t="shared" si="47"/>
        <v>7.3114061489542159</v>
      </c>
      <c r="AU44">
        <f t="shared" si="48"/>
        <v>-461.12341449424707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401.71028331911793</v>
      </c>
      <c r="AK45">
        <f t="shared" si="61"/>
        <v>268.5086425830425</v>
      </c>
      <c r="AL45">
        <f t="shared" si="40"/>
        <v>-19834.049028020978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-448.87369397146324</v>
      </c>
      <c r="AR45">
        <f t="shared" si="45"/>
        <v>-449.34680528123795</v>
      </c>
      <c r="AS45">
        <f t="shared" si="46"/>
        <v>8.8033980468700275</v>
      </c>
      <c r="AT45">
        <f t="shared" si="47"/>
        <v>5.8843115494892348</v>
      </c>
      <c r="AU45">
        <f t="shared" si="48"/>
        <v>-434.65909568487876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380.60263689066596</v>
      </c>
      <c r="AK46">
        <f t="shared" si="61"/>
        <v>240.38892275070427</v>
      </c>
      <c r="AL46">
        <f t="shared" si="40"/>
        <v>-20751.167140693637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-417.78702495624242</v>
      </c>
      <c r="AR46">
        <f t="shared" si="45"/>
        <v>-418.18433220917041</v>
      </c>
      <c r="AS46">
        <f t="shared" si="46"/>
        <v>7.4471681488439287</v>
      </c>
      <c r="AT46">
        <f t="shared" si="47"/>
        <v>4.7036372198288685</v>
      </c>
      <c r="AU46">
        <f t="shared" si="48"/>
        <v>-406.03352684049764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356.83072399124285</v>
      </c>
      <c r="AK47">
        <f t="shared" si="61"/>
        <v>213.74673816835764</v>
      </c>
      <c r="AL47">
        <f t="shared" si="40"/>
        <v>-21641.907930323552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-387.72785579518347</v>
      </c>
      <c r="AR47">
        <f t="shared" si="45"/>
        <v>-388.05966063489262</v>
      </c>
      <c r="AS47">
        <f t="shared" si="46"/>
        <v>6.2339538871685392</v>
      </c>
      <c r="AT47">
        <f t="shared" si="47"/>
        <v>3.7342280798301726</v>
      </c>
      <c r="AU47">
        <f t="shared" si="48"/>
        <v>-378.09147866789391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333.30258707643316</v>
      </c>
      <c r="AK48">
        <f t="shared" si="61"/>
        <v>188.76858748897064</v>
      </c>
      <c r="AL48">
        <f t="shared" si="40"/>
        <v>-22480.600639486187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-358.53221132987255</v>
      </c>
      <c r="AR48">
        <f t="shared" si="45"/>
        <v>-358.80757649726326</v>
      </c>
      <c r="AS48">
        <f t="shared" si="46"/>
        <v>5.1990262033868797</v>
      </c>
      <c r="AT48">
        <f t="shared" si="47"/>
        <v>2.9445100961860486</v>
      </c>
      <c r="AU48">
        <f t="shared" si="48"/>
        <v>-350.66404019769033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309.93822140241673</v>
      </c>
      <c r="AK49">
        <f t="shared" si="61"/>
        <v>165.43740639362031</v>
      </c>
      <c r="AL49">
        <f t="shared" si="40"/>
        <v>-23273.601415222249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-330.53100876470035</v>
      </c>
      <c r="AR49">
        <f t="shared" si="45"/>
        <v>-330.75788535329497</v>
      </c>
      <c r="AS49">
        <f t="shared" si="46"/>
        <v>4.3165863740376089</v>
      </c>
      <c r="AT49">
        <f t="shared" si="47"/>
        <v>2.3040877338830059</v>
      </c>
      <c r="AU49">
        <f t="shared" si="48"/>
        <v>-324.13721124537437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287.1435177580438</v>
      </c>
      <c r="AK50">
        <f t="shared" si="61"/>
        <v>143.74173089545116</v>
      </c>
      <c r="AL50">
        <f t="shared" si="40"/>
        <v>-24006.063998006142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-303.68914589085239</v>
      </c>
      <c r="AR50">
        <f t="shared" si="45"/>
        <v>-303.87450413240487</v>
      </c>
      <c r="AS50">
        <f t="shared" si="46"/>
        <v>3.5706418666596527</v>
      </c>
      <c r="AT50">
        <f t="shared" si="47"/>
        <v>1.7874345425896192</v>
      </c>
      <c r="AU50">
        <f t="shared" si="48"/>
        <v>-298.51642772315563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264.9503146349075</v>
      </c>
      <c r="AK51">
        <f t="shared" si="61"/>
        <v>123.64168465238808</v>
      </c>
      <c r="AL51">
        <f t="shared" si="40"/>
        <v>-24632.463884079079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-277.65173112709306</v>
      </c>
      <c r="AR51">
        <f t="shared" si="45"/>
        <v>-277.80169198619467</v>
      </c>
      <c r="AS51">
        <f t="shared" si="46"/>
        <v>2.9416682509702774</v>
      </c>
      <c r="AT51">
        <f t="shared" si="47"/>
        <v>1.372758582074503</v>
      </c>
      <c r="AU51">
        <f t="shared" si="48"/>
        <v>-273.48726515314985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243.06348893428662</v>
      </c>
      <c r="AK52">
        <f t="shared" si="61"/>
        <v>105.09516262794455</v>
      </c>
      <c r="AL52">
        <f t="shared" si="40"/>
        <v>-25195.405607260433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-253.09702372498199</v>
      </c>
      <c r="AR52">
        <f t="shared" si="45"/>
        <v>-253.21692356175166</v>
      </c>
      <c r="AS52">
        <f t="shared" si="46"/>
        <v>2.4095223467832025</v>
      </c>
      <c r="AT52">
        <f t="shared" si="47"/>
        <v>1.0418230397380208</v>
      </c>
      <c r="AU52">
        <f t="shared" si="48"/>
        <v>-249.76557817523042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222.21466462426201</v>
      </c>
      <c r="AK53">
        <f t="shared" si="61"/>
        <v>88.080718402544491</v>
      </c>
      <c r="AL53">
        <f t="shared" si="40"/>
        <v>-25529.378744518865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-228.61286032963747</v>
      </c>
      <c r="AR53">
        <f t="shared" si="45"/>
        <v>-228.7074125780513</v>
      </c>
      <c r="AS53">
        <f t="shared" si="46"/>
        <v>1.9668259256000777</v>
      </c>
      <c r="AT53">
        <f t="shared" si="47"/>
        <v>0.77960399594928265</v>
      </c>
      <c r="AU53">
        <f t="shared" si="48"/>
        <v>-225.96098265650195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201.03932541828067</v>
      </c>
      <c r="AK54">
        <f t="shared" si="61"/>
        <v>72.525691878846146</v>
      </c>
      <c r="AL54">
        <f t="shared" si="40"/>
        <v>-25556.694383582719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-204.05527056704551</v>
      </c>
      <c r="AR54">
        <f t="shared" si="45"/>
        <v>-204.12864523738295</v>
      </c>
      <c r="AS54">
        <f t="shared" si="46"/>
        <v>1.5887523427532106</v>
      </c>
      <c r="AT54">
        <f t="shared" si="47"/>
        <v>0.57314837603328317</v>
      </c>
      <c r="AU54">
        <f t="shared" si="48"/>
        <v>-201.96674451859644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179.43604296761896</v>
      </c>
      <c r="AK55">
        <f t="shared" si="61"/>
        <v>58.452939099566493</v>
      </c>
      <c r="AL55">
        <f t="shared" si="40"/>
        <v>-25232.346030491157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-179.66152022900889</v>
      </c>
      <c r="AR55">
        <f t="shared" si="45"/>
        <v>-179.71739512052787</v>
      </c>
      <c r="AS55">
        <f t="shared" si="46"/>
        <v>1.2660966110825251</v>
      </c>
      <c r="AT55">
        <f t="shared" si="47"/>
        <v>0.4124426000362128</v>
      </c>
      <c r="AU55">
        <f t="shared" si="48"/>
        <v>-178.03885590940914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157.68006701523564</v>
      </c>
      <c r="AK56">
        <f t="shared" si="61"/>
        <v>45.892416091833169</v>
      </c>
      <c r="AL56">
        <f t="shared" si="40"/>
        <v>-24399.391815663177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-154.95653057399068</v>
      </c>
      <c r="AR56">
        <f t="shared" si="45"/>
        <v>-154.99817216050107</v>
      </c>
      <c r="AS56">
        <f t="shared" si="46"/>
        <v>0.99338119897724897</v>
      </c>
      <c r="AT56">
        <f t="shared" si="47"/>
        <v>0.28912128326824649</v>
      </c>
      <c r="AU56">
        <f t="shared" si="48"/>
        <v>-153.71566967825558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135.33023306169309</v>
      </c>
      <c r="AK57">
        <f t="shared" si="61"/>
        <v>34.854811400766671</v>
      </c>
      <c r="AL57">
        <f t="shared" si="40"/>
        <v>-23041.326190536227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-130.53404556968678</v>
      </c>
      <c r="AR57">
        <f t="shared" si="45"/>
        <v>-130.56432705548443</v>
      </c>
      <c r="AS57">
        <f t="shared" si="46"/>
        <v>0.76123009101276329</v>
      </c>
      <c r="AT57">
        <f t="shared" si="47"/>
        <v>0.19605767798199911</v>
      </c>
      <c r="AU57">
        <f t="shared" si="48"/>
        <v>-129.60703928648965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113.01056564799231</v>
      </c>
      <c r="AK58">
        <f t="shared" si="61"/>
        <v>25.381695086448154</v>
      </c>
      <c r="AL58">
        <f t="shared" si="40"/>
        <v>-21144.672164242304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-106.86862046220732</v>
      </c>
      <c r="AR58">
        <f t="shared" si="45"/>
        <v>-106.89004370166607</v>
      </c>
      <c r="AS58">
        <f t="shared" si="46"/>
        <v>0.56757354390600634</v>
      </c>
      <c r="AT58">
        <f t="shared" si="47"/>
        <v>0.12747461750991579</v>
      </c>
      <c r="AU58">
        <f t="shared" si="48"/>
        <v>-106.19499554025015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91.22265624640886</v>
      </c>
      <c r="AK59">
        <f t="shared" si="61"/>
        <v>17.470955491088692</v>
      </c>
      <c r="AL59">
        <f t="shared" si="40"/>
        <v>-18826.7985878654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-84.89586145170243</v>
      </c>
      <c r="AR59">
        <f t="shared" si="45"/>
        <v>-84.910553272080008</v>
      </c>
      <c r="AS59">
        <f t="shared" si="46"/>
        <v>0.40906072739919486</v>
      </c>
      <c r="AT59">
        <f t="shared" si="47"/>
        <v>7.8343276282585111E-2</v>
      </c>
      <c r="AU59">
        <f t="shared" si="48"/>
        <v>-84.42314926839822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70.926250544739503</v>
      </c>
      <c r="AK60">
        <f t="shared" si="61"/>
        <v>11.085369553840071</v>
      </c>
      <c r="AL60">
        <f t="shared" si="40"/>
        <v>-16251.882884221133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-65.38712770778055</v>
      </c>
      <c r="AR60">
        <f t="shared" si="45"/>
        <v>-65.396844871193196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-65.068490773166928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52.914260826563606</v>
      </c>
      <c r="AK61">
        <f t="shared" si="61"/>
        <v>6.1205320157083056</v>
      </c>
      <c r="AL61">
        <f t="shared" si="40"/>
        <v>-13530.635192799435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-48.573887162858234</v>
      </c>
      <c r="AR61">
        <f t="shared" si="45"/>
        <v>-48.580047746873767</v>
      </c>
      <c r="AS61">
        <f t="shared" si="46"/>
        <v>0.1891567138982006</v>
      </c>
      <c r="AT61">
        <f t="shared" si="47"/>
        <v>2.187954070065954E-2</v>
      </c>
      <c r="AU61">
        <f t="shared" si="48"/>
        <v>-48.369011492274907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37.437398876057472</v>
      </c>
      <c r="AK62">
        <f t="shared" si="61"/>
        <v>2.4165337578488528</v>
      </c>
      <c r="AL62">
        <f t="shared" si="40"/>
        <v>-10802.967614599078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-34.604030668096208</v>
      </c>
      <c r="AR62">
        <f t="shared" si="45"/>
        <v>-34.607745982790817</v>
      </c>
      <c r="AS62">
        <f t="shared" si="46"/>
        <v>0.11949140589606494</v>
      </c>
      <c r="AT62">
        <f t="shared" si="47"/>
        <v>7.7130095783799046E-3</v>
      </c>
      <c r="AU62">
        <f t="shared" si="48"/>
        <v>-34.480541567316372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24.660737554881223</v>
      </c>
      <c r="AK63">
        <f t="shared" si="61"/>
        <v>-0.20408416347517036</v>
      </c>
      <c r="AL63">
        <f t="shared" si="40"/>
        <v>-8169.943011918871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-23.350208296627187</v>
      </c>
      <c r="AR63">
        <f t="shared" si="45"/>
        <v>-23.352324859022769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-23.282628512946513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14.472268016970929</v>
      </c>
      <c r="AK64">
        <f t="shared" si="61"/>
        <v>-1.930335792316856</v>
      </c>
      <c r="AL64">
        <f t="shared" si="40"/>
        <v>-5796.3283372533142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-14.779283350963354</v>
      </c>
      <c r="AR64">
        <f t="shared" si="45"/>
        <v>-14.780415276770471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-14.748502881062906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6.8525509584131186</v>
      </c>
      <c r="AK65">
        <f t="shared" si="61"/>
        <v>-2.9433945535048212</v>
      </c>
      <c r="AL65">
        <f t="shared" si="40"/>
        <v>-3537.7153223384121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-8.0453909592640223</v>
      </c>
      <c r="AR65">
        <f t="shared" si="45"/>
        <v>-8.0459892312777068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-8.0371082698640812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0.96795132305844334</v>
      </c>
      <c r="AK66">
        <f t="shared" si="61"/>
        <v>-3.4230731205937395</v>
      </c>
      <c r="AL66">
        <f t="shared" si="40"/>
        <v>-2138.8143371963133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-4.333131860108149</v>
      </c>
      <c r="AR66">
        <f t="shared" si="45"/>
        <v>-4.3334440332415252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-4.3384240632045223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-1279.6262456177071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-2.3074432403932534</v>
      </c>
      <c r="AR67">
        <f t="shared" ref="AR67:AR98" si="76">AI67*$K67</f>
        <v>-2.307603806983058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-2.3175228774403753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-3.3346483063267485</v>
      </c>
      <c r="AK68">
        <f t="shared" si="61"/>
        <v>-3.3518089661525536</v>
      </c>
      <c r="AL68">
        <f t="shared" si="71"/>
        <v>-757.02932030826037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-1.2132590385335913</v>
      </c>
      <c r="AR68">
        <f t="shared" si="76"/>
        <v>-1.2133403049780096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-1.2241526262592284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-3.8243226996092545</v>
      </c>
      <c r="AK69">
        <f t="shared" si="61"/>
        <v>-3.1183835847096812</v>
      </c>
      <c r="AL69">
        <f t="shared" si="71"/>
        <v>-441.47942383635132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-0.62734047969013618</v>
      </c>
      <c r="AR69">
        <f t="shared" si="76"/>
        <v>-0.62738094639827147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-0.63740477514112037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-3.8705003579374164</v>
      </c>
      <c r="AK70">
        <f t="shared" si="61"/>
        <v>-2.8506809957370334</v>
      </c>
      <c r="AL70">
        <f t="shared" si="71"/>
        <v>-254.6051904816793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-0.31952764070763223</v>
      </c>
      <c r="AR70">
        <f t="shared" si="76"/>
        <v>-0.31954743400510927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-0.32821171316779046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-3.6964016786026761</v>
      </c>
      <c r="AK71">
        <f t="shared" si="61"/>
        <v>-2.5797459706814143</v>
      </c>
      <c r="AL71">
        <f t="shared" si="71"/>
        <v>-145.25250487961753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-0.15994988609539923</v>
      </c>
      <c r="AR71">
        <f t="shared" si="76"/>
        <v>-0.15995938446225719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-0.16718312190063211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-3.4257012918602285</v>
      </c>
      <c r="AK72">
        <f t="shared" si="61"/>
        <v>-2.320997853179227</v>
      </c>
      <c r="AL72">
        <f t="shared" si="71"/>
        <v>-82.207531822198661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-7.8571511723536741E-2</v>
      </c>
      <c r="AR72">
        <f t="shared" si="76"/>
        <v>-7.8575979025798229E-2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-8.4481649885999099E-2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-46.478992471478008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-3.7869983867304419E-2</v>
      </c>
      <c r="AR73">
        <f t="shared" si="76"/>
        <v>-3.787203914421719E-2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-4.2647095644841676E-2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-2.8205891822325277</v>
      </c>
      <c r="AK74">
        <f t="shared" si="92"/>
        <v>-1.8625955699474315</v>
      </c>
      <c r="AL74">
        <f t="shared" si="71"/>
        <v>-26.480279847285736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-1.7856275619689693E-2</v>
      </c>
      <c r="AR74">
        <f t="shared" si="76"/>
        <v>-1.7857199523894109E-2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-2.1693883456411045E-2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-2.5343394083980257</v>
      </c>
      <c r="AK75">
        <f t="shared" si="92"/>
        <v>-1.6651543271911544</v>
      </c>
      <c r="AL75">
        <f t="shared" si="71"/>
        <v>-15.455785280769156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-8.233238186536998E-3</v>
      </c>
      <c r="AR75">
        <f t="shared" si="76"/>
        <v>-8.233643189951215E-3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-1.1305448220808185E-2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-2.2705129082578459</v>
      </c>
      <c r="AK76">
        <f t="shared" si="92"/>
        <v>-1.4877505686032926</v>
      </c>
      <c r="AL76">
        <f t="shared" si="71"/>
        <v>-9.4313091590459628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-3.704884880744263E-3</v>
      </c>
      <c r="AR76">
        <f t="shared" si="76"/>
        <v>-3.7050576305895783E-3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-6.1595738733263702E-3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-2.0308898887303108</v>
      </c>
      <c r="AK77">
        <f t="shared" si="92"/>
        <v>-1.3288146650252435</v>
      </c>
      <c r="AL77">
        <f t="shared" si="71"/>
        <v>-6.141186266715339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-1.621876196199536E-3</v>
      </c>
      <c r="AR77">
        <f t="shared" si="76"/>
        <v>-1.6219478009137102E-3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-3.581071021927095E-3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-1.8149806002422437</v>
      </c>
      <c r="AK78">
        <f t="shared" si="92"/>
        <v>-1.1866523728141216</v>
      </c>
      <c r="AL78">
        <f t="shared" si="71"/>
        <v>-4.3275132658182986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-6.9028565927074597E-4</v>
      </c>
      <c r="AR78">
        <f t="shared" si="76"/>
        <v>-6.9031443844049E-4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-2.2531030186097784E-3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-1.621276211160767</v>
      </c>
      <c r="AK79">
        <f t="shared" si="92"/>
        <v>-1.0596037307971646</v>
      </c>
      <c r="AL79">
        <f t="shared" si="71"/>
        <v>-3.2934047614151813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-2.8472868569348906E-4</v>
      </c>
      <c r="AR79">
        <f t="shared" si="76"/>
        <v>-2.8473988798960307E-4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-1.5309807424631781E-3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-1.447899643475056</v>
      </c>
      <c r="AK80">
        <f t="shared" si="92"/>
        <v>-0.94611439601591085</v>
      </c>
      <c r="AL80">
        <f t="shared" si="71"/>
        <v>-2.667775841888651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-1.1362223153976591E-4</v>
      </c>
      <c r="AR80">
        <f t="shared" si="76"/>
        <v>-1.136264524577897E-4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-1.1072761145327881E-3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-2.2561045038312377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-4.3888751732741455E-5</v>
      </c>
      <c r="AR81">
        <f t="shared" si="76"/>
        <v>-4.3890288285193719E-5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-8.3607990628548469E-4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-1.9581911550886848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-1.6375863706926609E-5</v>
      </c>
      <c r="AR82">
        <f t="shared" si="76"/>
        <v>-1.6376403116355313E-5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-6.4792633982259872E-4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-1.7241585607367376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-5.8903217466517326E-6</v>
      </c>
      <c r="AR83">
        <f t="shared" si="76"/>
        <v>-5.8905040299701304E-6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-5.0936574015774717E-4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-1.5293630624788945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-2.0385631964779305E-6</v>
      </c>
      <c r="AR84">
        <f t="shared" si="76"/>
        <v>-2.0386223937513323E-6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-4.0340855348915513E-4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-1.3614834244534868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-6.7771576462482391E-7</v>
      </c>
      <c r="AR85">
        <f t="shared" si="76"/>
        <v>-6.7773420499790346E-7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-3.206482257765197E-4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-1.2140694900119828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-2.1603364493286064E-7</v>
      </c>
      <c r="AR86">
        <f t="shared" si="76"/>
        <v>-2.1603914322324684E-7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-2.5529482148829887E-4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-1.0834246515194845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-6.5882982961895878E-8</v>
      </c>
      <c r="AR87">
        <f t="shared" si="76"/>
        <v>-6.5884548908714177E-8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-2.0341320869397388E-4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-0.96714468183273694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-1.9180437693100439E-8</v>
      </c>
      <c r="AR88">
        <f t="shared" si="76"/>
        <v>-1.9180862856349817E-8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-1.6212644612535469E-4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-0.86345559040028541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-5.3389015907000927E-9</v>
      </c>
      <c r="AR89">
        <f t="shared" si="76"/>
        <v>-5.3390104595642029E-9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-1.2923626490457069E-4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-0.77092113555042796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-1.4005389026372589E-9</v>
      </c>
      <c r="AR90">
        <f t="shared" si="76"/>
        <v>-1.400565107991653E-9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-1.030235052062518E-4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-0.68831598107522951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-3.4511296455385552E-10</v>
      </c>
      <c r="AR91">
        <f t="shared" si="76"/>
        <v>-3.4511887256710124E-10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-8.2128936631041928E-5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-0.61456600585498011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-7.9594061805616458E-11</v>
      </c>
      <c r="AR92">
        <f t="shared" si="76"/>
        <v>-7.959530436423446E-11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-6.5472490026116363E-5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-0.54871916116018171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-1.7112608815019428E-11</v>
      </c>
      <c r="AR93">
        <f t="shared" si="76"/>
        <v>-1.7112851517642813E-11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-5.219422188052112E-5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-0.48992770210105452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-3.4149236725078642E-12</v>
      </c>
      <c r="AR94">
        <f t="shared" si="76"/>
        <v>-3.4149674581074097E-12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-4.160890390438906E-5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-0.43743542071272218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-6.2914309182935978E-13</v>
      </c>
      <c r="AR95">
        <f t="shared" si="76"/>
        <v>-6.2915033801722335E-13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-3.3170361351925334E-5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-0.39056733408649391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-1.0628020539807764E-13</v>
      </c>
      <c r="AR96">
        <f t="shared" si="76"/>
        <v>-1.0628129650029431E-13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-2.6443208590814232E-5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-0.34872083287482286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-1.6328759213236361E-14</v>
      </c>
      <c r="AR97">
        <f t="shared" si="76"/>
        <v>-1.6328907231699356E-14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-2.1080363923033583E-5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51835.632311542417</v>
      </c>
      <c r="AO100" s="6">
        <f t="shared" si="93"/>
        <v>-5183.5632311542422</v>
      </c>
      <c r="AP100" s="6">
        <f t="shared" si="93"/>
        <v>-3021.9378467955512</v>
      </c>
      <c r="AQ100" s="6">
        <f t="shared" si="93"/>
        <v>-29076.090657246856</v>
      </c>
      <c r="AR100" s="6">
        <f t="shared" si="93"/>
        <v>14554.04057634576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10684.622427581924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113419.29381194127</v>
      </c>
      <c r="K3">
        <v>1</v>
      </c>
      <c r="L3" s="2">
        <v>0</v>
      </c>
      <c r="O3">
        <f>$C$3</f>
        <v>113419.29381194127</v>
      </c>
      <c r="P3">
        <f>O3*C5</f>
        <v>11341.929381194128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113419.29381194127</v>
      </c>
      <c r="AF3">
        <f t="shared" ref="AF3:AF34" si="4">-$Z3*P3</f>
        <v>-11341.929381194128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99557.456226747134</v>
      </c>
      <c r="AJ3">
        <f t="shared" ref="AJ3:AJ34" si="8">AB3-AC3</f>
        <v>0</v>
      </c>
      <c r="AL3">
        <f t="shared" ref="AL3:AL34" si="9">SUM(AI3:AK3)</f>
        <v>99557.456226747134</v>
      </c>
      <c r="AN3">
        <f t="shared" ref="AN3:AN34" si="10">AE3*$K3</f>
        <v>113419.29381194127</v>
      </c>
      <c r="AO3">
        <f t="shared" ref="AO3:AO34" si="11">AF3*$K3</f>
        <v>-11341.929381194128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99557.456226747134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99557.456226747134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-3333.651964553741</v>
      </c>
      <c r="AK5">
        <f>G5*SUM(AB5, AE5:AF5)</f>
        <v>161.27154546143129</v>
      </c>
      <c r="AL5">
        <f t="shared" si="9"/>
        <v>-4559.426637775141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-1144.2827705558877</v>
      </c>
      <c r="AR5">
        <f t="shared" si="14"/>
        <v>-1186.0743424777997</v>
      </c>
      <c r="AS5">
        <f t="shared" si="15"/>
        <v>-2850.6325230190728</v>
      </c>
      <c r="AT5">
        <f t="shared" si="16"/>
        <v>137.90459154648022</v>
      </c>
      <c r="AU5">
        <f t="shared" si="17"/>
        <v>-3898.8022739503926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-3763.8272670080405</v>
      </c>
      <c r="AK6">
        <f>G6*SUM(AB6, AE6:AF6)</f>
        <v>425.12560113355801</v>
      </c>
      <c r="AL6">
        <f t="shared" si="9"/>
        <v>-4758.0465246606536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-1057.6257386503851</v>
      </c>
      <c r="AR6">
        <f t="shared" si="14"/>
        <v>-1094.8968593505456</v>
      </c>
      <c r="AS6">
        <f t="shared" si="15"/>
        <v>-2903.4541029791344</v>
      </c>
      <c r="AT6">
        <f t="shared" si="16"/>
        <v>327.94615250075003</v>
      </c>
      <c r="AU6">
        <f t="shared" si="17"/>
        <v>-3670.4048098289295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-3021.0670898145036</v>
      </c>
      <c r="AK7">
        <f>G7*SUM(AB7, AE7:AF7)</f>
        <v>541.61873959056823</v>
      </c>
      <c r="AL7">
        <f t="shared" si="9"/>
        <v>-3937.0810408219486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-989.52638226385795</v>
      </c>
      <c r="AR7">
        <f t="shared" si="14"/>
        <v>-1023.0483821463268</v>
      </c>
      <c r="AS7">
        <f t="shared" si="15"/>
        <v>-2120.3543379109046</v>
      </c>
      <c r="AT7">
        <f t="shared" si="16"/>
        <v>380.13841131055858</v>
      </c>
      <c r="AU7">
        <f t="shared" si="17"/>
        <v>-2763.2643087466736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-2946.4478174037536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-949.21048818696681</v>
      </c>
      <c r="AR8">
        <f t="shared" si="14"/>
        <v>-980.14107291938956</v>
      </c>
      <c r="AS8">
        <f t="shared" si="15"/>
        <v>-1146.2970760494738</v>
      </c>
      <c r="AT8">
        <f t="shared" si="16"/>
        <v>196.08964988066271</v>
      </c>
      <c r="AU8">
        <f t="shared" si="17"/>
        <v>-1930.3484990882005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-1084.6691940684759</v>
      </c>
      <c r="AK9">
        <f t="shared" si="30"/>
        <v>93.229941798470961</v>
      </c>
      <c r="AL9">
        <f t="shared" si="9"/>
        <v>-2527.7635148605273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-924.27465200457618</v>
      </c>
      <c r="AR9">
        <f t="shared" si="14"/>
        <v>-953.22860768678652</v>
      </c>
      <c r="AS9">
        <f t="shared" si="15"/>
        <v>-672.99445230347067</v>
      </c>
      <c r="AT9">
        <f t="shared" si="16"/>
        <v>57.845501616583562</v>
      </c>
      <c r="AU9">
        <f t="shared" si="17"/>
        <v>-1568.3775583736735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-943.08900305831048</v>
      </c>
      <c r="AK10">
        <f t="shared" si="30"/>
        <v>69.234052403092775</v>
      </c>
      <c r="AL10">
        <f t="shared" si="9"/>
        <v>-2458.4715924911729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-905.5833762055945</v>
      </c>
      <c r="AR10">
        <f t="shared" si="14"/>
        <v>-932.73135775719811</v>
      </c>
      <c r="AS10">
        <f t="shared" si="15"/>
        <v>-555.11766258449052</v>
      </c>
      <c r="AT10">
        <f t="shared" si="16"/>
        <v>40.752299323418896</v>
      </c>
      <c r="AU10">
        <f t="shared" si="17"/>
        <v>-1447.0967210182696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31036.262280730509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-813.045419893504</v>
      </c>
      <c r="AK11">
        <f t="shared" si="30"/>
        <v>42.790663794516199</v>
      </c>
      <c r="AL11">
        <f t="shared" si="9"/>
        <v>-2400.4747551165974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-886.30214518629418</v>
      </c>
      <c r="AR11">
        <f t="shared" si="14"/>
        <v>-911.79612515323436</v>
      </c>
      <c r="AS11">
        <f t="shared" si="15"/>
        <v>-454.74332536664804</v>
      </c>
      <c r="AT11">
        <f t="shared" si="16"/>
        <v>23.933187829916459</v>
      </c>
      <c r="AU11">
        <f t="shared" si="17"/>
        <v>-1342.6062626899661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-743.79285638393776</v>
      </c>
      <c r="AK12">
        <f t="shared" si="30"/>
        <v>42.877723935499752</v>
      </c>
      <c r="AL12">
        <f t="shared" si="9"/>
        <v>-2385.2103242892222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-871.27972036972437</v>
      </c>
      <c r="AR12">
        <f t="shared" si="14"/>
        <v>-895.22079970525942</v>
      </c>
      <c r="AS12">
        <f t="shared" si="15"/>
        <v>-395.33381020898332</v>
      </c>
      <c r="AT12">
        <f t="shared" si="16"/>
        <v>22.789966092064901</v>
      </c>
      <c r="AU12">
        <f t="shared" si="17"/>
        <v>-1267.7646438221775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-669.35198327138278</v>
      </c>
      <c r="AK13">
        <f t="shared" si="30"/>
        <v>38.772563047985052</v>
      </c>
      <c r="AL13">
        <f t="shared" si="9"/>
        <v>-2372.5982155459465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-857.64729306438664</v>
      </c>
      <c r="AR13">
        <f t="shared" si="14"/>
        <v>-880.13451387671034</v>
      </c>
      <c r="AS13">
        <f t="shared" si="15"/>
        <v>-338.18221938293738</v>
      </c>
      <c r="AT13">
        <f t="shared" si="16"/>
        <v>19.589381596582545</v>
      </c>
      <c r="AU13">
        <f t="shared" si="17"/>
        <v>-1198.7273516630653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-601.47630180976557</v>
      </c>
      <c r="AK14">
        <f t="shared" si="30"/>
        <v>36.100140313075038</v>
      </c>
      <c r="AL14">
        <f t="shared" si="9"/>
        <v>-2370.5912912159297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-846.02192666306075</v>
      </c>
      <c r="AR14">
        <f t="shared" si="14"/>
        <v>-867.14557784301633</v>
      </c>
      <c r="AS14">
        <f t="shared" si="15"/>
        <v>-288.92263681217202</v>
      </c>
      <c r="AT14">
        <f t="shared" si="16"/>
        <v>17.340912180845766</v>
      </c>
      <c r="AU14">
        <f t="shared" si="17"/>
        <v>-1138.7273024743427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-599.67671289608552</v>
      </c>
      <c r="AK15">
        <f t="shared" si="30"/>
        <v>84.694150217202065</v>
      </c>
      <c r="AL15">
        <f t="shared" si="9"/>
        <v>-2386.2274577624999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-832.93316043573668</v>
      </c>
      <c r="AR15">
        <f t="shared" si="14"/>
        <v>-852.73063214234446</v>
      </c>
      <c r="AS15">
        <f t="shared" si="15"/>
        <v>-273.27406680570903</v>
      </c>
      <c r="AT15">
        <f t="shared" si="16"/>
        <v>38.595320389769824</v>
      </c>
      <c r="AU15">
        <f t="shared" si="17"/>
        <v>-1087.4093785582836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-610.51284386171392</v>
      </c>
      <c r="AK16">
        <f t="shared" si="30"/>
        <v>150.9231843059853</v>
      </c>
      <c r="AL16">
        <f t="shared" si="9"/>
        <v>-2873.1308136536254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-1021.9570634592536</v>
      </c>
      <c r="AR16">
        <f t="shared" si="14"/>
        <v>-1040.4467819806353</v>
      </c>
      <c r="AS16">
        <f t="shared" si="15"/>
        <v>-263.18429361573732</v>
      </c>
      <c r="AT16">
        <f t="shared" si="16"/>
        <v>65.06105817620687</v>
      </c>
      <c r="AU16">
        <f t="shared" si="17"/>
        <v>-1238.5700174201656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-494.13343908404568</v>
      </c>
      <c r="AK17">
        <f t="shared" si="30"/>
        <v>301.76873124847435</v>
      </c>
      <c r="AL17">
        <f t="shared" si="9"/>
        <v>-3213.3948539501239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-1207.0754979092662</v>
      </c>
      <c r="AR17">
        <f t="shared" si="14"/>
        <v>-1224.2221579867564</v>
      </c>
      <c r="AS17">
        <f t="shared" si="15"/>
        <v>-200.23934746460813</v>
      </c>
      <c r="AT17">
        <f t="shared" si="16"/>
        <v>122.28675303259438</v>
      </c>
      <c r="AU17">
        <f t="shared" si="17"/>
        <v>-1302.1747524187701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-380.68416979092581</v>
      </c>
      <c r="AK18">
        <f t="shared" si="30"/>
        <v>483.00694858617521</v>
      </c>
      <c r="AL18">
        <f t="shared" si="9"/>
        <v>-3543.8903427720588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-1363.0692305811126</v>
      </c>
      <c r="AR18">
        <f t="shared" si="14"/>
        <v>-1378.8420564744877</v>
      </c>
      <c r="AS18">
        <f t="shared" si="15"/>
        <v>-143.95849228806898</v>
      </c>
      <c r="AT18">
        <f t="shared" si="16"/>
        <v>182.65259656400889</v>
      </c>
      <c r="AU18">
        <f t="shared" si="17"/>
        <v>-1340.147952198548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-132.11164953409752</v>
      </c>
      <c r="AK19">
        <f t="shared" si="30"/>
        <v>507.14920853595373</v>
      </c>
      <c r="AL19">
        <f t="shared" si="9"/>
        <v>-3939.9305843849502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-1507.2296490589652</v>
      </c>
      <c r="AR19">
        <f t="shared" si="14"/>
        <v>-1521.7165347409637</v>
      </c>
      <c r="AS19">
        <f t="shared" si="15"/>
        <v>-46.590490322866337</v>
      </c>
      <c r="AT19">
        <f t="shared" si="16"/>
        <v>178.85122452010026</v>
      </c>
      <c r="AU19">
        <f t="shared" si="17"/>
        <v>-1389.4558005437298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442.12799146919133</v>
      </c>
      <c r="AK20">
        <f t="shared" si="30"/>
        <v>98.359183084234331</v>
      </c>
      <c r="AL20">
        <f t="shared" si="9"/>
        <v>-4470.9663689221943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-1662.7949276755166</v>
      </c>
      <c r="AR20">
        <f t="shared" si="14"/>
        <v>-1676.3151425959056</v>
      </c>
      <c r="AS20">
        <f t="shared" si="15"/>
        <v>147.89039559794224</v>
      </c>
      <c r="AT20">
        <f t="shared" si="16"/>
        <v>32.90083138296724</v>
      </c>
      <c r="AU20">
        <f t="shared" si="17"/>
        <v>-1495.5239156149962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700.31793862310224</v>
      </c>
      <c r="AK21">
        <f t="shared" si="30"/>
        <v>35.89136101243416</v>
      </c>
      <c r="AL21">
        <f t="shared" si="9"/>
        <v>-5057.7535395689183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-1830.3282797923835</v>
      </c>
      <c r="AR21">
        <f t="shared" si="14"/>
        <v>-1842.9649991821075</v>
      </c>
      <c r="AS21">
        <f t="shared" si="15"/>
        <v>222.75970436823789</v>
      </c>
      <c r="AT21">
        <f t="shared" si="16"/>
        <v>11.416456051693929</v>
      </c>
      <c r="AU21">
        <f t="shared" si="17"/>
        <v>-1608.7888387621754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593.78440239891643</v>
      </c>
      <c r="AK22">
        <f t="shared" si="30"/>
        <v>456.36743657711327</v>
      </c>
      <c r="AL22">
        <f t="shared" si="9"/>
        <v>-5610.0281472965471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-1966.470108231543</v>
      </c>
      <c r="AR22">
        <f t="shared" si="14"/>
        <v>-1978.0527858426831</v>
      </c>
      <c r="AS22">
        <f t="shared" si="15"/>
        <v>176.3521246837127</v>
      </c>
      <c r="AT22">
        <f t="shared" si="16"/>
        <v>135.53971231255821</v>
      </c>
      <c r="AU22">
        <f t="shared" si="17"/>
        <v>-1666.1609488464123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100.45822081686129</v>
      </c>
      <c r="AK23">
        <f t="shared" si="30"/>
        <v>1479.6598804224534</v>
      </c>
      <c r="AL23">
        <f t="shared" si="9"/>
        <v>-6007.361510472595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-2001.8778134078811</v>
      </c>
      <c r="AR23">
        <f t="shared" si="14"/>
        <v>-2012.0159791913434</v>
      </c>
      <c r="AS23">
        <f t="shared" si="15"/>
        <v>26.639089113684438</v>
      </c>
      <c r="AT23">
        <f t="shared" si="16"/>
        <v>392.36999313750073</v>
      </c>
      <c r="AU23">
        <f t="shared" si="17"/>
        <v>-1593.0068969401582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335.79577107334262</v>
      </c>
      <c r="AK24">
        <f t="shared" si="30"/>
        <v>1472.6278049652731</v>
      </c>
      <c r="AL24">
        <f t="shared" si="9"/>
        <v>-6797.525744718484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-2028.7199318566934</v>
      </c>
      <c r="AR24">
        <f t="shared" si="14"/>
        <v>-2037.5799102579824</v>
      </c>
      <c r="AS24">
        <f t="shared" si="15"/>
        <v>79.504386045866084</v>
      </c>
      <c r="AT24">
        <f t="shared" si="16"/>
        <v>348.66540794602031</v>
      </c>
      <c r="AU24">
        <f t="shared" si="17"/>
        <v>-1609.4101162660959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541.14667977228237</v>
      </c>
      <c r="AK25">
        <f t="shared" si="30"/>
        <v>1449.1221009901392</v>
      </c>
      <c r="AL25">
        <f t="shared" si="9"/>
        <v>-7729.1655582518315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-2046.9253982528837</v>
      </c>
      <c r="AR25">
        <f t="shared" si="14"/>
        <v>-2054.6546400341103</v>
      </c>
      <c r="AS25">
        <f t="shared" si="15"/>
        <v>114.39652738535182</v>
      </c>
      <c r="AT25">
        <f t="shared" si="16"/>
        <v>306.33937582393725</v>
      </c>
      <c r="AU25">
        <f t="shared" si="17"/>
        <v>-1633.9187368248215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718.73499460607854</v>
      </c>
      <c r="AK26">
        <f t="shared" si="30"/>
        <v>1411.2418334060794</v>
      </c>
      <c r="AL26">
        <f t="shared" si="9"/>
        <v>-8686.5493677388804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-2034.8554001956022</v>
      </c>
      <c r="AR26">
        <f t="shared" si="14"/>
        <v>-2041.5857550714982</v>
      </c>
      <c r="AS26">
        <f t="shared" si="15"/>
        <v>135.65899995097965</v>
      </c>
      <c r="AT26">
        <f t="shared" si="16"/>
        <v>266.3675168812166</v>
      </c>
      <c r="AU26">
        <f t="shared" si="17"/>
        <v>-1639.5592382393022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848.97111122524802</v>
      </c>
      <c r="AK27">
        <f t="shared" si="30"/>
        <v>1360.930383783654</v>
      </c>
      <c r="AL27">
        <f t="shared" si="9"/>
        <v>-9716.1356032648455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-2003.9747020492343</v>
      </c>
      <c r="AR27">
        <f t="shared" si="14"/>
        <v>-2009.8236562847899</v>
      </c>
      <c r="AS27">
        <f t="shared" si="15"/>
        <v>143.07202038553675</v>
      </c>
      <c r="AT27">
        <f t="shared" si="16"/>
        <v>229.3494525755786</v>
      </c>
      <c r="AU27">
        <f t="shared" si="17"/>
        <v>-1637.4021833236745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945.14944403999471</v>
      </c>
      <c r="AK28">
        <f t="shared" si="30"/>
        <v>1301.5024059978864</v>
      </c>
      <c r="AL28">
        <f t="shared" si="9"/>
        <v>-10838.851749226878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-1963.8759989223186</v>
      </c>
      <c r="AR28">
        <f t="shared" si="14"/>
        <v>-1968.9478628841582</v>
      </c>
      <c r="AS28">
        <f t="shared" si="15"/>
        <v>142.21462428494229</v>
      </c>
      <c r="AT28">
        <f t="shared" si="16"/>
        <v>195.83429566838481</v>
      </c>
      <c r="AU28">
        <f t="shared" si="17"/>
        <v>-1630.8989429308313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1018.4963042712079</v>
      </c>
      <c r="AK29">
        <f t="shared" si="30"/>
        <v>1235.341944915087</v>
      </c>
      <c r="AL29">
        <f t="shared" si="9"/>
        <v>-12171.136339478442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-1933.5556645030456</v>
      </c>
      <c r="AR29">
        <f t="shared" si="14"/>
        <v>-1937.9421521860893</v>
      </c>
      <c r="AS29">
        <f t="shared" si="15"/>
        <v>136.83122335923841</v>
      </c>
      <c r="AT29">
        <f t="shared" si="16"/>
        <v>165.96363568610613</v>
      </c>
      <c r="AU29">
        <f t="shared" si="17"/>
        <v>-1635.147293140745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1089.4666514216988</v>
      </c>
      <c r="AK30">
        <f t="shared" si="30"/>
        <v>1164.0472036161023</v>
      </c>
      <c r="AL30">
        <f t="shared" si="9"/>
        <v>-13491.712041944713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-1884.8892667710793</v>
      </c>
      <c r="AR30">
        <f t="shared" si="14"/>
        <v>-1888.6723640990026</v>
      </c>
      <c r="AS30">
        <f t="shared" si="15"/>
        <v>130.68377485406421</v>
      </c>
      <c r="AT30">
        <f t="shared" si="16"/>
        <v>139.62986611692807</v>
      </c>
      <c r="AU30">
        <f t="shared" si="17"/>
        <v>-1618.3587231280103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1131.2383622341567</v>
      </c>
      <c r="AK31">
        <f t="shared" si="30"/>
        <v>1087.7845380165834</v>
      </c>
      <c r="AL31">
        <f t="shared" si="9"/>
        <v>-14695.6899476781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-1808.3131592186396</v>
      </c>
      <c r="AR31">
        <f t="shared" si="14"/>
        <v>-1811.5667313773251</v>
      </c>
      <c r="AS31">
        <f t="shared" si="15"/>
        <v>121.15569449540509</v>
      </c>
      <c r="AT31">
        <f t="shared" si="16"/>
        <v>116.50178739030675</v>
      </c>
      <c r="AU31">
        <f t="shared" si="17"/>
        <v>-1573.9092494916133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1135.4105658821045</v>
      </c>
      <c r="AK32">
        <f t="shared" si="30"/>
        <v>1008.5978526601924</v>
      </c>
      <c r="AL32">
        <f t="shared" si="9"/>
        <v>-15956.09024322884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-1728.0333522544122</v>
      </c>
      <c r="AR32">
        <f t="shared" si="14"/>
        <v>-1730.8228759770661</v>
      </c>
      <c r="AS32">
        <f t="shared" si="15"/>
        <v>108.57369441888517</v>
      </c>
      <c r="AT32">
        <f t="shared" si="16"/>
        <v>96.447222121096772</v>
      </c>
      <c r="AU32">
        <f t="shared" si="17"/>
        <v>-1525.801959437084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1127.2274653467975</v>
      </c>
      <c r="AK33">
        <f t="shared" si="30"/>
        <v>929.11911304844512</v>
      </c>
      <c r="AL33">
        <f t="shared" si="9"/>
        <v>-17170.439322966962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-1639.1897928648345</v>
      </c>
      <c r="AR33">
        <f t="shared" si="14"/>
        <v>-1641.5735730943229</v>
      </c>
      <c r="AS33">
        <f t="shared" si="15"/>
        <v>96.242129468363103</v>
      </c>
      <c r="AT33">
        <f t="shared" si="16"/>
        <v>79.327735278370355</v>
      </c>
      <c r="AU33">
        <f t="shared" si="17"/>
        <v>-1466.0037083475895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1102.7559652687414</v>
      </c>
      <c r="AK34">
        <f t="shared" si="30"/>
        <v>850.21319047416921</v>
      </c>
      <c r="AL34">
        <f t="shared" si="9"/>
        <v>-18415.717918065773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-1550.7102087856194</v>
      </c>
      <c r="AR34">
        <f t="shared" si="14"/>
        <v>-1552.7397647280316</v>
      </c>
      <c r="AS34">
        <f t="shared" si="15"/>
        <v>84.064968540146666</v>
      </c>
      <c r="AT34">
        <f t="shared" si="16"/>
        <v>64.813201978200823</v>
      </c>
      <c r="AU34">
        <f t="shared" si="17"/>
        <v>-1403.8615942096842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-19741.797272382879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-1467.5481271600131</v>
      </c>
      <c r="AR35">
        <f t="shared" ref="AR35:AR66" si="45">AI35*$K35</f>
        <v>-1469.2687322384656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-1343.706147935635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1039.9063640891491</v>
      </c>
      <c r="AK36">
        <f t="shared" si="30"/>
        <v>697.99767251511958</v>
      </c>
      <c r="AL36">
        <f t="shared" si="40"/>
        <v>-20954.921768787324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-1377.6239021764552</v>
      </c>
      <c r="AR36">
        <f t="shared" si="45"/>
        <v>-1379.0759129703358</v>
      </c>
      <c r="AS36">
        <f t="shared" si="46"/>
        <v>63.196616884935295</v>
      </c>
      <c r="AT36">
        <f t="shared" si="47"/>
        <v>42.418330168746792</v>
      </c>
      <c r="AU36">
        <f t="shared" si="48"/>
        <v>-1273.4609659166538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995.80089943461644</v>
      </c>
      <c r="AK37">
        <f t="shared" si="30"/>
        <v>625.20422702887913</v>
      </c>
      <c r="AL37">
        <f t="shared" si="40"/>
        <v>-22032.347217631843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-1282.216800246488</v>
      </c>
      <c r="AR37">
        <f t="shared" si="45"/>
        <v>-1283.4361632332093</v>
      </c>
      <c r="AS37">
        <f t="shared" si="46"/>
        <v>54.032378460450488</v>
      </c>
      <c r="AT37">
        <f t="shared" si="47"/>
        <v>33.923720523929752</v>
      </c>
      <c r="AU37">
        <f t="shared" si="48"/>
        <v>-1195.480064248829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941.30340494127267</v>
      </c>
      <c r="AK38">
        <f t="shared" si="30"/>
        <v>555.49816406845594</v>
      </c>
      <c r="AL38">
        <f t="shared" si="40"/>
        <v>-23086.571163396533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-1189.9631652663263</v>
      </c>
      <c r="AR38">
        <f t="shared" si="45"/>
        <v>-1190.9814968909686</v>
      </c>
      <c r="AS38">
        <f t="shared" si="46"/>
        <v>45.602975248701355</v>
      </c>
      <c r="AT38">
        <f t="shared" si="47"/>
        <v>26.912012528301979</v>
      </c>
      <c r="AU38">
        <f t="shared" si="48"/>
        <v>-1118.4665091139652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885.57620517238502</v>
      </c>
      <c r="AK39">
        <f t="shared" si="30"/>
        <v>489.60692572256687</v>
      </c>
      <c r="AL39">
        <f t="shared" si="40"/>
        <v>-24082.717912335858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-1100.3597463201158</v>
      </c>
      <c r="AR39">
        <f t="shared" si="45"/>
        <v>-1101.2048607510103</v>
      </c>
      <c r="AS39">
        <f t="shared" si="46"/>
        <v>38.306411044855871</v>
      </c>
      <c r="AT39">
        <f t="shared" si="47"/>
        <v>21.178396661511503</v>
      </c>
      <c r="AU39">
        <f t="shared" si="48"/>
        <v>-1041.720053044643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-25027.662161693188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-1014.4221508193237</v>
      </c>
      <c r="AR40">
        <f t="shared" si="45"/>
        <v>-1015.1184505033771</v>
      </c>
      <c r="AS40">
        <f t="shared" si="46"/>
        <v>32.001101231844032</v>
      </c>
      <c r="AT40">
        <f t="shared" si="47"/>
        <v>16.515132043188917</v>
      </c>
      <c r="AU40">
        <f t="shared" si="48"/>
        <v>-966.6022172283441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771.7667298260676</v>
      </c>
      <c r="AK41">
        <f t="shared" si="61"/>
        <v>369.61559412396309</v>
      </c>
      <c r="AL41">
        <f t="shared" si="40"/>
        <v>-25903.886188722732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-932.04264769721271</v>
      </c>
      <c r="AR41">
        <f t="shared" si="45"/>
        <v>-932.6115247498393</v>
      </c>
      <c r="AS41">
        <f t="shared" si="46"/>
        <v>26.613104111612895</v>
      </c>
      <c r="AT41">
        <f t="shared" si="47"/>
        <v>12.745584782999851</v>
      </c>
      <c r="AU41">
        <f t="shared" si="48"/>
        <v>-893.25283585522664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715.38602181037459</v>
      </c>
      <c r="AK42">
        <f t="shared" si="61"/>
        <v>315.59192303613838</v>
      </c>
      <c r="AL42">
        <f t="shared" si="40"/>
        <v>-26660.742818077058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-852.13205054888112</v>
      </c>
      <c r="AR42">
        <f t="shared" si="45"/>
        <v>-852.59229062680049</v>
      </c>
      <c r="AS42">
        <f t="shared" si="46"/>
        <v>22.025810972149475</v>
      </c>
      <c r="AT42">
        <f t="shared" si="47"/>
        <v>9.716667406416919</v>
      </c>
      <c r="AU42">
        <f t="shared" si="48"/>
        <v>-820.849812248234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658.68863457849147</v>
      </c>
      <c r="AK43">
        <f t="shared" si="61"/>
        <v>265.51490150941214</v>
      </c>
      <c r="AL43">
        <f t="shared" si="40"/>
        <v>-27345.796420842154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-776.77198315707767</v>
      </c>
      <c r="AR43">
        <f t="shared" si="45"/>
        <v>-777.13996391250907</v>
      </c>
      <c r="AS43">
        <f t="shared" si="46"/>
        <v>18.107296161506504</v>
      </c>
      <c r="AT43">
        <f t="shared" si="47"/>
        <v>7.2989827128271916</v>
      </c>
      <c r="AU43">
        <f t="shared" si="48"/>
        <v>-751.73368503817528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604.05464746922917</v>
      </c>
      <c r="AK44">
        <f t="shared" si="61"/>
        <v>219.40669708891775</v>
      </c>
      <c r="AL44">
        <f t="shared" si="40"/>
        <v>-27774.254270657722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-701.62842012091369</v>
      </c>
      <c r="AR44">
        <f t="shared" si="45"/>
        <v>-701.91860740336938</v>
      </c>
      <c r="AS44">
        <f t="shared" si="46"/>
        <v>14.826261043086255</v>
      </c>
      <c r="AT44">
        <f t="shared" si="47"/>
        <v>5.3852428406444073</v>
      </c>
      <c r="AU44">
        <f t="shared" si="48"/>
        <v>-681.70710351963862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547.41651325676617</v>
      </c>
      <c r="AK45">
        <f t="shared" si="61"/>
        <v>177.12287176607171</v>
      </c>
      <c r="AL45">
        <f t="shared" si="40"/>
        <v>-27862.75660669255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-626.25950656871657</v>
      </c>
      <c r="AR45">
        <f t="shared" si="45"/>
        <v>-626.48469842341592</v>
      </c>
      <c r="AS45">
        <f t="shared" si="46"/>
        <v>11.996520038797987</v>
      </c>
      <c r="AT45">
        <f t="shared" si="47"/>
        <v>3.8816112210967577</v>
      </c>
      <c r="AU45">
        <f t="shared" si="48"/>
        <v>-610.60656716352128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488.57030401143879</v>
      </c>
      <c r="AK46">
        <f t="shared" si="61"/>
        <v>138.80371583809807</v>
      </c>
      <c r="AL46">
        <f t="shared" si="40"/>
        <v>-27561.469769220424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-551.39342735592868</v>
      </c>
      <c r="AR46">
        <f t="shared" si="45"/>
        <v>-551.56491119898271</v>
      </c>
      <c r="AS46">
        <f t="shared" si="46"/>
        <v>9.5597477627307867</v>
      </c>
      <c r="AT46">
        <f t="shared" si="47"/>
        <v>2.7159418021258017</v>
      </c>
      <c r="AU46">
        <f t="shared" si="48"/>
        <v>-539.28922163412608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428.45663935835978</v>
      </c>
      <c r="AK47">
        <f t="shared" si="61"/>
        <v>104.60379455729735</v>
      </c>
      <c r="AL47">
        <f t="shared" si="40"/>
        <v>-26695.943029309103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-475.57213350675323</v>
      </c>
      <c r="AR47">
        <f t="shared" si="45"/>
        <v>-475.69993436849171</v>
      </c>
      <c r="AS47">
        <f t="shared" si="46"/>
        <v>7.4852829446288531</v>
      </c>
      <c r="AT47">
        <f t="shared" si="47"/>
        <v>1.8274638024416487</v>
      </c>
      <c r="AU47">
        <f t="shared" si="48"/>
        <v>-466.38718762142122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365.80714422320852</v>
      </c>
      <c r="AK48">
        <f t="shared" si="61"/>
        <v>74.611829802212156</v>
      </c>
      <c r="AL48">
        <f t="shared" si="40"/>
        <v>-25248.612320307308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-400.61786564846784</v>
      </c>
      <c r="AR48">
        <f t="shared" si="45"/>
        <v>-400.71080158832916</v>
      </c>
      <c r="AS48">
        <f t="shared" si="46"/>
        <v>5.7060491035626235</v>
      </c>
      <c r="AT48">
        <f t="shared" si="47"/>
        <v>1.1638339252835972</v>
      </c>
      <c r="AU48">
        <f t="shared" si="48"/>
        <v>-393.84091855948299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302.61341093101862</v>
      </c>
      <c r="AK49">
        <f t="shared" si="61"/>
        <v>49.00532970658756</v>
      </c>
      <c r="AL49">
        <f t="shared" si="40"/>
        <v>-23203.129699358058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-327.98706611379254</v>
      </c>
      <c r="AR49">
        <f t="shared" si="45"/>
        <v>-328.05281549304289</v>
      </c>
      <c r="AS49">
        <f t="shared" si="46"/>
        <v>4.2145719244154281</v>
      </c>
      <c r="AT49">
        <f t="shared" si="47"/>
        <v>0.68250936431626197</v>
      </c>
      <c r="AU49">
        <f t="shared" si="48"/>
        <v>-323.15573420431122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240.48308868749874</v>
      </c>
      <c r="AK50">
        <f t="shared" si="61"/>
        <v>27.822390941416256</v>
      </c>
      <c r="AL50">
        <f t="shared" si="40"/>
        <v>-20688.298627894179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-260.55117397715281</v>
      </c>
      <c r="AR50">
        <f t="shared" si="45"/>
        <v>-260.59626417332703</v>
      </c>
      <c r="AS50">
        <f t="shared" si="46"/>
        <v>2.9904174448916496</v>
      </c>
      <c r="AT50">
        <f t="shared" si="47"/>
        <v>0.34597261572069815</v>
      </c>
      <c r="AU50">
        <f t="shared" si="48"/>
        <v>-257.25987411271473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182.42262270367607</v>
      </c>
      <c r="AK51">
        <f t="shared" si="61"/>
        <v>10.988574733291342</v>
      </c>
      <c r="AL51">
        <f t="shared" si="40"/>
        <v>-17883.909267898176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-200.67754300306473</v>
      </c>
      <c r="AR51">
        <f t="shared" si="45"/>
        <v>-200.7073656386043</v>
      </c>
      <c r="AS51">
        <f t="shared" si="46"/>
        <v>2.0253866775194704</v>
      </c>
      <c r="AT51">
        <f t="shared" si="47"/>
        <v>0.12200303087346666</v>
      </c>
      <c r="AU51">
        <f t="shared" si="48"/>
        <v>-198.55997593021138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130.91990793745993</v>
      </c>
      <c r="AK52">
        <f t="shared" si="61"/>
        <v>-1.7810088559659836</v>
      </c>
      <c r="AL52">
        <f t="shared" si="40"/>
        <v>-14911.047584529149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-149.07656402210489</v>
      </c>
      <c r="AR52">
        <f t="shared" si="45"/>
        <v>-149.09547127353252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-147.81529931294668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86.792961284958068</v>
      </c>
      <c r="AK53">
        <f t="shared" si="61"/>
        <v>-10.94540241158818</v>
      </c>
      <c r="AL53">
        <f t="shared" si="40"/>
        <v>-11924.300954754804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-106.20212411700621</v>
      </c>
      <c r="AR53">
        <f t="shared" si="45"/>
        <v>-106.2135266705444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-105.54219858588415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50.59176453026808</v>
      </c>
      <c r="AK54">
        <f t="shared" si="61"/>
        <v>-17.020909701535246</v>
      </c>
      <c r="AL54">
        <f t="shared" si="40"/>
        <v>-9035.4719709145811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-71.663377699022845</v>
      </c>
      <c r="AR54">
        <f t="shared" si="45"/>
        <v>-71.669873572997545</v>
      </c>
      <c r="AS54">
        <f t="shared" si="46"/>
        <v>0.39981125212317975</v>
      </c>
      <c r="AT54">
        <f t="shared" si="47"/>
        <v>-0.13451104706923186</v>
      </c>
      <c r="AU54">
        <f t="shared" si="48"/>
        <v>-71.404573367943598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22.011270925149461</v>
      </c>
      <c r="AK55">
        <f t="shared" si="61"/>
        <v>-20.562333218654011</v>
      </c>
      <c r="AL55">
        <f t="shared" si="40"/>
        <v>-6427.4409620745955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-45.358625989385828</v>
      </c>
      <c r="AR55">
        <f t="shared" si="45"/>
        <v>-45.362099946689007</v>
      </c>
      <c r="AS55">
        <f t="shared" si="46"/>
        <v>0.15531102371099537</v>
      </c>
      <c r="AT55">
        <f t="shared" si="47"/>
        <v>-0.14508735242665574</v>
      </c>
      <c r="AU55">
        <f t="shared" si="48"/>
        <v>-45.351876275404663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1.026387798427379</v>
      </c>
      <c r="AK56">
        <f t="shared" si="61"/>
        <v>-22.103122183414474</v>
      </c>
      <c r="AL56">
        <f t="shared" si="40"/>
        <v>-3940.7225147092545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-24.691852155054313</v>
      </c>
      <c r="AR56">
        <f t="shared" si="45"/>
        <v>-24.693688292562758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-24.826471288347893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-14.890503372587148</v>
      </c>
      <c r="AK57">
        <f t="shared" si="61"/>
        <v>-22.174969329304389</v>
      </c>
      <c r="AL57">
        <f t="shared" si="40"/>
        <v>-2401.4526159898664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-13.29867644715844</v>
      </c>
      <c r="AR57">
        <f t="shared" si="45"/>
        <v>-13.299634527740869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-13.508127135194147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-22.042712416807035</v>
      </c>
      <c r="AK58">
        <f t="shared" si="61"/>
        <v>-21.132634093223288</v>
      </c>
      <c r="AL58">
        <f t="shared" si="40"/>
        <v>-1453.3232517146751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-7.0817002724230136</v>
      </c>
      <c r="AR58">
        <f t="shared" si="45"/>
        <v>-7.0821930622099334</v>
      </c>
      <c r="AS58">
        <f t="shared" si="46"/>
        <v>-0.11070522771009916</v>
      </c>
      <c r="AT58">
        <f t="shared" si="47"/>
        <v>-0.10613453667438325</v>
      </c>
      <c r="AU58">
        <f t="shared" si="48"/>
        <v>-7.2990328265944155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-24.473111213260495</v>
      </c>
      <c r="AK59">
        <f t="shared" si="61"/>
        <v>-19.589644224046797</v>
      </c>
      <c r="AL59">
        <f t="shared" si="40"/>
        <v>-874.4947378642571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-3.7235745232193476</v>
      </c>
      <c r="AR59">
        <f t="shared" si="45"/>
        <v>-3.7238239354655525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-3.9214101879608836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-24.450364303283834</v>
      </c>
      <c r="AK60">
        <f t="shared" si="61"/>
        <v>-17.87652643911856</v>
      </c>
      <c r="AL60">
        <f t="shared" si="40"/>
        <v>-523.24462258311428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-1.9253506080463629</v>
      </c>
      <c r="AR60">
        <f t="shared" si="45"/>
        <v>-1.925474803126445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-2.0949411301575633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-23.229951915617107</v>
      </c>
      <c r="AK61">
        <f t="shared" si="61"/>
        <v>-16.165000937888692</v>
      </c>
      <c r="AL61">
        <f t="shared" si="40"/>
        <v>-313.73728254431666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-0.98065206572980601</v>
      </c>
      <c r="AR61">
        <f t="shared" si="45"/>
        <v>-0.98071281270623489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-1.1215410074034722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-21.479439473255525</v>
      </c>
      <c r="AK62">
        <f t="shared" si="61"/>
        <v>-14.538904303795496</v>
      </c>
      <c r="AL62">
        <f t="shared" si="40"/>
        <v>-189.8285784454099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-0.49089708128325243</v>
      </c>
      <c r="AR62">
        <f t="shared" si="45"/>
        <v>-0.49092623241728162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-0.60588834691183568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-19.562756078525041</v>
      </c>
      <c r="AK63">
        <f t="shared" si="61"/>
        <v>-13.035343540667608</v>
      </c>
      <c r="AL63">
        <f t="shared" si="40"/>
        <v>-117.22010908459187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-0.24114131443702522</v>
      </c>
      <c r="AR63">
        <f t="shared" si="45"/>
        <v>-0.2411550248915614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-0.33405278960723311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-17.663906149677473</v>
      </c>
      <c r="AK64">
        <f t="shared" si="61"/>
        <v>-11.665950615170855</v>
      </c>
      <c r="AL64">
        <f t="shared" si="40"/>
        <v>-75.010293280310023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-0.11622555665726303</v>
      </c>
      <c r="AR64">
        <f t="shared" si="45"/>
        <v>-0.11623186444192196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-0.19086039682118139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-15.870423964873595</v>
      </c>
      <c r="AK65">
        <f t="shared" si="61"/>
        <v>-10.429477184693432</v>
      </c>
      <c r="AL65">
        <f t="shared" si="40"/>
        <v>-50.423546195970644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-5.4802124579612942E-2</v>
      </c>
      <c r="AR65">
        <f t="shared" si="45"/>
        <v>-5.4804960104466401E-2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-0.11455401670353585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-14.21899209107292</v>
      </c>
      <c r="AK66">
        <f t="shared" si="61"/>
        <v>-9.3185475071522799</v>
      </c>
      <c r="AL66">
        <f t="shared" si="40"/>
        <v>-35.995290532005683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-2.5268368074174478E-2</v>
      </c>
      <c r="AR66">
        <f t="shared" si="45"/>
        <v>-2.5269611057203739E-2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-7.3013740318759512E-2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-27.320976658386467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-1.1370543729947192E-2</v>
      </c>
      <c r="AR67">
        <f t="shared" ref="AR67:AR89" si="76">AI67*$K67</f>
        <v>-1.1371073910974061E-2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-4.948084540830941E-2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-11.367610814411435</v>
      </c>
      <c r="AK68">
        <f t="shared" si="61"/>
        <v>-7.4328747080640847</v>
      </c>
      <c r="AL68">
        <f t="shared" si="71"/>
        <v>-21.878853408367377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-4.9776483769564672E-3</v>
      </c>
      <c r="AR68">
        <f t="shared" si="76"/>
        <v>-4.9778681366952973E-3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-3.5379152617876948E-2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-10.15482713567782</v>
      </c>
      <c r="AK69">
        <f t="shared" si="61"/>
        <v>-6.637141951055284</v>
      </c>
      <c r="AL69">
        <f t="shared" si="71"/>
        <v>-18.259369463574714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-2.1185336461295654E-3</v>
      </c>
      <c r="AR69">
        <f t="shared" si="76"/>
        <v>-2.1186219713592602E-3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-2.6362744578244959E-2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-15.673343485373744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-8.7385170553472941E-4</v>
      </c>
      <c r="AR70">
        <f t="shared" si="76"/>
        <v>-8.7388608614355826E-4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-2.0204517066873803E-2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-8.0984603192565316</v>
      </c>
      <c r="AK71">
        <f t="shared" si="61"/>
        <v>-5.2914645499096427</v>
      </c>
      <c r="AL71">
        <f t="shared" si="71"/>
        <v>-13.692907102325687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-3.4871435793642212E-4</v>
      </c>
      <c r="AR71">
        <f t="shared" si="76"/>
        <v>-3.4872731222097218E-4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-1.5760299343267163E-2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-12.086848279213672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-1.3469756467296277E-4</v>
      </c>
      <c r="AR72">
        <f t="shared" si="76"/>
        <v>-1.3470228045696527E-4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-1.2421208396795414E-2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-10.72976951551896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-5.0258639711865612E-5</v>
      </c>
      <c r="AR73">
        <f t="shared" si="76"/>
        <v>-5.0260295196096527E-5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-9.8451683748576845E-3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-9.5533888804849383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-1.8077798139387216E-5</v>
      </c>
      <c r="AR74">
        <f t="shared" si="76"/>
        <v>-1.8078357579291503E-5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-7.8265828828941487E-3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-8.5186920648262792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-6.2564891266356303E-6</v>
      </c>
      <c r="AR75">
        <f t="shared" si="76"/>
        <v>-6.2566708070946952E-6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-6.2311704192561301E-3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-7.6015337380079675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-2.079955784373285E-6</v>
      </c>
      <c r="AR76">
        <f t="shared" si="76"/>
        <v>-2.0800123791327031E-6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-4.9645502888571603E-3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-6.7853810112531914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-6.6302195234619936E-7</v>
      </c>
      <c r="AR77">
        <f t="shared" si="76"/>
        <v>-6.6303882697342494E-7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-3.9567162200943376E-3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-6.0577503712190008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-2.0219935650932117E-7</v>
      </c>
      <c r="AR78">
        <f t="shared" si="76"/>
        <v>-2.0220416250663265E-7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-3.1539442652169822E-3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-5.4084859912583099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-5.886606806123327E-8</v>
      </c>
      <c r="AR79">
        <f t="shared" si="76"/>
        <v>-5.8867372916168048E-8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-2.5142029292932375E-3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-4.8289318955455567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-1.6385452169500325E-8</v>
      </c>
      <c r="AR80">
        <f t="shared" si="76"/>
        <v>-1.6385786295450263E-8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-2.0042766947232556E-3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-4.3115227253498345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-4.2983491661770855E-9</v>
      </c>
      <c r="AR81">
        <f t="shared" si="76"/>
        <v>-4.2984295921923839E-9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-1.5977883604401835E-3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-3.8495667181060602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-1.0591751650979834E-9</v>
      </c>
      <c r="AR82">
        <f t="shared" si="76"/>
        <v>-1.059193297192537E-9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-1.2737447348200239E-3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-3.437111112920384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-2.4427959019959402E-10</v>
      </c>
      <c r="AR83">
        <f t="shared" si="76"/>
        <v>-2.4428340369651982E-10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-1.0154209049595825E-3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-3.0688486695566004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-5.2519760566911199E-11</v>
      </c>
      <c r="AR84">
        <f t="shared" si="76"/>
        <v>-5.2520505437772612E-11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-8.0948718655223244E-4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-2.7400433218659908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-1.0480633056777232E-11</v>
      </c>
      <c r="AR85">
        <f t="shared" si="76"/>
        <v>-1.0480767437760825E-11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-6.4531819772966107E-4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-2.4464672211545313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-1.9308829473273217E-12</v>
      </c>
      <c r="AR86">
        <f t="shared" si="76"/>
        <v>-1.9309051863708091E-12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-5.144437098863724E-4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-2.1843457267203967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-3.2618118025406657E-13</v>
      </c>
      <c r="AR87">
        <f t="shared" si="76"/>
        <v>-3.2618452892099354E-13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-4.1011137465444246E-4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-1.9503086833210608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-5.011407281636885E-14</v>
      </c>
      <c r="AR88">
        <f t="shared" si="76"/>
        <v>-5.0114527095100975E-14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-3.2693827677889058E-4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113419.29381194127</v>
      </c>
      <c r="AO91" s="6">
        <f t="shared" si="93"/>
        <v>-11341.929381194128</v>
      </c>
      <c r="AP91" s="6">
        <f t="shared" si="93"/>
        <v>-3008.4502392876093</v>
      </c>
      <c r="AQ91" s="6">
        <f t="shared" si="93"/>
        <v>-58640.716978224533</v>
      </c>
      <c r="AR91" s="6">
        <f t="shared" si="93"/>
        <v>40428.197213235027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31036.262280730509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254303.27638820966</v>
      </c>
      <c r="K3">
        <v>1</v>
      </c>
      <c r="L3" s="2">
        <v>0</v>
      </c>
      <c r="O3">
        <f>$C$3</f>
        <v>254303.27638820966</v>
      </c>
      <c r="P3">
        <f>O3*C5</f>
        <v>25430.327638820967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254303.27638820966</v>
      </c>
      <c r="AF3">
        <f t="shared" ref="AF3:AF34" si="4">-$Z3*P3</f>
        <v>-25430.327638820967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226353.04054538868</v>
      </c>
      <c r="AJ3">
        <f t="shared" ref="AJ3:AJ34" si="8">AB3-AC3</f>
        <v>0</v>
      </c>
      <c r="AL3">
        <f t="shared" ref="AL3:AL34" si="9">SUM(AI3:AK3)</f>
        <v>226353.04054538868</v>
      </c>
      <c r="AN3">
        <f t="shared" ref="AN3:AN34" si="10">AE3*$K3</f>
        <v>254303.27638820966</v>
      </c>
      <c r="AO3">
        <f t="shared" ref="AO3:AO34" si="11">AF3*$K3</f>
        <v>-25430.327638820967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226353.04054538868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226353.04054538868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-8896.7293382564385</v>
      </c>
      <c r="AK5">
        <f>G5*SUM(AB5, AE5:AF5)</f>
        <v>379.66834394977394</v>
      </c>
      <c r="AL5">
        <f t="shared" si="9"/>
        <v>-10619.19822425951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-1755.8213703850847</v>
      </c>
      <c r="AR5">
        <f t="shared" si="14"/>
        <v>-1797.5543995802143</v>
      </c>
      <c r="AS5">
        <f t="shared" si="15"/>
        <v>-7607.6645882038702</v>
      </c>
      <c r="AT5">
        <f t="shared" si="16"/>
        <v>324.65744496783378</v>
      </c>
      <c r="AU5">
        <f t="shared" si="17"/>
        <v>-9080.5615428162509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-9798.9386745654192</v>
      </c>
      <c r="AK6">
        <f>G6*SUM(AB6, AE6:AF6)</f>
        <v>1062.1805716797523</v>
      </c>
      <c r="AL6">
        <f t="shared" si="9"/>
        <v>-11448.105361271015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-2054.3914705307375</v>
      </c>
      <c r="AR6">
        <f t="shared" si="14"/>
        <v>-2091.5604685063113</v>
      </c>
      <c r="AS6">
        <f t="shared" si="15"/>
        <v>-7558.9995717641177</v>
      </c>
      <c r="AT6">
        <f t="shared" si="16"/>
        <v>819.37674610658792</v>
      </c>
      <c r="AU6">
        <f t="shared" si="17"/>
        <v>-8831.1832941638422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-7547.7398120359721</v>
      </c>
      <c r="AK7">
        <f>G7*SUM(AB7, AE7:AF7)</f>
        <v>1372.6332918181849</v>
      </c>
      <c r="AL7">
        <f t="shared" si="9"/>
        <v>-9568.9006514095272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-2348.5930212958365</v>
      </c>
      <c r="AR7">
        <f t="shared" si="14"/>
        <v>-2381.9550821331882</v>
      </c>
      <c r="AS7">
        <f t="shared" si="15"/>
        <v>-5297.4271593736648</v>
      </c>
      <c r="AT7">
        <f t="shared" si="16"/>
        <v>963.39103639248174</v>
      </c>
      <c r="AU7">
        <f t="shared" si="17"/>
        <v>-6715.991205114371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-7440.0018087925946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-2652.8509262061939</v>
      </c>
      <c r="AR8">
        <f t="shared" si="14"/>
        <v>-2683.5485275028577</v>
      </c>
      <c r="AS8">
        <f t="shared" si="15"/>
        <v>-2686.1640240516876</v>
      </c>
      <c r="AT8">
        <f t="shared" si="16"/>
        <v>495.4377587054733</v>
      </c>
      <c r="AU8">
        <f t="shared" si="17"/>
        <v>-4874.2747928490726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-2135.3448373155406</v>
      </c>
      <c r="AK9">
        <f t="shared" si="30"/>
        <v>233.66195875828933</v>
      </c>
      <c r="AL9">
        <f t="shared" si="9"/>
        <v>-6749.0736204668419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-2978.9819820228327</v>
      </c>
      <c r="AR9">
        <f t="shared" si="14"/>
        <v>-3007.61475968166</v>
      </c>
      <c r="AS9">
        <f t="shared" si="15"/>
        <v>-1324.8972471301627</v>
      </c>
      <c r="AT9">
        <f t="shared" si="16"/>
        <v>144.97802907894106</v>
      </c>
      <c r="AU9">
        <f t="shared" si="17"/>
        <v>-4187.5339777328818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-1417.1987852734892</v>
      </c>
      <c r="AK10">
        <f t="shared" si="30"/>
        <v>171.1301733090931</v>
      </c>
      <c r="AL10">
        <f t="shared" si="9"/>
        <v>-6875.8838743052756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-3287.07438459883</v>
      </c>
      <c r="AR10">
        <f t="shared" si="14"/>
        <v>-3313.8016444667733</v>
      </c>
      <c r="AS10">
        <f t="shared" si="15"/>
        <v>-834.18646018286438</v>
      </c>
      <c r="AT10">
        <f t="shared" si="16"/>
        <v>100.73002812773642</v>
      </c>
      <c r="AU10">
        <f t="shared" si="17"/>
        <v>-4047.2580765219013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70482.352113275498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-758.95212933068979</v>
      </c>
      <c r="AK11">
        <f t="shared" si="30"/>
        <v>103.57503707046695</v>
      </c>
      <c r="AL11">
        <f t="shared" si="9"/>
        <v>-7164.2552328259544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-3615.5100154135985</v>
      </c>
      <c r="AR11">
        <f t="shared" si="14"/>
        <v>-3640.4717591728659</v>
      </c>
      <c r="AS11">
        <f t="shared" si="15"/>
        <v>-424.48848076795332</v>
      </c>
      <c r="AT11">
        <f t="shared" si="16"/>
        <v>57.930412778867066</v>
      </c>
      <c r="AU11">
        <f t="shared" si="17"/>
        <v>-4007.0298271619517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-222.08866299051442</v>
      </c>
      <c r="AK12">
        <f t="shared" si="30"/>
        <v>101.00500042332476</v>
      </c>
      <c r="AL12">
        <f t="shared" si="9"/>
        <v>-7603.0612188532077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-3953.464365625674</v>
      </c>
      <c r="AR12">
        <f t="shared" si="14"/>
        <v>-3976.7506098469771</v>
      </c>
      <c r="AS12">
        <f t="shared" si="15"/>
        <v>-118.04248533806557</v>
      </c>
      <c r="AT12">
        <f t="shared" si="16"/>
        <v>53.68523147915414</v>
      </c>
      <c r="AU12">
        <f t="shared" si="17"/>
        <v>-4041.1078637058886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326.48177620279603</v>
      </c>
      <c r="AK13">
        <f t="shared" si="30"/>
        <v>88.274612476698209</v>
      </c>
      <c r="AL13">
        <f t="shared" si="9"/>
        <v>-8108.9400100086277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-4284.7977636602236</v>
      </c>
      <c r="AR13">
        <f t="shared" si="14"/>
        <v>-4306.4973847787805</v>
      </c>
      <c r="AS13">
        <f t="shared" si="15"/>
        <v>164.95107869065677</v>
      </c>
      <c r="AT13">
        <f t="shared" si="16"/>
        <v>44.599710030940393</v>
      </c>
      <c r="AU13">
        <f t="shared" si="17"/>
        <v>-4096.9465960571833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849.70301524162642</v>
      </c>
      <c r="AK14">
        <f t="shared" si="30"/>
        <v>78.85948403186336</v>
      </c>
      <c r="AL14">
        <f t="shared" si="9"/>
        <v>-8739.2722741341313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-4623.8071753833037</v>
      </c>
      <c r="AR14">
        <f t="shared" si="14"/>
        <v>-4644.0006141435415</v>
      </c>
      <c r="AS14">
        <f t="shared" si="15"/>
        <v>408.15978107897246</v>
      </c>
      <c r="AT14">
        <f t="shared" si="16"/>
        <v>37.880611414910788</v>
      </c>
      <c r="AU14">
        <f t="shared" si="17"/>
        <v>-4197.9602216496578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1220.3176958140248</v>
      </c>
      <c r="AK15">
        <f t="shared" si="30"/>
        <v>176.14059793230922</v>
      </c>
      <c r="AL15">
        <f t="shared" si="9"/>
        <v>-9522.2540735149178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-4956.9648873782498</v>
      </c>
      <c r="AR15">
        <f t="shared" si="14"/>
        <v>-4975.6825114539979</v>
      </c>
      <c r="AS15">
        <f t="shared" si="15"/>
        <v>556.10160000970006</v>
      </c>
      <c r="AT15">
        <f t="shared" si="16"/>
        <v>80.267678386391466</v>
      </c>
      <c r="AU15">
        <f t="shared" si="17"/>
        <v>-4339.3132330579065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1558.7786018527695</v>
      </c>
      <c r="AK16">
        <f t="shared" si="30"/>
        <v>296.35970663274367</v>
      </c>
      <c r="AL16">
        <f t="shared" si="9"/>
        <v>-10296.035743926486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-5220.9475554589926</v>
      </c>
      <c r="AR16">
        <f t="shared" si="14"/>
        <v>-5238.2160207432107</v>
      </c>
      <c r="AS16">
        <f t="shared" si="15"/>
        <v>671.96955699898717</v>
      </c>
      <c r="AT16">
        <f t="shared" si="16"/>
        <v>127.75688641199623</v>
      </c>
      <c r="AU16">
        <f t="shared" si="17"/>
        <v>-4438.4895773322269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1651.7402986447196</v>
      </c>
      <c r="AK17">
        <f t="shared" si="30"/>
        <v>554.51194705948285</v>
      </c>
      <c r="AL17">
        <f t="shared" si="9"/>
        <v>-11191.334919902873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-5413.3492747078672</v>
      </c>
      <c r="AR17">
        <f t="shared" si="14"/>
        <v>-5429.1490910111697</v>
      </c>
      <c r="AS17">
        <f t="shared" si="15"/>
        <v>669.34024986186068</v>
      </c>
      <c r="AT17">
        <f t="shared" si="16"/>
        <v>224.70673234813108</v>
      </c>
      <c r="AU17">
        <f t="shared" si="17"/>
        <v>-4535.1021088011776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1675.4171931297169</v>
      </c>
      <c r="AK18">
        <f t="shared" si="30"/>
        <v>832.25415277281252</v>
      </c>
      <c r="AL18">
        <f t="shared" si="9"/>
        <v>-12192.448537372933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-5544.6379689639934</v>
      </c>
      <c r="AR18">
        <f t="shared" si="14"/>
        <v>-5558.957431858631</v>
      </c>
      <c r="AS18">
        <f t="shared" si="15"/>
        <v>633.57121786526056</v>
      </c>
      <c r="AT18">
        <f t="shared" si="16"/>
        <v>314.72297127421598</v>
      </c>
      <c r="AU18">
        <f t="shared" si="17"/>
        <v>-4610.6632427191544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2024.6565175896758</v>
      </c>
      <c r="AK19">
        <f t="shared" si="30"/>
        <v>821.86354876143503</v>
      </c>
      <c r="AL19">
        <f t="shared" si="9"/>
        <v>-13358.347721732205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-5701.8728458245168</v>
      </c>
      <c r="AR19">
        <f t="shared" si="14"/>
        <v>-5714.8081832795779</v>
      </c>
      <c r="AS19">
        <f t="shared" si="15"/>
        <v>714.01530616377545</v>
      </c>
      <c r="AT19">
        <f t="shared" si="16"/>
        <v>289.83837421092414</v>
      </c>
      <c r="AU19">
        <f t="shared" si="17"/>
        <v>-4710.9545029048777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3194.3915581724505</v>
      </c>
      <c r="AK20">
        <f t="shared" si="30"/>
        <v>149.76990790145723</v>
      </c>
      <c r="AL20">
        <f t="shared" si="9"/>
        <v>-14343.863035168935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-5904.7362884460445</v>
      </c>
      <c r="AR20">
        <f t="shared" si="14"/>
        <v>-5916.587484412149</v>
      </c>
      <c r="AS20">
        <f t="shared" si="15"/>
        <v>1068.5137343668282</v>
      </c>
      <c r="AT20">
        <f t="shared" si="16"/>
        <v>50.097554001525651</v>
      </c>
      <c r="AU20">
        <f t="shared" si="17"/>
        <v>-4797.9761960437954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3638.8558228143083</v>
      </c>
      <c r="AK21">
        <f t="shared" si="30"/>
        <v>50.617311330722124</v>
      </c>
      <c r="AL21">
        <f t="shared" si="9"/>
        <v>-15312.340954974525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-6033.3115602956041</v>
      </c>
      <c r="AR21">
        <f t="shared" si="14"/>
        <v>-6044.1668783676878</v>
      </c>
      <c r="AS21">
        <f t="shared" si="15"/>
        <v>1157.460636982199</v>
      </c>
      <c r="AT21">
        <f t="shared" si="16"/>
        <v>16.100540463258042</v>
      </c>
      <c r="AU21">
        <f t="shared" si="17"/>
        <v>-4870.6057009222313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3122.2179460567313</v>
      </c>
      <c r="AK22">
        <f t="shared" si="30"/>
        <v>587.93623893662743</v>
      </c>
      <c r="AL22">
        <f t="shared" si="9"/>
        <v>-16623.310110725426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-6029.2429247923483</v>
      </c>
      <c r="AR22">
        <f t="shared" si="14"/>
        <v>-6038.9757902757665</v>
      </c>
      <c r="AS22">
        <f t="shared" si="15"/>
        <v>927.28904007621816</v>
      </c>
      <c r="AT22">
        <f t="shared" si="16"/>
        <v>174.61523828537406</v>
      </c>
      <c r="AU22">
        <f t="shared" si="17"/>
        <v>-4937.0715119141732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1636.2445129629814</v>
      </c>
      <c r="AK23">
        <f t="shared" si="30"/>
        <v>1741.2322068981202</v>
      </c>
      <c r="AL23">
        <f t="shared" si="9"/>
        <v>-18221.696409094788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-5719.2608279976575</v>
      </c>
      <c r="AR23">
        <f t="shared" si="14"/>
        <v>-5727.5780228389222</v>
      </c>
      <c r="AS23">
        <f t="shared" si="15"/>
        <v>433.89244840460151</v>
      </c>
      <c r="AT23">
        <f t="shared" si="16"/>
        <v>461.73264417789727</v>
      </c>
      <c r="AU23">
        <f t="shared" si="17"/>
        <v>-4831.9529302564242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1796.9408174357595</v>
      </c>
      <c r="AK24">
        <f t="shared" si="30"/>
        <v>1626.6950909907114</v>
      </c>
      <c r="AL24">
        <f t="shared" si="9"/>
        <v>-19458.337229140416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-5410.5486694029105</v>
      </c>
      <c r="AR24">
        <f t="shared" si="14"/>
        <v>-5417.629948123772</v>
      </c>
      <c r="AS24">
        <f t="shared" si="15"/>
        <v>425.45108889945817</v>
      </c>
      <c r="AT24">
        <f t="shared" si="16"/>
        <v>385.14301141926347</v>
      </c>
      <c r="AU24">
        <f t="shared" si="17"/>
        <v>-4607.0358478050512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1908.4772314012262</v>
      </c>
      <c r="AK25">
        <f t="shared" si="30"/>
        <v>1500.9092337702084</v>
      </c>
      <c r="AL25">
        <f t="shared" si="9"/>
        <v>-20840.742653597219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-5120.3896909329333</v>
      </c>
      <c r="AR25">
        <f t="shared" si="14"/>
        <v>-5126.3930160320051</v>
      </c>
      <c r="AS25">
        <f t="shared" si="15"/>
        <v>403.44545393530353</v>
      </c>
      <c r="AT25">
        <f t="shared" si="16"/>
        <v>317.28699571098338</v>
      </c>
      <c r="AU25">
        <f t="shared" si="17"/>
        <v>-4405.6605663857172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1993.5401927171442</v>
      </c>
      <c r="AK26">
        <f t="shared" si="30"/>
        <v>1367.3158275721225</v>
      </c>
      <c r="AL26">
        <f t="shared" si="9"/>
        <v>-22132.03061559741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-4806.6370677314053</v>
      </c>
      <c r="AR26">
        <f t="shared" si="14"/>
        <v>-4811.7032464566628</v>
      </c>
      <c r="AS26">
        <f t="shared" si="15"/>
        <v>376.27452529191743</v>
      </c>
      <c r="AT26">
        <f t="shared" si="16"/>
        <v>258.07661958527871</v>
      </c>
      <c r="AU26">
        <f t="shared" si="17"/>
        <v>-4177.3521015794668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2014.8071586101651</v>
      </c>
      <c r="AK27">
        <f t="shared" si="30"/>
        <v>1227.7680140819223</v>
      </c>
      <c r="AL27">
        <f t="shared" si="9"/>
        <v>-23329.357077518984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-4473.7542599223179</v>
      </c>
      <c r="AR27">
        <f t="shared" si="14"/>
        <v>-4478.0087123325411</v>
      </c>
      <c r="AS27">
        <f t="shared" si="15"/>
        <v>339.54339206380536</v>
      </c>
      <c r="AT27">
        <f t="shared" si="16"/>
        <v>206.90839537039682</v>
      </c>
      <c r="AU27">
        <f t="shared" si="17"/>
        <v>-3931.5569248983393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1981.0489839212241</v>
      </c>
      <c r="AK28">
        <f t="shared" si="30"/>
        <v>1086.7315129792107</v>
      </c>
      <c r="AL28">
        <f t="shared" si="9"/>
        <v>-24548.927072682305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-4151.8741438557718</v>
      </c>
      <c r="AR28">
        <f t="shared" si="14"/>
        <v>-4155.4271821897582</v>
      </c>
      <c r="AS28">
        <f t="shared" si="15"/>
        <v>298.08422225184296</v>
      </c>
      <c r="AT28">
        <f t="shared" si="16"/>
        <v>163.51817671958074</v>
      </c>
      <c r="AU28">
        <f t="shared" si="17"/>
        <v>-3693.8247832183342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1926.2444331405022</v>
      </c>
      <c r="AK29">
        <f t="shared" si="30"/>
        <v>948.05808410472503</v>
      </c>
      <c r="AL29">
        <f t="shared" si="9"/>
        <v>-25724.84114376632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-3839.2408378991249</v>
      </c>
      <c r="AR29">
        <f t="shared" si="14"/>
        <v>-3842.1895079560213</v>
      </c>
      <c r="AS29">
        <f t="shared" si="15"/>
        <v>258.78383767345849</v>
      </c>
      <c r="AT29">
        <f t="shared" si="16"/>
        <v>127.36810818031405</v>
      </c>
      <c r="AU29">
        <f t="shared" si="17"/>
        <v>-3456.0375621022486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1852.0714533319151</v>
      </c>
      <c r="AK30">
        <f t="shared" si="30"/>
        <v>813.22097378488991</v>
      </c>
      <c r="AL30">
        <f t="shared" si="9"/>
        <v>-26861.72998775083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-3539.3978753944684</v>
      </c>
      <c r="AR30">
        <f t="shared" si="14"/>
        <v>-3541.8273192117053</v>
      </c>
      <c r="AS30">
        <f t="shared" si="15"/>
        <v>222.1597958092826</v>
      </c>
      <c r="AT30">
        <f t="shared" si="16"/>
        <v>97.547535306403532</v>
      </c>
      <c r="AU30">
        <f t="shared" si="17"/>
        <v>-3222.1199880960194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1765.1394963166031</v>
      </c>
      <c r="AK31">
        <f t="shared" si="30"/>
        <v>683.57597205165587</v>
      </c>
      <c r="AL31">
        <f t="shared" si="9"/>
        <v>-27933.660448291397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-3251.969374261133</v>
      </c>
      <c r="AR31">
        <f t="shared" si="14"/>
        <v>-3253.9542305951563</v>
      </c>
      <c r="AS31">
        <f t="shared" si="15"/>
        <v>189.04654288345381</v>
      </c>
      <c r="AT31">
        <f t="shared" si="16"/>
        <v>73.211026428351559</v>
      </c>
      <c r="AU31">
        <f t="shared" si="17"/>
        <v>-2991.6966612833512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1667.8101072273266</v>
      </c>
      <c r="AK32">
        <f t="shared" si="30"/>
        <v>560.01620730949367</v>
      </c>
      <c r="AL32">
        <f t="shared" si="9"/>
        <v>-28880.767397671341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-2973.1550783194789</v>
      </c>
      <c r="AR32">
        <f t="shared" si="14"/>
        <v>-2974.7608917893872</v>
      </c>
      <c r="AS32">
        <f t="shared" si="15"/>
        <v>159.48442825185967</v>
      </c>
      <c r="AT32">
        <f t="shared" si="16"/>
        <v>53.551578952240881</v>
      </c>
      <c r="AU32">
        <f t="shared" si="17"/>
        <v>-2761.7248845852864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1558.7271613250086</v>
      </c>
      <c r="AK33">
        <f t="shared" si="30"/>
        <v>443.26949980358074</v>
      </c>
      <c r="AL33">
        <f t="shared" si="9"/>
        <v>-29756.229937839609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-2710.2179350397278</v>
      </c>
      <c r="AR33">
        <f t="shared" si="14"/>
        <v>-2711.5018485494124</v>
      </c>
      <c r="AS33">
        <f t="shared" si="15"/>
        <v>133.0833623894558</v>
      </c>
      <c r="AT33">
        <f t="shared" si="16"/>
        <v>37.846133013045261</v>
      </c>
      <c r="AU33">
        <f t="shared" si="17"/>
        <v>-2540.5723531469112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1447.3358662946594</v>
      </c>
      <c r="AK34">
        <f t="shared" si="30"/>
        <v>334.15859851083013</v>
      </c>
      <c r="AL34">
        <f t="shared" si="9"/>
        <v>-30344.884527219914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-2448.0361923155992</v>
      </c>
      <c r="AR34">
        <f t="shared" si="14"/>
        <v>-2449.0486783404372</v>
      </c>
      <c r="AS34">
        <f t="shared" si="15"/>
        <v>110.33288225054891</v>
      </c>
      <c r="AT34">
        <f t="shared" si="16"/>
        <v>25.473480040877998</v>
      </c>
      <c r="AU34">
        <f t="shared" si="17"/>
        <v>-2313.2423160490102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-30561.365689849776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-2185.0681840934021</v>
      </c>
      <c r="AR35">
        <f t="shared" ref="AR35:AR66" si="45">AI35*$K35</f>
        <v>-2185.853896009723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-2080.129503923511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1178.3063308208675</v>
      </c>
      <c r="AK36">
        <f t="shared" si="30"/>
        <v>140.41268370467836</v>
      </c>
      <c r="AL36">
        <f t="shared" si="40"/>
        <v>-30348.337581869913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-1923.8546040361878</v>
      </c>
      <c r="AR36">
        <f t="shared" si="45"/>
        <v>-1924.4529245177343</v>
      </c>
      <c r="AS36">
        <f t="shared" si="46"/>
        <v>71.607383446685446</v>
      </c>
      <c r="AT36">
        <f t="shared" si="47"/>
        <v>8.5330822892333398</v>
      </c>
      <c r="AU36">
        <f t="shared" si="48"/>
        <v>-1844.3124587818156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1024.9600921857127</v>
      </c>
      <c r="AK37">
        <f t="shared" si="30"/>
        <v>57.931240547217627</v>
      </c>
      <c r="AL37">
        <f t="shared" si="40"/>
        <v>-29505.890533791262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-1659.3082057318111</v>
      </c>
      <c r="AR37">
        <f t="shared" si="45"/>
        <v>-1659.7541128900345</v>
      </c>
      <c r="AS37">
        <f t="shared" si="46"/>
        <v>55.614562749722566</v>
      </c>
      <c r="AT37">
        <f t="shared" si="47"/>
        <v>3.1433620071119264</v>
      </c>
      <c r="AU37">
        <f t="shared" si="48"/>
        <v>-1600.9961881331999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856.72382015103176</v>
      </c>
      <c r="AK38">
        <f t="shared" si="30"/>
        <v>-13.815965905782269</v>
      </c>
      <c r="AL38">
        <f t="shared" si="40"/>
        <v>-28015.885148809251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-1397.7869286233681</v>
      </c>
      <c r="AR38">
        <f t="shared" si="45"/>
        <v>-1398.111189354295</v>
      </c>
      <c r="AS38">
        <f t="shared" si="46"/>
        <v>41.505379625985597</v>
      </c>
      <c r="AT38">
        <f t="shared" si="47"/>
        <v>-0.6693369512220122</v>
      </c>
      <c r="AU38">
        <f t="shared" si="48"/>
        <v>-1357.2751466795314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681.19372721195668</v>
      </c>
      <c r="AK39">
        <f t="shared" si="30"/>
        <v>-73.786633316354497</v>
      </c>
      <c r="AL39">
        <f t="shared" si="40"/>
        <v>-25853.754546668806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-1144.3724134202027</v>
      </c>
      <c r="AR39">
        <f t="shared" si="45"/>
        <v>-1144.6018181241905</v>
      </c>
      <c r="AS39">
        <f t="shared" si="46"/>
        <v>29.465659491922771</v>
      </c>
      <c r="AT39">
        <f t="shared" si="47"/>
        <v>-3.1917085045008964</v>
      </c>
      <c r="AU39">
        <f t="shared" si="48"/>
        <v>-1118.3278671367684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-23159.34621333058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-909.08333464666134</v>
      </c>
      <c r="AR40">
        <f t="shared" si="45"/>
        <v>-909.24065785220375</v>
      </c>
      <c r="AS40">
        <f t="shared" si="46"/>
        <v>19.486676979532703</v>
      </c>
      <c r="AT40">
        <f t="shared" si="47"/>
        <v>-4.6913434544066881</v>
      </c>
      <c r="AU40">
        <f t="shared" si="48"/>
        <v>-894.44532432707774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337.81962178679896</v>
      </c>
      <c r="AK41">
        <f t="shared" si="61"/>
        <v>-156.78918807239253</v>
      </c>
      <c r="AL41">
        <f t="shared" si="40"/>
        <v>-20126.845070881911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-700.17957392862104</v>
      </c>
      <c r="AR41">
        <f t="shared" si="45"/>
        <v>-700.28362742625234</v>
      </c>
      <c r="AS41">
        <f t="shared" si="46"/>
        <v>11.649153064144054</v>
      </c>
      <c r="AT41">
        <f t="shared" si="47"/>
        <v>-5.4066168240839074</v>
      </c>
      <c r="AU41">
        <f t="shared" si="48"/>
        <v>-694.04109118619215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190.12268744660105</v>
      </c>
      <c r="AK42">
        <f t="shared" si="61"/>
        <v>-180.43656159746845</v>
      </c>
      <c r="AL42">
        <f t="shared" si="40"/>
        <v>-16886.304364598516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-520.13974019079012</v>
      </c>
      <c r="AR42">
        <f t="shared" si="45"/>
        <v>-520.20570906329397</v>
      </c>
      <c r="AS42">
        <f t="shared" si="46"/>
        <v>5.8536318121209918</v>
      </c>
      <c r="AT42">
        <f t="shared" si="47"/>
        <v>-5.5554085165839204</v>
      </c>
      <c r="AU42">
        <f t="shared" si="48"/>
        <v>-519.90748576775695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64.731805831843758</v>
      </c>
      <c r="AK43">
        <f t="shared" si="61"/>
        <v>-193.74514971873052</v>
      </c>
      <c r="AL43">
        <f t="shared" si="40"/>
        <v>-13609.856509705576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-370.54748080817552</v>
      </c>
      <c r="AR43">
        <f t="shared" si="45"/>
        <v>-370.58726520536618</v>
      </c>
      <c r="AS43">
        <f t="shared" si="46"/>
        <v>1.7794719959247385</v>
      </c>
      <c r="AT43">
        <f t="shared" si="47"/>
        <v>-5.3260381637789189</v>
      </c>
      <c r="AU43">
        <f t="shared" si="48"/>
        <v>-374.13383137322035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-36.066746298025919</v>
      </c>
      <c r="AK44">
        <f t="shared" si="61"/>
        <v>-198.2763761269596</v>
      </c>
      <c r="AL44">
        <f t="shared" si="40"/>
        <v>-10422.412366659253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-250.03910508721629</v>
      </c>
      <c r="AR44">
        <f t="shared" si="45"/>
        <v>-250.06176969733579</v>
      </c>
      <c r="AS44">
        <f t="shared" si="46"/>
        <v>-0.88524274720779583</v>
      </c>
      <c r="AT44">
        <f t="shared" si="47"/>
        <v>-4.8666082174050453</v>
      </c>
      <c r="AU44">
        <f t="shared" si="48"/>
        <v>-255.81362066194862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-113.00931197189357</v>
      </c>
      <c r="AK45">
        <f t="shared" si="61"/>
        <v>-195.75170388609777</v>
      </c>
      <c r="AL45">
        <f t="shared" si="40"/>
        <v>-7530.9096726716989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-158.25977806969081</v>
      </c>
      <c r="AR45">
        <f t="shared" si="45"/>
        <v>-158.27189897723224</v>
      </c>
      <c r="AS45">
        <f t="shared" si="46"/>
        <v>-2.4765757751368631</v>
      </c>
      <c r="AT45">
        <f t="shared" si="47"/>
        <v>-4.2898582366968743</v>
      </c>
      <c r="AU45">
        <f t="shared" si="48"/>
        <v>-165.03833298906599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-165.8905943045138</v>
      </c>
      <c r="AK46">
        <f t="shared" si="61"/>
        <v>-187.84105204806522</v>
      </c>
      <c r="AL46">
        <f t="shared" si="40"/>
        <v>-4757.0213198183446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-86.15179487806671</v>
      </c>
      <c r="AR46">
        <f t="shared" si="45"/>
        <v>-86.158201304810333</v>
      </c>
      <c r="AS46">
        <f t="shared" si="46"/>
        <v>-3.2459448000415652</v>
      </c>
      <c r="AT46">
        <f t="shared" si="47"/>
        <v>-3.6754445825332973</v>
      </c>
      <c r="AU46">
        <f t="shared" si="48"/>
        <v>-93.079590687385206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-203.26818045604386</v>
      </c>
      <c r="AK47">
        <f t="shared" si="61"/>
        <v>-176.22871044674926</v>
      </c>
      <c r="AL47">
        <f t="shared" si="40"/>
        <v>-3035.6250401290381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-46.400117667594657</v>
      </c>
      <c r="AR47">
        <f t="shared" si="45"/>
        <v>-46.403460485350728</v>
      </c>
      <c r="AS47">
        <f t="shared" si="46"/>
        <v>-3.5511641192722205</v>
      </c>
      <c r="AT47">
        <f t="shared" si="47"/>
        <v>-3.0787753986878461</v>
      </c>
      <c r="AU47">
        <f t="shared" si="48"/>
        <v>-53.033400003310788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-212.01057459500453</v>
      </c>
      <c r="AK48">
        <f t="shared" si="61"/>
        <v>-161.99993781482618</v>
      </c>
      <c r="AL48">
        <f t="shared" si="40"/>
        <v>-1958.1561360312855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-24.708603689450307</v>
      </c>
      <c r="AR48">
        <f t="shared" si="45"/>
        <v>-24.710323071389499</v>
      </c>
      <c r="AS48">
        <f t="shared" si="46"/>
        <v>-3.3070506364289605</v>
      </c>
      <c r="AT48">
        <f t="shared" si="47"/>
        <v>-2.5269588485167773</v>
      </c>
      <c r="AU48">
        <f t="shared" si="48"/>
        <v>-30.544332556335235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-206.0152286878706</v>
      </c>
      <c r="AK49">
        <f t="shared" si="61"/>
        <v>-147.15919759317586</v>
      </c>
      <c r="AL49">
        <f t="shared" si="40"/>
        <v>-1286.0731568479148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-12.991841459407224</v>
      </c>
      <c r="AR49">
        <f t="shared" si="45"/>
        <v>-12.992711678155503</v>
      </c>
      <c r="AS49">
        <f t="shared" si="46"/>
        <v>-2.8692251151679673</v>
      </c>
      <c r="AT49">
        <f t="shared" si="47"/>
        <v>-2.0495225928274552</v>
      </c>
      <c r="AU49">
        <f t="shared" si="48"/>
        <v>-17.911459386150927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-193.01158030605711</v>
      </c>
      <c r="AK50">
        <f t="shared" si="61"/>
        <v>-132.73813158502492</v>
      </c>
      <c r="AL50">
        <f t="shared" si="40"/>
        <v>-866.00773546830339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-6.7176981949820203</v>
      </c>
      <c r="AR50">
        <f t="shared" si="45"/>
        <v>-6.7181315212872681</v>
      </c>
      <c r="AS50">
        <f t="shared" si="46"/>
        <v>-2.4001072173660214</v>
      </c>
      <c r="AT50">
        <f t="shared" si="47"/>
        <v>-1.6506043167550868</v>
      </c>
      <c r="AU50">
        <f t="shared" si="48"/>
        <v>-10.768843055408377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-177.21392838132624</v>
      </c>
      <c r="AK51">
        <f t="shared" si="61"/>
        <v>-119.22732096360093</v>
      </c>
      <c r="AL51">
        <f t="shared" si="40"/>
        <v>-604.63459512785926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-3.4215714189027704</v>
      </c>
      <c r="AR51">
        <f t="shared" si="45"/>
        <v>-3.4217833698337858</v>
      </c>
      <c r="AS51">
        <f t="shared" si="46"/>
        <v>-1.9675560207105545</v>
      </c>
      <c r="AT51">
        <f t="shared" si="47"/>
        <v>-1.3237471531602369</v>
      </c>
      <c r="AU51">
        <f t="shared" si="48"/>
        <v>-6.7130865437045779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-160.80309516708644</v>
      </c>
      <c r="AK52">
        <f t="shared" si="61"/>
        <v>-106.82234597690808</v>
      </c>
      <c r="AL52">
        <f t="shared" si="40"/>
        <v>-440.41427359111958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-1.7127781418494958</v>
      </c>
      <c r="AR52">
        <f t="shared" si="45"/>
        <v>-1.7128798524260691</v>
      </c>
      <c r="AS52">
        <f t="shared" si="46"/>
        <v>-1.5940635631283646</v>
      </c>
      <c r="AT52">
        <f t="shared" si="47"/>
        <v>-1.0589448497415159</v>
      </c>
      <c r="AU52">
        <f t="shared" si="48"/>
        <v>-4.3658882652959496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-144.91638845278362</v>
      </c>
      <c r="AK53">
        <f t="shared" si="61"/>
        <v>-95.566129315212038</v>
      </c>
      <c r="AL53">
        <f t="shared" si="40"/>
        <v>-335.54601108092675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-0.84136082330111794</v>
      </c>
      <c r="AR53">
        <f t="shared" si="45"/>
        <v>-0.84140866014460258</v>
      </c>
      <c r="AS53">
        <f t="shared" si="46"/>
        <v>-1.2826575164839356</v>
      </c>
      <c r="AT53">
        <f t="shared" si="47"/>
        <v>-0.84585750028797346</v>
      </c>
      <c r="AU53">
        <f t="shared" si="48"/>
        <v>-2.9699236769165114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-130.07753792190692</v>
      </c>
      <c r="AK54">
        <f t="shared" si="61"/>
        <v>-85.421982123517182</v>
      </c>
      <c r="AL54">
        <f t="shared" si="40"/>
        <v>-266.81645164103895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-0.40552001744737554</v>
      </c>
      <c r="AR54">
        <f t="shared" si="45"/>
        <v>-0.4055420257992261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-2.1085688670503933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-116.4863538622028</v>
      </c>
      <c r="AK55">
        <f t="shared" si="61"/>
        <v>-76.316554468983696</v>
      </c>
      <c r="AL55">
        <f t="shared" si="40"/>
        <v>-219.9031625563004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-0.19120887999884775</v>
      </c>
      <c r="AR55">
        <f t="shared" si="45"/>
        <v>-0.19121877336585857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-1.5516316804261283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-186.333954362567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-8.8163303812110475E-2</v>
      </c>
      <c r="AR56">
        <f t="shared" si="45"/>
        <v>-8.8167640676688377E-2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-1.1739001035366994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-161.02075350047619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-3.9672712477098609E-2</v>
      </c>
      <c r="AR57">
        <f t="shared" si="45"/>
        <v>-3.9674562319985576E-2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-0.90573879959427384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-140.97320060264042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-1.7367402787518908E-2</v>
      </c>
      <c r="AR58">
        <f t="shared" si="45"/>
        <v>-1.7368169546359974E-2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-0.70801042896323596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-74.269531666347575</v>
      </c>
      <c r="AK59">
        <f t="shared" si="61"/>
        <v>-48.53202380340872</v>
      </c>
      <c r="AL59">
        <f t="shared" si="40"/>
        <v>-124.45001792996663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-7.3917288576619338E-3</v>
      </c>
      <c r="AR59">
        <f t="shared" si="45"/>
        <v>-7.3920370312660633E-3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-0.55805889626546645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-110.41490333803655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-3.0489366458346652E-3</v>
      </c>
      <c r="AR60">
        <f t="shared" si="45"/>
        <v>-3.0490566024560235E-3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-0.44207376894443245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-98.249122117657578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-1.2166915485854234E-3</v>
      </c>
      <c r="AR61">
        <f t="shared" si="45"/>
        <v>-1.2167367470929445E-3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-0.35121876017645309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-87.567462463791628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-4.6997029179541856E-4</v>
      </c>
      <c r="AR62">
        <f t="shared" si="45"/>
        <v>-4.6998674553301269E-4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-0.27949482375072721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-78.115983260624489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-1.7535630750247291E-4</v>
      </c>
      <c r="AR63">
        <f t="shared" si="45"/>
        <v>-1.753620836158641E-4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-0.22261421120408773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-69.716533093033718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-6.3074845393191093E-5</v>
      </c>
      <c r="AR64">
        <f t="shared" si="45"/>
        <v>-6.3076797322579708E-5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-0.17739065652508595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-62.234483424509747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-2.1829377744125009E-5</v>
      </c>
      <c r="AR65">
        <f t="shared" si="45"/>
        <v>-2.1830011641393805E-5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-0.14138652656518058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-55.561539616243088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-7.2571276940071822E-6</v>
      </c>
      <c r="AR66">
        <f t="shared" si="45"/>
        <v>-7.2573251575297222E-6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-0.11270240537838484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-49.606613903452782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-2.3133352200350335E-6</v>
      </c>
      <c r="AR67">
        <f t="shared" ref="AR67:AR79" si="76">AI67*$K67</f>
        <v>-2.31339409692342E-6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-8.9842219935171344E-2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-44.290919956375582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-7.0548929975276675E-7</v>
      </c>
      <c r="AR68">
        <f t="shared" si="76"/>
        <v>-7.0550606825162072E-7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-7.1620536390792189E-2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-39.545218456164363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-2.0538829525802037E-7</v>
      </c>
      <c r="AR69">
        <f t="shared" si="76"/>
        <v>-2.0539284799849445E-7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-5.7095098246983E-2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-35.308148563490903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-5.7170118524389799E-8</v>
      </c>
      <c r="AR70">
        <f t="shared" si="76"/>
        <v>-5.7171284315846914E-8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-4.5515756795382736E-2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-31.525106216677479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-1.4997274945330353E-8</v>
      </c>
      <c r="AR71">
        <f t="shared" si="76"/>
        <v>-1.4997555557960352E-8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-3.6284852229716974E-2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-28.147408266367535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-3.695544627047569E-9</v>
      </c>
      <c r="AR72">
        <f t="shared" si="76"/>
        <v>-3.6956078913373791E-9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-2.8926053825586565E-2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-25.131612252216684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-8.5231051180847875E-10</v>
      </c>
      <c r="AR73">
        <f t="shared" si="76"/>
        <v>-8.523238173962029E-10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-2.3059670927399464E-2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-22.438938907876157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-1.8324553423504643E-10</v>
      </c>
      <c r="AR74">
        <f t="shared" si="76"/>
        <v>-1.8324813314748363E-10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-1.838302798763243E-2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-20.034766732941158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-3.6567744842702391E-11</v>
      </c>
      <c r="AR75">
        <f t="shared" si="76"/>
        <v>-3.6568213708418142E-11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-1.4654837253533894E-2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-17.888184548800453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-6.7370009575263611E-12</v>
      </c>
      <c r="AR76">
        <f t="shared" si="76"/>
        <v>-6.7370785512808021E-12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-1.1682746512699146E-2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-15.97159333991284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-1.1380715370346114E-12</v>
      </c>
      <c r="AR77">
        <f t="shared" si="76"/>
        <v>-1.1380832207942741E-12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-9.3134139886880615E-3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-14.260351194949271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-1.7485190234692672E-13</v>
      </c>
      <c r="AR78">
        <f t="shared" si="76"/>
        <v>-1.7485348736079695E-13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-7.4245966101504773E-3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254303.27638820966</v>
      </c>
      <c r="AO81" s="6">
        <f t="shared" si="93"/>
        <v>-25430.327638820967</v>
      </c>
      <c r="AP81" s="6">
        <f t="shared" si="93"/>
        <v>-2968.1904090736653</v>
      </c>
      <c r="AQ81" s="6">
        <f t="shared" si="93"/>
        <v>-138053.02007522725</v>
      </c>
      <c r="AR81" s="6">
        <f t="shared" si="93"/>
        <v>87851.738265087726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70482.352113275498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438297.77795528952</v>
      </c>
      <c r="K3">
        <v>1</v>
      </c>
      <c r="L3" s="2">
        <v>0</v>
      </c>
      <c r="O3">
        <f>$C$3</f>
        <v>438297.77795528952</v>
      </c>
      <c r="P3" s="2">
        <f>O3*C5</f>
        <v>43829.777795528957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438297.77795528952</v>
      </c>
      <c r="AF3">
        <f t="shared" ref="AF3:AF34" si="4">-$Z3*P3</f>
        <v>-43829.777795528957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391948.09195576061</v>
      </c>
      <c r="AJ3">
        <f t="shared" ref="AJ3:AJ34" si="8">AB3-AC3</f>
        <v>0</v>
      </c>
      <c r="AL3">
        <f t="shared" ref="AL3:AL34" si="9">SUM(AI3:AK3)</f>
        <v>391948.09195576061</v>
      </c>
      <c r="AN3">
        <f t="shared" ref="AN3:AN34" si="10">AE3*$K3</f>
        <v>438297.77795528952</v>
      </c>
      <c r="AO3">
        <f t="shared" ref="AO3:AO34" si="11">AF3*$K3</f>
        <v>-43829.777795528957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391948.09195576061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391948.09195576061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-11629.894074749958</v>
      </c>
      <c r="AK5">
        <f>G5*SUM(AB5, AE5:AF5)</f>
        <v>780.50982230174566</v>
      </c>
      <c r="AL5">
        <f t="shared" si="9"/>
        <v>-23560.553291837383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-10828.533743830396</v>
      </c>
      <c r="AR5">
        <f t="shared" si="14"/>
        <v>-10869.422559570176</v>
      </c>
      <c r="AS5">
        <f t="shared" si="15"/>
        <v>-9944.8156679988042</v>
      </c>
      <c r="AT5">
        <f t="shared" si="16"/>
        <v>667.42020692224116</v>
      </c>
      <c r="AU5">
        <f t="shared" si="17"/>
        <v>-20146.81802064674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-12925.365819143684</v>
      </c>
      <c r="AK6">
        <f>G6*SUM(AB6, AE6:AF6)</f>
        <v>1794.0030620229243</v>
      </c>
      <c r="AL6">
        <f t="shared" si="9"/>
        <v>-25277.319002874545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-10876.358590869448</v>
      </c>
      <c r="AR6">
        <f t="shared" si="14"/>
        <v>-10912.332524480167</v>
      </c>
      <c r="AS6">
        <f t="shared" si="15"/>
        <v>-9970.7568275127287</v>
      </c>
      <c r="AT6">
        <f t="shared" si="16"/>
        <v>1383.9119549522259</v>
      </c>
      <c r="AU6">
        <f t="shared" si="17"/>
        <v>-19499.177397040672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-8863.3903255311307</v>
      </c>
      <c r="AK7">
        <f>G7*SUM(AB7, AE7:AF7)</f>
        <v>2140.3713650588534</v>
      </c>
      <c r="AL7">
        <f t="shared" si="9"/>
        <v>-22320.004159258911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-10914.98175821611</v>
      </c>
      <c r="AR7">
        <f t="shared" si="14"/>
        <v>-10946.839060965713</v>
      </c>
      <c r="AS7">
        <f t="shared" si="15"/>
        <v>-6220.8244857254795</v>
      </c>
      <c r="AT7">
        <f t="shared" si="16"/>
        <v>1502.2326792886561</v>
      </c>
      <c r="AU7">
        <f t="shared" si="17"/>
        <v>-15665.430867402534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-18338.097933104811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-11182.830950505229</v>
      </c>
      <c r="AR8">
        <f t="shared" si="14"/>
        <v>-11211.71148946</v>
      </c>
      <c r="AS8">
        <f t="shared" si="15"/>
        <v>-1534.3826738770902</v>
      </c>
      <c r="AT8">
        <f t="shared" si="16"/>
        <v>731.99379060662454</v>
      </c>
      <c r="AU8">
        <f t="shared" si="17"/>
        <v>-12014.100372730467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1339.4139680594089</v>
      </c>
      <c r="AK9">
        <f t="shared" si="30"/>
        <v>323.30541606711353</v>
      </c>
      <c r="AL9">
        <f t="shared" si="9"/>
        <v>-17202.400126934135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-11678.568418487486</v>
      </c>
      <c r="AR9">
        <f t="shared" si="14"/>
        <v>-11705.062559547783</v>
      </c>
      <c r="AS9">
        <f t="shared" si="15"/>
        <v>831.0535366646111</v>
      </c>
      <c r="AT9">
        <f t="shared" si="16"/>
        <v>200.5982585314363</v>
      </c>
      <c r="AU9">
        <f t="shared" si="17"/>
        <v>-10673.410764351736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2641.0431041757402</v>
      </c>
      <c r="AK10">
        <f t="shared" si="30"/>
        <v>219.17826813352687</v>
      </c>
      <c r="AL10">
        <f t="shared" si="9"/>
        <v>-17731.535406842031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-12096.367726061329</v>
      </c>
      <c r="AR10">
        <f t="shared" si="14"/>
        <v>-12120.645935518394</v>
      </c>
      <c r="AS10">
        <f t="shared" si="15"/>
        <v>1554.5613086576057</v>
      </c>
      <c r="AT10">
        <f t="shared" si="16"/>
        <v>129.01192517465651</v>
      </c>
      <c r="AU10">
        <f t="shared" si="17"/>
        <v>-10437.072701686131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94619.187165521958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3778.6781273913803</v>
      </c>
      <c r="AK11">
        <f t="shared" si="30"/>
        <v>121.96097057935978</v>
      </c>
      <c r="AL11">
        <f t="shared" si="9"/>
        <v>-18220.583883052783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-12350.369905394758</v>
      </c>
      <c r="AR11">
        <f t="shared" si="14"/>
        <v>-12372.591067403569</v>
      </c>
      <c r="AS11">
        <f t="shared" si="15"/>
        <v>2113.4473119167787</v>
      </c>
      <c r="AT11">
        <f t="shared" si="16"/>
        <v>68.213824183975476</v>
      </c>
      <c r="AU11">
        <f t="shared" si="17"/>
        <v>-10190.929931302815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4461.1594661309209</v>
      </c>
      <c r="AK12">
        <f t="shared" si="30"/>
        <v>108.18830377888629</v>
      </c>
      <c r="AL12">
        <f t="shared" si="9"/>
        <v>-19102.134097699447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-12561.366737334009</v>
      </c>
      <c r="AR12">
        <f t="shared" si="14"/>
        <v>-12581.644257126689</v>
      </c>
      <c r="AS12">
        <f t="shared" si="15"/>
        <v>2371.1536815097288</v>
      </c>
      <c r="AT12">
        <f t="shared" si="16"/>
        <v>57.503233576199342</v>
      </c>
      <c r="AU12">
        <f t="shared" si="17"/>
        <v>-10152.987342040762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5105.1339976971503</v>
      </c>
      <c r="AK13">
        <f t="shared" si="30"/>
        <v>85.154466962421893</v>
      </c>
      <c r="AL13">
        <f t="shared" si="9"/>
        <v>-19954.685733617276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-12685.754392796678</v>
      </c>
      <c r="AR13">
        <f t="shared" si="14"/>
        <v>-12704.202561916158</v>
      </c>
      <c r="AS13">
        <f t="shared" si="15"/>
        <v>2579.3089267482305</v>
      </c>
      <c r="AT13">
        <f t="shared" si="16"/>
        <v>43.023293196170414</v>
      </c>
      <c r="AU13">
        <f t="shared" si="17"/>
        <v>-10081.870341971755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5623.9984302492267</v>
      </c>
      <c r="AK14">
        <f t="shared" si="30"/>
        <v>67.449779070324837</v>
      </c>
      <c r="AL14">
        <f t="shared" si="9"/>
        <v>-20946.915246290977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-12779.167421628066</v>
      </c>
      <c r="AR14">
        <f t="shared" si="14"/>
        <v>-12795.892684048282</v>
      </c>
      <c r="AS14">
        <f t="shared" si="15"/>
        <v>2701.5203275773365</v>
      </c>
      <c r="AT14">
        <f t="shared" si="16"/>
        <v>32.399893333719866</v>
      </c>
      <c r="AU14">
        <f t="shared" si="17"/>
        <v>-10061.972463137225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5782.3845419474346</v>
      </c>
      <c r="AK15">
        <f t="shared" si="30"/>
        <v>130.57721431838476</v>
      </c>
      <c r="AL15">
        <f t="shared" si="9"/>
        <v>-22318.15928506992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-12849.921536230597</v>
      </c>
      <c r="AR15">
        <f t="shared" si="14"/>
        <v>-12864.987236526056</v>
      </c>
      <c r="AS15">
        <f t="shared" si="15"/>
        <v>2635.0460266851514</v>
      </c>
      <c r="AT15">
        <f t="shared" si="16"/>
        <v>59.504338957262505</v>
      </c>
      <c r="AU15">
        <f t="shared" si="17"/>
        <v>-10170.436870883643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5864.040790232466</v>
      </c>
      <c r="AK16">
        <f t="shared" si="30"/>
        <v>185.06658723035167</v>
      </c>
      <c r="AL16">
        <f t="shared" si="9"/>
        <v>-23628.78690450011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-12780.29099586021</v>
      </c>
      <c r="AR16">
        <f t="shared" si="14"/>
        <v>-12793.761378049141</v>
      </c>
      <c r="AS16">
        <f t="shared" si="15"/>
        <v>2527.9131284923083</v>
      </c>
      <c r="AT16">
        <f t="shared" si="16"/>
        <v>79.779843326486628</v>
      </c>
      <c r="AU16">
        <f t="shared" si="17"/>
        <v>-10186.068406230348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5442.8309042632027</v>
      </c>
      <c r="AK17">
        <f t="shared" si="30"/>
        <v>278.78312495096844</v>
      </c>
      <c r="AL17">
        <f t="shared" si="9"/>
        <v>-25212.466032128275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-12523.61109651438</v>
      </c>
      <c r="AR17">
        <f t="shared" si="14"/>
        <v>-12535.520804629457</v>
      </c>
      <c r="AS17">
        <f t="shared" si="15"/>
        <v>2205.6165853703624</v>
      </c>
      <c r="AT17">
        <f t="shared" si="16"/>
        <v>112.97221885611229</v>
      </c>
      <c r="AU17">
        <f t="shared" si="17"/>
        <v>-10216.932000402981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4839.2920025988424</v>
      </c>
      <c r="AK18">
        <f t="shared" si="30"/>
        <v>318.79104804334372</v>
      </c>
      <c r="AL18">
        <f t="shared" si="9"/>
        <v>-26992.286555292983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-12147.501063807167</v>
      </c>
      <c r="AR18">
        <f t="shared" si="14"/>
        <v>-12157.896498602733</v>
      </c>
      <c r="AS18">
        <f t="shared" si="15"/>
        <v>1830.0135275350376</v>
      </c>
      <c r="AT18">
        <f t="shared" si="16"/>
        <v>120.55315737572613</v>
      </c>
      <c r="AU18">
        <f t="shared" si="17"/>
        <v>-10207.329813691969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4911.2377806058357</v>
      </c>
      <c r="AK19">
        <f t="shared" si="30"/>
        <v>221.20602775716455</v>
      </c>
      <c r="AL19">
        <f t="shared" si="9"/>
        <v>-28161.642273334648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-11732.480437350652</v>
      </c>
      <c r="AR19">
        <f t="shared" si="14"/>
        <v>-11741.491389051631</v>
      </c>
      <c r="AS19">
        <f t="shared" si="15"/>
        <v>1731.9969669408672</v>
      </c>
      <c r="AT19">
        <f t="shared" si="16"/>
        <v>78.010511048232061</v>
      </c>
      <c r="AU19">
        <f t="shared" si="17"/>
        <v>-9931.4839110625326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6577.6820312208147</v>
      </c>
      <c r="AK20">
        <f t="shared" si="30"/>
        <v>21.535754644552192</v>
      </c>
      <c r="AL20">
        <f t="shared" si="9"/>
        <v>-27775.071097372063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-11490.202542127463</v>
      </c>
      <c r="AR20">
        <f t="shared" si="14"/>
        <v>-11498.089420773922</v>
      </c>
      <c r="AS20">
        <f t="shared" si="15"/>
        <v>2200.213550112916</v>
      </c>
      <c r="AT20">
        <f t="shared" si="16"/>
        <v>7.2036408807764438</v>
      </c>
      <c r="AU20">
        <f t="shared" si="17"/>
        <v>-9290.6722297802298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6832.0792411730508</v>
      </c>
      <c r="AK21">
        <f t="shared" si="30"/>
        <v>-2.5109871961664409</v>
      </c>
      <c r="AL21">
        <f t="shared" si="9"/>
        <v>-28540.492162020408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-11243.776144669266</v>
      </c>
      <c r="AR21">
        <f t="shared" si="14"/>
        <v>-11250.638841617067</v>
      </c>
      <c r="AS21">
        <f t="shared" si="15"/>
        <v>2173.1728805581088</v>
      </c>
      <c r="AT21">
        <f t="shared" si="16"/>
        <v>-0.79870403804049461</v>
      </c>
      <c r="AU21">
        <f t="shared" si="17"/>
        <v>-9078.2646650969982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5259.2446561711859</v>
      </c>
      <c r="AK22">
        <f t="shared" si="30"/>
        <v>-176.43037101431861</v>
      </c>
      <c r="AL22">
        <f t="shared" si="9"/>
        <v>-31132.682556687509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-10750.084000834766</v>
      </c>
      <c r="AR22">
        <f t="shared" si="14"/>
        <v>-10755.89016608227</v>
      </c>
      <c r="AS22">
        <f t="shared" si="15"/>
        <v>1561.9793406498939</v>
      </c>
      <c r="AT22">
        <f t="shared" si="16"/>
        <v>-52.399272633988588</v>
      </c>
      <c r="AU22">
        <f t="shared" si="17"/>
        <v>-9246.3100980663658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1719.1008692984287</v>
      </c>
      <c r="AK23">
        <f t="shared" si="30"/>
        <v>-956.2483626463785</v>
      </c>
      <c r="AL23">
        <f t="shared" si="9"/>
        <v>-36208.923387098926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-9799.3779990494422</v>
      </c>
      <c r="AR23">
        <f t="shared" si="14"/>
        <v>-9804.0202655021949</v>
      </c>
      <c r="AS23">
        <f t="shared" si="15"/>
        <v>455.86394901557696</v>
      </c>
      <c r="AT23">
        <f t="shared" si="16"/>
        <v>-253.5739249632035</v>
      </c>
      <c r="AU23">
        <f t="shared" si="17"/>
        <v>-9601.7302414498208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1736.0002030348714</v>
      </c>
      <c r="AK24">
        <f t="shared" si="30"/>
        <v>-1076.5854234972685</v>
      </c>
      <c r="AL24">
        <f t="shared" si="9"/>
        <v>-36740.950781474632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-8851.4033110413329</v>
      </c>
      <c r="AR24">
        <f t="shared" si="14"/>
        <v>-8855.0641728295541</v>
      </c>
      <c r="AS24">
        <f t="shared" si="15"/>
        <v>411.02253871934812</v>
      </c>
      <c r="AT24">
        <f t="shared" si="16"/>
        <v>-254.89678695919093</v>
      </c>
      <c r="AU24">
        <f t="shared" si="17"/>
        <v>-8698.9384210693988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1651.9588503140258</v>
      </c>
      <c r="AK25">
        <f t="shared" si="30"/>
        <v>-1198.1054377097096</v>
      </c>
      <c r="AL25">
        <f t="shared" si="9"/>
        <v>-36932.885265297038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-7900.5857103937724</v>
      </c>
      <c r="AR25">
        <f t="shared" si="14"/>
        <v>-7903.4266214389118</v>
      </c>
      <c r="AS25">
        <f t="shared" si="15"/>
        <v>349.21835968566955</v>
      </c>
      <c r="AT25">
        <f t="shared" si="16"/>
        <v>-253.27532559780832</v>
      </c>
      <c r="AU25">
        <f t="shared" si="17"/>
        <v>-7807.483587351051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1472.510299030102</v>
      </c>
      <c r="AK26">
        <f t="shared" si="30"/>
        <v>-1313.7425572316913</v>
      </c>
      <c r="AL26">
        <f t="shared" si="9"/>
        <v>-36706.871340665319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-6956.1116235052277</v>
      </c>
      <c r="AR26">
        <f t="shared" si="14"/>
        <v>-6958.274980365738</v>
      </c>
      <c r="AS26">
        <f t="shared" si="15"/>
        <v>277.93174964776125</v>
      </c>
      <c r="AT26">
        <f t="shared" si="16"/>
        <v>-247.96483104982605</v>
      </c>
      <c r="AU26">
        <f t="shared" si="17"/>
        <v>-6928.3080617678033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1216.758577644825</v>
      </c>
      <c r="AK27">
        <f t="shared" si="30"/>
        <v>-1416.8182781637984</v>
      </c>
      <c r="AL27">
        <f t="shared" si="9"/>
        <v>-35810.410439332227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-5999.5870127883863</v>
      </c>
      <c r="AR27">
        <f t="shared" si="14"/>
        <v>-6001.1992863769483</v>
      </c>
      <c r="AS27">
        <f t="shared" si="15"/>
        <v>205.05304093779617</v>
      </c>
      <c r="AT27">
        <f t="shared" si="16"/>
        <v>-238.76790493318686</v>
      </c>
      <c r="AU27">
        <f t="shared" si="17"/>
        <v>-6034.9141503723386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875.16465041302945</v>
      </c>
      <c r="AK28">
        <f t="shared" si="30"/>
        <v>-1501.9913785989363</v>
      </c>
      <c r="AL28">
        <f t="shared" si="9"/>
        <v>-34223.187159336194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-5054.0003807885432</v>
      </c>
      <c r="AR28">
        <f t="shared" si="14"/>
        <v>-5055.172815459393</v>
      </c>
      <c r="AS28">
        <f t="shared" si="15"/>
        <v>131.68416141044165</v>
      </c>
      <c r="AT28">
        <f t="shared" si="16"/>
        <v>-226.00144446324342</v>
      </c>
      <c r="AU28">
        <f t="shared" si="17"/>
        <v>-5149.4900985121949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478.62327152480066</v>
      </c>
      <c r="AK29">
        <f t="shared" si="30"/>
        <v>-1563.2529041278483</v>
      </c>
      <c r="AL29">
        <f t="shared" si="9"/>
        <v>-31889.754566595799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-4137.7254964644244</v>
      </c>
      <c r="AR29">
        <f t="shared" si="14"/>
        <v>-4138.5549586932993</v>
      </c>
      <c r="AS29">
        <f t="shared" si="15"/>
        <v>64.301271881199085</v>
      </c>
      <c r="AT29">
        <f t="shared" si="16"/>
        <v>-210.01726407319134</v>
      </c>
      <c r="AU29">
        <f t="shared" si="17"/>
        <v>-4284.2709508852913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52.567363193244091</v>
      </c>
      <c r="AK30">
        <f t="shared" si="30"/>
        <v>-1596.7565331345843</v>
      </c>
      <c r="AL30">
        <f t="shared" si="9"/>
        <v>-28951.436136260185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-3286.9870402906949</v>
      </c>
      <c r="AR30">
        <f t="shared" si="14"/>
        <v>-3287.5558763017038</v>
      </c>
      <c r="AS30">
        <f t="shared" si="15"/>
        <v>6.3055637795366382</v>
      </c>
      <c r="AT30">
        <f t="shared" si="16"/>
        <v>-191.53424384363865</v>
      </c>
      <c r="AU30">
        <f t="shared" si="17"/>
        <v>-3472.7845563658061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-360.47557870142919</v>
      </c>
      <c r="AK31">
        <f t="shared" si="30"/>
        <v>-1600.4362485581114</v>
      </c>
      <c r="AL31">
        <f t="shared" si="9"/>
        <v>-25602.604152060932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-2531.6503973468693</v>
      </c>
      <c r="AR31">
        <f t="shared" si="14"/>
        <v>-2532.0266252295901</v>
      </c>
      <c r="AS31">
        <f t="shared" si="15"/>
        <v>-38.606955478375674</v>
      </c>
      <c r="AT31">
        <f t="shared" si="16"/>
        <v>-171.40681545375551</v>
      </c>
      <c r="AU31">
        <f t="shared" si="17"/>
        <v>-2742.0403961617217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-725.01265532467005</v>
      </c>
      <c r="AK32">
        <f t="shared" si="30"/>
        <v>-1575.2029580490114</v>
      </c>
      <c r="AL32">
        <f t="shared" si="9"/>
        <v>-21969.915115299689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-1880.6775132576952</v>
      </c>
      <c r="AR32">
        <f t="shared" si="14"/>
        <v>-1880.9160379569373</v>
      </c>
      <c r="AS32">
        <f t="shared" si="15"/>
        <v>-69.329372875695853</v>
      </c>
      <c r="AT32">
        <f t="shared" si="16"/>
        <v>-150.62886479488321</v>
      </c>
      <c r="AU32">
        <f t="shared" si="17"/>
        <v>-2100.8742756275165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-1027.0573551990383</v>
      </c>
      <c r="AK33">
        <f t="shared" si="30"/>
        <v>-1524.4520721762844</v>
      </c>
      <c r="AL33">
        <f t="shared" si="9"/>
        <v>-18245.418242852003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-1339.7944069695643</v>
      </c>
      <c r="AR33">
        <f t="shared" si="14"/>
        <v>-1339.9382560458675</v>
      </c>
      <c r="AS33">
        <f t="shared" si="15"/>
        <v>-87.68965447456506</v>
      </c>
      <c r="AT33">
        <f t="shared" si="16"/>
        <v>-130.15697204784331</v>
      </c>
      <c r="AU33">
        <f t="shared" si="17"/>
        <v>-1557.7848825682761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-1256.3974398668033</v>
      </c>
      <c r="AK34">
        <f t="shared" si="30"/>
        <v>-1452.5580573123518</v>
      </c>
      <c r="AL34">
        <f t="shared" si="9"/>
        <v>-14569.536304927526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-904.07036039991397</v>
      </c>
      <c r="AR34">
        <f t="shared" si="14"/>
        <v>-904.15230919041176</v>
      </c>
      <c r="AS34">
        <f t="shared" si="15"/>
        <v>-95.777320261953236</v>
      </c>
      <c r="AT34">
        <f t="shared" si="16"/>
        <v>-110.73097878091406</v>
      </c>
      <c r="AU34">
        <f t="shared" si="17"/>
        <v>-1110.6606082332789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-11186.331911165949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-572.22239115904972</v>
      </c>
      <c r="AR35">
        <f t="shared" ref="AR35:AR69" si="45">AI35*$K35</f>
        <v>-572.2662169168068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-761.38675493895266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-1497.4458540867781</v>
      </c>
      <c r="AK36">
        <f t="shared" si="30"/>
        <v>-1265.6331713223965</v>
      </c>
      <c r="AL36">
        <f t="shared" si="40"/>
        <v>-7889.2292055937714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-311.50041197494022</v>
      </c>
      <c r="AR36">
        <f t="shared" si="45"/>
        <v>-311.52357579378747</v>
      </c>
      <c r="AS36">
        <f t="shared" si="46"/>
        <v>-91.001954805369465</v>
      </c>
      <c r="AT36">
        <f t="shared" si="47"/>
        <v>-76.914362107000542</v>
      </c>
      <c r="AU36">
        <f t="shared" si="48"/>
        <v>-479.43989270615748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-1536.4176641374052</v>
      </c>
      <c r="AK37">
        <f t="shared" si="30"/>
        <v>-1160.8119615363221</v>
      </c>
      <c r="AL37">
        <f t="shared" si="40"/>
        <v>-5789.3977091858824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-167.76964182345992</v>
      </c>
      <c r="AR37">
        <f t="shared" si="45"/>
        <v>-167.78172850267126</v>
      </c>
      <c r="AS37">
        <f t="shared" si="46"/>
        <v>-83.366364450089918</v>
      </c>
      <c r="AT37">
        <f t="shared" si="47"/>
        <v>-62.985915420200612</v>
      </c>
      <c r="AU37">
        <f t="shared" si="48"/>
        <v>-314.13400837296177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-1482.1572118482782</v>
      </c>
      <c r="AK38">
        <f t="shared" si="30"/>
        <v>-1053.2627250467035</v>
      </c>
      <c r="AL38">
        <f t="shared" si="40"/>
        <v>-4379.6248328163947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-89.339290487014608</v>
      </c>
      <c r="AR38">
        <f t="shared" si="45"/>
        <v>-89.34550728357884</v>
      </c>
      <c r="AS38">
        <f t="shared" si="46"/>
        <v>-71.805518063347691</v>
      </c>
      <c r="AT38">
        <f t="shared" si="47"/>
        <v>-51.027026704191343</v>
      </c>
      <c r="AU38">
        <f t="shared" si="48"/>
        <v>-212.17805205111787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-1383.8096860056085</v>
      </c>
      <c r="AK39">
        <f t="shared" si="30"/>
        <v>-949.51172021732418</v>
      </c>
      <c r="AL39">
        <f t="shared" si="40"/>
        <v>-3419.3682826314407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-46.974807346106395</v>
      </c>
      <c r="AR39">
        <f t="shared" si="45"/>
        <v>-46.977953809844976</v>
      </c>
      <c r="AS39">
        <f t="shared" si="46"/>
        <v>-59.857957260341202</v>
      </c>
      <c r="AT39">
        <f t="shared" si="47"/>
        <v>-41.072000392640184</v>
      </c>
      <c r="AU39">
        <f t="shared" si="48"/>
        <v>-147.90791146282635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-2749.9306229870781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-24.289287973882431</v>
      </c>
      <c r="AR40">
        <f t="shared" si="45"/>
        <v>-24.290854758681231</v>
      </c>
      <c r="AS40">
        <f t="shared" si="46"/>
        <v>-48.984884591599844</v>
      </c>
      <c r="AT40">
        <f t="shared" si="47"/>
        <v>-32.930306593228835</v>
      </c>
      <c r="AU40">
        <f t="shared" si="48"/>
        <v>-106.20604594350991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-1150.0960568065893</v>
      </c>
      <c r="AK41">
        <f t="shared" si="61"/>
        <v>-763.86146768036986</v>
      </c>
      <c r="AL41">
        <f t="shared" si="40"/>
        <v>-2272.7450429500354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-12.371430079876838</v>
      </c>
      <c r="AR41">
        <f t="shared" si="45"/>
        <v>-12.372196434221785</v>
      </c>
      <c r="AS41">
        <f t="shared" si="46"/>
        <v>-39.659167615384554</v>
      </c>
      <c r="AT41">
        <f t="shared" si="47"/>
        <v>-26.340504171265035</v>
      </c>
      <c r="AU41">
        <f t="shared" si="48"/>
        <v>-78.371868220871377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-1036.1869134741155</v>
      </c>
      <c r="AK42">
        <f t="shared" si="61"/>
        <v>-683.35474370390864</v>
      </c>
      <c r="AL42">
        <f t="shared" si="40"/>
        <v>-1920.6961508104091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-6.1929191093802931</v>
      </c>
      <c r="AR42">
        <f t="shared" si="45"/>
        <v>-6.1932868659261615</v>
      </c>
      <c r="AS42">
        <f t="shared" si="46"/>
        <v>-31.902855789996782</v>
      </c>
      <c r="AT42">
        <f t="shared" si="47"/>
        <v>-21.039609319810818</v>
      </c>
      <c r="AU42">
        <f t="shared" si="48"/>
        <v>-59.135751975733754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-930.01988763525424</v>
      </c>
      <c r="AK43">
        <f t="shared" si="61"/>
        <v>-610.82165976072054</v>
      </c>
      <c r="AL43">
        <f t="shared" si="40"/>
        <v>-1651.5110194299382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-3.0421216812581684</v>
      </c>
      <c r="AR43">
        <f t="shared" si="45"/>
        <v>-3.042294645692329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-45.399901520914902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-1438.3237487584415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-1.4662451627122399</v>
      </c>
      <c r="AR44">
        <f t="shared" si="45"/>
        <v>-1.4663247386592999</v>
      </c>
      <c r="AS44">
        <f t="shared" si="46"/>
        <v>-20.442243094861904</v>
      </c>
      <c r="AT44">
        <f t="shared" si="47"/>
        <v>-13.394468825342289</v>
      </c>
      <c r="AU44">
        <f t="shared" si="48"/>
        <v>-35.303036658863498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-1263.845921529612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-0.69135698190858841</v>
      </c>
      <c r="AR45">
        <f t="shared" si="45"/>
        <v>-0.6913927535126978</v>
      </c>
      <c r="AS45">
        <f t="shared" si="46"/>
        <v>-16.323823104510126</v>
      </c>
      <c r="AT45">
        <f t="shared" si="47"/>
        <v>-10.681706972055316</v>
      </c>
      <c r="AU45">
        <f t="shared" si="48"/>
        <v>-27.69692283007814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-1117.2573268893461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-0.31877345675053353</v>
      </c>
      <c r="AR46">
        <f t="shared" si="45"/>
        <v>-0.31878913762061412</v>
      </c>
      <c r="AS46">
        <f t="shared" si="46"/>
        <v>-13.02534000778213</v>
      </c>
      <c r="AT46">
        <f t="shared" si="47"/>
        <v>-8.5169994238746476</v>
      </c>
      <c r="AU46">
        <f t="shared" si="48"/>
        <v>-21.861128569277394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-594.66139046359422</v>
      </c>
      <c r="AK47">
        <f t="shared" si="61"/>
        <v>-388.68048478765184</v>
      </c>
      <c r="AL47">
        <f t="shared" si="40"/>
        <v>-991.55304623237896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-0.14344525611184683</v>
      </c>
      <c r="AR47">
        <f t="shared" si="45"/>
        <v>-0.14345194461813032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-17.322768336074791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-882.16895033016942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-6.2795593880588807E-2</v>
      </c>
      <c r="AR48">
        <f t="shared" si="45"/>
        <v>-6.2798366262698954E-2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-13.760527719903624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-786.04879695085788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-2.672639133784252E-2</v>
      </c>
      <c r="AR49">
        <f t="shared" si="45"/>
        <v>-2.6727505606033704E-2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-10.947496281335603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-423.46840212794905</v>
      </c>
      <c r="AK50">
        <f t="shared" si="61"/>
        <v>-276.6803459937662</v>
      </c>
      <c r="AL50">
        <f t="shared" si="40"/>
        <v>-701.03531704862257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-1.102408861715759E-2</v>
      </c>
      <c r="AR50">
        <f t="shared" si="45"/>
        <v>-1.1024522346217154E-2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-8.7174040096912968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-625.54342727754283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-4.399210941190463E-3</v>
      </c>
      <c r="AR51">
        <f t="shared" si="45"/>
        <v>-4.3993743661514106E-3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-6.9452313810652919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-558.34463125145783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-1.6992790425023002E-3</v>
      </c>
      <c r="AR52">
        <f t="shared" si="45"/>
        <v>-1.6993385345424415E-3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-5.5349483877874173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-498.44305643555685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-6.3403858395213964E-4</v>
      </c>
      <c r="AR53">
        <f t="shared" si="45"/>
        <v>-6.3405946873699537E-4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-4.4117283055573751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-445.0043232600251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-2.2806071948985941E-4</v>
      </c>
      <c r="AR54">
        <f t="shared" si="45"/>
        <v>-2.2806777711192706E-4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-3.5167331547879521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-397.31108272106019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-7.8928827543007997E-5</v>
      </c>
      <c r="AR55">
        <f t="shared" si="45"/>
        <v>-7.8931119535422773E-5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-2.8034179034445197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-354.73635350207849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-2.6239711774287212E-5</v>
      </c>
      <c r="AR56">
        <f t="shared" si="45"/>
        <v>-2.624042574627942E-5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-2.2348317757162222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-316.72670408186332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-8.3643628678537203E-6</v>
      </c>
      <c r="AR57">
        <f t="shared" si="45"/>
        <v>-8.3645757499534384E-6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-1.7815819297709925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-282.79089688883107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-2.5508488572749099E-6</v>
      </c>
      <c r="AR58">
        <f t="shared" si="45"/>
        <v>-2.5509094874023332E-6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-1.42026217293253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-252.49158975204085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-7.4262571868937598E-7</v>
      </c>
      <c r="AR59">
        <f t="shared" si="45"/>
        <v>-7.4264218010536032E-7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-1.1322230421262798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-225.4388248697299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-2.067109048419539E-7</v>
      </c>
      <c r="AR60">
        <f t="shared" si="45"/>
        <v>-2.0671512001262656E-7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-0.90260089864366633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-201.28463463370156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-5.4225885027512118E-8</v>
      </c>
      <c r="AR61">
        <f t="shared" si="45"/>
        <v>-5.4226899643051754E-8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-0.71954780149545516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-179.7184145652688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-1.3362039356537749E-8</v>
      </c>
      <c r="AR62">
        <f t="shared" si="45"/>
        <v>-1.3362268102234425E-8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-0.57361907254592126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-160.46286752934355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-3.0817126437664667E-9</v>
      </c>
      <c r="AR63">
        <f t="shared" si="45"/>
        <v>-3.0817607529911613E-9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-0.4572856052187298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-143.27041674143223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-6.6256378625162192E-10</v>
      </c>
      <c r="AR64">
        <f t="shared" si="45"/>
        <v>-6.6257318318056603E-10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-0.36454528300296185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-127.92001477568394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-1.32218575360132E-10</v>
      </c>
      <c r="AR65">
        <f t="shared" si="45"/>
        <v>-1.3222027064534137E-10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-0.2906132673092563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-114.2142988674052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-2.4359081278750056E-11</v>
      </c>
      <c r="AR66">
        <f t="shared" si="45"/>
        <v>-2.4359361835719404E-11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-0.23167511735400476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-101.97705255183467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-4.1149433177217466E-12</v>
      </c>
      <c r="AR67">
        <f t="shared" si="45"/>
        <v>-4.1149855628769806E-12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-0.18468998512040674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-6.3221479822629064E-13</v>
      </c>
      <c r="AR68">
        <f t="shared" si="45"/>
        <v>-6.3222052918609552E-13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438297.77795528952</v>
      </c>
      <c r="AO71" s="6">
        <f t="shared" si="70"/>
        <v>-43829.777795528957</v>
      </c>
      <c r="AP71" s="6">
        <f t="shared" si="70"/>
        <v>-2884.7835856135935</v>
      </c>
      <c r="AQ71" s="6">
        <f t="shared" si="70"/>
        <v>-283804.90468646807</v>
      </c>
      <c r="AR71" s="6">
        <f t="shared" si="70"/>
        <v>107778.31188767892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94619.187165521958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102674.22753976267</v>
      </c>
      <c r="K3">
        <v>1</v>
      </c>
      <c r="L3" s="2">
        <v>0</v>
      </c>
      <c r="O3">
        <f>$C$3</f>
        <v>102674.22753976267</v>
      </c>
      <c r="P3">
        <f>O3*C5</f>
        <v>10267.422753976267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102674.22753976267</v>
      </c>
      <c r="AF3">
        <f t="shared" ref="AF3:AF34" si="4">-$Z3*P3</f>
        <v>-10267.422753976267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89886.896581786394</v>
      </c>
      <c r="AJ3">
        <f t="shared" ref="AJ3:AJ34" si="8">AB3-AC3</f>
        <v>0</v>
      </c>
      <c r="AL3">
        <f t="shared" ref="AL3:AL34" si="9">SUM(AI3:AK3)</f>
        <v>89886.896581786394</v>
      </c>
      <c r="AN3">
        <f t="shared" ref="AN3:AN34" si="10">AE3*$K3</f>
        <v>102674.22753976267</v>
      </c>
      <c r="AO3">
        <f t="shared" ref="AO3:AO34" si="11">AF3*$K3</f>
        <v>-10267.422753976267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89886.896581786394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89886.896581786394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-2374.9910625127013</v>
      </c>
      <c r="AK5">
        <f>G5*SUM(AB5, AE5:AF5)</f>
        <v>159.92799262710705</v>
      </c>
      <c r="AL5">
        <f t="shared" si="9"/>
        <v>-4558.1177939292284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-1961.7581325010601</v>
      </c>
      <c r="AR5">
        <f t="shared" si="14"/>
        <v>-2003.564880374779</v>
      </c>
      <c r="AS5">
        <f t="shared" si="15"/>
        <v>-2030.8738994547759</v>
      </c>
      <c r="AT5">
        <f t="shared" si="16"/>
        <v>136.75570874568314</v>
      </c>
      <c r="AU5">
        <f t="shared" si="17"/>
        <v>-3897.6830710838713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-2905.4624528456407</v>
      </c>
      <c r="AK6">
        <f>G6*SUM(AB6, AE6:AF6)</f>
        <v>367.12691785664578</v>
      </c>
      <c r="AL6">
        <f t="shared" si="9"/>
        <v>-4873.7610217746151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-1764.2771949152084</v>
      </c>
      <c r="AR6">
        <f t="shared" si="14"/>
        <v>-1801.5706435965055</v>
      </c>
      <c r="AS6">
        <f t="shared" si="15"/>
        <v>-2241.3028763863499</v>
      </c>
      <c r="AT6">
        <f t="shared" si="16"/>
        <v>283.2053865246321</v>
      </c>
      <c r="AU6">
        <f t="shared" si="17"/>
        <v>-3759.6681334582231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-2280.4360539881163</v>
      </c>
      <c r="AK7">
        <f>G7*SUM(AB7, AE7:AF7)</f>
        <v>450.79379048192277</v>
      </c>
      <c r="AL7">
        <f t="shared" si="9"/>
        <v>-4158.1687349873782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-1600.7389173926717</v>
      </c>
      <c r="AR7">
        <f t="shared" si="14"/>
        <v>-1634.2904867593184</v>
      </c>
      <c r="AS7">
        <f t="shared" si="15"/>
        <v>-1600.5379343293639</v>
      </c>
      <c r="AT7">
        <f t="shared" si="16"/>
        <v>316.39236757576742</v>
      </c>
      <c r="AU7">
        <f t="shared" si="17"/>
        <v>-2918.4360535129149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-1115.6534910386326</v>
      </c>
      <c r="AK8">
        <f>G8*SUM(AB8, AE8:AF8)</f>
        <v>244.13149033823518</v>
      </c>
      <c r="AL8">
        <f t="shared" si="9"/>
        <v>-3198.1630999053773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-1493.317621441169</v>
      </c>
      <c r="AR8">
        <f t="shared" si="14"/>
        <v>-1524.2856592399032</v>
      </c>
      <c r="AS8">
        <f t="shared" si="15"/>
        <v>-730.9140278026606</v>
      </c>
      <c r="AT8">
        <f t="shared" si="16"/>
        <v>159.94135486499977</v>
      </c>
      <c r="AU8">
        <f t="shared" si="17"/>
        <v>-2095.2583321775637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-2787.5308624930021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-1421.7106765263979</v>
      </c>
      <c r="AR9">
        <f t="shared" si="14"/>
        <v>-1450.710418749301</v>
      </c>
      <c r="AS9">
        <f t="shared" si="15"/>
        <v>-324.88420075086304</v>
      </c>
      <c r="AT9">
        <f t="shared" si="16"/>
        <v>46.041667926187124</v>
      </c>
      <c r="AU9">
        <f t="shared" si="17"/>
        <v>-1729.5529515739768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-430.09597668414062</v>
      </c>
      <c r="AK10">
        <f t="shared" si="30"/>
        <v>53.71345884918064</v>
      </c>
      <c r="AL10">
        <f t="shared" si="9"/>
        <v>-2732.1284977675259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-1359.4284625536629</v>
      </c>
      <c r="AR10">
        <f t="shared" si="14"/>
        <v>-1386.630739815891</v>
      </c>
      <c r="AS10">
        <f t="shared" si="15"/>
        <v>-253.16154942921298</v>
      </c>
      <c r="AT10">
        <f t="shared" si="16"/>
        <v>31.616623276267585</v>
      </c>
      <c r="AU10">
        <f t="shared" si="17"/>
        <v>-1608.1756659688363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23493.849326969437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-344.8824414241426</v>
      </c>
      <c r="AK11">
        <f t="shared" si="30"/>
        <v>32.474255036245232</v>
      </c>
      <c r="AL11">
        <f t="shared" si="9"/>
        <v>-2684.2041765383415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-1301.0091355563802</v>
      </c>
      <c r="AR11">
        <f t="shared" si="14"/>
        <v>-1326.5659817548305</v>
      </c>
      <c r="AS11">
        <f t="shared" si="15"/>
        <v>-192.89572813081639</v>
      </c>
      <c r="AT11">
        <f t="shared" si="16"/>
        <v>18.163131311804296</v>
      </c>
      <c r="AU11">
        <f t="shared" si="17"/>
        <v>-1501.2985785738426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-315.5055487091995</v>
      </c>
      <c r="AK12">
        <f t="shared" si="30"/>
        <v>31.914390691677209</v>
      </c>
      <c r="AL12">
        <f t="shared" si="9"/>
        <v>-2682.2618690705817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-1250.9064674994677</v>
      </c>
      <c r="AR12">
        <f t="shared" si="14"/>
        <v>-1274.9189824805303</v>
      </c>
      <c r="AS12">
        <f t="shared" si="15"/>
        <v>-167.69455318471026</v>
      </c>
      <c r="AT12">
        <f t="shared" si="16"/>
        <v>16.962837925034048</v>
      </c>
      <c r="AU12">
        <f t="shared" si="17"/>
        <v>-1425.6506977402066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-276.89023734408693</v>
      </c>
      <c r="AK13">
        <f t="shared" si="30"/>
        <v>28.382655177137714</v>
      </c>
      <c r="AL13">
        <f t="shared" si="9"/>
        <v>-2674.7053509995494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-1203.2406480229295</v>
      </c>
      <c r="AR13">
        <f t="shared" si="14"/>
        <v>-1225.8078957436605</v>
      </c>
      <c r="AS13">
        <f t="shared" si="15"/>
        <v>-139.89553677400008</v>
      </c>
      <c r="AT13">
        <f t="shared" si="16"/>
        <v>14.340002808198777</v>
      </c>
      <c r="AU13">
        <f t="shared" si="17"/>
        <v>-1351.3634297094618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-243.72699190012827</v>
      </c>
      <c r="AK14">
        <f t="shared" si="30"/>
        <v>26.042792086643296</v>
      </c>
      <c r="AL14">
        <f t="shared" si="9"/>
        <v>-2680.0761904358528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-1161.6120651084825</v>
      </c>
      <c r="AR14">
        <f t="shared" si="14"/>
        <v>-1182.8243018971036</v>
      </c>
      <c r="AS14">
        <f t="shared" si="15"/>
        <v>-117.07567688070904</v>
      </c>
      <c r="AT14">
        <f t="shared" si="16"/>
        <v>12.509806516041165</v>
      </c>
      <c r="AU14">
        <f t="shared" si="17"/>
        <v>-1287.3901722617716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-272.04246276809499</v>
      </c>
      <c r="AK15">
        <f t="shared" si="30"/>
        <v>60.318973753033596</v>
      </c>
      <c r="AL15">
        <f t="shared" si="9"/>
        <v>-2732.9863568506348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-1129.0512368588368</v>
      </c>
      <c r="AR15">
        <f t="shared" si="14"/>
        <v>-1148.9453276453044</v>
      </c>
      <c r="AS15">
        <f t="shared" si="15"/>
        <v>-123.97038028281801</v>
      </c>
      <c r="AT15">
        <f t="shared" si="16"/>
        <v>27.48749602670441</v>
      </c>
      <c r="AU15">
        <f t="shared" si="17"/>
        <v>-1245.4282119014179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-302.36942245467253</v>
      </c>
      <c r="AK16">
        <f t="shared" si="30"/>
        <v>106.38630969212629</v>
      </c>
      <c r="AL16">
        <f t="shared" si="9"/>
        <v>-2786.936732777885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-1098.3231868903347</v>
      </c>
      <c r="AR16">
        <f t="shared" si="14"/>
        <v>-1116.9270313161992</v>
      </c>
      <c r="AS16">
        <f t="shared" si="15"/>
        <v>-130.34759818706894</v>
      </c>
      <c r="AT16">
        <f t="shared" si="16"/>
        <v>45.861780056259342</v>
      </c>
      <c r="AU16">
        <f t="shared" si="17"/>
        <v>-1201.4128494470087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-405.13676953922914</v>
      </c>
      <c r="AK17">
        <f t="shared" si="30"/>
        <v>210.95172250189458</v>
      </c>
      <c r="AL17">
        <f t="shared" si="9"/>
        <v>-2855.0944719065005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-1061.0025354046088</v>
      </c>
      <c r="AR17">
        <f t="shared" si="14"/>
        <v>-1078.2892327341601</v>
      </c>
      <c r="AS17">
        <f t="shared" si="15"/>
        <v>-164.17492917870791</v>
      </c>
      <c r="AT17">
        <f t="shared" si="16"/>
        <v>85.48467259899374</v>
      </c>
      <c r="AU17">
        <f t="shared" si="17"/>
        <v>-1156.9794893138744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-513.52951054952428</v>
      </c>
      <c r="AK18">
        <f t="shared" si="30"/>
        <v>338.93625900762152</v>
      </c>
      <c r="AL18">
        <f t="shared" si="9"/>
        <v>-2908.7424555153198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-1017.9935379400837</v>
      </c>
      <c r="AR18">
        <f t="shared" si="14"/>
        <v>-1033.9384411776484</v>
      </c>
      <c r="AS18">
        <f t="shared" si="15"/>
        <v>-194.19492574314469</v>
      </c>
      <c r="AT18">
        <f t="shared" si="16"/>
        <v>128.17121567017858</v>
      </c>
      <c r="AU18">
        <f t="shared" si="17"/>
        <v>-1099.9621512506146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-464.7309940725645</v>
      </c>
      <c r="AK19">
        <f t="shared" si="30"/>
        <v>361.37201252367839</v>
      </c>
      <c r="AL19">
        <f t="shared" si="9"/>
        <v>-2925.2692004725486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-980.47816686455894</v>
      </c>
      <c r="AR19">
        <f t="shared" si="14"/>
        <v>-995.17477232639897</v>
      </c>
      <c r="AS19">
        <f t="shared" si="15"/>
        <v>-163.89201829234261</v>
      </c>
      <c r="AT19">
        <f t="shared" si="16"/>
        <v>127.44144299018636</v>
      </c>
      <c r="AU19">
        <f t="shared" si="17"/>
        <v>-1031.6253476285553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-75.750131529683131</v>
      </c>
      <c r="AK20">
        <f t="shared" si="30"/>
        <v>71.679942101947773</v>
      </c>
      <c r="AL20">
        <f t="shared" si="9"/>
        <v>-2908.8792255250551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-957.87297202825562</v>
      </c>
      <c r="AR20">
        <f t="shared" si="14"/>
        <v>-971.64930919069639</v>
      </c>
      <c r="AS20">
        <f t="shared" si="15"/>
        <v>-25.338176126995187</v>
      </c>
      <c r="AT20">
        <f t="shared" si="16"/>
        <v>23.97671081323821</v>
      </c>
      <c r="AU20">
        <f t="shared" si="17"/>
        <v>-973.01077450445337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3.4143763192696497</v>
      </c>
      <c r="AK21">
        <f t="shared" si="30"/>
        <v>26.792806573962945</v>
      </c>
      <c r="AL21">
        <f t="shared" si="9"/>
        <v>-2972.807831943473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-942.26425689236623</v>
      </c>
      <c r="AR21">
        <f t="shared" si="14"/>
        <v>-955.21005535518725</v>
      </c>
      <c r="AS21">
        <f t="shared" si="15"/>
        <v>1.0860573712816917</v>
      </c>
      <c r="AT21">
        <f t="shared" si="16"/>
        <v>8.522354408550175</v>
      </c>
      <c r="AU21">
        <f t="shared" si="17"/>
        <v>-945.60164357535541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-283.97797660921424</v>
      </c>
      <c r="AK22">
        <f t="shared" si="30"/>
        <v>351.58388438055903</v>
      </c>
      <c r="AL22">
        <f t="shared" si="9"/>
        <v>-3040.2059547331496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-911.066550173265</v>
      </c>
      <c r="AR22">
        <f t="shared" si="14"/>
        <v>-923.01047797094202</v>
      </c>
      <c r="AS22">
        <f t="shared" si="15"/>
        <v>-84.340577718260363</v>
      </c>
      <c r="AT22">
        <f t="shared" si="16"/>
        <v>104.41932250926624</v>
      </c>
      <c r="AU22">
        <f t="shared" si="17"/>
        <v>-902.93173317993615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-939.39959696191727</v>
      </c>
      <c r="AK23">
        <f t="shared" si="30"/>
        <v>1191.8247396311751</v>
      </c>
      <c r="AL23">
        <f t="shared" si="9"/>
        <v>-2970.0714615470688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-843.99163712299526</v>
      </c>
      <c r="AR23">
        <f t="shared" si="14"/>
        <v>-854.5281163675138</v>
      </c>
      <c r="AS23">
        <f t="shared" si="15"/>
        <v>-249.10604003677031</v>
      </c>
      <c r="AT23">
        <f t="shared" si="16"/>
        <v>316.04307928973128</v>
      </c>
      <c r="AU23">
        <f t="shared" si="17"/>
        <v>-787.5910771145526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-808.2102799619679</v>
      </c>
      <c r="AK24">
        <f t="shared" si="30"/>
        <v>1257.5827114185092</v>
      </c>
      <c r="AL24">
        <f t="shared" si="9"/>
        <v>-2892.9274386488405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-782.04270181778361</v>
      </c>
      <c r="AR24">
        <f t="shared" si="14"/>
        <v>-791.33664579673223</v>
      </c>
      <c r="AS24">
        <f t="shared" si="15"/>
        <v>-191.35518562054585</v>
      </c>
      <c r="AT24">
        <f t="shared" si="16"/>
        <v>297.75044829670105</v>
      </c>
      <c r="AU24">
        <f t="shared" si="17"/>
        <v>-684.94138312057714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-693.13758129380585</v>
      </c>
      <c r="AK25">
        <f t="shared" si="30"/>
        <v>1314.1574310158471</v>
      </c>
      <c r="AL25">
        <f t="shared" si="9"/>
        <v>-3701.7711267356694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-905.63044699382829</v>
      </c>
      <c r="AR25">
        <f t="shared" si="14"/>
        <v>-913.82298885690261</v>
      </c>
      <c r="AS25">
        <f t="shared" si="15"/>
        <v>-146.5268757329531</v>
      </c>
      <c r="AT25">
        <f t="shared" si="16"/>
        <v>277.80831365191005</v>
      </c>
      <c r="AU25">
        <f t="shared" si="17"/>
        <v>-782.54155093794566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-411.49480578438306</v>
      </c>
      <c r="AK26">
        <f t="shared" si="30"/>
        <v>1362.6770617064135</v>
      </c>
      <c r="AL26">
        <f t="shared" si="9"/>
        <v>-4469.9330386158308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-1016.0024680108776</v>
      </c>
      <c r="AR26">
        <f t="shared" si="14"/>
        <v>-1023.2186897745735</v>
      </c>
      <c r="AS26">
        <f t="shared" si="15"/>
        <v>-77.668367696952387</v>
      </c>
      <c r="AT26">
        <f t="shared" si="16"/>
        <v>257.201066922515</v>
      </c>
      <c r="AU26">
        <f t="shared" si="17"/>
        <v>-843.68599054901085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-160.0022219696657</v>
      </c>
      <c r="AK27">
        <f t="shared" si="30"/>
        <v>1391.4816981113202</v>
      </c>
      <c r="AL27">
        <f t="shared" si="9"/>
        <v>-5319.9582420889947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-1097.7234075828185</v>
      </c>
      <c r="AR27">
        <f t="shared" si="14"/>
        <v>-1104.0745890923245</v>
      </c>
      <c r="AS27">
        <f t="shared" si="15"/>
        <v>-26.964216874632321</v>
      </c>
      <c r="AT27">
        <f t="shared" si="16"/>
        <v>234.49808273330498</v>
      </c>
      <c r="AU27">
        <f t="shared" si="17"/>
        <v>-896.54072323365176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47.719220100199891</v>
      </c>
      <c r="AK28">
        <f t="shared" si="30"/>
        <v>1402.6818536491969</v>
      </c>
      <c r="AL28">
        <f t="shared" si="9"/>
        <v>-6310.1235373050094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-1162.1246756230689</v>
      </c>
      <c r="AR28">
        <f t="shared" si="14"/>
        <v>-1167.7096133047594</v>
      </c>
      <c r="AS28">
        <f t="shared" si="15"/>
        <v>7.1802094372635779</v>
      </c>
      <c r="AT28">
        <f t="shared" si="16"/>
        <v>211.05855170940114</v>
      </c>
      <c r="AU28">
        <f t="shared" si="17"/>
        <v>-949.47085215809454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224.62093679929603</v>
      </c>
      <c r="AK29">
        <f t="shared" si="30"/>
        <v>1399.341508242183</v>
      </c>
      <c r="AL29">
        <f t="shared" si="9"/>
        <v>-7395.7868250944066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-1206.8635449048172</v>
      </c>
      <c r="AR29">
        <f t="shared" si="14"/>
        <v>-1211.7700593026889</v>
      </c>
      <c r="AS29">
        <f t="shared" si="15"/>
        <v>30.176994698413367</v>
      </c>
      <c r="AT29">
        <f t="shared" si="16"/>
        <v>187.99637236499348</v>
      </c>
      <c r="AU29">
        <f t="shared" si="17"/>
        <v>-993.59669223928199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369.80663524074407</v>
      </c>
      <c r="AK30">
        <f t="shared" si="30"/>
        <v>1383.6180426662322</v>
      </c>
      <c r="AL30">
        <f t="shared" si="9"/>
        <v>-8681.0337114175727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-1247.3290084798712</v>
      </c>
      <c r="AR30">
        <f t="shared" si="14"/>
        <v>-1251.6348335170635</v>
      </c>
      <c r="AS30">
        <f t="shared" si="15"/>
        <v>44.359069638593532</v>
      </c>
      <c r="AT30">
        <f t="shared" si="16"/>
        <v>165.96784172866475</v>
      </c>
      <c r="AU30">
        <f t="shared" si="17"/>
        <v>-1041.3079221498053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499.95676770836508</v>
      </c>
      <c r="AK31">
        <f t="shared" si="30"/>
        <v>1357.73157819938</v>
      </c>
      <c r="AL31">
        <f t="shared" si="9"/>
        <v>-10142.781754465779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-1281.4770419877543</v>
      </c>
      <c r="AR31">
        <f t="shared" si="14"/>
        <v>-1285.2510468356516</v>
      </c>
      <c r="AS31">
        <f t="shared" si="15"/>
        <v>53.545398946474968</v>
      </c>
      <c r="AT31">
        <f t="shared" si="16"/>
        <v>145.41313111960997</v>
      </c>
      <c r="AU31">
        <f t="shared" si="17"/>
        <v>-1086.2925167695666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614.18039844176747</v>
      </c>
      <c r="AK32">
        <f t="shared" si="30"/>
        <v>1322.7346044597946</v>
      </c>
      <c r="AL32">
        <f t="shared" si="9"/>
        <v>-11739.985191671405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-1304.5509555463759</v>
      </c>
      <c r="AR32">
        <f t="shared" si="14"/>
        <v>-1307.8542924862536</v>
      </c>
      <c r="AS32">
        <f t="shared" si="15"/>
        <v>58.731032546520908</v>
      </c>
      <c r="AT32">
        <f t="shared" si="16"/>
        <v>126.48656535121137</v>
      </c>
      <c r="AU32">
        <f t="shared" si="17"/>
        <v>-1122.6366945885213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708.75038095175114</v>
      </c>
      <c r="AK33">
        <f t="shared" si="30"/>
        <v>1279.7419765688708</v>
      </c>
      <c r="AL33">
        <f t="shared" si="9"/>
        <v>-13529.631831234352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-1322.0429877956749</v>
      </c>
      <c r="AR33">
        <f t="shared" si="14"/>
        <v>-1324.9298506231933</v>
      </c>
      <c r="AS33">
        <f t="shared" si="15"/>
        <v>60.512760752617417</v>
      </c>
      <c r="AT33">
        <f t="shared" si="16"/>
        <v>109.26374381513828</v>
      </c>
      <c r="AU33">
        <f t="shared" si="17"/>
        <v>-1155.1533460554376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790.07818905047316</v>
      </c>
      <c r="AK34">
        <f t="shared" si="30"/>
        <v>1230.1294499022481</v>
      </c>
      <c r="AL34">
        <f t="shared" si="9"/>
        <v>-15510.887110738458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-1333.9068280481858</v>
      </c>
      <c r="AR34">
        <f t="shared" si="14"/>
        <v>-1336.4252609125233</v>
      </c>
      <c r="AS34">
        <f t="shared" si="15"/>
        <v>60.229008229031017</v>
      </c>
      <c r="AT34">
        <f t="shared" si="16"/>
        <v>93.774866573620585</v>
      </c>
      <c r="AU34">
        <f t="shared" si="17"/>
        <v>-1182.4213861098717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-17480.720604770511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-1326.0412493432282</v>
      </c>
      <c r="AR35">
        <f t="shared" ref="AR35:AR66" si="45">AI35*$K35</f>
        <v>-1328.2342130760069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-1189.808173130941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901.96216871089018</v>
      </c>
      <c r="AK36">
        <f t="shared" si="30"/>
        <v>1114.6982986269172</v>
      </c>
      <c r="AL36">
        <f t="shared" si="40"/>
        <v>-19503.695093865692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-1305.9174216026108</v>
      </c>
      <c r="AR36">
        <f t="shared" si="45"/>
        <v>-1307.8231969665808</v>
      </c>
      <c r="AS36">
        <f t="shared" si="46"/>
        <v>54.813548208885585</v>
      </c>
      <c r="AT36">
        <f t="shared" si="47"/>
        <v>67.741831142957949</v>
      </c>
      <c r="AU36">
        <f t="shared" si="48"/>
        <v>-1185.2678176147374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927.2753853237391</v>
      </c>
      <c r="AK37">
        <f t="shared" si="30"/>
        <v>1051.5609468171549</v>
      </c>
      <c r="AL37">
        <f t="shared" si="40"/>
        <v>-21637.711273624904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-1279.78655530796</v>
      </c>
      <c r="AR37">
        <f t="shared" si="45"/>
        <v>-1281.4391299390149</v>
      </c>
      <c r="AS37">
        <f t="shared" si="46"/>
        <v>50.314168811575819</v>
      </c>
      <c r="AT37">
        <f t="shared" si="47"/>
        <v>57.057931043157097</v>
      </c>
      <c r="AU37">
        <f t="shared" si="48"/>
        <v>-1174.0670300842821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941.71330863039839</v>
      </c>
      <c r="AK38">
        <f t="shared" si="30"/>
        <v>986.65166984449309</v>
      </c>
      <c r="AL38">
        <f t="shared" si="40"/>
        <v>-24109.714933305091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-1260.0278962258592</v>
      </c>
      <c r="AR38">
        <f t="shared" si="45"/>
        <v>-1261.457153461261</v>
      </c>
      <c r="AS38">
        <f t="shared" si="46"/>
        <v>45.62283369996311</v>
      </c>
      <c r="AT38">
        <f t="shared" si="47"/>
        <v>47.79994573780963</v>
      </c>
      <c r="AU38">
        <f t="shared" si="48"/>
        <v>-1168.0343740234882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958.17678312088719</v>
      </c>
      <c r="AK39">
        <f t="shared" si="30"/>
        <v>920.73173824036519</v>
      </c>
      <c r="AL39">
        <f t="shared" si="40"/>
        <v>-26546.021679510661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-1228.3137749947746</v>
      </c>
      <c r="AR39">
        <f t="shared" si="45"/>
        <v>-1229.5464284566924</v>
      </c>
      <c r="AS39">
        <f t="shared" si="46"/>
        <v>41.446815636517258</v>
      </c>
      <c r="AT39">
        <f t="shared" si="47"/>
        <v>39.82709587393947</v>
      </c>
      <c r="AU39">
        <f t="shared" si="48"/>
        <v>-1148.2725169462358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958.80385257962735</v>
      </c>
      <c r="AK40">
        <f t="shared" si="30"/>
        <v>853.65936342190309</v>
      </c>
      <c r="AL40">
        <f t="shared" si="40"/>
        <v>-28726.911646744789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-1178.4119110495933</v>
      </c>
      <c r="AR40">
        <f t="shared" si="45"/>
        <v>-1179.4720283654765</v>
      </c>
      <c r="AS40">
        <f t="shared" si="46"/>
        <v>37.030303661724311</v>
      </c>
      <c r="AT40">
        <f t="shared" si="47"/>
        <v>32.969481053020765</v>
      </c>
      <c r="AU40">
        <f t="shared" si="48"/>
        <v>-1109.4722436507313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-30958.272575833427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-1126.096480914536</v>
      </c>
      <c r="AR41">
        <f t="shared" si="45"/>
        <v>-1127.0053964870885</v>
      </c>
      <c r="AS41">
        <f t="shared" si="46"/>
        <v>32.337731027148855</v>
      </c>
      <c r="AT41">
        <f t="shared" si="47"/>
        <v>27.122642675625052</v>
      </c>
      <c r="AU41">
        <f t="shared" si="48"/>
        <v>-1067.5450227843146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911.24482082592658</v>
      </c>
      <c r="AK42">
        <f t="shared" si="61"/>
        <v>720.89863011880448</v>
      </c>
      <c r="AL42">
        <f t="shared" si="40"/>
        <v>-33087.634129723003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-1068.2003648181637</v>
      </c>
      <c r="AR42">
        <f t="shared" si="45"/>
        <v>-1068.9770762526387</v>
      </c>
      <c r="AS42">
        <f t="shared" si="46"/>
        <v>28.056050245530539</v>
      </c>
      <c r="AT42">
        <f t="shared" si="47"/>
        <v>22.195537056896992</v>
      </c>
      <c r="AU42">
        <f t="shared" si="48"/>
        <v>-1018.7254889502112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876.3685254533375</v>
      </c>
      <c r="AK43">
        <f t="shared" si="61"/>
        <v>657.1114926609896</v>
      </c>
      <c r="AL43">
        <f t="shared" si="40"/>
        <v>-35251.015079238045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-1010.5414381924716</v>
      </c>
      <c r="AR43">
        <f t="shared" si="45"/>
        <v>-1011.2027320852045</v>
      </c>
      <c r="AS43">
        <f t="shared" si="46"/>
        <v>24.091298382825478</v>
      </c>
      <c r="AT43">
        <f t="shared" si="47"/>
        <v>18.063940660455227</v>
      </c>
      <c r="AU43">
        <f t="shared" si="48"/>
        <v>-969.04749304192376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839.26301018815593</v>
      </c>
      <c r="AK44">
        <f t="shared" si="61"/>
        <v>595.76569587925599</v>
      </c>
      <c r="AL44">
        <f t="shared" si="40"/>
        <v>-37551.533166345755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-956.34773449922534</v>
      </c>
      <c r="AR44">
        <f t="shared" si="45"/>
        <v>-956.90836237176075</v>
      </c>
      <c r="AS44">
        <f t="shared" si="46"/>
        <v>20.599348957893447</v>
      </c>
      <c r="AT44">
        <f t="shared" si="47"/>
        <v>14.622812297908432</v>
      </c>
      <c r="AU44">
        <f t="shared" si="48"/>
        <v>-921.68620111595874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803.42056663823587</v>
      </c>
      <c r="AK45">
        <f t="shared" si="61"/>
        <v>537.017285166085</v>
      </c>
      <c r="AL45">
        <f t="shared" si="40"/>
        <v>-39646.509383431759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-897.74738794292648</v>
      </c>
      <c r="AR45">
        <f t="shared" si="45"/>
        <v>-898.22049925270107</v>
      </c>
      <c r="AS45">
        <f t="shared" si="46"/>
        <v>17.606796093740055</v>
      </c>
      <c r="AT45">
        <f t="shared" si="47"/>
        <v>11.76862309897847</v>
      </c>
      <c r="AU45">
        <f t="shared" si="48"/>
        <v>-868.84508005998271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761.20527378133193</v>
      </c>
      <c r="AK46">
        <f t="shared" si="61"/>
        <v>480.77784550140854</v>
      </c>
      <c r="AL46">
        <f t="shared" si="40"/>
        <v>-41482.029088178548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-835.57404991248484</v>
      </c>
      <c r="AR46">
        <f t="shared" si="45"/>
        <v>-835.97135716541277</v>
      </c>
      <c r="AS46">
        <f t="shared" si="46"/>
        <v>14.894336297687857</v>
      </c>
      <c r="AT46">
        <f t="shared" si="47"/>
        <v>9.407274439657737</v>
      </c>
      <c r="AU46">
        <f t="shared" si="48"/>
        <v>-811.66974642806736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713.6614479824857</v>
      </c>
      <c r="AK47">
        <f t="shared" si="61"/>
        <v>427.49347633671528</v>
      </c>
      <c r="AL47">
        <f t="shared" si="40"/>
        <v>-43264.823394016756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-775.45571159036695</v>
      </c>
      <c r="AR47">
        <f t="shared" si="45"/>
        <v>-775.78751643007615</v>
      </c>
      <c r="AS47">
        <f t="shared" si="46"/>
        <v>12.467907774337078</v>
      </c>
      <c r="AT47">
        <f t="shared" si="47"/>
        <v>7.4684561596603452</v>
      </c>
      <c r="AU47">
        <f t="shared" si="48"/>
        <v>-755.85115249607884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666.60517415286631</v>
      </c>
      <c r="AK48">
        <f t="shared" si="61"/>
        <v>377.53717497794128</v>
      </c>
      <c r="AL48">
        <f t="shared" si="40"/>
        <v>-44943.547987934471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-717.06442265974511</v>
      </c>
      <c r="AR48">
        <f t="shared" si="45"/>
        <v>-717.33978782713575</v>
      </c>
      <c r="AS48">
        <f t="shared" si="46"/>
        <v>10.398052406773759</v>
      </c>
      <c r="AT48">
        <f t="shared" si="47"/>
        <v>5.8890201923720973</v>
      </c>
      <c r="AU48">
        <f t="shared" si="48"/>
        <v>-701.05271522798989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619.87644280483346</v>
      </c>
      <c r="AK49">
        <f t="shared" si="61"/>
        <v>330.87481278724061</v>
      </c>
      <c r="AL49">
        <f t="shared" si="40"/>
        <v>-46530.912706662944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-661.06201752940069</v>
      </c>
      <c r="AR49">
        <f t="shared" si="45"/>
        <v>-661.28889411799537</v>
      </c>
      <c r="AS49">
        <f t="shared" si="46"/>
        <v>8.6331727480752178</v>
      </c>
      <c r="AT49">
        <f t="shared" si="47"/>
        <v>4.6081754677660118</v>
      </c>
      <c r="AU49">
        <f t="shared" si="48"/>
        <v>-648.04754590215418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574.2870355160876</v>
      </c>
      <c r="AK50">
        <f t="shared" si="61"/>
        <v>287.48346179090231</v>
      </c>
      <c r="AL50">
        <f t="shared" si="40"/>
        <v>-47997.221875624855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-607.37829178170477</v>
      </c>
      <c r="AR50">
        <f t="shared" si="45"/>
        <v>-607.56365002325731</v>
      </c>
      <c r="AS50">
        <f t="shared" si="46"/>
        <v>7.1412837333193053</v>
      </c>
      <c r="AT50">
        <f t="shared" si="47"/>
        <v>3.5748690851792384</v>
      </c>
      <c r="AU50">
        <f t="shared" si="48"/>
        <v>-596.84749720475884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529.900629269815</v>
      </c>
      <c r="AK51">
        <f t="shared" si="61"/>
        <v>247.28336930477616</v>
      </c>
      <c r="AL51">
        <f t="shared" si="40"/>
        <v>-49251.421086434682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-555.30346225418612</v>
      </c>
      <c r="AR51">
        <f t="shared" si="45"/>
        <v>-555.45342311328773</v>
      </c>
      <c r="AS51">
        <f t="shared" si="46"/>
        <v>5.8833365019405548</v>
      </c>
      <c r="AT51">
        <f t="shared" si="47"/>
        <v>2.7455171641490059</v>
      </c>
      <c r="AU51">
        <f t="shared" si="48"/>
        <v>-546.82456944719809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486.12697786857325</v>
      </c>
      <c r="AK52">
        <f t="shared" si="61"/>
        <v>210.19032525588909</v>
      </c>
      <c r="AL52">
        <f t="shared" si="40"/>
        <v>-50378.716173075496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-506.19404744996399</v>
      </c>
      <c r="AR52">
        <f t="shared" si="45"/>
        <v>-506.31394728673365</v>
      </c>
      <c r="AS52">
        <f t="shared" si="46"/>
        <v>4.8190446935664051</v>
      </c>
      <c r="AT52">
        <f t="shared" si="47"/>
        <v>2.0836460794760416</v>
      </c>
      <c r="AU52">
        <f t="shared" si="48"/>
        <v>-499.41125651369117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444.42932924852403</v>
      </c>
      <c r="AK53">
        <f t="shared" si="61"/>
        <v>176.16143680508898</v>
      </c>
      <c r="AL53">
        <f t="shared" si="40"/>
        <v>-51048.07484758112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-457.22572065927494</v>
      </c>
      <c r="AR53">
        <f t="shared" si="45"/>
        <v>-457.32027290768877</v>
      </c>
      <c r="AS53">
        <f t="shared" si="46"/>
        <v>3.9336518512001555</v>
      </c>
      <c r="AT53">
        <f t="shared" si="47"/>
        <v>1.5592079918985653</v>
      </c>
      <c r="AU53">
        <f t="shared" si="48"/>
        <v>-451.82741306459008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402.07865083656134</v>
      </c>
      <c r="AK54">
        <f t="shared" si="61"/>
        <v>145.05138375769229</v>
      </c>
      <c r="AL54">
        <f t="shared" si="40"/>
        <v>-51104.104000855121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-408.11054113409102</v>
      </c>
      <c r="AR54">
        <f t="shared" si="45"/>
        <v>-408.18391580442847</v>
      </c>
      <c r="AS54">
        <f t="shared" si="46"/>
        <v>3.1775046855064213</v>
      </c>
      <c r="AT54">
        <f t="shared" si="47"/>
        <v>1.1462967520665663</v>
      </c>
      <c r="AU54">
        <f t="shared" si="48"/>
        <v>-403.86011436685544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358.87208593523792</v>
      </c>
      <c r="AK55">
        <f t="shared" si="61"/>
        <v>116.90587819913299</v>
      </c>
      <c r="AL55">
        <f t="shared" si="40"/>
        <v>-50456.773258145586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-359.32304045801777</v>
      </c>
      <c r="AR55">
        <f t="shared" si="45"/>
        <v>-359.37891534953678</v>
      </c>
      <c r="AS55">
        <f t="shared" si="46"/>
        <v>2.5321932221650503</v>
      </c>
      <c r="AT55">
        <f t="shared" si="47"/>
        <v>0.82488520007242561</v>
      </c>
      <c r="AU55">
        <f t="shared" si="48"/>
        <v>-356.02183692729926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315.36013403047127</v>
      </c>
      <c r="AK56">
        <f t="shared" si="61"/>
        <v>91.784832183666339</v>
      </c>
      <c r="AL56">
        <f t="shared" si="40"/>
        <v>-48792.173834243084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-309.91306114798135</v>
      </c>
      <c r="AR56">
        <f t="shared" si="45"/>
        <v>-309.95470273449178</v>
      </c>
      <c r="AS56">
        <f t="shared" si="46"/>
        <v>1.9867623979544979</v>
      </c>
      <c r="AT56">
        <f t="shared" si="47"/>
        <v>0.57824256653649297</v>
      </c>
      <c r="AU56">
        <f t="shared" si="48"/>
        <v>-307.38969777000079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270.66046612338619</v>
      </c>
      <c r="AK57">
        <f t="shared" si="61"/>
        <v>69.709622801533342</v>
      </c>
      <c r="AL57">
        <f t="shared" si="40"/>
        <v>-46077.268988352131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-261.06809113937356</v>
      </c>
      <c r="AR57">
        <f t="shared" si="45"/>
        <v>-261.09837262517124</v>
      </c>
      <c r="AS57">
        <f t="shared" si="46"/>
        <v>1.5224601820255266</v>
      </c>
      <c r="AT57">
        <f t="shared" si="47"/>
        <v>0.39211535596399821</v>
      </c>
      <c r="AU57">
        <f t="shared" si="48"/>
        <v>-259.18379708718169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226.02113129598462</v>
      </c>
      <c r="AK58">
        <f t="shared" si="61"/>
        <v>50.763390172896308</v>
      </c>
      <c r="AL58">
        <f t="shared" si="40"/>
        <v>-42285.078709631787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-213.73724092441464</v>
      </c>
      <c r="AR58">
        <f t="shared" si="45"/>
        <v>-213.75866416387339</v>
      </c>
      <c r="AS58">
        <f t="shared" si="46"/>
        <v>1.1351470878120127</v>
      </c>
      <c r="AT58">
        <f t="shared" si="47"/>
        <v>0.25494923501983158</v>
      </c>
      <c r="AU58">
        <f t="shared" si="48"/>
        <v>-212.36856784104151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182.44531249281772</v>
      </c>
      <c r="AK59">
        <f t="shared" si="61"/>
        <v>34.941910982177383</v>
      </c>
      <c r="AL59">
        <f t="shared" si="40"/>
        <v>-37650.3208238589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-169.79172290340486</v>
      </c>
      <c r="AR59">
        <f t="shared" si="45"/>
        <v>-169.80641472378247</v>
      </c>
      <c r="AS59">
        <f t="shared" si="46"/>
        <v>0.81812145479838971</v>
      </c>
      <c r="AT59">
        <f t="shared" si="47"/>
        <v>0.15668655256517022</v>
      </c>
      <c r="AU59">
        <f t="shared" si="48"/>
        <v>-168.83160671641889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141.85250108947901</v>
      </c>
      <c r="AK60">
        <f t="shared" si="61"/>
        <v>22.170739107680141</v>
      </c>
      <c r="AL60">
        <f t="shared" si="40"/>
        <v>-32501.338753463548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-130.7742554155611</v>
      </c>
      <c r="AR60">
        <f t="shared" si="45"/>
        <v>-130.78397257897373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-130.1272643829212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105.82852165312721</v>
      </c>
      <c r="AK61">
        <f t="shared" si="61"/>
        <v>12.241064031416611</v>
      </c>
      <c r="AL61">
        <f t="shared" si="40"/>
        <v>-27059.547038101846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-97.147774325716469</v>
      </c>
      <c r="AR61">
        <f t="shared" si="45"/>
        <v>-97.153934909732001</v>
      </c>
      <c r="AS61">
        <f t="shared" si="46"/>
        <v>0.3783134277964012</v>
      </c>
      <c r="AT61">
        <f t="shared" si="47"/>
        <v>4.375908140131908E-2</v>
      </c>
      <c r="AU61">
        <f t="shared" si="48"/>
        <v>-96.731862400534297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74.874797752114944</v>
      </c>
      <c r="AK62">
        <f t="shared" si="61"/>
        <v>4.8330675156977057</v>
      </c>
      <c r="AL62">
        <f t="shared" si="40"/>
        <v>-21604.771198051909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-69.208061336192415</v>
      </c>
      <c r="AR62">
        <f t="shared" si="45"/>
        <v>-69.211776650887032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-68.957367819938142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49.321475109762446</v>
      </c>
      <c r="AK63">
        <f t="shared" si="61"/>
        <v>-0.40816832695034072</v>
      </c>
      <c r="AL63">
        <f t="shared" si="40"/>
        <v>-16339.143315850819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-46.700416593254374</v>
      </c>
      <c r="AR63">
        <f t="shared" si="45"/>
        <v>-46.702533155649952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-46.563140463497433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28.944536033941858</v>
      </c>
      <c r="AK64">
        <f t="shared" si="61"/>
        <v>-3.8606715846337121</v>
      </c>
      <c r="AL64">
        <f t="shared" si="40"/>
        <v>-11592.211814870068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-29.558566701926708</v>
      </c>
      <c r="AR64">
        <f t="shared" si="45"/>
        <v>-29.559698627733823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-29.495873836318694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13.705101916826237</v>
      </c>
      <c r="AK65">
        <f t="shared" si="61"/>
        <v>-5.8867891070096423</v>
      </c>
      <c r="AL65">
        <f t="shared" si="40"/>
        <v>-7075.1673016934192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-16.090781918528045</v>
      </c>
      <c r="AR65">
        <f t="shared" si="45"/>
        <v>-16.091380190541731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-16.073618267714476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1.9359026461168867</v>
      </c>
      <c r="AK66">
        <f t="shared" si="61"/>
        <v>-6.8461462411874789</v>
      </c>
      <c r="AL66">
        <f t="shared" si="40"/>
        <v>-4277.4747751048608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-8.666263720216298</v>
      </c>
      <c r="AR66">
        <f t="shared" si="45"/>
        <v>-8.666575893349675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-8.6765359532756694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-2559.1638339779247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-4.6148864807865069</v>
      </c>
      <c r="AR67">
        <f t="shared" ref="AR67:AR98" si="76">AI67*$K67</f>
        <v>-4.6150470473763114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-4.6348851882909461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-6.6692966126534969</v>
      </c>
      <c r="AK68">
        <f t="shared" si="61"/>
        <v>-6.7036179323051073</v>
      </c>
      <c r="AL68">
        <f t="shared" si="71"/>
        <v>-1514.0083845619552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-2.4265180770671826</v>
      </c>
      <c r="AR68">
        <f t="shared" si="76"/>
        <v>-2.4265993435116009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-2.4482239860740385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-7.6486453992185091</v>
      </c>
      <c r="AK69">
        <f t="shared" si="61"/>
        <v>-6.2367671694193625</v>
      </c>
      <c r="AL69">
        <f t="shared" si="71"/>
        <v>-882.93081961315727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-1.2546809593802724</v>
      </c>
      <c r="AR69">
        <f t="shared" si="76"/>
        <v>-1.2547214260884076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-1.2747690835741052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-7.7410007158748328</v>
      </c>
      <c r="AK70">
        <f t="shared" si="61"/>
        <v>-5.7013619914740667</v>
      </c>
      <c r="AL70">
        <f t="shared" si="71"/>
        <v>-509.19502661714785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-0.63905528141526446</v>
      </c>
      <c r="AR70">
        <f t="shared" si="76"/>
        <v>-0.6390750747127415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-0.6564036330381039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-7.3928033572053522</v>
      </c>
      <c r="AK71">
        <f t="shared" si="61"/>
        <v>-5.1594919413628286</v>
      </c>
      <c r="AL71">
        <f t="shared" si="71"/>
        <v>-290.4967573617281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-0.31989977219079846</v>
      </c>
      <c r="AR71">
        <f t="shared" si="76"/>
        <v>-0.31990927055765644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-0.3343567454344063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-6.8514025837204571</v>
      </c>
      <c r="AK72">
        <f t="shared" si="61"/>
        <v>-4.641995706358454</v>
      </c>
      <c r="AL72">
        <f t="shared" si="71"/>
        <v>-164.41071659514677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-0.15714302344707348</v>
      </c>
      <c r="AR72">
        <f t="shared" si="76"/>
        <v>-0.15714749074933496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-0.16895883246973667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-92.955744996748408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-7.5739967734608837E-2</v>
      </c>
      <c r="AR73">
        <f t="shared" si="76"/>
        <v>-7.5742023011521609E-2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-8.5292136012770595E-2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-5.6411783644650555</v>
      </c>
      <c r="AK74">
        <f t="shared" si="92"/>
        <v>-3.7251911398948629</v>
      </c>
      <c r="AL74">
        <f t="shared" si="71"/>
        <v>-52.959431946193263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-3.5712551239379386E-2</v>
      </c>
      <c r="AR74">
        <f t="shared" si="76"/>
        <v>-3.5713475143583799E-2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-4.3386843008617677E-2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-5.0686788167960515</v>
      </c>
      <c r="AK75">
        <f t="shared" si="92"/>
        <v>-3.3303086543823088</v>
      </c>
      <c r="AL75">
        <f t="shared" si="71"/>
        <v>-30.911016877536952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-1.6466476373073996E-2</v>
      </c>
      <c r="AR75">
        <f t="shared" si="76"/>
        <v>-1.6466881376488215E-2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-2.2610491438202159E-2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-4.5410258165156918</v>
      </c>
      <c r="AK76">
        <f t="shared" si="92"/>
        <v>-2.9755011372065852</v>
      </c>
      <c r="AL76">
        <f t="shared" si="71"/>
        <v>-18.86235380998928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-7.409769761488526E-3</v>
      </c>
      <c r="AR76">
        <f t="shared" si="76"/>
        <v>-7.4099425113338417E-3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-1.2318974996807425E-2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-4.0617797774606217</v>
      </c>
      <c r="AK77">
        <f t="shared" si="92"/>
        <v>-2.657629330050487</v>
      </c>
      <c r="AL77">
        <f t="shared" si="71"/>
        <v>-12.282249738354951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-3.2437523923990719E-3</v>
      </c>
      <c r="AR77">
        <f t="shared" si="76"/>
        <v>-3.243823997113246E-3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-7.1620704391400147E-3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-3.6299612004844874</v>
      </c>
      <c r="AK78">
        <f t="shared" si="92"/>
        <v>-2.3733047456282432</v>
      </c>
      <c r="AL78">
        <f t="shared" si="71"/>
        <v>-8.6549712557624741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-1.3805713185414919E-3</v>
      </c>
      <c r="AR78">
        <f t="shared" si="76"/>
        <v>-1.3806000977112359E-3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-4.5061772580498134E-3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-3.2425524223215341</v>
      </c>
      <c r="AK79">
        <f t="shared" si="92"/>
        <v>-2.1192074615943293</v>
      </c>
      <c r="AL79">
        <f t="shared" si="71"/>
        <v>-6.5867854247510484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-5.6945737138697813E-4</v>
      </c>
      <c r="AR79">
        <f t="shared" si="76"/>
        <v>-5.6946857368309219E-4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-3.061950282630242E-3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-2.8957992869501119</v>
      </c>
      <c r="AK80">
        <f t="shared" si="92"/>
        <v>-1.8922287920318217</v>
      </c>
      <c r="AL80">
        <f t="shared" si="71"/>
        <v>-5.3355415142604254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-2.2724446307953181E-4</v>
      </c>
      <c r="AR80">
        <f t="shared" si="76"/>
        <v>-2.2724868399755563E-4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-2.2145480081475527E-3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-4.5122048613806651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-8.777750346548291E-5</v>
      </c>
      <c r="AR81">
        <f t="shared" si="76"/>
        <v>-8.7779040017935174E-5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-1.6721582760185175E-3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-3.9163806799507421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-3.2751727413853218E-5</v>
      </c>
      <c r="AR82">
        <f t="shared" si="76"/>
        <v>-3.2752266823281922E-5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-1.2958521402357689E-3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-3.4483165044603563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-1.1780643493303465E-5</v>
      </c>
      <c r="AR83">
        <f t="shared" si="76"/>
        <v>-1.1780825776621864E-5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-1.0187312980321759E-3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-3.0587259005348741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-4.0771263929558609E-6</v>
      </c>
      <c r="AR84">
        <f t="shared" si="76"/>
        <v>-4.0771855902292632E-6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-8.0681704778103676E-4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-2.7229667706085134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-1.3554315292496478E-6</v>
      </c>
      <c r="AR85">
        <f t="shared" si="76"/>
        <v>-1.3554499696227273E-6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-6.4129643311266636E-4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-2.4281389538765232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-4.3206728986572129E-7</v>
      </c>
      <c r="AR86">
        <f t="shared" si="76"/>
        <v>-4.3207278815610752E-7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-5.1058963747830722E-4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-2.1668492946983831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-1.3176596592379176E-7</v>
      </c>
      <c r="AR87">
        <f t="shared" si="76"/>
        <v>-1.3176753187061007E-7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-4.0682641582200096E-4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-1.9342893611292169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-3.8360875386200879E-8</v>
      </c>
      <c r="AR88">
        <f t="shared" si="76"/>
        <v>-3.8361300549450253E-8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-3.2425289182554622E-4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-1.7269111800731944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-1.0677803181400185E-8</v>
      </c>
      <c r="AR89">
        <f t="shared" si="76"/>
        <v>-1.0677912050264296E-8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-2.5847252970027251E-4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-1.5418422709047623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-2.8010778052745177E-9</v>
      </c>
      <c r="AR90">
        <f t="shared" si="76"/>
        <v>-2.8011040106289117E-9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-2.0604701038629827E-4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-1.3766319621009444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-6.9022592910771104E-10</v>
      </c>
      <c r="AR91">
        <f t="shared" si="76"/>
        <v>-6.9023183712095686E-10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-1.6425787325617582E-4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-1.2291320116982969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-1.5918812361123292E-10</v>
      </c>
      <c r="AR92">
        <f t="shared" si="76"/>
        <v>-1.5918936616985094E-10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-1.3094498005099018E-4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-1.0974383223178119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-3.4225217630038857E-11</v>
      </c>
      <c r="AR93">
        <f t="shared" si="76"/>
        <v>-3.4225460332662242E-11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-1.0438844376079954E-4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-0.97985540420159345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-6.8298473450157284E-12</v>
      </c>
      <c r="AR94">
        <f t="shared" si="76"/>
        <v>-6.8298911306152735E-12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-8.3217807808734333E-5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-0.87487084142534888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-1.2582861836587196E-12</v>
      </c>
      <c r="AR95">
        <f t="shared" si="76"/>
        <v>-1.2582934298465831E-12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-6.6340722703843417E-5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-0.78113466817297161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-2.1256041079615528E-13</v>
      </c>
      <c r="AR96">
        <f t="shared" si="76"/>
        <v>-2.1256150189837195E-13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-5.2886417181627373E-5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-0.69744166574964328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-3.2657518426472722E-14</v>
      </c>
      <c r="AR97">
        <f t="shared" si="76"/>
        <v>-3.265766644493572E-14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-4.2160727846067016E-5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102674.22753976267</v>
      </c>
      <c r="AO100" s="6">
        <f t="shared" si="93"/>
        <v>-10267.422753976267</v>
      </c>
      <c r="AP100" s="6">
        <f t="shared" si="93"/>
        <v>-3021.9378467955512</v>
      </c>
      <c r="AQ100" s="6">
        <f t="shared" si="93"/>
        <v>-58152.181314493711</v>
      </c>
      <c r="AR100" s="6">
        <f t="shared" si="93"/>
        <v>31232.68562449711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23493.849326969437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225865.58707798575</v>
      </c>
      <c r="K3">
        <v>1</v>
      </c>
      <c r="L3" s="2">
        <v>0</v>
      </c>
      <c r="O3">
        <f>$C$3</f>
        <v>225865.58707798575</v>
      </c>
      <c r="P3">
        <f>O3*C5</f>
        <v>22586.558707798577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225865.58707798575</v>
      </c>
      <c r="AF3">
        <f t="shared" ref="AF3:AF34" si="4">-$Z3*P3</f>
        <v>-22586.558707798577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200759.12016618717</v>
      </c>
      <c r="AJ3">
        <f t="shared" ref="AJ3:AJ34" si="8">AB3-AC3</f>
        <v>0</v>
      </c>
      <c r="AL3">
        <f t="shared" ref="AL3:AL34" si="9">SUM(AI3:AK3)</f>
        <v>200759.12016618717</v>
      </c>
      <c r="AN3">
        <f t="shared" ref="AN3:AN34" si="10">AE3*$K3</f>
        <v>225865.58707798575</v>
      </c>
      <c r="AO3">
        <f t="shared" ref="AO3:AO34" si="11">AF3*$K3</f>
        <v>-22586.558707798577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200759.12016618717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200759.12016618717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-6667.303929107482</v>
      </c>
      <c r="AK5">
        <f>G5*SUM(AB5, AE5:AF5)</f>
        <v>322.54309092286258</v>
      </c>
      <c r="AL5">
        <f t="shared" si="9"/>
        <v>-9069.9804184863606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-2288.5655411117755</v>
      </c>
      <c r="AR5">
        <f t="shared" si="14"/>
        <v>-2330.3571130336873</v>
      </c>
      <c r="AS5">
        <f t="shared" si="15"/>
        <v>-5701.2650460381456</v>
      </c>
      <c r="AT5">
        <f t="shared" si="16"/>
        <v>275.80918309296044</v>
      </c>
      <c r="AU5">
        <f t="shared" si="17"/>
        <v>-7755.8129759788708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-7527.654534016081</v>
      </c>
      <c r="AK6">
        <f>G6*SUM(AB6, AE6:AF6)</f>
        <v>850.25120226711601</v>
      </c>
      <c r="AL6">
        <f t="shared" si="9"/>
        <v>-9467.7774722921167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-2115.2514773007701</v>
      </c>
      <c r="AR6">
        <f t="shared" si="14"/>
        <v>-2152.5225980009304</v>
      </c>
      <c r="AS6">
        <f t="shared" si="15"/>
        <v>-5806.9082059582688</v>
      </c>
      <c r="AT6">
        <f t="shared" si="16"/>
        <v>655.89230500150006</v>
      </c>
      <c r="AU6">
        <f t="shared" si="17"/>
        <v>-7303.5384989576996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-6042.1341796290071</v>
      </c>
      <c r="AK7">
        <f>G7*SUM(AB7, AE7:AF7)</f>
        <v>1083.2374791811365</v>
      </c>
      <c r="AL7">
        <f t="shared" si="9"/>
        <v>-7826.4001539231413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-1979.0527645277159</v>
      </c>
      <c r="AR7">
        <f t="shared" si="14"/>
        <v>-2012.574764410185</v>
      </c>
      <c r="AS7">
        <f t="shared" si="15"/>
        <v>-4240.7086758218093</v>
      </c>
      <c r="AT7">
        <f t="shared" si="16"/>
        <v>760.27682262111716</v>
      </c>
      <c r="AU7">
        <f t="shared" si="17"/>
        <v>-5493.0066176108785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-5845.683769220067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-1898.4209763739336</v>
      </c>
      <c r="AR8">
        <f t="shared" si="14"/>
        <v>-1929.3515611063563</v>
      </c>
      <c r="AS8">
        <f t="shared" si="15"/>
        <v>-2292.5941520989477</v>
      </c>
      <c r="AT8">
        <f t="shared" si="16"/>
        <v>392.17929976132541</v>
      </c>
      <c r="AU8">
        <f t="shared" si="17"/>
        <v>-3829.7664134439783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-2169.3383881369518</v>
      </c>
      <c r="AK9">
        <f t="shared" si="30"/>
        <v>186.45988359694192</v>
      </c>
      <c r="AL9">
        <f t="shared" si="9"/>
        <v>-5008.8617657394198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-1848.5493040091524</v>
      </c>
      <c r="AR9">
        <f t="shared" si="14"/>
        <v>-1877.5032596913627</v>
      </c>
      <c r="AS9">
        <f t="shared" si="15"/>
        <v>-1345.9889046069413</v>
      </c>
      <c r="AT9">
        <f t="shared" si="16"/>
        <v>115.69100323316712</v>
      </c>
      <c r="AU9">
        <f t="shared" si="17"/>
        <v>-3107.801161065137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-1886.178006116621</v>
      </c>
      <c r="AK10">
        <f t="shared" si="30"/>
        <v>138.46810480618555</v>
      </c>
      <c r="AL10">
        <f t="shared" si="9"/>
        <v>-4870.821498388289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-1811.166752411189</v>
      </c>
      <c r="AR10">
        <f t="shared" si="14"/>
        <v>-1838.3147339627926</v>
      </c>
      <c r="AS10">
        <f t="shared" si="15"/>
        <v>-1110.235325168981</v>
      </c>
      <c r="AT10">
        <f t="shared" si="16"/>
        <v>81.504598646837792</v>
      </c>
      <c r="AU10">
        <f t="shared" si="17"/>
        <v>-2867.0454604849356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64205.274309441505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-1626.090839787008</v>
      </c>
      <c r="AK11">
        <f t="shared" si="30"/>
        <v>85.581327589032398</v>
      </c>
      <c r="AL11">
        <f t="shared" si="9"/>
        <v>-4755.3682724431392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-1772.6042903725884</v>
      </c>
      <c r="AR11">
        <f t="shared" si="14"/>
        <v>-1798.0982703395284</v>
      </c>
      <c r="AS11">
        <f t="shared" si="15"/>
        <v>-909.48665073329607</v>
      </c>
      <c r="AT11">
        <f t="shared" si="16"/>
        <v>47.866375659832919</v>
      </c>
      <c r="AU11">
        <f t="shared" si="17"/>
        <v>-2659.7185454129917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-1487.5857127678755</v>
      </c>
      <c r="AK12">
        <f t="shared" si="30"/>
        <v>85.755447870999504</v>
      </c>
      <c r="AL12">
        <f t="shared" si="9"/>
        <v>-4725.3771857527418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-1742.5594407394487</v>
      </c>
      <c r="AR12">
        <f t="shared" si="14"/>
        <v>-1766.5005200749838</v>
      </c>
      <c r="AS12">
        <f t="shared" si="15"/>
        <v>-790.66762041796665</v>
      </c>
      <c r="AT12">
        <f t="shared" si="16"/>
        <v>45.579932184129802</v>
      </c>
      <c r="AU12">
        <f t="shared" si="17"/>
        <v>-2511.5882083088204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-1338.7039665427656</v>
      </c>
      <c r="AK13">
        <f t="shared" si="30"/>
        <v>77.545126095970105</v>
      </c>
      <c r="AL13">
        <f t="shared" si="9"/>
        <v>-4700.688278426579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-1715.2945861287733</v>
      </c>
      <c r="AR13">
        <f t="shared" si="14"/>
        <v>-1737.7818069410971</v>
      </c>
      <c r="AS13">
        <f t="shared" si="15"/>
        <v>-676.36443876587475</v>
      </c>
      <c r="AT13">
        <f t="shared" si="16"/>
        <v>39.178763193165089</v>
      </c>
      <c r="AU13">
        <f t="shared" si="17"/>
        <v>-2374.9674825138068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-1202.9526036195311</v>
      </c>
      <c r="AK14">
        <f t="shared" si="30"/>
        <v>72.200280626150075</v>
      </c>
      <c r="AL14">
        <f t="shared" si="9"/>
        <v>-4697.2075732992289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-1692.0438533261215</v>
      </c>
      <c r="AR14">
        <f t="shared" si="14"/>
        <v>-1713.1675045060772</v>
      </c>
      <c r="AS14">
        <f t="shared" si="15"/>
        <v>-577.84527362434403</v>
      </c>
      <c r="AT14">
        <f t="shared" si="16"/>
        <v>34.681824361691532</v>
      </c>
      <c r="AU14">
        <f t="shared" si="17"/>
        <v>-2256.3309537687301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-1199.353425792171</v>
      </c>
      <c r="AK15">
        <f t="shared" si="30"/>
        <v>169.38830043440413</v>
      </c>
      <c r="AL15">
        <f t="shared" si="9"/>
        <v>-4729.011046534999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-1665.8663208714734</v>
      </c>
      <c r="AR15">
        <f t="shared" si="14"/>
        <v>-1685.663792578081</v>
      </c>
      <c r="AS15">
        <f t="shared" si="15"/>
        <v>-546.54813361141805</v>
      </c>
      <c r="AT15">
        <f t="shared" si="16"/>
        <v>77.190640779539649</v>
      </c>
      <c r="AU15">
        <f t="shared" si="17"/>
        <v>-2155.0212854099591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-1221.0256877234278</v>
      </c>
      <c r="AK16">
        <f t="shared" si="30"/>
        <v>301.8463686119706</v>
      </c>
      <c r="AL16">
        <f t="shared" si="9"/>
        <v>-5703.3707295199656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-2043.9141269185072</v>
      </c>
      <c r="AR16">
        <f t="shared" si="14"/>
        <v>-2062.4038454398888</v>
      </c>
      <c r="AS16">
        <f t="shared" si="15"/>
        <v>-526.36858723147463</v>
      </c>
      <c r="AT16">
        <f t="shared" si="16"/>
        <v>130.12211635241374</v>
      </c>
      <c r="AU16">
        <f t="shared" si="17"/>
        <v>-2458.6503163189495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-988.26687816809135</v>
      </c>
      <c r="AK17">
        <f t="shared" si="30"/>
        <v>603.53746249694871</v>
      </c>
      <c r="AL17">
        <f t="shared" si="9"/>
        <v>-6384.4766549454944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-2414.1509958185325</v>
      </c>
      <c r="AR17">
        <f t="shared" si="14"/>
        <v>-2431.2976558960227</v>
      </c>
      <c r="AS17">
        <f t="shared" si="15"/>
        <v>-400.47869492921626</v>
      </c>
      <c r="AT17">
        <f t="shared" si="16"/>
        <v>244.57350606518875</v>
      </c>
      <c r="AU17">
        <f t="shared" si="17"/>
        <v>-2587.2028447600501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-761.36833958185161</v>
      </c>
      <c r="AK18">
        <f t="shared" si="30"/>
        <v>966.01389717235043</v>
      </c>
      <c r="AL18">
        <f t="shared" si="9"/>
        <v>-7046.0709882901265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-2726.1384611622252</v>
      </c>
      <c r="AR18">
        <f t="shared" si="14"/>
        <v>-2741.9112870556005</v>
      </c>
      <c r="AS18">
        <f t="shared" si="15"/>
        <v>-287.91698457613796</v>
      </c>
      <c r="AT18">
        <f t="shared" si="16"/>
        <v>365.30519312801778</v>
      </c>
      <c r="AU18">
        <f t="shared" si="17"/>
        <v>-2664.5230785037206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-264.22329906819505</v>
      </c>
      <c r="AK19">
        <f t="shared" si="30"/>
        <v>1014.2984170719075</v>
      </c>
      <c r="AL19">
        <f t="shared" si="9"/>
        <v>-7838.7822629503289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-3014.4592981179303</v>
      </c>
      <c r="AR19">
        <f t="shared" si="14"/>
        <v>-3028.9461837999288</v>
      </c>
      <c r="AS19">
        <f t="shared" si="15"/>
        <v>-93.180980645732674</v>
      </c>
      <c r="AT19">
        <f t="shared" si="16"/>
        <v>357.70244904020052</v>
      </c>
      <c r="AU19">
        <f t="shared" si="17"/>
        <v>-2764.424715405461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884.25598293838266</v>
      </c>
      <c r="AK20">
        <f t="shared" si="30"/>
        <v>196.71836616846866</v>
      </c>
      <c r="AL20">
        <f t="shared" si="9"/>
        <v>-8901.5131727819316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-3325.5898553510333</v>
      </c>
      <c r="AR20">
        <f t="shared" si="14"/>
        <v>-3339.110070271422</v>
      </c>
      <c r="AS20">
        <f t="shared" si="15"/>
        <v>295.78079119588449</v>
      </c>
      <c r="AT20">
        <f t="shared" si="16"/>
        <v>65.801662765934481</v>
      </c>
      <c r="AU20">
        <f t="shared" si="17"/>
        <v>-2977.5276163096032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1400.6358772462045</v>
      </c>
      <c r="AK21">
        <f t="shared" si="30"/>
        <v>71.78272202486832</v>
      </c>
      <c r="AL21">
        <f t="shared" si="9"/>
        <v>-10075.779421485084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-3660.6565595847669</v>
      </c>
      <c r="AR21">
        <f t="shared" si="14"/>
        <v>-3673.2932789744914</v>
      </c>
      <c r="AS21">
        <f t="shared" si="15"/>
        <v>445.51940873647578</v>
      </c>
      <c r="AT21">
        <f t="shared" si="16"/>
        <v>22.832912103387859</v>
      </c>
      <c r="AU21">
        <f t="shared" si="17"/>
        <v>-3204.9409581346272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1187.5688047978329</v>
      </c>
      <c r="AK22">
        <f t="shared" si="30"/>
        <v>912.73487315422653</v>
      </c>
      <c r="AL22">
        <f t="shared" si="9"/>
        <v>-11181.056972550079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-3932.940216463086</v>
      </c>
      <c r="AR22">
        <f t="shared" si="14"/>
        <v>-3944.5228940742263</v>
      </c>
      <c r="AS22">
        <f t="shared" si="15"/>
        <v>352.7042493674254</v>
      </c>
      <c r="AT22">
        <f t="shared" si="16"/>
        <v>271.07942462511642</v>
      </c>
      <c r="AU22">
        <f t="shared" si="17"/>
        <v>-3320.7392200816844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200.91644163372257</v>
      </c>
      <c r="AK23">
        <f t="shared" si="30"/>
        <v>2959.3197608449068</v>
      </c>
      <c r="AL23">
        <f t="shared" si="9"/>
        <v>-11976.491154509869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-4003.7556268157623</v>
      </c>
      <c r="AR23">
        <f t="shared" si="14"/>
        <v>-4013.8937925992245</v>
      </c>
      <c r="AS23">
        <f t="shared" si="15"/>
        <v>53.278178227368876</v>
      </c>
      <c r="AT23">
        <f t="shared" si="16"/>
        <v>784.73998627500146</v>
      </c>
      <c r="AU23">
        <f t="shared" si="17"/>
        <v>-3175.8756280968541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671.59154214668524</v>
      </c>
      <c r="AK24">
        <f t="shared" si="30"/>
        <v>2945.2556099305461</v>
      </c>
      <c r="AL24">
        <f t="shared" si="9"/>
        <v>-13557.630368075972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-4057.4398637133868</v>
      </c>
      <c r="AR24">
        <f t="shared" si="14"/>
        <v>-4066.2998421146763</v>
      </c>
      <c r="AS24">
        <f t="shared" si="15"/>
        <v>159.00877209173217</v>
      </c>
      <c r="AT24">
        <f t="shared" si="16"/>
        <v>697.33081589204062</v>
      </c>
      <c r="AU24">
        <f t="shared" si="17"/>
        <v>-3209.9602541309036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1082.2933595445647</v>
      </c>
      <c r="AK25">
        <f t="shared" si="30"/>
        <v>2898.2442019802784</v>
      </c>
      <c r="AL25">
        <f t="shared" si="9"/>
        <v>-15421.768349934895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-4093.8507965057674</v>
      </c>
      <c r="AR25">
        <f t="shared" si="14"/>
        <v>-4101.5800382869938</v>
      </c>
      <c r="AS25">
        <f t="shared" si="15"/>
        <v>228.79305477070363</v>
      </c>
      <c r="AT25">
        <f t="shared" si="16"/>
        <v>612.67875164787449</v>
      </c>
      <c r="AU25">
        <f t="shared" si="17"/>
        <v>-3260.1082318684157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1437.4699892121571</v>
      </c>
      <c r="AK26">
        <f t="shared" si="30"/>
        <v>2822.4836668121588</v>
      </c>
      <c r="AL26">
        <f t="shared" si="9"/>
        <v>-17337.440639979694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-4069.7108003912044</v>
      </c>
      <c r="AR26">
        <f t="shared" si="14"/>
        <v>-4076.4411552671004</v>
      </c>
      <c r="AS26">
        <f t="shared" si="15"/>
        <v>271.3179999019593</v>
      </c>
      <c r="AT26">
        <f t="shared" si="16"/>
        <v>532.7350337624332</v>
      </c>
      <c r="AU26">
        <f t="shared" si="17"/>
        <v>-3272.388121602708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1697.942222450496</v>
      </c>
      <c r="AK27">
        <f t="shared" si="30"/>
        <v>2721.8607675673079</v>
      </c>
      <c r="AL27">
        <f t="shared" si="9"/>
        <v>-19397.564258494116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-4007.9494040984687</v>
      </c>
      <c r="AR27">
        <f t="shared" si="14"/>
        <v>-4013.7983583340242</v>
      </c>
      <c r="AS27">
        <f t="shared" si="15"/>
        <v>286.14404077107349</v>
      </c>
      <c r="AT27">
        <f t="shared" si="16"/>
        <v>458.69890515115719</v>
      </c>
      <c r="AU27">
        <f t="shared" si="17"/>
        <v>-3268.9554124117931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1890.2988880799894</v>
      </c>
      <c r="AK28">
        <f t="shared" si="30"/>
        <v>2603.0048119957728</v>
      </c>
      <c r="AL28">
        <f t="shared" si="9"/>
        <v>-21643.996209714063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-3927.7519978446371</v>
      </c>
      <c r="AR28">
        <f t="shared" si="14"/>
        <v>-3932.8238618064765</v>
      </c>
      <c r="AS28">
        <f t="shared" si="15"/>
        <v>284.42924856988458</v>
      </c>
      <c r="AT28">
        <f t="shared" si="16"/>
        <v>391.66859133676962</v>
      </c>
      <c r="AU28">
        <f t="shared" si="17"/>
        <v>-3256.7260218998222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2036.9926085424158</v>
      </c>
      <c r="AK29">
        <f t="shared" si="30"/>
        <v>2470.6838898301739</v>
      </c>
      <c r="AL29">
        <f t="shared" si="9"/>
        <v>-24309.622079304041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-3867.1113290060912</v>
      </c>
      <c r="AR29">
        <f t="shared" si="14"/>
        <v>-3871.4978166891347</v>
      </c>
      <c r="AS29">
        <f t="shared" si="15"/>
        <v>273.66244671847682</v>
      </c>
      <c r="AT29">
        <f t="shared" si="16"/>
        <v>331.92727137221226</v>
      </c>
      <c r="AU29">
        <f t="shared" si="17"/>
        <v>-3265.908098598446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2178.9333028433975</v>
      </c>
      <c r="AK30">
        <f t="shared" si="30"/>
        <v>2328.0944072322045</v>
      </c>
      <c r="AL30">
        <f t="shared" si="9"/>
        <v>-26951.885674607496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-3769.7785335421586</v>
      </c>
      <c r="AR30">
        <f t="shared" si="14"/>
        <v>-3773.5616308700819</v>
      </c>
      <c r="AS30">
        <f t="shared" si="15"/>
        <v>261.36754970812842</v>
      </c>
      <c r="AT30">
        <f t="shared" si="16"/>
        <v>279.25973223385614</v>
      </c>
      <c r="AU30">
        <f t="shared" si="17"/>
        <v>-3232.9343489280973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2262.4767244683135</v>
      </c>
      <c r="AK31">
        <f t="shared" si="30"/>
        <v>2175.5690760331668</v>
      </c>
      <c r="AL31">
        <f t="shared" si="9"/>
        <v>-29361.001086869066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-3616.6263184372792</v>
      </c>
      <c r="AR31">
        <f t="shared" si="14"/>
        <v>-3619.8798905959652</v>
      </c>
      <c r="AS31">
        <f t="shared" si="15"/>
        <v>242.31138899081017</v>
      </c>
      <c r="AT31">
        <f t="shared" si="16"/>
        <v>233.00357478061349</v>
      </c>
      <c r="AU31">
        <f t="shared" si="17"/>
        <v>-3144.5649268245415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2270.821131764209</v>
      </c>
      <c r="AK32">
        <f t="shared" si="30"/>
        <v>2017.1957053203848</v>
      </c>
      <c r="AL32">
        <f t="shared" si="9"/>
        <v>-31883.009012414808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-3456.0667045088244</v>
      </c>
      <c r="AR32">
        <f t="shared" si="14"/>
        <v>-3458.8562282314783</v>
      </c>
      <c r="AS32">
        <f t="shared" si="15"/>
        <v>217.14738883777034</v>
      </c>
      <c r="AT32">
        <f t="shared" si="16"/>
        <v>192.89444424219354</v>
      </c>
      <c r="AU32">
        <f t="shared" si="17"/>
        <v>-3048.8143951515144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2254.4549306935951</v>
      </c>
      <c r="AK33">
        <f t="shared" si="30"/>
        <v>1858.2382260968902</v>
      </c>
      <c r="AL33">
        <f t="shared" si="9"/>
        <v>-34312.958829935742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-3278.3795857296691</v>
      </c>
      <c r="AR33">
        <f t="shared" si="14"/>
        <v>-3280.7633659591575</v>
      </c>
      <c r="AS33">
        <f t="shared" si="15"/>
        <v>192.48425893672621</v>
      </c>
      <c r="AT33">
        <f t="shared" si="16"/>
        <v>158.65547055674071</v>
      </c>
      <c r="AU33">
        <f t="shared" si="17"/>
        <v>-2929.6236364656907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2205.5119305374828</v>
      </c>
      <c r="AK34">
        <f t="shared" si="30"/>
        <v>1700.4263809483384</v>
      </c>
      <c r="AL34">
        <f t="shared" si="9"/>
        <v>-36804.812321471298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-3101.4204175712389</v>
      </c>
      <c r="AR34">
        <f t="shared" si="14"/>
        <v>-3103.4499735136505</v>
      </c>
      <c r="AS34">
        <f t="shared" si="15"/>
        <v>168.12993708029333</v>
      </c>
      <c r="AT34">
        <f t="shared" si="16"/>
        <v>129.62640395640165</v>
      </c>
      <c r="AU34">
        <f t="shared" si="17"/>
        <v>-2805.6936324769558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-39458.315329740348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-2935.0962543200262</v>
      </c>
      <c r="AR35">
        <f t="shared" ref="AR35:AR66" si="45">AI35*$K35</f>
        <v>-2936.8168593984788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-2685.691690792818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2079.8127281782981</v>
      </c>
      <c r="AK36">
        <f t="shared" si="30"/>
        <v>1395.9953450302392</v>
      </c>
      <c r="AL36">
        <f t="shared" si="40"/>
        <v>-41885.950561340927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-2755.2478043529104</v>
      </c>
      <c r="AR36">
        <f t="shared" si="45"/>
        <v>-2756.6998151467906</v>
      </c>
      <c r="AS36">
        <f t="shared" si="46"/>
        <v>126.39323376987059</v>
      </c>
      <c r="AT36">
        <f t="shared" si="47"/>
        <v>84.836660337493583</v>
      </c>
      <c r="AU36">
        <f t="shared" si="48"/>
        <v>-2545.469921039426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1991.6017988692329</v>
      </c>
      <c r="AK37">
        <f t="shared" si="30"/>
        <v>1250.4084540577583</v>
      </c>
      <c r="AL37">
        <f t="shared" si="40"/>
        <v>-44042.2219327844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-2564.433600492976</v>
      </c>
      <c r="AR37">
        <f t="shared" si="45"/>
        <v>-2565.6529634796975</v>
      </c>
      <c r="AS37">
        <f t="shared" si="46"/>
        <v>108.06475692090098</v>
      </c>
      <c r="AT37">
        <f t="shared" si="47"/>
        <v>67.847441047859505</v>
      </c>
      <c r="AU37">
        <f t="shared" si="48"/>
        <v>-2389.7407655109369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1882.6068098825453</v>
      </c>
      <c r="AK38">
        <f t="shared" si="30"/>
        <v>1110.9963281369119</v>
      </c>
      <c r="AL38">
        <f t="shared" si="40"/>
        <v>-46152.122666992203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-2379.9263305326526</v>
      </c>
      <c r="AR38">
        <f t="shared" si="45"/>
        <v>-2380.9446621572952</v>
      </c>
      <c r="AS38">
        <f t="shared" si="46"/>
        <v>91.205950497402711</v>
      </c>
      <c r="AT38">
        <f t="shared" si="47"/>
        <v>53.824025056603958</v>
      </c>
      <c r="AU38">
        <f t="shared" si="48"/>
        <v>-2235.9146866032884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1771.15241034477</v>
      </c>
      <c r="AK39">
        <f t="shared" si="30"/>
        <v>979.21385144513374</v>
      </c>
      <c r="AL39">
        <f t="shared" si="40"/>
        <v>-48145.898279643763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-2200.7194926402317</v>
      </c>
      <c r="AR39">
        <f t="shared" si="45"/>
        <v>-2201.5646070711259</v>
      </c>
      <c r="AS39">
        <f t="shared" si="46"/>
        <v>76.612822089711742</v>
      </c>
      <c r="AT39">
        <f t="shared" si="47"/>
        <v>42.356793323023005</v>
      </c>
      <c r="AU39">
        <f t="shared" si="48"/>
        <v>-2082.5949916583913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-50037.295445586213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-2028.8443016386475</v>
      </c>
      <c r="AR40">
        <f t="shared" si="45"/>
        <v>-2029.5406013227011</v>
      </c>
      <c r="AS40">
        <f t="shared" si="46"/>
        <v>64.002202463688064</v>
      </c>
      <c r="AT40">
        <f t="shared" si="47"/>
        <v>33.030264086377834</v>
      </c>
      <c r="AU40">
        <f t="shared" si="48"/>
        <v>-1932.508134772635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1543.5334596521352</v>
      </c>
      <c r="AK41">
        <f t="shared" si="61"/>
        <v>739.23118824792618</v>
      </c>
      <c r="AL41">
        <f t="shared" si="40"/>
        <v>-51791.275226991405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-1864.0852953944254</v>
      </c>
      <c r="AR41">
        <f t="shared" si="45"/>
        <v>-1864.6541724470519</v>
      </c>
      <c r="AS41">
        <f t="shared" si="46"/>
        <v>53.22620822322579</v>
      </c>
      <c r="AT41">
        <f t="shared" si="47"/>
        <v>25.491169565999702</v>
      </c>
      <c r="AU41">
        <f t="shared" si="48"/>
        <v>-1785.9367946578266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1430.7720436207492</v>
      </c>
      <c r="AK42">
        <f t="shared" si="61"/>
        <v>631.18384607227676</v>
      </c>
      <c r="AL42">
        <f t="shared" si="40"/>
        <v>-53306.537295825736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-1704.2641010977622</v>
      </c>
      <c r="AR42">
        <f t="shared" si="45"/>
        <v>-1704.7243411756815</v>
      </c>
      <c r="AS42">
        <f t="shared" si="46"/>
        <v>44.051621944298951</v>
      </c>
      <c r="AT42">
        <f t="shared" si="47"/>
        <v>19.433334812833838</v>
      </c>
      <c r="AU42">
        <f t="shared" si="48"/>
        <v>-1641.2393844185488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1317.3772691569829</v>
      </c>
      <c r="AK43">
        <f t="shared" si="61"/>
        <v>531.02980301882428</v>
      </c>
      <c r="AL43">
        <f t="shared" si="40"/>
        <v>-54678.206815455749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-1553.5439663141553</v>
      </c>
      <c r="AR43">
        <f t="shared" si="45"/>
        <v>-1553.9119470695869</v>
      </c>
      <c r="AS43">
        <f t="shared" si="46"/>
        <v>36.214592323013008</v>
      </c>
      <c r="AT43">
        <f t="shared" si="47"/>
        <v>14.597965425654383</v>
      </c>
      <c r="AU43">
        <f t="shared" si="48"/>
        <v>-1503.0993893209193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1208.1092949384583</v>
      </c>
      <c r="AK44">
        <f t="shared" si="61"/>
        <v>438.81339417783551</v>
      </c>
      <c r="AL44">
        <f t="shared" si="40"/>
        <v>-55536.685669986371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-1403.2568402418274</v>
      </c>
      <c r="AR44">
        <f t="shared" si="45"/>
        <v>-1403.5470275242831</v>
      </c>
      <c r="AS44">
        <f t="shared" si="46"/>
        <v>29.65252208617251</v>
      </c>
      <c r="AT44">
        <f t="shared" si="47"/>
        <v>10.770485681288815</v>
      </c>
      <c r="AU44">
        <f t="shared" si="48"/>
        <v>-1363.1240197568218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1094.8330265135323</v>
      </c>
      <c r="AK45">
        <f t="shared" si="61"/>
        <v>354.24574353214342</v>
      </c>
      <c r="AL45">
        <f t="shared" si="40"/>
        <v>-55715.237421779311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-1252.5190131374331</v>
      </c>
      <c r="AR45">
        <f t="shared" si="45"/>
        <v>-1252.7442049921326</v>
      </c>
      <c r="AS45">
        <f t="shared" si="46"/>
        <v>23.993040077595975</v>
      </c>
      <c r="AT45">
        <f t="shared" si="47"/>
        <v>7.7632224421935154</v>
      </c>
      <c r="AU45">
        <f t="shared" si="48"/>
        <v>-1220.9879424723431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977.14060802287759</v>
      </c>
      <c r="AK46">
        <f t="shared" si="61"/>
        <v>277.60743167619614</v>
      </c>
      <c r="AL46">
        <f t="shared" si="40"/>
        <v>-55114.175508739085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-1102.7868547118574</v>
      </c>
      <c r="AR46">
        <f t="shared" si="45"/>
        <v>-1102.9583385549113</v>
      </c>
      <c r="AS46">
        <f t="shared" si="46"/>
        <v>19.119495525461573</v>
      </c>
      <c r="AT46">
        <f t="shared" si="47"/>
        <v>5.4318836042516034</v>
      </c>
      <c r="AU46">
        <f t="shared" si="48"/>
        <v>-1078.4069594251982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856.91327871671956</v>
      </c>
      <c r="AK47">
        <f t="shared" si="61"/>
        <v>209.2075891145947</v>
      </c>
      <c r="AL47">
        <f t="shared" si="40"/>
        <v>-53384.570753621367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-951.14426701350646</v>
      </c>
      <c r="AR47">
        <f t="shared" si="45"/>
        <v>-951.27206787524483</v>
      </c>
      <c r="AS47">
        <f t="shared" si="46"/>
        <v>14.970565889257706</v>
      </c>
      <c r="AT47">
        <f t="shared" si="47"/>
        <v>3.6549276048832975</v>
      </c>
      <c r="AU47">
        <f t="shared" si="48"/>
        <v>-932.64657438110385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731.61428844641705</v>
      </c>
      <c r="AK48">
        <f t="shared" si="61"/>
        <v>149.22365960442431</v>
      </c>
      <c r="AL48">
        <f t="shared" si="40"/>
        <v>-50491.266642332557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-801.23573129693568</v>
      </c>
      <c r="AR48">
        <f t="shared" si="45"/>
        <v>-801.32866723679706</v>
      </c>
      <c r="AS48">
        <f t="shared" si="46"/>
        <v>11.412098207125247</v>
      </c>
      <c r="AT48">
        <f t="shared" si="47"/>
        <v>2.3276678505671944</v>
      </c>
      <c r="AU48">
        <f t="shared" si="48"/>
        <v>-787.58890117910471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605.22682186203724</v>
      </c>
      <c r="AK49">
        <f t="shared" si="61"/>
        <v>98.010659413175119</v>
      </c>
      <c r="AL49">
        <f t="shared" si="40"/>
        <v>-46401.538481793032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-655.97413222758507</v>
      </c>
      <c r="AR49">
        <f t="shared" si="45"/>
        <v>-656.03988160683548</v>
      </c>
      <c r="AS49">
        <f t="shared" si="46"/>
        <v>8.4291438488308561</v>
      </c>
      <c r="AT49">
        <f t="shared" si="47"/>
        <v>1.3650187286325239</v>
      </c>
      <c r="AU49">
        <f t="shared" si="48"/>
        <v>-646.24571902937214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480.96617737499747</v>
      </c>
      <c r="AK50">
        <f t="shared" si="61"/>
        <v>55.644781882832511</v>
      </c>
      <c r="AL50">
        <f t="shared" si="40"/>
        <v>-41372.971196936938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-521.10234795430563</v>
      </c>
      <c r="AR50">
        <f t="shared" si="45"/>
        <v>-521.14743815047996</v>
      </c>
      <c r="AS50">
        <f t="shared" si="46"/>
        <v>5.9808348897832992</v>
      </c>
      <c r="AT50">
        <f t="shared" si="47"/>
        <v>0.6919452314413963</v>
      </c>
      <c r="AU50">
        <f t="shared" si="48"/>
        <v>-514.47465802925524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364.84524540735214</v>
      </c>
      <c r="AK51">
        <f t="shared" si="61"/>
        <v>21.977149466582684</v>
      </c>
      <c r="AL51">
        <f t="shared" si="40"/>
        <v>-35765.132469253382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-401.35508600612945</v>
      </c>
      <c r="AR51">
        <f t="shared" si="45"/>
        <v>-401.38490864166903</v>
      </c>
      <c r="AS51">
        <f t="shared" si="46"/>
        <v>4.0507733550389409</v>
      </c>
      <c r="AT51">
        <f t="shared" si="47"/>
        <v>0.24400606174693332</v>
      </c>
      <c r="AU51">
        <f t="shared" si="48"/>
        <v>-397.09012922488319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261.83981587491985</v>
      </c>
      <c r="AK52">
        <f t="shared" si="61"/>
        <v>-3.5620177119319671</v>
      </c>
      <c r="AL52">
        <f t="shared" si="40"/>
        <v>-29820.187877140343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-298.15312804420978</v>
      </c>
      <c r="AR52">
        <f t="shared" si="45"/>
        <v>-298.17203529563744</v>
      </c>
      <c r="AS52">
        <f t="shared" si="46"/>
        <v>2.5956547007304245</v>
      </c>
      <c r="AT52">
        <f t="shared" si="47"/>
        <v>-3.5310779558743344E-2</v>
      </c>
      <c r="AU52">
        <f t="shared" si="48"/>
        <v>-295.61169137446575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173.58592256991614</v>
      </c>
      <c r="AK53">
        <f t="shared" si="61"/>
        <v>-21.89080482317636</v>
      </c>
      <c r="AL53">
        <f t="shared" si="40"/>
        <v>-23847.313633522717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-212.40424823401241</v>
      </c>
      <c r="AR53">
        <f t="shared" si="45"/>
        <v>-212.41565078755062</v>
      </c>
      <c r="AS53">
        <f t="shared" si="46"/>
        <v>1.5364120698649979</v>
      </c>
      <c r="AT53">
        <f t="shared" si="47"/>
        <v>-0.19375590054452951</v>
      </c>
      <c r="AU53">
        <f t="shared" si="48"/>
        <v>-211.07299461823013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101.18352906053616</v>
      </c>
      <c r="AK54">
        <f t="shared" si="61"/>
        <v>-34.041819403070491</v>
      </c>
      <c r="AL54">
        <f t="shared" si="40"/>
        <v>-18070.121959644315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-143.32675539804569</v>
      </c>
      <c r="AR54">
        <f t="shared" si="45"/>
        <v>-143.33325127202039</v>
      </c>
      <c r="AS54">
        <f t="shared" si="46"/>
        <v>0.7996225042463595</v>
      </c>
      <c r="AT54">
        <f t="shared" si="47"/>
        <v>-0.26902209413846373</v>
      </c>
      <c r="AU54">
        <f t="shared" si="48"/>
        <v>-142.8026508619125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44.022541850298921</v>
      </c>
      <c r="AK55">
        <f t="shared" si="61"/>
        <v>-41.124666437308022</v>
      </c>
      <c r="AL55">
        <f t="shared" si="40"/>
        <v>-12854.389581664056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-90.717251978771657</v>
      </c>
      <c r="AR55">
        <f t="shared" si="45"/>
        <v>-90.720725936074828</v>
      </c>
      <c r="AS55">
        <f t="shared" si="46"/>
        <v>0.31062204742199073</v>
      </c>
      <c r="AT55">
        <f t="shared" si="47"/>
        <v>-0.29017470485331148</v>
      </c>
      <c r="AU55">
        <f t="shared" si="48"/>
        <v>-90.700278593506141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2.0527755968547581</v>
      </c>
      <c r="AK56">
        <f t="shared" si="61"/>
        <v>-44.206244366828948</v>
      </c>
      <c r="AL56">
        <f t="shared" si="40"/>
        <v>-7881.1535780746754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-49.383704310108627</v>
      </c>
      <c r="AR56">
        <f t="shared" si="45"/>
        <v>-49.385540447617075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-49.651106439187338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-29.781006745174295</v>
      </c>
      <c r="AK57">
        <f t="shared" si="61"/>
        <v>-44.349938658608778</v>
      </c>
      <c r="AL57">
        <f t="shared" si="40"/>
        <v>-4802.7349059902026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-26.597352894316881</v>
      </c>
      <c r="AR57">
        <f t="shared" si="45"/>
        <v>-26.598310974899309</v>
      </c>
      <c r="AS57">
        <f t="shared" si="46"/>
        <v>-0.1675176193980695</v>
      </c>
      <c r="AT57">
        <f t="shared" si="47"/>
        <v>-0.24946759550848333</v>
      </c>
      <c r="AU57">
        <f t="shared" si="48"/>
        <v>-27.015296189805866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-44.08542483361407</v>
      </c>
      <c r="AK58">
        <f t="shared" si="61"/>
        <v>-42.265268186446576</v>
      </c>
      <c r="AL58">
        <f t="shared" si="40"/>
        <v>-2906.5483831889633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-14.163400544846027</v>
      </c>
      <c r="AR58">
        <f t="shared" si="45"/>
        <v>-14.163893334632947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-14.597572863401911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-48.94622242652099</v>
      </c>
      <c r="AK59">
        <f t="shared" si="61"/>
        <v>-39.179288448093594</v>
      </c>
      <c r="AL59">
        <f t="shared" si="40"/>
        <v>-1748.9338555086415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-7.4471490464386951</v>
      </c>
      <c r="AR59">
        <f t="shared" si="45"/>
        <v>-7.4473984586848996</v>
      </c>
      <c r="AS59">
        <f t="shared" si="46"/>
        <v>-0.219484700107312</v>
      </c>
      <c r="AT59">
        <f t="shared" si="47"/>
        <v>-0.17568780488335053</v>
      </c>
      <c r="AU59">
        <f t="shared" si="48"/>
        <v>-7.8425709636755618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-48.900728606567668</v>
      </c>
      <c r="AK60">
        <f t="shared" si="61"/>
        <v>-35.753052878237121</v>
      </c>
      <c r="AL60">
        <f t="shared" si="40"/>
        <v>-1046.4582254841628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-3.8507012160927259</v>
      </c>
      <c r="AR60">
        <f t="shared" si="45"/>
        <v>-3.8508254111728077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-4.1897580652350452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-46.459903831234215</v>
      </c>
      <c r="AK61">
        <f t="shared" si="61"/>
        <v>-32.330001875777384</v>
      </c>
      <c r="AL61">
        <f t="shared" si="40"/>
        <v>-627.45757187021172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-1.961304131459612</v>
      </c>
      <c r="AR61">
        <f t="shared" si="45"/>
        <v>-1.9613648784360409</v>
      </c>
      <c r="AS61">
        <f t="shared" si="46"/>
        <v>-0.16608382314075337</v>
      </c>
      <c r="AT61">
        <f t="shared" si="47"/>
        <v>-0.1155725662537213</v>
      </c>
      <c r="AU61">
        <f t="shared" si="48"/>
        <v>-2.2430212678305157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-42.958878946511049</v>
      </c>
      <c r="AK62">
        <f t="shared" si="61"/>
        <v>-29.077808607590992</v>
      </c>
      <c r="AL62">
        <f t="shared" si="40"/>
        <v>-379.64802365965431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-0.98179416256650487</v>
      </c>
      <c r="AR62">
        <f t="shared" si="45"/>
        <v>-0.98182331370053411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-1.2117475426896422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-39.125512157050082</v>
      </c>
      <c r="AK63">
        <f t="shared" si="61"/>
        <v>-26.070687081335215</v>
      </c>
      <c r="AL63">
        <f t="shared" si="40"/>
        <v>-234.43540713025118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-0.48228262887405043</v>
      </c>
      <c r="AR63">
        <f t="shared" si="45"/>
        <v>-0.48229633932858662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-0.6680918687599301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-35.327812299354946</v>
      </c>
      <c r="AK64">
        <f t="shared" si="61"/>
        <v>-23.33190123034171</v>
      </c>
      <c r="AL64">
        <f t="shared" si="40"/>
        <v>-150.01810752995107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-0.23245111331452606</v>
      </c>
      <c r="AR64">
        <f t="shared" si="45"/>
        <v>-0.23245742109918502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-0.38171448585770384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-31.74084792974719</v>
      </c>
      <c r="AK65">
        <f t="shared" si="61"/>
        <v>-20.858954369386865</v>
      </c>
      <c r="AL65">
        <f t="shared" si="40"/>
        <v>-100.84584427142529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-0.10960424915922588</v>
      </c>
      <c r="AR65">
        <f t="shared" si="45"/>
        <v>-0.10960708468407934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-0.22910519788221825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-28.43798418214584</v>
      </c>
      <c r="AK66">
        <f t="shared" si="61"/>
        <v>-18.63709501430456</v>
      </c>
      <c r="AL66">
        <f t="shared" si="40"/>
        <v>-71.989968281608085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-5.0536736148348957E-2</v>
      </c>
      <c r="AR66">
        <f t="shared" si="45"/>
        <v>-5.0537979131378218E-2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-0.14602623765448977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-54.641660575948876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-2.2741087459894383E-2</v>
      </c>
      <c r="AR67">
        <f t="shared" ref="AR67:AR89" si="76">AI67*$K67</f>
        <v>-2.2741617640921252E-2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-9.8961160635591947E-2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-22.73522162882287</v>
      </c>
      <c r="AK68">
        <f t="shared" si="61"/>
        <v>-14.865749416128169</v>
      </c>
      <c r="AL68">
        <f t="shared" si="71"/>
        <v>-43.757570914918148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-9.9552967539129344E-3</v>
      </c>
      <c r="AR68">
        <f t="shared" si="76"/>
        <v>-9.9555165136517645E-3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-7.0758085476015073E-2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-20.30965427135564</v>
      </c>
      <c r="AK69">
        <f t="shared" si="61"/>
        <v>-13.274283902110568</v>
      </c>
      <c r="AL69">
        <f t="shared" si="71"/>
        <v>-36.518677751311031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-4.2370672922591307E-3</v>
      </c>
      <c r="AR69">
        <f t="shared" si="76"/>
        <v>-4.237155617488826E-3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-5.2725400831260219E-2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-31.346660300518764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-1.7477034110694588E-3</v>
      </c>
      <c r="AR70">
        <f t="shared" si="76"/>
        <v>-1.7477377916782877E-3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-4.0408999753138775E-2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-16.196920638513063</v>
      </c>
      <c r="AK71">
        <f t="shared" si="61"/>
        <v>-10.582929099819285</v>
      </c>
      <c r="AL71">
        <f t="shared" si="71"/>
        <v>-27.385802949673849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-6.9742871587284423E-4</v>
      </c>
      <c r="AR71">
        <f t="shared" si="76"/>
        <v>-6.9744167015739424E-4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-3.1520585732249778E-2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-24.173691969585104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-2.6939512934592554E-4</v>
      </c>
      <c r="AR72">
        <f t="shared" si="76"/>
        <v>-2.6939984512992804E-4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-2.4842412077806821E-2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-21.459537226806283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-1.0051727942373122E-4</v>
      </c>
      <c r="AR73">
        <f t="shared" si="76"/>
        <v>-1.0051893490796215E-4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-1.9690335094231133E-2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-19.106777078098816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-3.6155596278774432E-5</v>
      </c>
      <c r="AR74">
        <f t="shared" si="76"/>
        <v>-3.6156155718678719E-5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-1.5653165206348397E-2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-17.037383881275485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-1.2512978253271261E-5</v>
      </c>
      <c r="AR75">
        <f t="shared" si="76"/>
        <v>-1.2513159933730325E-5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-1.2462340656831803E-2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-15.203067389360154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-4.15991156874657E-6</v>
      </c>
      <c r="AR76">
        <f t="shared" si="76"/>
        <v>-4.1599681635059876E-6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-9.9291005211195604E-3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-13.570761993568048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-1.3260439046923987E-6</v>
      </c>
      <c r="AR77">
        <f t="shared" si="76"/>
        <v>-1.3260607793196243E-6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-7.9134324233140468E-3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-12.115500733207167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-4.0439871301864233E-7</v>
      </c>
      <c r="AR78">
        <f t="shared" si="76"/>
        <v>-4.0440351901595381E-7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-6.3078885256279658E-3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-10.816971979709649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-1.1773213612246654E-7</v>
      </c>
      <c r="AR79">
        <f t="shared" si="76"/>
        <v>-1.1773344097740132E-7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-5.0284058572816195E-3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-9.6578637902860986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-3.277090433900065E-8</v>
      </c>
      <c r="AR80">
        <f t="shared" si="76"/>
        <v>-3.2771238464950585E-8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-4.0085533891123844E-3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-8.6230454504826444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-8.596698332354171E-9</v>
      </c>
      <c r="AR81">
        <f t="shared" si="76"/>
        <v>-8.5967787583694703E-9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-3.1955767207999409E-3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-7.6991334361573198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-2.1183503301959668E-9</v>
      </c>
      <c r="AR82">
        <f t="shared" si="76"/>
        <v>-2.1183684622905204E-9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-2.5474894696219156E-3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-6.8742222258278591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-4.8855918039918804E-10</v>
      </c>
      <c r="AR83">
        <f t="shared" si="76"/>
        <v>-4.8856299389611384E-10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-2.0308418099153516E-3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-6.1376973391103764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-1.050395211338224E-10</v>
      </c>
      <c r="AR84">
        <f t="shared" si="76"/>
        <v>-1.0504026600468381E-10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-1.6189743731037198E-3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-5.4800866437314113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-2.0961266113554464E-11</v>
      </c>
      <c r="AR85">
        <f t="shared" si="76"/>
        <v>-2.0961400494538057E-11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-1.2906363954591879E-3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-4.8929344423089569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-3.8617658946546434E-12</v>
      </c>
      <c r="AR86">
        <f t="shared" si="76"/>
        <v>-3.8617881336981305E-12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-1.0288874197727227E-3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-4.3686914534407757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-6.5236236050813314E-13</v>
      </c>
      <c r="AR87">
        <f t="shared" si="76"/>
        <v>-6.5236570917506011E-13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-8.2022274930888166E-4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-3.9006173666421189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-1.002281456327377E-13</v>
      </c>
      <c r="AR88">
        <f t="shared" si="76"/>
        <v>-1.0022859991146983E-13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-6.5387655355778073E-4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225865.58707798575</v>
      </c>
      <c r="AO91" s="6">
        <f t="shared" si="93"/>
        <v>-22586.558707798577</v>
      </c>
      <c r="AP91" s="6">
        <f t="shared" si="93"/>
        <v>-3008.4502392876093</v>
      </c>
      <c r="AQ91" s="6">
        <f t="shared" si="93"/>
        <v>-117281.43395644907</v>
      </c>
      <c r="AR91" s="6">
        <f t="shared" si="93"/>
        <v>82989.144174450514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64205.274309441505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507703.8325661539</v>
      </c>
      <c r="K3">
        <v>1</v>
      </c>
      <c r="L3" s="2">
        <v>0</v>
      </c>
      <c r="O3">
        <f>$C$3</f>
        <v>507703.8325661539</v>
      </c>
      <c r="P3">
        <f>O3*C5</f>
        <v>50770.383256615394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507703.8325661539</v>
      </c>
      <c r="AF3">
        <f t="shared" ref="AF3:AF34" si="4">-$Z3*P3</f>
        <v>-50770.383256615394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454413.54110553855</v>
      </c>
      <c r="AJ3">
        <f t="shared" ref="AJ3:AJ34" si="8">AB3-AC3</f>
        <v>0</v>
      </c>
      <c r="AL3">
        <f t="shared" ref="AL3:AL34" si="9">SUM(AI3:AK3)</f>
        <v>454413.54110553855</v>
      </c>
      <c r="AN3">
        <f t="shared" ref="AN3:AN34" si="10">AE3*$K3</f>
        <v>507703.8325661539</v>
      </c>
      <c r="AO3">
        <f t="shared" ref="AO3:AO34" si="11">AF3*$K3</f>
        <v>-50770.383256615394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454413.54110553855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454413.54110553855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-17793.458676512877</v>
      </c>
      <c r="AK5">
        <f>G5*SUM(AB5, AE5:AF5)</f>
        <v>759.33668789954788</v>
      </c>
      <c r="AL5">
        <f t="shared" si="9"/>
        <v>-21189.592053831282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-3511.6427407701694</v>
      </c>
      <c r="AR5">
        <f t="shared" si="14"/>
        <v>-3553.3757699652988</v>
      </c>
      <c r="AS5">
        <f t="shared" si="15"/>
        <v>-15215.32917640774</v>
      </c>
      <c r="AT5">
        <f t="shared" si="16"/>
        <v>649.31488993566757</v>
      </c>
      <c r="AU5">
        <f t="shared" si="17"/>
        <v>-18119.390056437373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-19597.877349130838</v>
      </c>
      <c r="AK6">
        <f>G6*SUM(AB6, AE6:AF6)</f>
        <v>2124.3611433595047</v>
      </c>
      <c r="AL6">
        <f t="shared" si="9"/>
        <v>-22848.027530004463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-4108.782941061475</v>
      </c>
      <c r="AR6">
        <f t="shared" si="14"/>
        <v>-4145.9519390370497</v>
      </c>
      <c r="AS6">
        <f t="shared" si="15"/>
        <v>-15117.999143528235</v>
      </c>
      <c r="AT6">
        <f t="shared" si="16"/>
        <v>1638.7534922131758</v>
      </c>
      <c r="AU6">
        <f t="shared" si="17"/>
        <v>-17625.197590352109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-15095.479624071944</v>
      </c>
      <c r="AK7">
        <f>G7*SUM(AB7, AE7:AF7)</f>
        <v>2745.2665836363699</v>
      </c>
      <c r="AL7">
        <f t="shared" si="9"/>
        <v>-19090.267255211042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-4697.186042591673</v>
      </c>
      <c r="AR7">
        <f t="shared" si="14"/>
        <v>-4730.5481034290242</v>
      </c>
      <c r="AS7">
        <f t="shared" si="15"/>
        <v>-10594.85431874733</v>
      </c>
      <c r="AT7">
        <f t="shared" si="16"/>
        <v>1926.7820727849635</v>
      </c>
      <c r="AU7">
        <f t="shared" si="17"/>
        <v>-13398.620349391389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-14833.147373553187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-5305.7018524123878</v>
      </c>
      <c r="AR8">
        <f t="shared" si="14"/>
        <v>-5336.3994537090512</v>
      </c>
      <c r="AS8">
        <f t="shared" si="15"/>
        <v>-5372.3280481033753</v>
      </c>
      <c r="AT8">
        <f t="shared" si="16"/>
        <v>990.8755174109466</v>
      </c>
      <c r="AU8">
        <f t="shared" si="17"/>
        <v>-9717.8519844014809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-4270.6896746310813</v>
      </c>
      <c r="AK9">
        <f t="shared" si="30"/>
        <v>467.32391751657866</v>
      </c>
      <c r="AL9">
        <f t="shared" si="9"/>
        <v>-13451.999621498126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-5957.9639640456653</v>
      </c>
      <c r="AR9">
        <f t="shared" si="14"/>
        <v>-5986.5967417044922</v>
      </c>
      <c r="AS9">
        <f t="shared" si="15"/>
        <v>-2649.7944942603253</v>
      </c>
      <c r="AT9">
        <f t="shared" si="16"/>
        <v>289.95605815788213</v>
      </c>
      <c r="AU9">
        <f t="shared" si="17"/>
        <v>-8346.4351778069358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-2834.3975705469784</v>
      </c>
      <c r="AK10">
        <f t="shared" si="30"/>
        <v>342.26034661818619</v>
      </c>
      <c r="AL10">
        <f t="shared" si="9"/>
        <v>-13706.360825786323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-6574.1487691976599</v>
      </c>
      <c r="AR10">
        <f t="shared" si="14"/>
        <v>-6600.8760290656028</v>
      </c>
      <c r="AS10">
        <f t="shared" si="15"/>
        <v>-1668.3729203657288</v>
      </c>
      <c r="AT10">
        <f t="shared" si="16"/>
        <v>201.46005625547284</v>
      </c>
      <c r="AU10">
        <f t="shared" si="17"/>
        <v>-8067.788893175858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143120.4464463862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-1517.9042586613796</v>
      </c>
      <c r="AK11">
        <f t="shared" si="30"/>
        <v>207.1500741409339</v>
      </c>
      <c r="AL11">
        <f t="shared" si="9"/>
        <v>-14283.880824480895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-7231.0200308271969</v>
      </c>
      <c r="AR11">
        <f t="shared" si="14"/>
        <v>-7255.9817745864648</v>
      </c>
      <c r="AS11">
        <f t="shared" si="15"/>
        <v>-848.97696153590664</v>
      </c>
      <c r="AT11">
        <f t="shared" si="16"/>
        <v>115.86082555773413</v>
      </c>
      <c r="AU11">
        <f t="shared" si="17"/>
        <v>-7989.0979105646365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-444.17732598102884</v>
      </c>
      <c r="AK12">
        <f t="shared" si="30"/>
        <v>202.01000084664952</v>
      </c>
      <c r="AL12">
        <f t="shared" si="9"/>
        <v>-15162.311001253101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-7906.9287312513479</v>
      </c>
      <c r="AR12">
        <f t="shared" si="14"/>
        <v>-7930.2149754726506</v>
      </c>
      <c r="AS12">
        <f t="shared" si="15"/>
        <v>-236.08497067613115</v>
      </c>
      <c r="AT12">
        <f t="shared" si="16"/>
        <v>107.37046295830828</v>
      </c>
      <c r="AU12">
        <f t="shared" si="17"/>
        <v>-8058.9294831904735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652.96355240559205</v>
      </c>
      <c r="AK13">
        <f t="shared" si="30"/>
        <v>176.54922495339642</v>
      </c>
      <c r="AL13">
        <f t="shared" si="9"/>
        <v>-16174.930735284172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-8569.5955273204472</v>
      </c>
      <c r="AR13">
        <f t="shared" si="14"/>
        <v>-8591.2951484390032</v>
      </c>
      <c r="AS13">
        <f t="shared" si="15"/>
        <v>329.90215738131354</v>
      </c>
      <c r="AT13">
        <f t="shared" si="16"/>
        <v>89.199420061880787</v>
      </c>
      <c r="AU13">
        <f t="shared" si="17"/>
        <v>-8172.1935709958088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1699.4060304832528</v>
      </c>
      <c r="AK14">
        <f t="shared" si="30"/>
        <v>157.71896806372672</v>
      </c>
      <c r="AL14">
        <f t="shared" si="9"/>
        <v>-17436.506046196078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-9247.6143507666075</v>
      </c>
      <c r="AR14">
        <f t="shared" si="14"/>
        <v>-9267.8077895268452</v>
      </c>
      <c r="AS14">
        <f t="shared" si="15"/>
        <v>816.31956215794492</v>
      </c>
      <c r="AT14">
        <f t="shared" si="16"/>
        <v>75.761222829821577</v>
      </c>
      <c r="AU14">
        <f t="shared" si="17"/>
        <v>-8375.7270045390778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2440.6353916280495</v>
      </c>
      <c r="AK15">
        <f t="shared" si="30"/>
        <v>352.28119586461844</v>
      </c>
      <c r="AL15">
        <f t="shared" si="9"/>
        <v>-19003.433911884978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-9913.9297747564997</v>
      </c>
      <c r="AR15">
        <f t="shared" si="14"/>
        <v>-9932.6473988322487</v>
      </c>
      <c r="AS15">
        <f t="shared" si="15"/>
        <v>1112.2032000194001</v>
      </c>
      <c r="AT15">
        <f t="shared" si="16"/>
        <v>160.53535677278293</v>
      </c>
      <c r="AU15">
        <f t="shared" si="17"/>
        <v>-8659.908842040064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3117.557203705539</v>
      </c>
      <c r="AK16">
        <f t="shared" si="30"/>
        <v>592.71941326548733</v>
      </c>
      <c r="AL16">
        <f t="shared" si="9"/>
        <v>-20552.013550865333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-10441.895110917985</v>
      </c>
      <c r="AR16">
        <f t="shared" si="14"/>
        <v>-10459.163576202202</v>
      </c>
      <c r="AS16">
        <f t="shared" si="15"/>
        <v>1343.9391139979743</v>
      </c>
      <c r="AT16">
        <f t="shared" si="16"/>
        <v>255.51377282399247</v>
      </c>
      <c r="AU16">
        <f t="shared" si="17"/>
        <v>-8859.7106893802356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3303.4805972894392</v>
      </c>
      <c r="AK17">
        <f t="shared" si="30"/>
        <v>1109.0238941189657</v>
      </c>
      <c r="AL17">
        <f t="shared" si="9"/>
        <v>-22343.680412074878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-10826.698549415734</v>
      </c>
      <c r="AR17">
        <f t="shared" si="14"/>
        <v>-10842.498365719037</v>
      </c>
      <c r="AS17">
        <f t="shared" si="15"/>
        <v>1338.6804997237214</v>
      </c>
      <c r="AT17">
        <f t="shared" si="16"/>
        <v>449.41346469626217</v>
      </c>
      <c r="AU17">
        <f t="shared" si="17"/>
        <v>-9054.4044012990526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3350.8343862594338</v>
      </c>
      <c r="AK18">
        <f t="shared" si="30"/>
        <v>1664.508305545625</v>
      </c>
      <c r="AL18">
        <f t="shared" si="9"/>
        <v>-24347.03065396543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-11089.275937927987</v>
      </c>
      <c r="AR18">
        <f t="shared" si="14"/>
        <v>-11103.595400822624</v>
      </c>
      <c r="AS18">
        <f t="shared" si="15"/>
        <v>1267.1424357305211</v>
      </c>
      <c r="AT18">
        <f t="shared" si="16"/>
        <v>629.44594254843196</v>
      </c>
      <c r="AU18">
        <f t="shared" si="17"/>
        <v>-9207.0070225436721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4049.3130351793516</v>
      </c>
      <c r="AK19">
        <f t="shared" si="30"/>
        <v>1643.7270975228701</v>
      </c>
      <c r="AL19">
        <f t="shared" si="9"/>
        <v>-26680.016096313826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-11403.745691649034</v>
      </c>
      <c r="AR19">
        <f t="shared" si="14"/>
        <v>-11416.681029104095</v>
      </c>
      <c r="AS19">
        <f t="shared" si="15"/>
        <v>1428.0306123275509</v>
      </c>
      <c r="AT19">
        <f t="shared" si="16"/>
        <v>579.67674842184829</v>
      </c>
      <c r="AU19">
        <f t="shared" si="17"/>
        <v>-9408.9736683546944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6388.7831163449009</v>
      </c>
      <c r="AK20">
        <f t="shared" si="30"/>
        <v>299.53981580291446</v>
      </c>
      <c r="AL20">
        <f t="shared" si="9"/>
        <v>-28652.296146387664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-11809.472576892089</v>
      </c>
      <c r="AR20">
        <f t="shared" si="14"/>
        <v>-11821.323772858195</v>
      </c>
      <c r="AS20">
        <f t="shared" si="15"/>
        <v>2137.0274687336564</v>
      </c>
      <c r="AT20">
        <f t="shared" si="16"/>
        <v>100.1951080030513</v>
      </c>
      <c r="AU20">
        <f t="shared" si="17"/>
        <v>-9584.1011961214881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7277.7116456286167</v>
      </c>
      <c r="AK21">
        <f t="shared" si="30"/>
        <v>101.23462266144425</v>
      </c>
      <c r="AL21">
        <f t="shared" si="9"/>
        <v>-30590.554669580783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-12066.623120591208</v>
      </c>
      <c r="AR21">
        <f t="shared" si="14"/>
        <v>-12077.478438663293</v>
      </c>
      <c r="AS21">
        <f t="shared" si="15"/>
        <v>2314.9212739643981</v>
      </c>
      <c r="AT21">
        <f t="shared" si="16"/>
        <v>32.201080926516084</v>
      </c>
      <c r="AU21">
        <f t="shared" si="17"/>
        <v>-9730.3560837723799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6244.4358921134626</v>
      </c>
      <c r="AK22">
        <f t="shared" si="30"/>
        <v>1175.8724778732549</v>
      </c>
      <c r="AL22">
        <f t="shared" si="9"/>
        <v>-33213.849288154379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-12058.485849584697</v>
      </c>
      <c r="AR22">
        <f t="shared" si="14"/>
        <v>-12068.218715068113</v>
      </c>
      <c r="AS22">
        <f t="shared" si="15"/>
        <v>1854.5780801524363</v>
      </c>
      <c r="AT22">
        <f t="shared" si="16"/>
        <v>349.23047657074812</v>
      </c>
      <c r="AU22">
        <f t="shared" si="17"/>
        <v>-9864.4101583449283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3272.4890259259628</v>
      </c>
      <c r="AK23">
        <f t="shared" si="30"/>
        <v>3482.4644137962405</v>
      </c>
      <c r="AL23">
        <f t="shared" si="9"/>
        <v>-36412.027984640838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-11438.521655995315</v>
      </c>
      <c r="AR23">
        <f t="shared" si="14"/>
        <v>-11446.838850836579</v>
      </c>
      <c r="AS23">
        <f t="shared" si="15"/>
        <v>867.78489680920302</v>
      </c>
      <c r="AT23">
        <f t="shared" si="16"/>
        <v>923.46528835579454</v>
      </c>
      <c r="AU23">
        <f t="shared" si="17"/>
        <v>-9655.5886656715829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3593.8816348715191</v>
      </c>
      <c r="AK24">
        <f t="shared" si="30"/>
        <v>3253.3901819814228</v>
      </c>
      <c r="AL24">
        <f t="shared" si="9"/>
        <v>-38886.765876295365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-10821.097338805821</v>
      </c>
      <c r="AR24">
        <f t="shared" si="14"/>
        <v>-10828.178617526683</v>
      </c>
      <c r="AS24">
        <f t="shared" si="15"/>
        <v>850.90217779891634</v>
      </c>
      <c r="AT24">
        <f t="shared" si="16"/>
        <v>770.28602283852695</v>
      </c>
      <c r="AU24">
        <f t="shared" si="17"/>
        <v>-9206.9904168892408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3816.9544628024523</v>
      </c>
      <c r="AK25">
        <f t="shared" si="30"/>
        <v>3001.8184675404168</v>
      </c>
      <c r="AL25">
        <f t="shared" si="9"/>
        <v>-41653.086897564288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-10240.779381865867</v>
      </c>
      <c r="AR25">
        <f t="shared" si="14"/>
        <v>-10246.782706964937</v>
      </c>
      <c r="AS25">
        <f t="shared" si="15"/>
        <v>806.89090787060707</v>
      </c>
      <c r="AT25">
        <f t="shared" si="16"/>
        <v>634.57399142196675</v>
      </c>
      <c r="AU25">
        <f t="shared" si="17"/>
        <v>-8805.3178076723634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3987.0803854342885</v>
      </c>
      <c r="AK26">
        <f t="shared" si="30"/>
        <v>2734.6316551442451</v>
      </c>
      <c r="AL26">
        <f t="shared" si="9"/>
        <v>-44237.220107936599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-9613.2741354628106</v>
      </c>
      <c r="AR26">
        <f t="shared" si="14"/>
        <v>-9618.3403141880681</v>
      </c>
      <c r="AS26">
        <f t="shared" si="15"/>
        <v>752.54905058383486</v>
      </c>
      <c r="AT26">
        <f t="shared" si="16"/>
        <v>516.15323917055741</v>
      </c>
      <c r="AU26">
        <f t="shared" si="17"/>
        <v>-8349.638024433676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4029.6143172203301</v>
      </c>
      <c r="AK27">
        <f t="shared" si="30"/>
        <v>2455.5360281638445</v>
      </c>
      <c r="AL27">
        <f t="shared" si="9"/>
        <v>-46633.468777355949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-8947.5085198446359</v>
      </c>
      <c r="AR27">
        <f t="shared" si="14"/>
        <v>-8951.7629722548591</v>
      </c>
      <c r="AS27">
        <f t="shared" si="15"/>
        <v>679.08678412761071</v>
      </c>
      <c r="AT27">
        <f t="shared" si="16"/>
        <v>413.81679074079364</v>
      </c>
      <c r="AU27">
        <f t="shared" si="17"/>
        <v>-7858.8593973864545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3962.0979678424483</v>
      </c>
      <c r="AK28">
        <f t="shared" si="30"/>
        <v>2173.4630259584214</v>
      </c>
      <c r="AL28">
        <f t="shared" si="9"/>
        <v>-49074.240876174437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-8303.7482877115435</v>
      </c>
      <c r="AR28">
        <f t="shared" si="14"/>
        <v>-8307.30132604553</v>
      </c>
      <c r="AS28">
        <f t="shared" si="15"/>
        <v>596.16844450368592</v>
      </c>
      <c r="AT28">
        <f t="shared" si="16"/>
        <v>327.03635343916147</v>
      </c>
      <c r="AU28">
        <f t="shared" si="17"/>
        <v>-7384.096528102682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3852.4888662810044</v>
      </c>
      <c r="AK29">
        <f t="shared" si="30"/>
        <v>1896.1161682094501</v>
      </c>
      <c r="AL29">
        <f t="shared" si="9"/>
        <v>-51427.734010803586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-7678.4816757982499</v>
      </c>
      <c r="AR29">
        <f t="shared" si="14"/>
        <v>-7681.4303458551467</v>
      </c>
      <c r="AS29">
        <f t="shared" si="15"/>
        <v>517.56767534691699</v>
      </c>
      <c r="AT29">
        <f t="shared" si="16"/>
        <v>254.73621636062811</v>
      </c>
      <c r="AU29">
        <f t="shared" si="17"/>
        <v>-6909.1264541476012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3704.1429066638302</v>
      </c>
      <c r="AK30">
        <f t="shared" si="30"/>
        <v>1626.4419475697798</v>
      </c>
      <c r="AL30">
        <f t="shared" si="9"/>
        <v>-53703.206519987856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-7078.7957507889369</v>
      </c>
      <c r="AR30">
        <f t="shared" si="14"/>
        <v>-7081.2251946061733</v>
      </c>
      <c r="AS30">
        <f t="shared" si="15"/>
        <v>444.3195916185652</v>
      </c>
      <c r="AT30">
        <f t="shared" si="16"/>
        <v>195.09507061280706</v>
      </c>
      <c r="AU30">
        <f t="shared" si="17"/>
        <v>-6441.8105323748014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3530.2789926332061</v>
      </c>
      <c r="AK31">
        <f t="shared" si="30"/>
        <v>1367.1519441033117</v>
      </c>
      <c r="AL31">
        <f t="shared" si="9"/>
        <v>-55848.788167783525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-6503.938748522266</v>
      </c>
      <c r="AR31">
        <f t="shared" si="14"/>
        <v>-6505.9236048562889</v>
      </c>
      <c r="AS31">
        <f t="shared" si="15"/>
        <v>378.09308576690762</v>
      </c>
      <c r="AT31">
        <f t="shared" si="16"/>
        <v>146.42205285670312</v>
      </c>
      <c r="AU31">
        <f t="shared" si="17"/>
        <v>-5981.4084662326786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3335.6202144546533</v>
      </c>
      <c r="AK32">
        <f t="shared" si="30"/>
        <v>1120.0324146189873</v>
      </c>
      <c r="AL32">
        <f t="shared" si="9"/>
        <v>-57744.74198387644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-5946.3101566389578</v>
      </c>
      <c r="AR32">
        <f t="shared" si="14"/>
        <v>-5947.9159701088656</v>
      </c>
      <c r="AS32">
        <f t="shared" si="15"/>
        <v>318.96885650371934</v>
      </c>
      <c r="AT32">
        <f t="shared" si="16"/>
        <v>107.10315790448176</v>
      </c>
      <c r="AU32">
        <f t="shared" si="17"/>
        <v>-5521.8439557006641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3117.4543226500173</v>
      </c>
      <c r="AK33">
        <f t="shared" si="30"/>
        <v>886.53899960716149</v>
      </c>
      <c r="AL33">
        <f t="shared" si="9"/>
        <v>-59497.422151771396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-5420.4358700794555</v>
      </c>
      <c r="AR33">
        <f t="shared" si="14"/>
        <v>-5421.7197835891402</v>
      </c>
      <c r="AS33">
        <f t="shared" si="15"/>
        <v>266.1667247789116</v>
      </c>
      <c r="AT33">
        <f t="shared" si="16"/>
        <v>75.692266026090522</v>
      </c>
      <c r="AU33">
        <f t="shared" si="17"/>
        <v>-5079.8607927841376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2894.6717325893187</v>
      </c>
      <c r="AK34">
        <f t="shared" si="30"/>
        <v>668.31719702166026</v>
      </c>
      <c r="AL34">
        <f t="shared" si="9"/>
        <v>-60676.487362636093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-4896.0723846311985</v>
      </c>
      <c r="AR34">
        <f t="shared" si="14"/>
        <v>-4897.0848706560364</v>
      </c>
      <c r="AS34">
        <f t="shared" si="15"/>
        <v>220.66576450109781</v>
      </c>
      <c r="AT34">
        <f t="shared" si="16"/>
        <v>50.946960081755996</v>
      </c>
      <c r="AU34">
        <f t="shared" si="17"/>
        <v>-4625.4721460731826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-61111.187661312659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-4370.1363681868042</v>
      </c>
      <c r="AR35">
        <f t="shared" ref="AR35:AR66" si="45">AI35*$K35</f>
        <v>-4370.9220801031252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-4159.4732959307012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2356.612661641735</v>
      </c>
      <c r="AK36">
        <f t="shared" si="30"/>
        <v>280.82536740935672</v>
      </c>
      <c r="AL36">
        <f t="shared" si="40"/>
        <v>-60686.829743095586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-3847.7092080723755</v>
      </c>
      <c r="AR36">
        <f t="shared" si="45"/>
        <v>-3848.3075285539221</v>
      </c>
      <c r="AS36">
        <f t="shared" si="46"/>
        <v>143.21476689337089</v>
      </c>
      <c r="AT36">
        <f t="shared" si="47"/>
        <v>17.06616457846668</v>
      </c>
      <c r="AU36">
        <f t="shared" si="48"/>
        <v>-3688.0265970820847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2049.9201843714254</v>
      </c>
      <c r="AK37">
        <f t="shared" si="30"/>
        <v>115.86248109443525</v>
      </c>
      <c r="AL37">
        <f t="shared" si="40"/>
        <v>-59003.563129341135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-3318.6164114636222</v>
      </c>
      <c r="AR37">
        <f t="shared" si="45"/>
        <v>-3319.0623186218454</v>
      </c>
      <c r="AS37">
        <f t="shared" si="46"/>
        <v>111.22912549944513</v>
      </c>
      <c r="AT37">
        <f t="shared" si="47"/>
        <v>6.2867240142238527</v>
      </c>
      <c r="AU37">
        <f t="shared" si="48"/>
        <v>-3201.5464691081766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1713.4476403020635</v>
      </c>
      <c r="AK38">
        <f t="shared" si="30"/>
        <v>-27.631931811564538</v>
      </c>
      <c r="AL38">
        <f t="shared" si="40"/>
        <v>-56025.077143751994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-2795.5738572467362</v>
      </c>
      <c r="AR38">
        <f t="shared" si="45"/>
        <v>-2795.8981179776629</v>
      </c>
      <c r="AS38">
        <f t="shared" si="46"/>
        <v>83.010759251971194</v>
      </c>
      <c r="AT38">
        <f t="shared" si="47"/>
        <v>-1.3386739024440244</v>
      </c>
      <c r="AU38">
        <f t="shared" si="48"/>
        <v>-2714.2260326281357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1362.3874544239134</v>
      </c>
      <c r="AK39">
        <f t="shared" si="30"/>
        <v>-147.57326663270899</v>
      </c>
      <c r="AL39">
        <f t="shared" si="40"/>
        <v>-51702.205663920322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-2288.7448268404055</v>
      </c>
      <c r="AR39">
        <f t="shared" si="45"/>
        <v>-2288.9742315443932</v>
      </c>
      <c r="AS39">
        <f t="shared" si="46"/>
        <v>58.931318983845543</v>
      </c>
      <c r="AT39">
        <f t="shared" si="47"/>
        <v>-6.3834170090017928</v>
      </c>
      <c r="AU39">
        <f t="shared" si="48"/>
        <v>-2236.4263295695491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-46314.618949517899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-1818.1666692933227</v>
      </c>
      <c r="AR40">
        <f t="shared" si="45"/>
        <v>-1818.3239924988652</v>
      </c>
      <c r="AS40">
        <f t="shared" si="46"/>
        <v>38.973353959065406</v>
      </c>
      <c r="AT40">
        <f t="shared" si="47"/>
        <v>-9.3826869088133762</v>
      </c>
      <c r="AU40">
        <f t="shared" si="48"/>
        <v>-1788.7333254486132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675.63924357359792</v>
      </c>
      <c r="AK41">
        <f t="shared" si="61"/>
        <v>-313.57837614478507</v>
      </c>
      <c r="AL41">
        <f t="shared" si="40"/>
        <v>-40250.672642292244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-1400.3591478572421</v>
      </c>
      <c r="AR41">
        <f t="shared" si="45"/>
        <v>-1400.4632013548735</v>
      </c>
      <c r="AS41">
        <f t="shared" si="46"/>
        <v>23.298306128288107</v>
      </c>
      <c r="AT41">
        <f t="shared" si="47"/>
        <v>-10.813233648167815</v>
      </c>
      <c r="AU41">
        <f t="shared" si="48"/>
        <v>-1387.9781288747529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380.2453748932021</v>
      </c>
      <c r="AK42">
        <f t="shared" si="61"/>
        <v>-360.87312319493691</v>
      </c>
      <c r="AL42">
        <f t="shared" si="40"/>
        <v>-33770.466097113087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-1040.2794803815802</v>
      </c>
      <c r="AR42">
        <f t="shared" si="45"/>
        <v>-1040.3454492540841</v>
      </c>
      <c r="AS42">
        <f t="shared" si="46"/>
        <v>11.707263624241984</v>
      </c>
      <c r="AT42">
        <f t="shared" si="47"/>
        <v>-11.110817033167841</v>
      </c>
      <c r="AU42">
        <f t="shared" si="48"/>
        <v>-1039.7490026630101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129.46361166368752</v>
      </c>
      <c r="AK43">
        <f t="shared" si="61"/>
        <v>-387.49029943746103</v>
      </c>
      <c r="AL43">
        <f t="shared" si="40"/>
        <v>-27218.265783444538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-741.09496161635104</v>
      </c>
      <c r="AR43">
        <f t="shared" si="45"/>
        <v>-741.13474601354164</v>
      </c>
      <c r="AS43">
        <f t="shared" si="46"/>
        <v>3.558943991849477</v>
      </c>
      <c r="AT43">
        <f t="shared" si="47"/>
        <v>-10.652076327557838</v>
      </c>
      <c r="AU43">
        <f t="shared" si="48"/>
        <v>-748.22787834925009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-72.133492596051838</v>
      </c>
      <c r="AK44">
        <f t="shared" si="61"/>
        <v>-396.55275225391921</v>
      </c>
      <c r="AL44">
        <f t="shared" si="40"/>
        <v>-20843.901327003456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-500.07821017443257</v>
      </c>
      <c r="AR44">
        <f t="shared" si="45"/>
        <v>-500.10087478455205</v>
      </c>
      <c r="AS44">
        <f t="shared" si="46"/>
        <v>-1.7704854944155917</v>
      </c>
      <c r="AT44">
        <f t="shared" si="47"/>
        <v>-9.7332164348100907</v>
      </c>
      <c r="AU44">
        <f t="shared" si="48"/>
        <v>-511.60457671377776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-226.01862394378713</v>
      </c>
      <c r="AK45">
        <f t="shared" si="61"/>
        <v>-391.50340777219554</v>
      </c>
      <c r="AL45">
        <f t="shared" si="40"/>
        <v>-15061.266252869716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-316.51955613938162</v>
      </c>
      <c r="AR45">
        <f t="shared" si="45"/>
        <v>-316.53167704692311</v>
      </c>
      <c r="AS45">
        <f t="shared" si="46"/>
        <v>-4.9531515502737262</v>
      </c>
      <c r="AT45">
        <f t="shared" si="47"/>
        <v>-8.5797164733937485</v>
      </c>
      <c r="AU45">
        <f t="shared" si="48"/>
        <v>-330.06454507059055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-331.78118860902759</v>
      </c>
      <c r="AK46">
        <f t="shared" si="61"/>
        <v>-375.68210409613044</v>
      </c>
      <c r="AL46">
        <f t="shared" si="40"/>
        <v>-9513.7152262007439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-172.30358975613342</v>
      </c>
      <c r="AR46">
        <f t="shared" si="45"/>
        <v>-172.30999618287703</v>
      </c>
      <c r="AS46">
        <f t="shared" si="46"/>
        <v>-6.4918896000831303</v>
      </c>
      <c r="AT46">
        <f t="shared" si="47"/>
        <v>-7.3508891650665946</v>
      </c>
      <c r="AU46">
        <f t="shared" si="48"/>
        <v>-186.15277494802677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-406.53636091208773</v>
      </c>
      <c r="AK47">
        <f t="shared" si="61"/>
        <v>-352.45742089349852</v>
      </c>
      <c r="AL47">
        <f t="shared" si="40"/>
        <v>-6071.0587377968295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-92.800235335189313</v>
      </c>
      <c r="AR47">
        <f t="shared" si="45"/>
        <v>-92.803578152945377</v>
      </c>
      <c r="AS47">
        <f t="shared" si="46"/>
        <v>-7.1023282385444411</v>
      </c>
      <c r="AT47">
        <f t="shared" si="47"/>
        <v>-6.1575507973756922</v>
      </c>
      <c r="AU47">
        <f t="shared" si="48"/>
        <v>-106.06345718886551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-424.02114919000906</v>
      </c>
      <c r="AK48">
        <f t="shared" si="61"/>
        <v>-323.99987562965237</v>
      </c>
      <c r="AL48">
        <f t="shared" si="40"/>
        <v>-3916.2020447957548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-49.417207378900613</v>
      </c>
      <c r="AR48">
        <f t="shared" si="45"/>
        <v>-49.418926760839803</v>
      </c>
      <c r="AS48">
        <f t="shared" si="46"/>
        <v>-6.6141012728579209</v>
      </c>
      <c r="AT48">
        <f t="shared" si="47"/>
        <v>-5.0539176970335546</v>
      </c>
      <c r="AU48">
        <f t="shared" si="48"/>
        <v>-61.08694573073128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-412.03045737574121</v>
      </c>
      <c r="AK49">
        <f t="shared" si="61"/>
        <v>-294.31839518635172</v>
      </c>
      <c r="AL49">
        <f t="shared" si="40"/>
        <v>-2572.0838305140505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-25.983682918814448</v>
      </c>
      <c r="AR49">
        <f t="shared" si="45"/>
        <v>-25.984553137562727</v>
      </c>
      <c r="AS49">
        <f t="shared" si="46"/>
        <v>-5.7384502303359346</v>
      </c>
      <c r="AT49">
        <f t="shared" si="47"/>
        <v>-4.0990451856549104</v>
      </c>
      <c r="AU49">
        <f t="shared" si="48"/>
        <v>-35.822048553553572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-386.02316061211422</v>
      </c>
      <c r="AK50">
        <f t="shared" si="61"/>
        <v>-265.47626317004983</v>
      </c>
      <c r="AL50">
        <f t="shared" si="40"/>
        <v>-1731.9806237454652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-13.435396389964041</v>
      </c>
      <c r="AR50">
        <f t="shared" si="45"/>
        <v>-13.435829716269289</v>
      </c>
      <c r="AS50">
        <f t="shared" si="46"/>
        <v>-4.8002144347320428</v>
      </c>
      <c r="AT50">
        <f t="shared" si="47"/>
        <v>-3.3012086335101736</v>
      </c>
      <c r="AU50">
        <f t="shared" si="48"/>
        <v>-21.537252784511505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-354.42785676265248</v>
      </c>
      <c r="AK51">
        <f t="shared" si="61"/>
        <v>-238.45464192720186</v>
      </c>
      <c r="AL51">
        <f t="shared" si="40"/>
        <v>-1209.250100249277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-6.8431428378055408</v>
      </c>
      <c r="AR51">
        <f t="shared" si="45"/>
        <v>-6.8433547887365567</v>
      </c>
      <c r="AS51">
        <f t="shared" si="46"/>
        <v>-3.9351120414211089</v>
      </c>
      <c r="AT51">
        <f t="shared" si="47"/>
        <v>-2.6474943063204739</v>
      </c>
      <c r="AU51">
        <f t="shared" si="48"/>
        <v>-13.42596113647814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-321.60619033417288</v>
      </c>
      <c r="AK52">
        <f t="shared" si="61"/>
        <v>-213.64469195381616</v>
      </c>
      <c r="AL52">
        <f t="shared" si="40"/>
        <v>-880.81828700447545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-3.4255562836989917</v>
      </c>
      <c r="AR52">
        <f t="shared" si="45"/>
        <v>-3.4256579942755647</v>
      </c>
      <c r="AS52">
        <f t="shared" si="46"/>
        <v>-3.1881271262567292</v>
      </c>
      <c r="AT52">
        <f t="shared" si="47"/>
        <v>-2.1178896994830319</v>
      </c>
      <c r="AU52">
        <f t="shared" si="48"/>
        <v>-8.7316748200153249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-289.83277690556724</v>
      </c>
      <c r="AK53">
        <f t="shared" si="61"/>
        <v>-191.13225863042408</v>
      </c>
      <c r="AL53">
        <f t="shared" si="40"/>
        <v>-671.08661749029966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-1.6827216466022359</v>
      </c>
      <c r="AR53">
        <f t="shared" si="45"/>
        <v>-1.6827694834457205</v>
      </c>
      <c r="AS53">
        <f t="shared" si="46"/>
        <v>-2.5653150329678711</v>
      </c>
      <c r="AT53">
        <f t="shared" si="47"/>
        <v>-1.6917150005759469</v>
      </c>
      <c r="AU53">
        <f t="shared" si="48"/>
        <v>-5.939799516989539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-260.15507584381385</v>
      </c>
      <c r="AK54">
        <f t="shared" si="61"/>
        <v>-170.84396424703436</v>
      </c>
      <c r="AL54">
        <f t="shared" si="40"/>
        <v>-533.63011836457349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-0.81104003489475107</v>
      </c>
      <c r="AR54">
        <f t="shared" si="45"/>
        <v>-0.81106204324660158</v>
      </c>
      <c r="AS54">
        <f t="shared" si="46"/>
        <v>-2.0559260501200165</v>
      </c>
      <c r="AT54">
        <f t="shared" si="47"/>
        <v>-1.3501276323823179</v>
      </c>
      <c r="AU54">
        <f t="shared" si="48"/>
        <v>-4.2171157257489362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-232.97270772440561</v>
      </c>
      <c r="AK55">
        <f t="shared" si="61"/>
        <v>-152.63310893796739</v>
      </c>
      <c r="AL55">
        <f t="shared" si="40"/>
        <v>-439.80492298687636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-0.38241775999769551</v>
      </c>
      <c r="AR55">
        <f t="shared" si="45"/>
        <v>-0.3824276533647063</v>
      </c>
      <c r="AS55">
        <f t="shared" si="46"/>
        <v>-1.6438500919116854</v>
      </c>
      <c r="AT55">
        <f t="shared" si="47"/>
        <v>-1.0769757222088541</v>
      </c>
      <c r="AU55">
        <f t="shared" si="48"/>
        <v>-3.1032534674852461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-208.35307131080617</v>
      </c>
      <c r="AK56">
        <f t="shared" si="61"/>
        <v>-136.32501939725898</v>
      </c>
      <c r="AL56">
        <f t="shared" si="40"/>
        <v>-372.66722033169754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-0.17632660762422095</v>
      </c>
      <c r="AR56">
        <f t="shared" si="45"/>
        <v>-0.17633094448879882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-2.3477958702088206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-186.19464577702183</v>
      </c>
      <c r="AK57">
        <f t="shared" si="61"/>
        <v>-121.74030440550257</v>
      </c>
      <c r="AL57">
        <f t="shared" si="40"/>
        <v>-322.04117813892765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-7.9345424954197219E-2</v>
      </c>
      <c r="AR57">
        <f t="shared" si="45"/>
        <v>-7.9347274797084186E-2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-1.8114757493456608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-281.94624853458072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-3.4734805575037817E-2</v>
      </c>
      <c r="AR58">
        <f t="shared" si="45"/>
        <v>-3.4735572333878882E-2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-1.4160200911676311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-248.89996713562689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-1.4783457715323868E-2</v>
      </c>
      <c r="AR59">
        <f t="shared" si="45"/>
        <v>-1.4783765888927996E-2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-1.1161174843573289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-220.82977671501303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-6.0978732916693304E-3</v>
      </c>
      <c r="AR60">
        <f t="shared" si="45"/>
        <v>-6.0979932482906887E-3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-0.8841474179322435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-196.49823159158939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-2.4333830971708468E-3</v>
      </c>
      <c r="AR61">
        <f t="shared" si="45"/>
        <v>-2.4334282956783681E-3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-0.70243747515439858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-175.13491977252517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-9.3994058359083712E-4</v>
      </c>
      <c r="AR62">
        <f t="shared" si="45"/>
        <v>-9.3995703732843131E-4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-0.55898963104771682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-156.23196449439376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-3.5071261500494583E-4</v>
      </c>
      <c r="AR63">
        <f t="shared" si="45"/>
        <v>-3.5071839111833696E-4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-0.44522841663206209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-139.4330654189371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-1.2614969078638219E-4</v>
      </c>
      <c r="AR64">
        <f t="shared" si="45"/>
        <v>-1.2615164271577079E-4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-0.35478131109824251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-124.46896656999525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-4.3658755488250018E-5</v>
      </c>
      <c r="AR65">
        <f t="shared" si="45"/>
        <v>-4.3659389385518813E-5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-0.28277305249646389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-111.12307913513797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-1.4514255388014364E-5</v>
      </c>
      <c r="AR66">
        <f t="shared" si="45"/>
        <v>-1.4514452851536904E-5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-0.22540481055930617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-99.213227774396543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-4.626670440070067E-6</v>
      </c>
      <c r="AR67">
        <f t="shared" ref="AR67:AR79" si="76">AI67*$K67</f>
        <v>-4.6267293169584535E-6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-0.17968443981146578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-88.581839902381347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-1.4109785995055335E-6</v>
      </c>
      <c r="AR68">
        <f t="shared" si="76"/>
        <v>-1.4109953680043875E-6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-0.1432410727648159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-79.090436909175409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-4.1077659051604074E-7</v>
      </c>
      <c r="AR69">
        <f t="shared" si="76"/>
        <v>-4.1078114325651476E-7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-0.11419019648941327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-70.616297126077455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-1.143402370487796E-7</v>
      </c>
      <c r="AR70">
        <f t="shared" si="76"/>
        <v>-1.1434140284023671E-7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-9.1031513589599669E-2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-63.050212433111156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-2.9994549890660706E-8</v>
      </c>
      <c r="AR71">
        <f t="shared" si="76"/>
        <v>-2.9994830503290709E-8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-7.2569704459153339E-2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-56.294816532673508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-7.3910892540951381E-9</v>
      </c>
      <c r="AR72">
        <f t="shared" si="76"/>
        <v>-7.3911525183849482E-9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-5.7852107651109867E-2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-50.263224504418865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-1.7046210236169575E-9</v>
      </c>
      <c r="AR73">
        <f t="shared" si="76"/>
        <v>-1.7046343292046818E-9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-4.6119341854785618E-2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-44.877877815749137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-3.6649106847009286E-10</v>
      </c>
      <c r="AR74">
        <f t="shared" si="76"/>
        <v>-3.6649366738253006E-10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-3.6766055975262259E-2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-40.069533465881676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-7.3135489685404782E-11</v>
      </c>
      <c r="AR75">
        <f t="shared" si="76"/>
        <v>-7.3135958551120533E-11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-2.930967450706732E-2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-35.776369097600792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-1.3474001915052722E-11</v>
      </c>
      <c r="AR76">
        <f t="shared" si="76"/>
        <v>-1.3474079508807162E-11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-2.3365493025398216E-2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-31.943186679825661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-2.2761430740692229E-12</v>
      </c>
      <c r="AR77">
        <f t="shared" si="76"/>
        <v>-2.2761547578288857E-12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-1.8626827977376113E-2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-28.520702389898538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-3.4970380469385344E-13</v>
      </c>
      <c r="AR78">
        <f t="shared" si="76"/>
        <v>-3.4970538970772369E-13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-1.4849193220300953E-2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507703.8325661539</v>
      </c>
      <c r="AO81" s="6">
        <f t="shared" si="93"/>
        <v>-50770.383256615394</v>
      </c>
      <c r="AP81" s="6">
        <f t="shared" si="93"/>
        <v>-2968.1904090736653</v>
      </c>
      <c r="AQ81" s="6">
        <f t="shared" si="93"/>
        <v>-276106.0401504545</v>
      </c>
      <c r="AR81" s="6">
        <f t="shared" si="93"/>
        <v>177859.21875001022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143120.4464463862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875823.28547410085</v>
      </c>
      <c r="K3">
        <v>1</v>
      </c>
      <c r="L3" s="2">
        <v>0</v>
      </c>
      <c r="O3">
        <f>$C$3</f>
        <v>875823.28547410085</v>
      </c>
      <c r="P3" s="2">
        <f>O3*C5</f>
        <v>87582.328547410085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875823.28547410085</v>
      </c>
      <c r="AF3">
        <f t="shared" ref="AF3:AF34" si="4">-$Z3*P3</f>
        <v>-87582.328547410085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785721.04872269079</v>
      </c>
      <c r="AJ3">
        <f t="shared" ref="AJ3:AJ34" si="8">AB3-AC3</f>
        <v>0</v>
      </c>
      <c r="AL3">
        <f t="shared" ref="AL3:AL34" si="9">SUM(AI3:AK3)</f>
        <v>785721.04872269079</v>
      </c>
      <c r="AN3">
        <f t="shared" ref="AN3:AN34" si="10">AE3*$K3</f>
        <v>875823.28547410085</v>
      </c>
      <c r="AO3">
        <f t="shared" ref="AO3:AO34" si="11">AF3*$K3</f>
        <v>-87582.328547410085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785721.04872269079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785721.04872269079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-23259.788149499916</v>
      </c>
      <c r="AK5">
        <f>G5*SUM(AB5, AE5:AF5)</f>
        <v>1561.0196446034913</v>
      </c>
      <c r="AL5">
        <f t="shared" si="9"/>
        <v>-47073.289448418473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-21657.067487660792</v>
      </c>
      <c r="AR5">
        <f t="shared" si="14"/>
        <v>-21697.956303400573</v>
      </c>
      <c r="AS5">
        <f t="shared" si="15"/>
        <v>-19889.631335997608</v>
      </c>
      <c r="AT5">
        <f t="shared" si="16"/>
        <v>1334.8404138444823</v>
      </c>
      <c r="AU5">
        <f t="shared" si="17"/>
        <v>-40252.7472255537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-25850.731638287369</v>
      </c>
      <c r="AK6">
        <f>G6*SUM(AB6, AE6:AF6)</f>
        <v>3588.0061240458485</v>
      </c>
      <c r="AL6">
        <f t="shared" si="9"/>
        <v>-50508.004007957759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-21752.717181738895</v>
      </c>
      <c r="AR6">
        <f t="shared" si="14"/>
        <v>-21788.691115349615</v>
      </c>
      <c r="AS6">
        <f t="shared" si="15"/>
        <v>-19941.513655025457</v>
      </c>
      <c r="AT6">
        <f t="shared" si="16"/>
        <v>2767.8239099044517</v>
      </c>
      <c r="AU6">
        <f t="shared" si="17"/>
        <v>-38962.380860470621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-17726.780651062261</v>
      </c>
      <c r="AK7">
        <f>G7*SUM(AB7, AE7:AF7)</f>
        <v>4280.7427301177067</v>
      </c>
      <c r="AL7">
        <f t="shared" si="9"/>
        <v>-44594.618240460448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-21829.963516432221</v>
      </c>
      <c r="AR7">
        <f t="shared" si="14"/>
        <v>-21861.820819181823</v>
      </c>
      <c r="AS7">
        <f t="shared" si="15"/>
        <v>-12441.648971450959</v>
      </c>
      <c r="AT7">
        <f t="shared" si="16"/>
        <v>3004.4653585773121</v>
      </c>
      <c r="AU7">
        <f t="shared" si="17"/>
        <v>-31299.00443205547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-36632.11315212513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-22365.661901010459</v>
      </c>
      <c r="AR8">
        <f t="shared" si="14"/>
        <v>-22394.542439965229</v>
      </c>
      <c r="AS8">
        <f t="shared" si="15"/>
        <v>-3068.7653477541803</v>
      </c>
      <c r="AT8">
        <f t="shared" si="16"/>
        <v>1463.9875812132491</v>
      </c>
      <c r="AU8">
        <f t="shared" si="17"/>
        <v>-23999.32020650616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2678.8279361188179</v>
      </c>
      <c r="AK9">
        <f t="shared" si="30"/>
        <v>646.61083213422705</v>
      </c>
      <c r="AL9">
        <f t="shared" si="9"/>
        <v>-34362.09948786188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-23357.136836974973</v>
      </c>
      <c r="AR9">
        <f t="shared" si="14"/>
        <v>-23383.630978035268</v>
      </c>
      <c r="AS9">
        <f t="shared" si="15"/>
        <v>1662.1070733292222</v>
      </c>
      <c r="AT9">
        <f t="shared" si="16"/>
        <v>401.1965170628726</v>
      </c>
      <c r="AU9">
        <f t="shared" si="17"/>
        <v>-21320.327387643174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5282.0862083514803</v>
      </c>
      <c r="AK10">
        <f t="shared" si="30"/>
        <v>438.35653626705374</v>
      </c>
      <c r="AL10">
        <f t="shared" si="9"/>
        <v>-35421.824580865054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-24192.735452122659</v>
      </c>
      <c r="AR10">
        <f t="shared" si="14"/>
        <v>-24217.013661579724</v>
      </c>
      <c r="AS10">
        <f t="shared" si="15"/>
        <v>3109.1226173152113</v>
      </c>
      <c r="AT10">
        <f t="shared" si="16"/>
        <v>258.02385034931302</v>
      </c>
      <c r="AU10">
        <f t="shared" si="17"/>
        <v>-20849.867193915197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191428.11452382675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7557.3562547827605</v>
      </c>
      <c r="AK11">
        <f t="shared" si="30"/>
        <v>243.92194115871956</v>
      </c>
      <c r="AL11">
        <f t="shared" si="9"/>
        <v>-36401.438070279008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-24700.739810789517</v>
      </c>
      <c r="AR11">
        <f t="shared" si="14"/>
        <v>-24722.96097279833</v>
      </c>
      <c r="AS11">
        <f t="shared" si="15"/>
        <v>4226.8946238335575</v>
      </c>
      <c r="AT11">
        <f t="shared" si="16"/>
        <v>136.42764836795095</v>
      </c>
      <c r="AU11">
        <f t="shared" si="17"/>
        <v>-20359.638700596821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8922.3189322618418</v>
      </c>
      <c r="AK12">
        <f t="shared" si="30"/>
        <v>216.37660755777259</v>
      </c>
      <c r="AL12">
        <f t="shared" si="9"/>
        <v>-38166.117463087365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-25122.733474668017</v>
      </c>
      <c r="AR12">
        <f t="shared" si="14"/>
        <v>-25143.010994460699</v>
      </c>
      <c r="AS12">
        <f t="shared" si="15"/>
        <v>4742.3073630194576</v>
      </c>
      <c r="AT12">
        <f t="shared" si="16"/>
        <v>115.00646715239868</v>
      </c>
      <c r="AU12">
        <f t="shared" si="17"/>
        <v>-20285.697164288842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10210.267995394301</v>
      </c>
      <c r="AK13">
        <f t="shared" si="30"/>
        <v>170.30893392484379</v>
      </c>
      <c r="AL13">
        <f t="shared" si="9"/>
        <v>-39872.857665265954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-25371.508785593356</v>
      </c>
      <c r="AR13">
        <f t="shared" si="14"/>
        <v>-25389.956954712834</v>
      </c>
      <c r="AS13">
        <f t="shared" si="15"/>
        <v>5158.6178534964611</v>
      </c>
      <c r="AT13">
        <f t="shared" si="16"/>
        <v>86.046586392340828</v>
      </c>
      <c r="AU13">
        <f t="shared" si="17"/>
        <v>-20145.292514824032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11247.996860498453</v>
      </c>
      <c r="AK14">
        <f t="shared" si="30"/>
        <v>134.89955814064967</v>
      </c>
      <c r="AL14">
        <f t="shared" si="9"/>
        <v>-41859.012005881486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-25558.334843256132</v>
      </c>
      <c r="AR14">
        <f t="shared" si="14"/>
        <v>-25575.060105676348</v>
      </c>
      <c r="AS14">
        <f t="shared" si="15"/>
        <v>5403.040655154673</v>
      </c>
      <c r="AT14">
        <f t="shared" si="16"/>
        <v>64.799786667439733</v>
      </c>
      <c r="AU14">
        <f t="shared" si="17"/>
        <v>-20107.219663854237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11564.769083894869</v>
      </c>
      <c r="AK15">
        <f t="shared" si="30"/>
        <v>261.15442863676952</v>
      </c>
      <c r="AL15">
        <f t="shared" si="9"/>
        <v>-44603.258171338501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-25699.843072461194</v>
      </c>
      <c r="AR15">
        <f t="shared" si="14"/>
        <v>-25714.908772756651</v>
      </c>
      <c r="AS15">
        <f t="shared" si="15"/>
        <v>5270.0920533703029</v>
      </c>
      <c r="AT15">
        <f t="shared" si="16"/>
        <v>119.00867791452501</v>
      </c>
      <c r="AU15">
        <f t="shared" si="17"/>
        <v>-20325.808041471824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11728.081580464932</v>
      </c>
      <c r="AK16">
        <f t="shared" si="30"/>
        <v>370.13317446070334</v>
      </c>
      <c r="AL16">
        <f t="shared" si="9"/>
        <v>-47226.326346527872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-25560.581991720421</v>
      </c>
      <c r="AR16">
        <f t="shared" si="14"/>
        <v>-25574.052373909351</v>
      </c>
      <c r="AS16">
        <f t="shared" si="15"/>
        <v>5055.8262569846165</v>
      </c>
      <c r="AT16">
        <f t="shared" si="16"/>
        <v>159.55968665297326</v>
      </c>
      <c r="AU16">
        <f t="shared" si="17"/>
        <v>-20358.666430271762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10885.661808526405</v>
      </c>
      <c r="AK17">
        <f t="shared" si="30"/>
        <v>557.56624990193689</v>
      </c>
      <c r="AL17">
        <f t="shared" si="9"/>
        <v>-50395.542310924327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-25047.22219302876</v>
      </c>
      <c r="AR17">
        <f t="shared" si="14"/>
        <v>-25059.131901143835</v>
      </c>
      <c r="AS17">
        <f t="shared" si="15"/>
        <v>4411.2331707407247</v>
      </c>
      <c r="AT17">
        <f t="shared" si="16"/>
        <v>225.94443771222458</v>
      </c>
      <c r="AU17">
        <f t="shared" si="17"/>
        <v>-20421.954292690887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9678.5840051976847</v>
      </c>
      <c r="AK18">
        <f t="shared" si="30"/>
        <v>637.58209608668744</v>
      </c>
      <c r="AL18">
        <f t="shared" si="9"/>
        <v>-53957.083398781768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-24295.002127614334</v>
      </c>
      <c r="AR18">
        <f t="shared" si="14"/>
        <v>-24305.3975624099</v>
      </c>
      <c r="AS18">
        <f t="shared" si="15"/>
        <v>3660.0270550700752</v>
      </c>
      <c r="AT18">
        <f t="shared" si="16"/>
        <v>241.10631475145226</v>
      </c>
      <c r="AU18">
        <f t="shared" si="17"/>
        <v>-20404.264192588373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9822.4755612116714</v>
      </c>
      <c r="AK19">
        <f t="shared" si="30"/>
        <v>442.4120555143291</v>
      </c>
      <c r="AL19">
        <f t="shared" si="9"/>
        <v>-56297.733158717834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-23464.960874701304</v>
      </c>
      <c r="AR19">
        <f t="shared" si="14"/>
        <v>-23473.971826402285</v>
      </c>
      <c r="AS19">
        <f t="shared" si="15"/>
        <v>3463.9939338817344</v>
      </c>
      <c r="AT19">
        <f t="shared" si="16"/>
        <v>156.02102209646412</v>
      </c>
      <c r="AU19">
        <f t="shared" si="17"/>
        <v>-19853.956870424085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13155.364062441629</v>
      </c>
      <c r="AK20">
        <f t="shared" si="30"/>
        <v>43.071509289104384</v>
      </c>
      <c r="AL20">
        <f t="shared" si="9"/>
        <v>-55526.563856199413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-22980.405084254926</v>
      </c>
      <c r="AR20">
        <f t="shared" si="14"/>
        <v>-22988.291962901385</v>
      </c>
      <c r="AS20">
        <f t="shared" si="15"/>
        <v>4400.427100225832</v>
      </c>
      <c r="AT20">
        <f t="shared" si="16"/>
        <v>14.407281761552888</v>
      </c>
      <c r="AU20">
        <f t="shared" si="17"/>
        <v>-18573.457580914001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13664.158482346102</v>
      </c>
      <c r="AK21">
        <f t="shared" si="30"/>
        <v>-5.0219743923328819</v>
      </c>
      <c r="AL21">
        <f t="shared" si="9"/>
        <v>-57059.409193145802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-22487.552289338531</v>
      </c>
      <c r="AR21">
        <f t="shared" si="14"/>
        <v>-22494.414986286331</v>
      </c>
      <c r="AS21">
        <f t="shared" si="15"/>
        <v>4346.3457611162175</v>
      </c>
      <c r="AT21">
        <f t="shared" si="16"/>
        <v>-1.5974080760809892</v>
      </c>
      <c r="AU21">
        <f t="shared" si="17"/>
        <v>-18149.666633246194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10518.489312342372</v>
      </c>
      <c r="AK22">
        <f t="shared" si="30"/>
        <v>-352.86074202863722</v>
      </c>
      <c r="AL22">
        <f t="shared" si="9"/>
        <v>-62245.815531151944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-21500.168001669532</v>
      </c>
      <c r="AR22">
        <f t="shared" si="14"/>
        <v>-21505.97416691704</v>
      </c>
      <c r="AS22">
        <f t="shared" si="15"/>
        <v>3123.9586812997877</v>
      </c>
      <c r="AT22">
        <f t="shared" si="16"/>
        <v>-104.79854526797718</v>
      </c>
      <c r="AU22">
        <f t="shared" si="17"/>
        <v>-18486.814030885227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3438.2017385968575</v>
      </c>
      <c r="AK23">
        <f t="shared" si="30"/>
        <v>-1912.496725292757</v>
      </c>
      <c r="AL23">
        <f t="shared" si="9"/>
        <v>-72400.340401273046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-19598.755998098884</v>
      </c>
      <c r="AR23">
        <f t="shared" si="14"/>
        <v>-19603.398264551637</v>
      </c>
      <c r="AS23">
        <f t="shared" si="15"/>
        <v>911.72789803115393</v>
      </c>
      <c r="AT23">
        <f t="shared" si="16"/>
        <v>-507.14784992640699</v>
      </c>
      <c r="AU23">
        <f t="shared" si="17"/>
        <v>-19198.818216446889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3472.0004060697429</v>
      </c>
      <c r="AK24">
        <f t="shared" si="30"/>
        <v>-2153.170846994537</v>
      </c>
      <c r="AL24">
        <f t="shared" si="9"/>
        <v>-73466.43949892855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-17702.806622082666</v>
      </c>
      <c r="AR24">
        <f t="shared" si="14"/>
        <v>-17706.467483870889</v>
      </c>
      <c r="AS24">
        <f t="shared" si="15"/>
        <v>822.04507743869624</v>
      </c>
      <c r="AT24">
        <f t="shared" si="16"/>
        <v>-509.79357391838187</v>
      </c>
      <c r="AU24">
        <f t="shared" si="17"/>
        <v>-17394.215980350575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3303.9177006280515</v>
      </c>
      <c r="AK25">
        <f t="shared" si="30"/>
        <v>-2396.2108754194192</v>
      </c>
      <c r="AL25">
        <f t="shared" si="9"/>
        <v>-73852.331752208556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-15801.171420787545</v>
      </c>
      <c r="AR25">
        <f t="shared" si="14"/>
        <v>-15804.012331832686</v>
      </c>
      <c r="AS25">
        <f t="shared" si="15"/>
        <v>698.43671937133911</v>
      </c>
      <c r="AT25">
        <f t="shared" si="16"/>
        <v>-506.55065119561664</v>
      </c>
      <c r="AU25">
        <f t="shared" si="17"/>
        <v>-15612.126263656963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2945.0205980602041</v>
      </c>
      <c r="AK26">
        <f t="shared" si="30"/>
        <v>-2627.4851144633826</v>
      </c>
      <c r="AL26">
        <f t="shared" si="9"/>
        <v>-73402.28099959901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-13912.223247010455</v>
      </c>
      <c r="AR26">
        <f t="shared" si="14"/>
        <v>-13914.386603870968</v>
      </c>
      <c r="AS26">
        <f t="shared" si="15"/>
        <v>555.8634992955225</v>
      </c>
      <c r="AT26">
        <f t="shared" si="16"/>
        <v>-495.92966209965209</v>
      </c>
      <c r="AU26">
        <f t="shared" si="17"/>
        <v>-13854.452766675098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2433.51715528965</v>
      </c>
      <c r="AK27">
        <f t="shared" si="30"/>
        <v>-2833.6365563275967</v>
      </c>
      <c r="AL27">
        <f t="shared" si="9"/>
        <v>-71611.253852935784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-11999.174025576773</v>
      </c>
      <c r="AR27">
        <f t="shared" si="14"/>
        <v>-12000.786299165335</v>
      </c>
      <c r="AS27">
        <f t="shared" si="15"/>
        <v>410.10608187559234</v>
      </c>
      <c r="AT27">
        <f t="shared" si="16"/>
        <v>-477.53580986637371</v>
      </c>
      <c r="AU27">
        <f t="shared" si="17"/>
        <v>-12068.216027156115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1750.3293008260589</v>
      </c>
      <c r="AK28">
        <f t="shared" si="30"/>
        <v>-3003.9827571978726</v>
      </c>
      <c r="AL28">
        <f t="shared" si="9"/>
        <v>-68438.582391626216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-10108.000761577086</v>
      </c>
      <c r="AR28">
        <f t="shared" si="14"/>
        <v>-10109.173196247935</v>
      </c>
      <c r="AS28">
        <f t="shared" si="15"/>
        <v>263.36832282088329</v>
      </c>
      <c r="AT28">
        <f t="shared" si="16"/>
        <v>-452.00288892648683</v>
      </c>
      <c r="AU28">
        <f t="shared" si="17"/>
        <v>-10297.807762353539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957.24654304960131</v>
      </c>
      <c r="AK29">
        <f t="shared" si="30"/>
        <v>-3126.5058082556966</v>
      </c>
      <c r="AL29">
        <f t="shared" si="9"/>
        <v>-63773.335072959577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-8275.4509929288488</v>
      </c>
      <c r="AR29">
        <f t="shared" si="14"/>
        <v>-8276.2804551577246</v>
      </c>
      <c r="AS29">
        <f t="shared" si="15"/>
        <v>128.60254376239817</v>
      </c>
      <c r="AT29">
        <f t="shared" si="16"/>
        <v>-420.03452814638268</v>
      </c>
      <c r="AU29">
        <f t="shared" si="17"/>
        <v>-8567.7124395417086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105.13472638648818</v>
      </c>
      <c r="AK30">
        <f t="shared" si="30"/>
        <v>-3193.5130662691686</v>
      </c>
      <c r="AL30">
        <f t="shared" si="9"/>
        <v>-57898.130078129259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-6573.9740805813899</v>
      </c>
      <c r="AR30">
        <f t="shared" si="14"/>
        <v>-6574.5429165923988</v>
      </c>
      <c r="AS30">
        <f t="shared" si="15"/>
        <v>12.611127559073276</v>
      </c>
      <c r="AT30">
        <f t="shared" si="16"/>
        <v>-383.0684876872773</v>
      </c>
      <c r="AU30">
        <f t="shared" si="17"/>
        <v>-6945.0002767206024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-720.95115740285837</v>
      </c>
      <c r="AK31">
        <f t="shared" si="30"/>
        <v>-3200.8724971162228</v>
      </c>
      <c r="AL31">
        <f t="shared" si="9"/>
        <v>-51201.695440647738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-5063.3007946937387</v>
      </c>
      <c r="AR31">
        <f t="shared" si="14"/>
        <v>-5063.6770225764603</v>
      </c>
      <c r="AS31">
        <f t="shared" si="15"/>
        <v>-77.213910956751349</v>
      </c>
      <c r="AT31">
        <f t="shared" si="16"/>
        <v>-342.81363090751103</v>
      </c>
      <c r="AU31">
        <f t="shared" si="17"/>
        <v>-5483.7045644407226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-1450.0253106493401</v>
      </c>
      <c r="AK32">
        <f t="shared" si="30"/>
        <v>-3150.4059160980228</v>
      </c>
      <c r="AL32">
        <f t="shared" si="9"/>
        <v>-43937.335856016354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-3761.3550265153904</v>
      </c>
      <c r="AR32">
        <f t="shared" si="14"/>
        <v>-3761.5935512146325</v>
      </c>
      <c r="AS32">
        <f t="shared" si="15"/>
        <v>-138.65874575139171</v>
      </c>
      <c r="AT32">
        <f t="shared" si="16"/>
        <v>-301.25772958976643</v>
      </c>
      <c r="AU32">
        <f t="shared" si="17"/>
        <v>-4201.5100265557912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-2054.1147103980766</v>
      </c>
      <c r="AK33">
        <f t="shared" si="30"/>
        <v>-3048.9041443525689</v>
      </c>
      <c r="AL33">
        <f t="shared" si="9"/>
        <v>-36489.151666066602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-2679.5888139391286</v>
      </c>
      <c r="AR33">
        <f t="shared" si="14"/>
        <v>-2679.7326630154321</v>
      </c>
      <c r="AS33">
        <f t="shared" si="15"/>
        <v>-175.37930894913012</v>
      </c>
      <c r="AT33">
        <f t="shared" si="16"/>
        <v>-260.31394409568662</v>
      </c>
      <c r="AU33">
        <f t="shared" si="17"/>
        <v>-3115.4259160602487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-2512.7948797336066</v>
      </c>
      <c r="AK34">
        <f t="shared" si="30"/>
        <v>-2905.1161146247036</v>
      </c>
      <c r="AL34">
        <f t="shared" si="9"/>
        <v>-29137.997613704607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-1808.1407207998279</v>
      </c>
      <c r="AR34">
        <f t="shared" si="14"/>
        <v>-1808.2226695903257</v>
      </c>
      <c r="AS34">
        <f t="shared" si="15"/>
        <v>-191.55464052390647</v>
      </c>
      <c r="AT34">
        <f t="shared" si="16"/>
        <v>-221.46195756182811</v>
      </c>
      <c r="AU34">
        <f t="shared" si="17"/>
        <v>-2221.2392676760605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-22372.019932128467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-1144.4447823180994</v>
      </c>
      <c r="AR35">
        <f t="shared" ref="AR35:AR69" si="45">AI35*$K35</f>
        <v>-1144.4886080758565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-1522.7296841201485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-2994.8917081735563</v>
      </c>
      <c r="AK36">
        <f t="shared" si="30"/>
        <v>-2531.266342644793</v>
      </c>
      <c r="AL36">
        <f t="shared" si="40"/>
        <v>-15778.077248337011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-623.00082394988044</v>
      </c>
      <c r="AR36">
        <f t="shared" si="45"/>
        <v>-623.02398776872781</v>
      </c>
      <c r="AS36">
        <f t="shared" si="46"/>
        <v>-182.00390961073893</v>
      </c>
      <c r="AT36">
        <f t="shared" si="47"/>
        <v>-153.82872421400108</v>
      </c>
      <c r="AU36">
        <f t="shared" si="48"/>
        <v>-958.85662159346782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-3072.8353282748103</v>
      </c>
      <c r="AK37">
        <f t="shared" si="30"/>
        <v>-2321.6239230726442</v>
      </c>
      <c r="AL37">
        <f t="shared" si="40"/>
        <v>-11578.572664416215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-335.53928364691984</v>
      </c>
      <c r="AR37">
        <f t="shared" si="45"/>
        <v>-335.55137032613118</v>
      </c>
      <c r="AS37">
        <f t="shared" si="46"/>
        <v>-166.73272890017984</v>
      </c>
      <c r="AT37">
        <f t="shared" si="47"/>
        <v>-125.97183084040122</v>
      </c>
      <c r="AU37">
        <f t="shared" si="48"/>
        <v>-628.25593006671215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-2964.3144236965563</v>
      </c>
      <c r="AK38">
        <f t="shared" si="30"/>
        <v>-2106.525450093407</v>
      </c>
      <c r="AL38">
        <f t="shared" si="40"/>
        <v>-8759.1213430454627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-178.67858097402922</v>
      </c>
      <c r="AR38">
        <f t="shared" si="45"/>
        <v>-178.68479777059346</v>
      </c>
      <c r="AS38">
        <f t="shared" si="46"/>
        <v>-143.61103612669538</v>
      </c>
      <c r="AT38">
        <f t="shared" si="47"/>
        <v>-102.05405340838269</v>
      </c>
      <c r="AU38">
        <f t="shared" si="48"/>
        <v>-424.34988730567159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-2767.6193720112169</v>
      </c>
      <c r="AK39">
        <f t="shared" si="30"/>
        <v>-1899.0234404346484</v>
      </c>
      <c r="AL39">
        <f t="shared" si="40"/>
        <v>-6838.6638246082157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-93.949614692212791</v>
      </c>
      <c r="AR39">
        <f t="shared" si="45"/>
        <v>-93.952761155951379</v>
      </c>
      <c r="AS39">
        <f t="shared" si="46"/>
        <v>-119.7159145206824</v>
      </c>
      <c r="AT39">
        <f t="shared" si="47"/>
        <v>-82.144000785280369</v>
      </c>
      <c r="AU39">
        <f t="shared" si="48"/>
        <v>-295.81267646191418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-5499.8206781377439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-48.578575947764861</v>
      </c>
      <c r="AR40">
        <f t="shared" si="45"/>
        <v>-48.580142732563658</v>
      </c>
      <c r="AS40">
        <f t="shared" si="46"/>
        <v>-97.969769183199688</v>
      </c>
      <c r="AT40">
        <f t="shared" si="47"/>
        <v>-65.86061318645767</v>
      </c>
      <c r="AU40">
        <f t="shared" si="48"/>
        <v>-212.41052510222104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-2300.1921136131787</v>
      </c>
      <c r="AK41">
        <f t="shared" si="61"/>
        <v>-1527.7229353607397</v>
      </c>
      <c r="AL41">
        <f t="shared" si="40"/>
        <v>-4545.4678620067507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-24.742860159753675</v>
      </c>
      <c r="AR41">
        <f t="shared" si="45"/>
        <v>-24.743626514098626</v>
      </c>
      <c r="AS41">
        <f t="shared" si="46"/>
        <v>-79.318335230769108</v>
      </c>
      <c r="AT41">
        <f t="shared" si="47"/>
        <v>-52.68100834253007</v>
      </c>
      <c r="AU41">
        <f t="shared" si="48"/>
        <v>-156.74297008739779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-2072.373826948231</v>
      </c>
      <c r="AK42">
        <f t="shared" si="61"/>
        <v>-1366.7094874078173</v>
      </c>
      <c r="AL42">
        <f t="shared" si="40"/>
        <v>-3841.3803570938871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-12.385838218760586</v>
      </c>
      <c r="AR42">
        <f t="shared" si="45"/>
        <v>-12.386205975306456</v>
      </c>
      <c r="AS42">
        <f t="shared" si="46"/>
        <v>-63.805711579993563</v>
      </c>
      <c r="AT42">
        <f t="shared" si="47"/>
        <v>-42.079218639621637</v>
      </c>
      <c r="AU42">
        <f t="shared" si="48"/>
        <v>-118.27113619492165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-3303.0157469372198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-6.0842433625163368</v>
      </c>
      <c r="AR43">
        <f t="shared" si="45"/>
        <v>-6.0844163269504978</v>
      </c>
      <c r="AS43">
        <f t="shared" si="46"/>
        <v>-51.132339795961137</v>
      </c>
      <c r="AT43">
        <f t="shared" si="47"/>
        <v>-33.582873954484008</v>
      </c>
      <c r="AU43">
        <f t="shared" si="48"/>
        <v>-90.799630077395648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-2876.6442554169016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-2.9324903254244798</v>
      </c>
      <c r="AR44">
        <f t="shared" si="45"/>
        <v>-2.9325699013715396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-70.605993741779926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-1489.7537449179345</v>
      </c>
      <c r="AK45">
        <f t="shared" si="61"/>
        <v>-974.83983144480203</v>
      </c>
      <c r="AL45">
        <f t="shared" si="40"/>
        <v>-2527.6902107552951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-1.3827139638171768</v>
      </c>
      <c r="AR45">
        <f t="shared" si="45"/>
        <v>-1.3827497354212863</v>
      </c>
      <c r="AS45">
        <f t="shared" si="46"/>
        <v>-32.647646209020252</v>
      </c>
      <c r="AT45">
        <f t="shared" si="47"/>
        <v>-21.363413944110633</v>
      </c>
      <c r="AU45">
        <f t="shared" si="48"/>
        <v>-55.393809888552177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-2234.5138523760133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-0.63754691350106707</v>
      </c>
      <c r="AR46">
        <f t="shared" si="45"/>
        <v>-0.63756259437114771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-43.722241457684696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-1983.105709615513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-0.28689051222369366</v>
      </c>
      <c r="AR47">
        <f t="shared" si="45"/>
        <v>-0.28689720072997715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-34.6455299836433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-1764.3377229266455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-0.12559118776117761</v>
      </c>
      <c r="AR48">
        <f t="shared" si="45"/>
        <v>-0.12559396014328775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-27.521052667425138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-1572.09751389537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-5.345278267568504E-2</v>
      </c>
      <c r="AR49">
        <f t="shared" si="45"/>
        <v>-5.3453896943876221E-2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-21.894991448403012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-1402.0705992176654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-2.2048177234315181E-2</v>
      </c>
      <c r="AR50">
        <f t="shared" si="45"/>
        <v>-2.2048610963374744E-2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-17.434807585653537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-1251.0868398357188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-8.798421882380926E-3</v>
      </c>
      <c r="AR51">
        <f t="shared" si="45"/>
        <v>-8.7985853073418736E-3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-13.890462598705627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-1116.6892565015839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-3.3985580850046005E-3</v>
      </c>
      <c r="AR52">
        <f t="shared" si="45"/>
        <v>-3.3986175770447415E-3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-11.069896716082795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-996.88611051152247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-1.2680771679042793E-3</v>
      </c>
      <c r="AR53">
        <f t="shared" si="45"/>
        <v>-1.268098052689135E-3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-8.8234565902299664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-890.00864562698496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-4.5612143897971882E-4</v>
      </c>
      <c r="AR54">
        <f t="shared" si="45"/>
        <v>-4.5612849660178647E-4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-7.0334663025182831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-794.62216511729048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-1.5785765508601599E-4</v>
      </c>
      <c r="AR55">
        <f t="shared" si="45"/>
        <v>-1.5785994707843078E-4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-5.606835804597047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-709.47270689082779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-5.2479423548574424E-5</v>
      </c>
      <c r="AR56">
        <f t="shared" si="45"/>
        <v>-5.2480137520566629E-5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-4.4696635507184723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-633.45340812588074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-1.6728725735707441E-5</v>
      </c>
      <c r="AR57">
        <f t="shared" si="45"/>
        <v>-1.6728938617807159E-5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-3.5631638593291028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-565.58179376558996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-5.1016977145498199E-6</v>
      </c>
      <c r="AR58">
        <f t="shared" si="45"/>
        <v>-5.1017583446772432E-6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-2.8405243458044298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-504.98317950041076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-1.485251437378752E-6</v>
      </c>
      <c r="AR59">
        <f t="shared" si="45"/>
        <v>-1.4852678987947363E-6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-2.2644460842360985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-450.87764973840694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-4.134218096839078E-7</v>
      </c>
      <c r="AR60">
        <f t="shared" si="45"/>
        <v>-4.1342602485458048E-7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-1.8052017972831174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-402.56926926711935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-1.0845177005502424E-7</v>
      </c>
      <c r="AR61">
        <f t="shared" si="45"/>
        <v>-1.0845278467056387E-7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-1.4390956029898958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-359.43682913046587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-2.6724078713075497E-8</v>
      </c>
      <c r="AR62">
        <f t="shared" si="45"/>
        <v>-2.6724307458772172E-8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-1.1472381450916136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-320.92573505867023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-6.1634252875329334E-9</v>
      </c>
      <c r="AR63">
        <f t="shared" si="45"/>
        <v>-6.1634733967576272E-9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-0.91457121043741152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-286.54083348286076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-1.3251275725032438E-9</v>
      </c>
      <c r="AR64">
        <f t="shared" si="45"/>
        <v>-1.3251369694321881E-9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-0.72909056600591426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-255.84002955136714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-2.6443715072026399E-10</v>
      </c>
      <c r="AR65">
        <f t="shared" si="45"/>
        <v>-2.6443884600547339E-10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-0.58122653461851093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-228.42859773481024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-4.8718162557500113E-11</v>
      </c>
      <c r="AR66">
        <f t="shared" si="45"/>
        <v>-4.871844311446946E-11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-0.46335023470800918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-203.95410510366932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-8.2298866354434931E-12</v>
      </c>
      <c r="AR67">
        <f t="shared" si="45"/>
        <v>-8.2299288805987272E-12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-0.36937997024081343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-1.2644295964525813E-12</v>
      </c>
      <c r="AR68">
        <f t="shared" si="45"/>
        <v>-1.2644353274123862E-12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875823.28547410085</v>
      </c>
      <c r="AO71" s="6">
        <f t="shared" si="70"/>
        <v>-87582.328547410085</v>
      </c>
      <c r="AP71" s="6">
        <f t="shared" si="70"/>
        <v>-2884.7835856135935</v>
      </c>
      <c r="AQ71" s="6">
        <f t="shared" si="70"/>
        <v>-567609.80937293614</v>
      </c>
      <c r="AR71" s="6">
        <f t="shared" si="70"/>
        <v>217746.36396814097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191428.11452382675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203.45869842741558</v>
      </c>
      <c r="K3">
        <v>1</v>
      </c>
      <c r="L3" s="2">
        <v>0</v>
      </c>
      <c r="O3">
        <f>$C$3</f>
        <v>203.45869842741558</v>
      </c>
      <c r="P3">
        <f>O3*B5</f>
        <v>162.76695874193248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8.4148247850761617</v>
      </c>
      <c r="AE3">
        <f t="shared" ref="AE3:AE23" si="1">$Z3*O3</f>
        <v>203.45869842741558</v>
      </c>
      <c r="AF3">
        <f t="shared" ref="AF3:AF23" si="2">-$Z3*P3</f>
        <v>-162.76695874193248</v>
      </c>
      <c r="AG3">
        <f t="shared" ref="AG3:AG23" si="3">-$Z3*Q3</f>
        <v>-2519.9082039999998</v>
      </c>
      <c r="AH3">
        <f t="shared" ref="AH3:AH23" si="4">-X3*R3</f>
        <v>0</v>
      </c>
      <c r="AI3">
        <f t="shared" ref="AI3:AI23" si="5">SUM(AE3:AH3)</f>
        <v>-2479.2164643145165</v>
      </c>
      <c r="AJ3">
        <f t="shared" ref="AJ3:AJ23" si="6">AB3-AC3</f>
        <v>-8.4148247850761617</v>
      </c>
      <c r="AL3">
        <f t="shared" ref="AL3:AL23" si="7">SUM(AI3:AK3)</f>
        <v>-2487.6312890995928</v>
      </c>
      <c r="AN3">
        <f t="shared" ref="AN3:AN23" si="8">AE3*$K3</f>
        <v>203.45869842741558</v>
      </c>
      <c r="AO3">
        <f t="shared" ref="AO3:AO23" si="9">AF3*$K3</f>
        <v>-162.76695874193248</v>
      </c>
      <c r="AP3">
        <f t="shared" ref="AP3:AP23" si="10">AG3*$K3</f>
        <v>-2519.9082039999998</v>
      </c>
      <c r="AQ3">
        <f t="shared" ref="AQ3:AQ23" si="11">AH3*$K3</f>
        <v>0</v>
      </c>
      <c r="AR3">
        <f t="shared" ref="AR3:AR23" si="12">AI3*$K3</f>
        <v>-2479.2164643145165</v>
      </c>
      <c r="AS3">
        <f t="shared" ref="AS3:AS23" si="13">AJ3*$K3</f>
        <v>-8.4148247850761617</v>
      </c>
      <c r="AT3">
        <f t="shared" ref="AT3:AT23" si="14">AK3*$K3</f>
        <v>0</v>
      </c>
      <c r="AU3">
        <f t="shared" ref="AU3:AU23" si="15">AL3*$K3</f>
        <v>-2487.6312890995928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62.376331981509104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</v>
      </c>
      <c r="S4">
        <f t="shared" ref="S4:S23" si="19">AX4</f>
        <v>8.4148247850761617</v>
      </c>
      <c r="U4">
        <f t="shared" ref="U4:U23" si="20">M4</f>
        <v>1.1523519999999999E-3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23" si="26">AC3</f>
        <v>8.4148247850761617</v>
      </c>
      <c r="AC4">
        <f t="shared" ref="AC4:AC23" si="27">AX5</f>
        <v>17.037388690450872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-57.617599999999996</v>
      </c>
      <c r="AI4">
        <f t="shared" si="5"/>
        <v>-57.617599999999996</v>
      </c>
      <c r="AJ4">
        <f t="shared" si="6"/>
        <v>-8.6225639053747098</v>
      </c>
      <c r="AK4">
        <f>G4*MAX(0, SUM(AB4:AB4, AE4:AF4))</f>
        <v>0.18428466279316794</v>
      </c>
      <c r="AL4">
        <f t="shared" si="7"/>
        <v>-66.055879242581526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-54.055352284454443</v>
      </c>
      <c r="AR4">
        <f t="shared" si="12"/>
        <v>-54.055352284454443</v>
      </c>
      <c r="AS4">
        <f t="shared" si="13"/>
        <v>-8.0894679663896323</v>
      </c>
      <c r="AT4">
        <f t="shared" si="14"/>
        <v>0.17289113687322255</v>
      </c>
      <c r="AU4">
        <f t="shared" si="15"/>
        <v>-61.971929113970837</v>
      </c>
      <c r="AW4">
        <v>1</v>
      </c>
      <c r="AX4">
        <f>(R4*SUMPRODUCT(K5:$K$23, X5:$X$23)-$AZ$3*SUMPRODUCT(K4:$K$22, W5:$W$23))/Z4</f>
        <v>8.4148247850761617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203.45869842741558</v>
      </c>
      <c r="P5">
        <f t="shared" ref="P5:P23" si="30">O5*$C$5</f>
        <v>10.17293492137078</v>
      </c>
      <c r="Q5" s="5">
        <f t="shared" ref="Q5:Q23" si="31">$C$8</f>
        <v>50</v>
      </c>
      <c r="R5">
        <f t="shared" si="0"/>
        <v>50000</v>
      </c>
      <c r="S5">
        <f t="shared" si="19"/>
        <v>17.037388690450872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17.037388690450872</v>
      </c>
      <c r="AC5">
        <f t="shared" si="27"/>
        <v>25.648294141553176</v>
      </c>
      <c r="AE5">
        <f t="shared" si="1"/>
        <v>198.94437502816692</v>
      </c>
      <c r="AF5">
        <f t="shared" si="2"/>
        <v>-9.9472187514083483</v>
      </c>
      <c r="AG5">
        <f t="shared" si="3"/>
        <v>-48.890604473010733</v>
      </c>
      <c r="AH5">
        <f t="shared" si="4"/>
        <v>-57.354102989265598</v>
      </c>
      <c r="AI5">
        <f t="shared" si="5"/>
        <v>82.752448814482236</v>
      </c>
      <c r="AJ5">
        <f t="shared" si="6"/>
        <v>-8.6109054511023047</v>
      </c>
      <c r="AK5">
        <f t="shared" ref="AK5:AK23" si="32">G5*SUM(AB5:AB5, AE5:AF5)</f>
        <v>8.447416343655588</v>
      </c>
      <c r="AL5">
        <f t="shared" si="7"/>
        <v>82.588959707035514</v>
      </c>
      <c r="AN5">
        <f t="shared" si="8"/>
        <v>171.80090420190768</v>
      </c>
      <c r="AO5">
        <f t="shared" si="9"/>
        <v>-8.5900452100953864</v>
      </c>
      <c r="AP5">
        <f t="shared" si="10"/>
        <v>-42.220093200684197</v>
      </c>
      <c r="AQ5">
        <f t="shared" si="11"/>
        <v>-49.528853237745935</v>
      </c>
      <c r="AR5">
        <f t="shared" si="12"/>
        <v>71.461912553382177</v>
      </c>
      <c r="AS5">
        <f t="shared" si="13"/>
        <v>-7.4360551399709642</v>
      </c>
      <c r="AT5">
        <f t="shared" si="14"/>
        <v>7.2948720756971843</v>
      </c>
      <c r="AU5">
        <f t="shared" si="15"/>
        <v>71.320729489108388</v>
      </c>
      <c r="AW5">
        <v>2</v>
      </c>
      <c r="AX5">
        <f>(R5*SUMPRODUCT(K6:$K$23, X6:$X$23)-$AZ$3*SUMPRODUCT(K5:$K$22, W6:$W$23))/Z5</f>
        <v>17.037388690450872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203.45869842741558</v>
      </c>
      <c r="P6">
        <f t="shared" si="30"/>
        <v>10.17293492137078</v>
      </c>
      <c r="Q6" s="5">
        <f t="shared" si="31"/>
        <v>50</v>
      </c>
      <c r="R6">
        <f t="shared" si="0"/>
        <v>50000</v>
      </c>
      <c r="S6">
        <f t="shared" si="19"/>
        <v>25.648294141553176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25.648294141553176</v>
      </c>
      <c r="AC6">
        <f t="shared" si="27"/>
        <v>33.022876534767903</v>
      </c>
      <c r="AE6">
        <f t="shared" si="1"/>
        <v>196.72226801967795</v>
      </c>
      <c r="AF6">
        <f t="shared" si="2"/>
        <v>-9.8361134009838977</v>
      </c>
      <c r="AG6">
        <f t="shared" si="3"/>
        <v>-48.344521404146093</v>
      </c>
      <c r="AH6">
        <f t="shared" si="4"/>
        <v>-57.17702413453685</v>
      </c>
      <c r="AI6">
        <f t="shared" si="5"/>
        <v>81.364609080011121</v>
      </c>
      <c r="AJ6">
        <f t="shared" si="6"/>
        <v>-7.3745823932147267</v>
      </c>
      <c r="AK6">
        <f t="shared" si="32"/>
        <v>12.433265252474465</v>
      </c>
      <c r="AL6">
        <f t="shared" si="7"/>
        <v>86.423291939270868</v>
      </c>
      <c r="AN6">
        <f t="shared" si="8"/>
        <v>153.21246022026918</v>
      </c>
      <c r="AO6">
        <f t="shared" si="9"/>
        <v>-7.6606230110134579</v>
      </c>
      <c r="AP6">
        <f t="shared" si="10"/>
        <v>-37.651980820797419</v>
      </c>
      <c r="AQ6">
        <f t="shared" si="11"/>
        <v>-44.530965527755193</v>
      </c>
      <c r="AR6">
        <f t="shared" si="12"/>
        <v>63.368890860703097</v>
      </c>
      <c r="AS6">
        <f t="shared" si="13"/>
        <v>-5.7435181229635273</v>
      </c>
      <c r="AT6">
        <f t="shared" si="14"/>
        <v>9.6833529680140238</v>
      </c>
      <c r="AU6">
        <f t="shared" si="15"/>
        <v>67.308725705753602</v>
      </c>
      <c r="AW6">
        <v>3</v>
      </c>
      <c r="AX6">
        <f>(R6*SUMPRODUCT(K7:$K$23, X7:$X$23)-$AZ$3*SUMPRODUCT(K6:$K$22, W7:$W$23))/Z6</f>
        <v>25.648294141553176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203.45869842741558</v>
      </c>
      <c r="P7">
        <f t="shared" si="30"/>
        <v>10.17293492137078</v>
      </c>
      <c r="Q7" s="5">
        <f t="shared" si="31"/>
        <v>50</v>
      </c>
      <c r="R7">
        <f t="shared" si="0"/>
        <v>50000</v>
      </c>
      <c r="S7">
        <f t="shared" si="19"/>
        <v>33.022876534767903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33.022876534767903</v>
      </c>
      <c r="AC7">
        <f t="shared" si="27"/>
        <v>38.247431462683792</v>
      </c>
      <c r="AE7">
        <f t="shared" si="1"/>
        <v>194.52302893263379</v>
      </c>
      <c r="AF7">
        <f t="shared" si="2"/>
        <v>-9.7261514466316914</v>
      </c>
      <c r="AG7">
        <f t="shared" si="3"/>
        <v>-47.804058129770844</v>
      </c>
      <c r="AH7">
        <f t="shared" si="4"/>
        <v>-57.018060333785343</v>
      </c>
      <c r="AI7">
        <f t="shared" si="5"/>
        <v>79.974759022445909</v>
      </c>
      <c r="AJ7">
        <f t="shared" si="6"/>
        <v>-5.2245549279158894</v>
      </c>
      <c r="AK7">
        <f t="shared" si="32"/>
        <v>10.694949922419807</v>
      </c>
      <c r="AL7">
        <f t="shared" si="7"/>
        <v>85.445154016949829</v>
      </c>
      <c r="AN7">
        <f t="shared" si="8"/>
        <v>137.14097506757093</v>
      </c>
      <c r="AO7">
        <f t="shared" si="9"/>
        <v>-6.8570487533785478</v>
      </c>
      <c r="AP7">
        <f t="shared" si="10"/>
        <v>-33.702411380680374</v>
      </c>
      <c r="AQ7">
        <f t="shared" si="11"/>
        <v>-40.198389021306696</v>
      </c>
      <c r="AR7">
        <f t="shared" si="12"/>
        <v>56.383125912205308</v>
      </c>
      <c r="AS7">
        <f t="shared" si="13"/>
        <v>-3.683371377877334</v>
      </c>
      <c r="AT7">
        <f t="shared" si="14"/>
        <v>7.5400628332157007</v>
      </c>
      <c r="AU7">
        <f t="shared" si="15"/>
        <v>60.239817367543679</v>
      </c>
      <c r="AW7">
        <v>4</v>
      </c>
      <c r="AX7">
        <f>(R7*SUMPRODUCT(K8:$K$23, X8:$X$23)-$AZ$3*SUMPRODUCT(K7:$K$22, W8:$W$23))/Z7</f>
        <v>33.022876534767903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203.45869842741558</v>
      </c>
      <c r="P8">
        <f t="shared" si="30"/>
        <v>10.17293492137078</v>
      </c>
      <c r="Q8" s="5">
        <f t="shared" si="31"/>
        <v>50</v>
      </c>
      <c r="R8">
        <f t="shared" si="0"/>
        <v>50000</v>
      </c>
      <c r="S8">
        <f t="shared" si="19"/>
        <v>38.247431462683792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38.247431462683792</v>
      </c>
      <c r="AC8">
        <f t="shared" si="27"/>
        <v>41.864432818419033</v>
      </c>
      <c r="AE8">
        <f t="shared" si="1"/>
        <v>192.34591960642163</v>
      </c>
      <c r="AF8">
        <f t="shared" si="2"/>
        <v>-9.6172959803210833</v>
      </c>
      <c r="AG8">
        <f t="shared" si="3"/>
        <v>-47.269033246824179</v>
      </c>
      <c r="AH8">
        <f t="shared" si="4"/>
        <v>-56.984301648953902</v>
      </c>
      <c r="AI8">
        <f t="shared" si="5"/>
        <v>78.47528873032249</v>
      </c>
      <c r="AJ8">
        <f t="shared" si="6"/>
        <v>-3.6170013557352405</v>
      </c>
      <c r="AK8">
        <f t="shared" si="32"/>
        <v>4.7067899733911069</v>
      </c>
      <c r="AL8">
        <f t="shared" si="7"/>
        <v>79.56507734797836</v>
      </c>
      <c r="AN8">
        <f t="shared" si="8"/>
        <v>126.43924282155398</v>
      </c>
      <c r="AO8">
        <f t="shared" si="9"/>
        <v>-6.3219621410776998</v>
      </c>
      <c r="AP8">
        <f t="shared" si="10"/>
        <v>-31.072459373532634</v>
      </c>
      <c r="AQ8">
        <f t="shared" si="11"/>
        <v>-37.458824018475376</v>
      </c>
      <c r="AR8">
        <f t="shared" si="12"/>
        <v>51.585997288468278</v>
      </c>
      <c r="AS8">
        <f t="shared" si="13"/>
        <v>-2.3776481125229423</v>
      </c>
      <c r="AT8">
        <f t="shared" si="14"/>
        <v>3.0940243576437432</v>
      </c>
      <c r="AU8">
        <f t="shared" si="15"/>
        <v>52.302373533589076</v>
      </c>
      <c r="AW8">
        <v>5</v>
      </c>
      <c r="AX8">
        <f>(R8*SUMPRODUCT(K9:$K$23, X9:$X$23)-$AZ$3*SUMPRODUCT(K8:$K$22, W9:$W$23))/Z8</f>
        <v>38.247431462683792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203.45869842741558</v>
      </c>
      <c r="P9">
        <f t="shared" si="30"/>
        <v>10.17293492137078</v>
      </c>
      <c r="Q9" s="5">
        <f t="shared" si="31"/>
        <v>50</v>
      </c>
      <c r="R9">
        <f t="shared" si="0"/>
        <v>50000</v>
      </c>
      <c r="S9">
        <f t="shared" si="19"/>
        <v>41.864432818419033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41.864432818419033</v>
      </c>
      <c r="AC9">
        <f t="shared" si="27"/>
        <v>44.672059835552581</v>
      </c>
      <c r="AE9">
        <f t="shared" si="1"/>
        <v>190.18935985261297</v>
      </c>
      <c r="AF9">
        <f t="shared" si="2"/>
        <v>-9.5094679926306505</v>
      </c>
      <c r="AG9">
        <f t="shared" si="3"/>
        <v>-46.739058423806718</v>
      </c>
      <c r="AH9">
        <f t="shared" si="4"/>
        <v>-57.284490549227783</v>
      </c>
      <c r="AI9">
        <f t="shared" si="5"/>
        <v>76.656342886947826</v>
      </c>
      <c r="AJ9">
        <f t="shared" si="6"/>
        <v>-2.807627017133548</v>
      </c>
      <c r="AK9">
        <f t="shared" si="32"/>
        <v>1.3130115156025679</v>
      </c>
      <c r="AL9">
        <f t="shared" si="7"/>
        <v>75.161727385416839</v>
      </c>
      <c r="AN9">
        <f t="shared" si="8"/>
        <v>118.81925579820319</v>
      </c>
      <c r="AO9">
        <f t="shared" si="9"/>
        <v>-5.9409627899101602</v>
      </c>
      <c r="AP9">
        <f t="shared" si="10"/>
        <v>-29.199846631426347</v>
      </c>
      <c r="AQ9">
        <f t="shared" si="11"/>
        <v>-35.788019588020795</v>
      </c>
      <c r="AR9">
        <f t="shared" si="12"/>
        <v>47.890426788845886</v>
      </c>
      <c r="AS9">
        <f t="shared" si="13"/>
        <v>-1.7540421451192658</v>
      </c>
      <c r="AT9">
        <f t="shared" si="14"/>
        <v>0.8202932659285912</v>
      </c>
      <c r="AU9">
        <f t="shared" si="15"/>
        <v>46.956677909655212</v>
      </c>
      <c r="AW9">
        <v>6</v>
      </c>
      <c r="AX9">
        <f>(R9*SUMPRODUCT(K10:$K$23, X10:$X$23)-$AZ$3*SUMPRODUCT(K9:$K$22, W10:$W$23))/Z9</f>
        <v>41.864432818419033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203.45869842741558</v>
      </c>
      <c r="P10">
        <f t="shared" si="30"/>
        <v>10.17293492137078</v>
      </c>
      <c r="Q10" s="5">
        <f t="shared" si="31"/>
        <v>50</v>
      </c>
      <c r="R10">
        <f t="shared" si="0"/>
        <v>50000</v>
      </c>
      <c r="S10">
        <f t="shared" si="19"/>
        <v>44.672059835552581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44.672059835552581</v>
      </c>
      <c r="AC10">
        <f t="shared" si="27"/>
        <v>46.706264291856428</v>
      </c>
      <c r="AE10">
        <f t="shared" si="1"/>
        <v>188.05251906161203</v>
      </c>
      <c r="AF10">
        <f t="shared" si="2"/>
        <v>-9.4026259530806016</v>
      </c>
      <c r="AG10">
        <f t="shared" si="3"/>
        <v>-46.21392953830879</v>
      </c>
      <c r="AH10">
        <f t="shared" si="4"/>
        <v>-57.738301259856421</v>
      </c>
      <c r="AI10">
        <f t="shared" si="5"/>
        <v>74.69766231036624</v>
      </c>
      <c r="AJ10">
        <f t="shared" si="6"/>
        <v>-2.0342044563038471</v>
      </c>
      <c r="AK10">
        <f t="shared" si="32"/>
        <v>0.91562000707074442</v>
      </c>
      <c r="AL10">
        <f t="shared" si="7"/>
        <v>73.579077861133129</v>
      </c>
      <c r="AN10">
        <f t="shared" si="8"/>
        <v>111.62402080047333</v>
      </c>
      <c r="AO10">
        <f t="shared" si="9"/>
        <v>-5.5812010400236671</v>
      </c>
      <c r="AP10">
        <f t="shared" si="10"/>
        <v>-27.431616751518611</v>
      </c>
      <c r="AQ10">
        <f t="shared" si="11"/>
        <v>-34.272241461985558</v>
      </c>
      <c r="AR10">
        <f t="shared" si="12"/>
        <v>44.338961546945519</v>
      </c>
      <c r="AS10">
        <f t="shared" si="13"/>
        <v>-1.2074609884299505</v>
      </c>
      <c r="AT10">
        <f t="shared" si="14"/>
        <v>0.54349278182819039</v>
      </c>
      <c r="AU10">
        <f t="shared" si="15"/>
        <v>43.674993340343754</v>
      </c>
      <c r="AW10">
        <v>7</v>
      </c>
      <c r="AX10">
        <f>(R10*SUMPRODUCT(K11:$K$23, X11:$X$23)-$AZ$3*SUMPRODUCT(K10:$K$22, W11:$W$23))/Z10</f>
        <v>44.672059835552581</v>
      </c>
    </row>
    <row r="11" spans="1:52" x14ac:dyDescent="0.25">
      <c r="A11" t="s">
        <v>33</v>
      </c>
      <c r="C11" s="24">
        <f>AU25</f>
        <v>-1866.462208654669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203.45869842741558</v>
      </c>
      <c r="P11">
        <f t="shared" si="30"/>
        <v>10.17293492137078</v>
      </c>
      <c r="Q11" s="5">
        <f t="shared" si="31"/>
        <v>50</v>
      </c>
      <c r="R11">
        <f t="shared" si="0"/>
        <v>50000</v>
      </c>
      <c r="S11">
        <f t="shared" si="19"/>
        <v>46.706264291856428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46.706264291856428</v>
      </c>
      <c r="AC11">
        <f t="shared" si="27"/>
        <v>47.907793760825065</v>
      </c>
      <c r="AE11">
        <f t="shared" si="1"/>
        <v>185.93536099247501</v>
      </c>
      <c r="AF11">
        <f t="shared" si="2"/>
        <v>-9.2967680496237524</v>
      </c>
      <c r="AG11">
        <f t="shared" si="3"/>
        <v>-45.693637684114044</v>
      </c>
      <c r="AH11">
        <f t="shared" si="4"/>
        <v>-58.152558811658253</v>
      </c>
      <c r="AI11">
        <f t="shared" si="5"/>
        <v>72.792396447078971</v>
      </c>
      <c r="AJ11">
        <f t="shared" si="6"/>
        <v>-1.2015294689686371</v>
      </c>
      <c r="AK11">
        <f t="shared" si="32"/>
        <v>0.53602765736329838</v>
      </c>
      <c r="AL11">
        <f t="shared" si="7"/>
        <v>72.126894635473633</v>
      </c>
      <c r="AN11">
        <f t="shared" si="8"/>
        <v>104.96178819959928</v>
      </c>
      <c r="AO11">
        <f t="shared" si="9"/>
        <v>-5.2480894099799649</v>
      </c>
      <c r="AP11">
        <f t="shared" si="10"/>
        <v>-25.794372275767969</v>
      </c>
      <c r="AQ11">
        <f t="shared" si="11"/>
        <v>-32.827518814460696</v>
      </c>
      <c r="AR11">
        <f t="shared" si="12"/>
        <v>41.091807699390657</v>
      </c>
      <c r="AS11">
        <f t="shared" si="13"/>
        <v>-0.67827163678977165</v>
      </c>
      <c r="AT11">
        <f t="shared" si="14"/>
        <v>0.30259129377531846</v>
      </c>
      <c r="AU11">
        <f t="shared" si="15"/>
        <v>40.716127356376205</v>
      </c>
      <c r="AW11">
        <v>8</v>
      </c>
      <c r="AX11">
        <f>(R11*SUMPRODUCT(K12:$K$23, X12:$X$23)-$AZ$3*SUMPRODUCT(K11:$K$22, W12:$W$23))/Z11</f>
        <v>46.706264291856428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203.45869842741558</v>
      </c>
      <c r="P12">
        <f t="shared" si="30"/>
        <v>10.17293492137078</v>
      </c>
      <c r="Q12" s="5">
        <f t="shared" si="31"/>
        <v>50</v>
      </c>
      <c r="R12">
        <f t="shared" si="0"/>
        <v>50000</v>
      </c>
      <c r="S12">
        <f t="shared" si="19"/>
        <v>47.907793760825065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47.907793760825065</v>
      </c>
      <c r="AC12">
        <f t="shared" si="27"/>
        <v>48.305503105284203</v>
      </c>
      <c r="AE12">
        <f t="shared" si="1"/>
        <v>183.83658808683904</v>
      </c>
      <c r="AF12">
        <f t="shared" si="2"/>
        <v>-9.1918294043419522</v>
      </c>
      <c r="AG12">
        <f t="shared" si="3"/>
        <v>-45.177863986096227</v>
      </c>
      <c r="AH12">
        <f t="shared" si="4"/>
        <v>-58.837321176674074</v>
      </c>
      <c r="AI12">
        <f t="shared" si="5"/>
        <v>70.62957351972679</v>
      </c>
      <c r="AJ12">
        <f t="shared" si="6"/>
        <v>-0.39770934445913753</v>
      </c>
      <c r="AK12">
        <f t="shared" si="32"/>
        <v>0.51187087061964098</v>
      </c>
      <c r="AL12">
        <f t="shared" si="7"/>
        <v>70.743735045887291</v>
      </c>
      <c r="AN12">
        <f t="shared" si="8"/>
        <v>98.656732085703638</v>
      </c>
      <c r="AO12">
        <f t="shared" si="9"/>
        <v>-4.9328366042851819</v>
      </c>
      <c r="AP12">
        <f t="shared" si="10"/>
        <v>-24.244903965337141</v>
      </c>
      <c r="AQ12">
        <f t="shared" si="11"/>
        <v>-31.575313121159869</v>
      </c>
      <c r="AR12">
        <f t="shared" si="12"/>
        <v>37.903678394921442</v>
      </c>
      <c r="AS12">
        <f t="shared" si="13"/>
        <v>-0.21343250901584226</v>
      </c>
      <c r="AT12">
        <f t="shared" si="14"/>
        <v>0.27469780564760754</v>
      </c>
      <c r="AU12">
        <f t="shared" si="15"/>
        <v>37.964943691553209</v>
      </c>
      <c r="AW12">
        <v>9</v>
      </c>
      <c r="AX12">
        <f>(R12*SUMPRODUCT(K13:$K$23, X13:$X$23)-$AZ$3*SUMPRODUCT(K12:$K$22, W13:$W$23))/Z12</f>
        <v>47.907793760825065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203.45869842741558</v>
      </c>
      <c r="P13">
        <f t="shared" si="30"/>
        <v>10.17293492137078</v>
      </c>
      <c r="Q13" s="5">
        <f t="shared" si="31"/>
        <v>50</v>
      </c>
      <c r="R13">
        <f t="shared" si="0"/>
        <v>50000</v>
      </c>
      <c r="S13">
        <f t="shared" si="19"/>
        <v>48.305503105284203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48.305503105284203</v>
      </c>
      <c r="AC13">
        <f t="shared" si="27"/>
        <v>47.833211444246849</v>
      </c>
      <c r="AE13">
        <f t="shared" si="1"/>
        <v>181.75595058464816</v>
      </c>
      <c r="AF13">
        <f t="shared" si="2"/>
        <v>-9.0877975292324091</v>
      </c>
      <c r="AG13">
        <f t="shared" si="3"/>
        <v>-44.666547065691091</v>
      </c>
      <c r="AH13">
        <f t="shared" si="4"/>
        <v>-59.538280544172721</v>
      </c>
      <c r="AI13">
        <f t="shared" si="5"/>
        <v>68.463325445551959</v>
      </c>
      <c r="AJ13">
        <f t="shared" si="6"/>
        <v>0.47229166103735309</v>
      </c>
      <c r="AK13">
        <f t="shared" si="32"/>
        <v>0.44194731232139994</v>
      </c>
      <c r="AL13">
        <f t="shared" si="7"/>
        <v>69.377564418910723</v>
      </c>
      <c r="AN13">
        <f t="shared" si="8"/>
        <v>92.745220699128254</v>
      </c>
      <c r="AO13">
        <f t="shared" si="9"/>
        <v>-4.6372610349564134</v>
      </c>
      <c r="AP13">
        <f t="shared" si="10"/>
        <v>-22.792149319734136</v>
      </c>
      <c r="AQ13">
        <f t="shared" si="11"/>
        <v>-30.38079882036233</v>
      </c>
      <c r="AR13">
        <f t="shared" si="12"/>
        <v>34.935011524075385</v>
      </c>
      <c r="AS13">
        <f t="shared" si="13"/>
        <v>0.24099785562105797</v>
      </c>
      <c r="AT13">
        <f t="shared" si="14"/>
        <v>0.22551394266206135</v>
      </c>
      <c r="AU13">
        <f t="shared" si="15"/>
        <v>35.401523322358507</v>
      </c>
      <c r="AW13">
        <v>10</v>
      </c>
      <c r="AX13">
        <f>(R13*SUMPRODUCT(K14:$K$23, X14:$X$23)-$AZ$3*SUMPRODUCT(K13:$K$22, W14:$W$23))/Z13</f>
        <v>48.305503105284203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203.45869842741558</v>
      </c>
      <c r="P14">
        <f t="shared" si="30"/>
        <v>10.17293492137078</v>
      </c>
      <c r="Q14" s="5">
        <f t="shared" si="31"/>
        <v>50</v>
      </c>
      <c r="R14">
        <f t="shared" si="0"/>
        <v>50000</v>
      </c>
      <c r="S14">
        <f t="shared" si="19"/>
        <v>47.833211444246849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47.833211444246849</v>
      </c>
      <c r="AC14">
        <f t="shared" si="27"/>
        <v>46.275994502238404</v>
      </c>
      <c r="AE14">
        <f t="shared" si="1"/>
        <v>179.69238585373299</v>
      </c>
      <c r="AF14">
        <f t="shared" si="2"/>
        <v>-8.9846192926866504</v>
      </c>
      <c r="AG14">
        <f t="shared" si="3"/>
        <v>-44.159425780913146</v>
      </c>
      <c r="AH14">
        <f t="shared" si="4"/>
        <v>-60.455814121036369</v>
      </c>
      <c r="AI14">
        <f t="shared" si="5"/>
        <v>66.092526659096805</v>
      </c>
      <c r="AJ14">
        <f t="shared" si="6"/>
        <v>1.557216942008445</v>
      </c>
      <c r="AK14">
        <f t="shared" si="32"/>
        <v>0.39337376040952771</v>
      </c>
      <c r="AL14">
        <f t="shared" si="7"/>
        <v>68.043117361514788</v>
      </c>
      <c r="AN14">
        <f t="shared" si="8"/>
        <v>87.209661953473898</v>
      </c>
      <c r="AO14">
        <f t="shared" si="9"/>
        <v>-4.3604830976736952</v>
      </c>
      <c r="AP14">
        <f t="shared" si="10"/>
        <v>-21.431785081576685</v>
      </c>
      <c r="AQ14">
        <f t="shared" si="11"/>
        <v>-29.340870997779714</v>
      </c>
      <c r="AR14">
        <f t="shared" si="12"/>
        <v>32.076522776443802</v>
      </c>
      <c r="AS14">
        <f t="shared" si="13"/>
        <v>0.75576025358871712</v>
      </c>
      <c r="AT14">
        <f t="shared" si="14"/>
        <v>0.19091511587255749</v>
      </c>
      <c r="AU14">
        <f t="shared" si="15"/>
        <v>33.023198145905084</v>
      </c>
      <c r="AW14">
        <v>11</v>
      </c>
      <c r="AX14">
        <f>(R14*SUMPRODUCT(K15:$K$23, X15:$X$23)-$AZ$3*SUMPRODUCT(K14:$K$22, W15:$W$23))/Z14</f>
        <v>47.833211444246849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203.45869842741558</v>
      </c>
      <c r="P15">
        <f t="shared" si="30"/>
        <v>10.17293492137078</v>
      </c>
      <c r="Q15" s="5">
        <f t="shared" si="31"/>
        <v>50</v>
      </c>
      <c r="R15">
        <f t="shared" si="0"/>
        <v>50000</v>
      </c>
      <c r="S15">
        <f t="shared" si="19"/>
        <v>46.275994502238404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46.275994502238404</v>
      </c>
      <c r="AC15">
        <f t="shared" si="27"/>
        <v>43.642693575260829</v>
      </c>
      <c r="AE15">
        <f t="shared" si="1"/>
        <v>177.64341664987029</v>
      </c>
      <c r="AF15">
        <f t="shared" si="2"/>
        <v>-8.8821708324935162</v>
      </c>
      <c r="AG15">
        <f t="shared" si="3"/>
        <v>-43.655891348691846</v>
      </c>
      <c r="AH15">
        <f t="shared" si="4"/>
        <v>-61.940174412172041</v>
      </c>
      <c r="AI15">
        <f t="shared" si="5"/>
        <v>63.165180056512867</v>
      </c>
      <c r="AJ15">
        <f t="shared" si="6"/>
        <v>2.6333009269775758</v>
      </c>
      <c r="AK15">
        <f t="shared" si="32"/>
        <v>0.88165268531042229</v>
      </c>
      <c r="AL15">
        <f t="shared" si="7"/>
        <v>66.680133668800863</v>
      </c>
      <c r="AN15">
        <f t="shared" si="8"/>
        <v>81.9614419515256</v>
      </c>
      <c r="AO15">
        <f t="shared" si="9"/>
        <v>-4.0980720975762805</v>
      </c>
      <c r="AP15">
        <f t="shared" si="10"/>
        <v>-20.142034374796111</v>
      </c>
      <c r="AQ15">
        <f t="shared" si="11"/>
        <v>-28.578070075946812</v>
      </c>
      <c r="AR15">
        <f t="shared" si="12"/>
        <v>29.143265403206385</v>
      </c>
      <c r="AS15">
        <f t="shared" si="13"/>
        <v>1.2149571604601803</v>
      </c>
      <c r="AT15">
        <f t="shared" si="14"/>
        <v>0.40677851592385261</v>
      </c>
      <c r="AU15">
        <f t="shared" si="15"/>
        <v>30.765001079590416</v>
      </c>
      <c r="AW15">
        <v>12</v>
      </c>
      <c r="AX15">
        <f>(R15*SUMPRODUCT(K16:$K$23, X16:$X$23)-$AZ$3*SUMPRODUCT(K15:$K$22, W16:$W$23))/Z15</f>
        <v>46.275994502238404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203.45869842741558</v>
      </c>
      <c r="P16">
        <f t="shared" si="30"/>
        <v>10.17293492137078</v>
      </c>
      <c r="Q16" s="5">
        <f t="shared" si="31"/>
        <v>50</v>
      </c>
      <c r="R16">
        <f t="shared" si="0"/>
        <v>50000</v>
      </c>
      <c r="S16">
        <f t="shared" si="19"/>
        <v>43.642693575260829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43.642693575260829</v>
      </c>
      <c r="AC16">
        <f t="shared" si="27"/>
        <v>40.14438069666317</v>
      </c>
      <c r="AE16">
        <f t="shared" si="1"/>
        <v>175.60779665268086</v>
      </c>
      <c r="AF16">
        <f t="shared" si="2"/>
        <v>-8.780389832634043</v>
      </c>
      <c r="AG16">
        <f t="shared" si="3"/>
        <v>-43.155637485641684</v>
      </c>
      <c r="AH16">
        <f t="shared" si="4"/>
        <v>-63.694949563242425</v>
      </c>
      <c r="AI16">
        <f t="shared" si="5"/>
        <v>59.976819771162702</v>
      </c>
      <c r="AJ16">
        <f t="shared" si="6"/>
        <v>3.4983128785976589</v>
      </c>
      <c r="AK16">
        <f t="shared" si="32"/>
        <v>1.4943377128066846</v>
      </c>
      <c r="AL16">
        <f t="shared" si="7"/>
        <v>64.969470362567051</v>
      </c>
      <c r="AN16">
        <f t="shared" si="8"/>
        <v>76.820180054129054</v>
      </c>
      <c r="AO16">
        <f t="shared" si="9"/>
        <v>-3.841009002706453</v>
      </c>
      <c r="AP16">
        <f t="shared" si="10"/>
        <v>-18.878568635278782</v>
      </c>
      <c r="AQ16">
        <f t="shared" si="11"/>
        <v>-27.863554963134682</v>
      </c>
      <c r="AR16">
        <f t="shared" si="12"/>
        <v>26.237047453009133</v>
      </c>
      <c r="AS16">
        <f t="shared" si="13"/>
        <v>1.5303479136012952</v>
      </c>
      <c r="AT16">
        <f t="shared" si="14"/>
        <v>0.65370270766809047</v>
      </c>
      <c r="AU16">
        <f t="shared" si="15"/>
        <v>28.421098074278522</v>
      </c>
      <c r="AW16">
        <v>13</v>
      </c>
      <c r="AX16">
        <f>(R16*SUMPRODUCT(K17:$K$23, X17:$X$23)-$AZ$3*SUMPRODUCT(K16:$K$22, W17:$W$23))/Z16</f>
        <v>43.642693575260829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203.45869842741558</v>
      </c>
      <c r="P17">
        <f t="shared" si="30"/>
        <v>10.17293492137078</v>
      </c>
      <c r="Q17" s="5">
        <f t="shared" si="31"/>
        <v>50</v>
      </c>
      <c r="R17">
        <f t="shared" si="0"/>
        <v>50000</v>
      </c>
      <c r="S17">
        <f t="shared" si="19"/>
        <v>40.14438069666317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40.14438069666317</v>
      </c>
      <c r="AC17">
        <f t="shared" si="27"/>
        <v>35.88831798913187</v>
      </c>
      <c r="AE17">
        <f t="shared" si="1"/>
        <v>173.58536573618889</v>
      </c>
      <c r="AF17">
        <f t="shared" si="2"/>
        <v>-8.679268286809446</v>
      </c>
      <c r="AG17">
        <f t="shared" si="3"/>
        <v>-42.658624840784562</v>
      </c>
      <c r="AH17">
        <f t="shared" si="4"/>
        <v>-65.456270000709537</v>
      </c>
      <c r="AI17">
        <f t="shared" si="5"/>
        <v>56.791202607885339</v>
      </c>
      <c r="AJ17">
        <f t="shared" si="6"/>
        <v>4.2560627075312993</v>
      </c>
      <c r="AK17">
        <f t="shared" si="32"/>
        <v>2.8296965984153881</v>
      </c>
      <c r="AL17">
        <f t="shared" si="7"/>
        <v>63.876961913832027</v>
      </c>
      <c r="AN17">
        <f t="shared" si="8"/>
        <v>71.522521731478605</v>
      </c>
      <c r="AO17">
        <f t="shared" si="9"/>
        <v>-3.5761260865739311</v>
      </c>
      <c r="AP17">
        <f t="shared" si="10"/>
        <v>-17.576668455144585</v>
      </c>
      <c r="AQ17">
        <f t="shared" si="11"/>
        <v>-26.970001035123349</v>
      </c>
      <c r="AR17">
        <f t="shared" si="12"/>
        <v>23.399726154636742</v>
      </c>
      <c r="AS17">
        <f t="shared" si="13"/>
        <v>1.7536290354831516</v>
      </c>
      <c r="AT17">
        <f t="shared" si="14"/>
        <v>1.165922228497297</v>
      </c>
      <c r="AU17">
        <f t="shared" si="15"/>
        <v>26.319277418617194</v>
      </c>
      <c r="AW17">
        <v>14</v>
      </c>
      <c r="AX17">
        <f>(R17*SUMPRODUCT(K18:$K$23, X18:$X$23)-$AZ$3*SUMPRODUCT(K17:$K$22, W18:$W$23))/Z17</f>
        <v>40.14438069666317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203.45869842741558</v>
      </c>
      <c r="P18">
        <f t="shared" si="30"/>
        <v>10.17293492137078</v>
      </c>
      <c r="Q18" s="5">
        <f t="shared" si="31"/>
        <v>50</v>
      </c>
      <c r="R18">
        <f t="shared" si="0"/>
        <v>50000</v>
      </c>
      <c r="S18">
        <f t="shared" si="19"/>
        <v>35.88831798913187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35.88831798913187</v>
      </c>
      <c r="AC18">
        <f t="shared" si="27"/>
        <v>30.697692937291894</v>
      </c>
      <c r="AE18">
        <f t="shared" si="1"/>
        <v>171.5756582511099</v>
      </c>
      <c r="AF18">
        <f t="shared" si="2"/>
        <v>-8.5787829125554964</v>
      </c>
      <c r="AG18">
        <f t="shared" si="3"/>
        <v>-42.164738980751899</v>
      </c>
      <c r="AH18">
        <f t="shared" si="4"/>
        <v>-67.299611624816635</v>
      </c>
      <c r="AI18">
        <f t="shared" si="5"/>
        <v>53.532524732985848</v>
      </c>
      <c r="AJ18">
        <f t="shared" si="6"/>
        <v>5.1906250518399766</v>
      </c>
      <c r="AK18">
        <f t="shared" si="32"/>
        <v>4.2959201758780239</v>
      </c>
      <c r="AL18">
        <f t="shared" si="7"/>
        <v>63.019069960703845</v>
      </c>
      <c r="AN18">
        <f t="shared" si="8"/>
        <v>66.063414909970618</v>
      </c>
      <c r="AO18">
        <f t="shared" si="9"/>
        <v>-3.3031707454985315</v>
      </c>
      <c r="AP18">
        <f t="shared" si="10"/>
        <v>-16.235092286688079</v>
      </c>
      <c r="AQ18">
        <f t="shared" si="11"/>
        <v>-25.913012436432734</v>
      </c>
      <c r="AR18">
        <f t="shared" si="12"/>
        <v>20.612139441351268</v>
      </c>
      <c r="AS18">
        <f t="shared" si="13"/>
        <v>1.9985959543277689</v>
      </c>
      <c r="AT18">
        <f t="shared" si="14"/>
        <v>1.6540991880315747</v>
      </c>
      <c r="AU18">
        <f t="shared" si="15"/>
        <v>24.264834583710609</v>
      </c>
      <c r="AW18">
        <v>15</v>
      </c>
      <c r="AX18">
        <f>(R18*SUMPRODUCT(K19:$K$23, X19:$X$23)-$AZ$3*SUMPRODUCT(K18:$K$22, W19:$W$23))/Z18</f>
        <v>35.88831798913187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203.45869842741558</v>
      </c>
      <c r="P19">
        <f t="shared" si="30"/>
        <v>10.17293492137078</v>
      </c>
      <c r="Q19" s="5">
        <f t="shared" si="31"/>
        <v>50</v>
      </c>
      <c r="R19">
        <f t="shared" si="0"/>
        <v>50000</v>
      </c>
      <c r="S19">
        <f t="shared" si="19"/>
        <v>30.697692937291894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30.697692937291894</v>
      </c>
      <c r="AC19">
        <f t="shared" si="27"/>
        <v>24.131151157976664</v>
      </c>
      <c r="AE19">
        <f t="shared" si="1"/>
        <v>169.57707000523831</v>
      </c>
      <c r="AF19">
        <f t="shared" si="2"/>
        <v>-8.4788535002619163</v>
      </c>
      <c r="AG19">
        <f t="shared" si="3"/>
        <v>-41.673585675113166</v>
      </c>
      <c r="AH19">
        <f t="shared" si="4"/>
        <v>-69.505915831213727</v>
      </c>
      <c r="AI19">
        <f t="shared" si="5"/>
        <v>49.918714998649492</v>
      </c>
      <c r="AJ19">
        <f t="shared" si="6"/>
        <v>6.5665417793152301</v>
      </c>
      <c r="AK19">
        <f t="shared" si="32"/>
        <v>4.2770487805625832</v>
      </c>
      <c r="AL19">
        <f t="shared" si="7"/>
        <v>60.762305558527302</v>
      </c>
      <c r="AN19">
        <f t="shared" si="8"/>
        <v>60.829028678392923</v>
      </c>
      <c r="AO19">
        <f t="shared" si="9"/>
        <v>-3.0414514339196463</v>
      </c>
      <c r="AP19">
        <f t="shared" si="10"/>
        <v>-14.948741230666487</v>
      </c>
      <c r="AQ19">
        <f t="shared" si="11"/>
        <v>-24.932482600886196</v>
      </c>
      <c r="AR19">
        <f t="shared" si="12"/>
        <v>17.906353412920591</v>
      </c>
      <c r="AS19">
        <f t="shared" si="13"/>
        <v>2.3554856691384787</v>
      </c>
      <c r="AT19">
        <f t="shared" si="14"/>
        <v>1.5342211239036629</v>
      </c>
      <c r="AU19">
        <f t="shared" si="15"/>
        <v>21.796060205962732</v>
      </c>
      <c r="AW19">
        <v>16</v>
      </c>
      <c r="AX19">
        <f>(R19*SUMPRODUCT(K20:$K$23, X20:$X$23)-$AZ$3*SUMPRODUCT(K19:$K$22, W20:$W$23))/Z19</f>
        <v>30.697692937291894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203.45869842741558</v>
      </c>
      <c r="P20">
        <f t="shared" si="30"/>
        <v>10.17293492137078</v>
      </c>
      <c r="Q20" s="5">
        <f t="shared" si="31"/>
        <v>50</v>
      </c>
      <c r="R20">
        <f t="shared" si="0"/>
        <v>50000</v>
      </c>
      <c r="S20">
        <f t="shared" si="19"/>
        <v>24.131151157976664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24.131151157976664</v>
      </c>
      <c r="AC20">
        <f t="shared" si="27"/>
        <v>16.450594351139475</v>
      </c>
      <c r="AE20">
        <f t="shared" si="1"/>
        <v>167.58998472197172</v>
      </c>
      <c r="AF20">
        <f t="shared" si="2"/>
        <v>-8.3794992360985869</v>
      </c>
      <c r="AG20">
        <f t="shared" si="3"/>
        <v>-41.1852592239402</v>
      </c>
      <c r="AH20">
        <f t="shared" si="4"/>
        <v>-71.590594421834481</v>
      </c>
      <c r="AI20">
        <f t="shared" si="5"/>
        <v>46.434631840098461</v>
      </c>
      <c r="AJ20">
        <f t="shared" si="6"/>
        <v>7.6805568068371883</v>
      </c>
      <c r="AK20">
        <f t="shared" si="32"/>
        <v>0.78836903756855414</v>
      </c>
      <c r="AL20">
        <f t="shared" si="7"/>
        <v>54.903557684504207</v>
      </c>
      <c r="AN20">
        <f t="shared" si="8"/>
        <v>57.020052046250306</v>
      </c>
      <c r="AO20">
        <f t="shared" si="9"/>
        <v>-2.8510026023125157</v>
      </c>
      <c r="AP20">
        <f t="shared" si="10"/>
        <v>-14.012684757882779</v>
      </c>
      <c r="AQ20">
        <f t="shared" si="11"/>
        <v>-24.357657330938462</v>
      </c>
      <c r="AR20">
        <f t="shared" si="12"/>
        <v>15.798707355116557</v>
      </c>
      <c r="AS20">
        <f t="shared" si="13"/>
        <v>2.6131976179637548</v>
      </c>
      <c r="AT20">
        <f t="shared" si="14"/>
        <v>0.26823108569636217</v>
      </c>
      <c r="AU20">
        <f t="shared" si="15"/>
        <v>18.680136058776675</v>
      </c>
      <c r="AW20">
        <v>17</v>
      </c>
      <c r="AX20">
        <f>(R20*SUMPRODUCT(K21:$K$23, X21:$X$23)-$AZ$3*SUMPRODUCT(K20:$K$22, W21:$W$23))/Z20</f>
        <v>24.131151157976664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203.45869842741558</v>
      </c>
      <c r="P21">
        <f t="shared" si="30"/>
        <v>10.17293492137078</v>
      </c>
      <c r="Q21" s="5">
        <f t="shared" si="31"/>
        <v>50</v>
      </c>
      <c r="R21">
        <f t="shared" si="0"/>
        <v>50000</v>
      </c>
      <c r="S21">
        <f t="shared" si="19"/>
        <v>16.450594351139475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16.450594351139475</v>
      </c>
      <c r="AC21">
        <f t="shared" si="27"/>
        <v>8.2391641952644452</v>
      </c>
      <c r="AE21">
        <f t="shared" si="1"/>
        <v>165.6127304298744</v>
      </c>
      <c r="AF21">
        <f t="shared" si="2"/>
        <v>-8.2806365214937205</v>
      </c>
      <c r="AG21">
        <f t="shared" si="3"/>
        <v>-40.699348740048379</v>
      </c>
      <c r="AH21">
        <f t="shared" si="4"/>
        <v>-74.057891652416444</v>
      </c>
      <c r="AI21">
        <f t="shared" si="5"/>
        <v>42.574853515915848</v>
      </c>
      <c r="AJ21">
        <f t="shared" si="6"/>
        <v>8.2114301558750302</v>
      </c>
      <c r="AK21">
        <f t="shared" si="32"/>
        <v>0.27805230121523222</v>
      </c>
      <c r="AL21">
        <f t="shared" si="7"/>
        <v>51.064335973006109</v>
      </c>
      <c r="AN21">
        <f t="shared" si="8"/>
        <v>53.5977552210597</v>
      </c>
      <c r="AO21">
        <f t="shared" si="9"/>
        <v>-2.6798877610529854</v>
      </c>
      <c r="AP21">
        <f t="shared" si="10"/>
        <v>-13.171654894907537</v>
      </c>
      <c r="AQ21">
        <f t="shared" si="11"/>
        <v>-23.967582314903733</v>
      </c>
      <c r="AR21">
        <f t="shared" si="12"/>
        <v>13.778630250195443</v>
      </c>
      <c r="AS21">
        <f t="shared" si="13"/>
        <v>2.6574902929686077</v>
      </c>
      <c r="AT21">
        <f t="shared" si="14"/>
        <v>8.9986917916897488E-2</v>
      </c>
      <c r="AU21">
        <f t="shared" si="15"/>
        <v>16.526107461080947</v>
      </c>
      <c r="AW21">
        <v>18</v>
      </c>
      <c r="AX21">
        <f>(R21*SUMPRODUCT(K22:$K$23, X22:$X$23)-$AZ$3*SUMPRODUCT(K21:$K$22, W22:$W$23))/Z21</f>
        <v>16.450594351139475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203.45869842741558</v>
      </c>
      <c r="P22">
        <f t="shared" si="30"/>
        <v>10.17293492137078</v>
      </c>
      <c r="Q22" s="5">
        <f t="shared" si="31"/>
        <v>50</v>
      </c>
      <c r="R22">
        <f t="shared" si="0"/>
        <v>50000</v>
      </c>
      <c r="S22">
        <f t="shared" si="19"/>
        <v>8.2391641952644452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8.2391641952644452</v>
      </c>
      <c r="AC22">
        <f t="shared" si="27"/>
        <v>8.3390540461605678</v>
      </c>
      <c r="AE22">
        <f t="shared" si="1"/>
        <v>163.64453856078845</v>
      </c>
      <c r="AF22">
        <f t="shared" si="2"/>
        <v>-8.1822269280394231</v>
      </c>
      <c r="AG22">
        <f t="shared" si="3"/>
        <v>-40.215665347718975</v>
      </c>
      <c r="AH22">
        <f t="shared" si="4"/>
        <v>-76.68990492891939</v>
      </c>
      <c r="AI22">
        <f t="shared" si="5"/>
        <v>38.556741356110649</v>
      </c>
      <c r="AJ22">
        <f t="shared" si="6"/>
        <v>-9.9889850896122567E-2</v>
      </c>
      <c r="AK22">
        <f t="shared" si="32"/>
        <v>3.4377309923882828</v>
      </c>
      <c r="AL22">
        <f t="shared" si="7"/>
        <v>41.894582497602812</v>
      </c>
      <c r="AN22">
        <f t="shared" si="8"/>
        <v>49.496059119525974</v>
      </c>
      <c r="AO22">
        <f t="shared" si="9"/>
        <v>-2.474802955976299</v>
      </c>
      <c r="AP22">
        <f t="shared" si="10"/>
        <v>-12.163662576752358</v>
      </c>
      <c r="AQ22">
        <f t="shared" si="11"/>
        <v>-23.195690498541083</v>
      </c>
      <c r="AR22">
        <f t="shared" si="12"/>
        <v>11.661903088256231</v>
      </c>
      <c r="AS22">
        <f t="shared" si="13"/>
        <v>-3.0212764867545705E-2</v>
      </c>
      <c r="AT22">
        <f t="shared" si="14"/>
        <v>1.0397788886371579</v>
      </c>
      <c r="AU22">
        <f t="shared" si="15"/>
        <v>12.671469212025844</v>
      </c>
      <c r="AW22">
        <v>19</v>
      </c>
      <c r="AX22">
        <f>(R22*SUMPRODUCT(K23:$K$23, X23:$X$23)-$AZ$3*SUMPRODUCT(K22:$K$22, W23:$W$23))/Z22</f>
        <v>8.2391641952644452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203.45869842741558</v>
      </c>
      <c r="P23">
        <f t="shared" si="30"/>
        <v>10.17293492137078</v>
      </c>
      <c r="Q23" s="5">
        <f t="shared" si="31"/>
        <v>50</v>
      </c>
      <c r="R23">
        <f t="shared" si="0"/>
        <v>50000</v>
      </c>
      <c r="S23">
        <f t="shared" si="19"/>
        <v>8.3390540461605678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8.3390540461605678</v>
      </c>
      <c r="AC23">
        <f t="shared" si="27"/>
        <v>0</v>
      </c>
      <c r="AE23">
        <f t="shared" si="1"/>
        <v>161.68431280061026</v>
      </c>
      <c r="AF23">
        <f t="shared" si="2"/>
        <v>-8.0842156400305143</v>
      </c>
      <c r="AG23">
        <f t="shared" si="3"/>
        <v>-39.733939627627066</v>
      </c>
      <c r="AH23">
        <f t="shared" si="4"/>
        <v>-79.569066614717514</v>
      </c>
      <c r="AI23">
        <f t="shared" si="5"/>
        <v>34.297090918235156</v>
      </c>
      <c r="AJ23">
        <f t="shared" si="6"/>
        <v>8.3390540461605678</v>
      </c>
      <c r="AK23">
        <f t="shared" si="32"/>
        <v>11.335740584471822</v>
      </c>
      <c r="AL23">
        <f t="shared" si="7"/>
        <v>53.971885548867547</v>
      </c>
      <c r="AN23">
        <f t="shared" si="8"/>
        <v>44.300360227461944</v>
      </c>
      <c r="AO23">
        <f t="shared" si="9"/>
        <v>-2.2150180113730977</v>
      </c>
      <c r="AP23">
        <f t="shared" si="10"/>
        <v>-10.886818939143616</v>
      </c>
      <c r="AQ23">
        <f t="shared" si="11"/>
        <v>-21.801362500404537</v>
      </c>
      <c r="AR23">
        <f t="shared" si="12"/>
        <v>9.3971607765406926</v>
      </c>
      <c r="AS23">
        <f t="shared" si="13"/>
        <v>2.2848419355114635</v>
      </c>
      <c r="AT23">
        <f t="shared" si="14"/>
        <v>3.1059128906120219</v>
      </c>
      <c r="AU23">
        <f t="shared" si="15"/>
        <v>14.78791560266418</v>
      </c>
      <c r="AW23">
        <v>20</v>
      </c>
      <c r="AX23">
        <f>(R23*SUMPRODUCT(K$23:$K24, X$23:$X24)-$AZ$3*SUMPRODUCT(K$22:$K23, W$23:$W24))/Z23</f>
        <v>8.3390540461605678</v>
      </c>
    </row>
    <row r="25" spans="5:50" x14ac:dyDescent="0.25">
      <c r="AN25" s="6">
        <f t="shared" ref="AN25:AU25" si="33">SUM(AN3:AN23)</f>
        <v>1967.6797742150936</v>
      </c>
      <c r="AO25" s="6">
        <f t="shared" si="33"/>
        <v>-250.97801253131638</v>
      </c>
      <c r="AP25" s="6">
        <f t="shared" si="33"/>
        <v>-2953.4657489523156</v>
      </c>
      <c r="AQ25" s="6">
        <f t="shared" si="33"/>
        <v>-647.53656064981806</v>
      </c>
      <c r="AR25" s="6">
        <f t="shared" si="33"/>
        <v>-1884.3005479183562</v>
      </c>
      <c r="AS25" s="6">
        <f t="shared" si="33"/>
        <v>-22.223001860358465</v>
      </c>
      <c r="AT25" s="6">
        <f t="shared" si="33"/>
        <v>40.061341124045121</v>
      </c>
      <c r="AU25" s="7">
        <f t="shared" si="33"/>
        <v>-1866.462208654669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392.83256002763557</v>
      </c>
      <c r="K3">
        <v>1</v>
      </c>
      <c r="L3" s="2">
        <v>0</v>
      </c>
      <c r="O3">
        <f>$C$3</f>
        <v>392.83256002763557</v>
      </c>
      <c r="P3">
        <f>O3*B5</f>
        <v>314.26604802210846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392.83256002763557</v>
      </c>
      <c r="AF3">
        <f t="shared" ref="AF3:AF23" si="3">-$Z3*P3</f>
        <v>-314.26604802210846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-2441.341691994473</v>
      </c>
      <c r="AJ3">
        <f t="shared" ref="AJ3:AJ23" si="7">AB3-AC3</f>
        <v>0</v>
      </c>
      <c r="AL3">
        <f t="shared" ref="AL3:AL23" si="8">SUM(AI3:AK3)</f>
        <v>-2441.341691994473</v>
      </c>
      <c r="AN3">
        <f t="shared" ref="AN3:AN23" si="9">AE3*$K3</f>
        <v>392.83256002763557</v>
      </c>
      <c r="AO3">
        <f t="shared" ref="AO3:AO23" si="10">AF3*$K3</f>
        <v>-314.26604802210846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-2441.341691994473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-2441.341691994473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118.01594243139623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</v>
      </c>
      <c r="S4">
        <f t="shared" ref="S4:S23" si="20">AX4</f>
        <v>56.839941532067265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1"/>
        <v>56.196634804039377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-56.196634804039377</v>
      </c>
      <c r="AK4">
        <f t="shared" ref="AK4:AK23" si="28">H4*SUM(AB4:AB4, AE4:AF4)</f>
        <v>0</v>
      </c>
      <c r="AL4">
        <f t="shared" si="8"/>
        <v>-122.08983480403937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-61.819307627357148</v>
      </c>
      <c r="AR4">
        <f t="shared" si="13"/>
        <v>-61.819307627357148</v>
      </c>
      <c r="AS4">
        <f t="shared" si="14"/>
        <v>-52.722239238239396</v>
      </c>
      <c r="AT4">
        <f t="shared" si="15"/>
        <v>0</v>
      </c>
      <c r="AU4">
        <f t="shared" si="16"/>
        <v>-114.54154686559654</v>
      </c>
      <c r="AW4">
        <v>1</v>
      </c>
      <c r="AX4">
        <f>(R4*SUMPRODUCT(K5:$K$23, X5:$X$23)-$AZ$3*SUMPRODUCT(K4:$K$22, W5:$W$23))/Z4</f>
        <v>56.839941532067265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1.353492E-3</v>
      </c>
      <c r="O5">
        <f t="shared" ref="O5:O23" si="30">$C$3</f>
        <v>392.83256002763557</v>
      </c>
      <c r="P5">
        <f t="shared" ref="P5:P23" si="31">O5*$C$5</f>
        <v>19.641628001381779</v>
      </c>
      <c r="Q5" s="5">
        <f t="shared" ref="Q5:Q23" si="32">$C$8</f>
        <v>50</v>
      </c>
      <c r="R5">
        <f t="shared" si="0"/>
        <v>50000</v>
      </c>
      <c r="S5">
        <f t="shared" si="20"/>
        <v>110.37131955513394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56.196634804039377</v>
      </c>
      <c r="AC5">
        <f t="shared" si="1"/>
        <v>107.8832344914839</v>
      </c>
      <c r="AE5">
        <f t="shared" si="2"/>
        <v>383.97699112568068</v>
      </c>
      <c r="AF5">
        <f t="shared" si="3"/>
        <v>-19.198849556284035</v>
      </c>
      <c r="AG5">
        <f t="shared" si="4"/>
        <v>-48.872857063919056</v>
      </c>
      <c r="AH5">
        <f t="shared" si="5"/>
        <v>-66.908668080945588</v>
      </c>
      <c r="AI5">
        <f t="shared" si="6"/>
        <v>248.99661642453202</v>
      </c>
      <c r="AJ5">
        <f t="shared" si="7"/>
        <v>-51.686599687444527</v>
      </c>
      <c r="AK5">
        <f t="shared" si="28"/>
        <v>36.372220678664874</v>
      </c>
      <c r="AL5">
        <f t="shared" si="8"/>
        <v>233.68223741575235</v>
      </c>
      <c r="AN5">
        <f t="shared" si="9"/>
        <v>331.58813491851686</v>
      </c>
      <c r="AO5">
        <f t="shared" si="10"/>
        <v>-16.579406745925844</v>
      </c>
      <c r="AP5">
        <f t="shared" si="11"/>
        <v>-42.204767203511572</v>
      </c>
      <c r="AQ5">
        <f t="shared" si="12"/>
        <v>-57.779817467190476</v>
      </c>
      <c r="AR5">
        <f t="shared" si="13"/>
        <v>215.02414350188897</v>
      </c>
      <c r="AS5">
        <f t="shared" si="14"/>
        <v>-44.63460985095854</v>
      </c>
      <c r="AT5">
        <f t="shared" si="15"/>
        <v>31.409686247933553</v>
      </c>
      <c r="AU5">
        <f t="shared" si="16"/>
        <v>201.79921989886398</v>
      </c>
      <c r="AW5">
        <v>2</v>
      </c>
      <c r="AX5">
        <f>(R5*SUMPRODUCT(K6:$K$23, X6:$X$23)-$AZ$3*SUMPRODUCT(K5:$K$22, W6:$W$23))/Z5</f>
        <v>110.37131955513394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1.402649E-3</v>
      </c>
      <c r="O6">
        <f t="shared" si="30"/>
        <v>392.83256002763557</v>
      </c>
      <c r="P6">
        <f t="shared" si="31"/>
        <v>19.641628001381779</v>
      </c>
      <c r="Q6" s="5">
        <f t="shared" si="32"/>
        <v>50</v>
      </c>
      <c r="R6">
        <f t="shared" si="0"/>
        <v>50000</v>
      </c>
      <c r="S6">
        <f t="shared" si="20"/>
        <v>159.48300104070904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107.8832344914839</v>
      </c>
      <c r="AC6">
        <f t="shared" si="1"/>
        <v>154.11026443258174</v>
      </c>
      <c r="AE6">
        <f t="shared" si="2"/>
        <v>379.59863627179845</v>
      </c>
      <c r="AF6">
        <f t="shared" si="3"/>
        <v>-18.979931813589921</v>
      </c>
      <c r="AG6">
        <f t="shared" si="4"/>
        <v>-48.315577029192013</v>
      </c>
      <c r="AH6">
        <f t="shared" si="5"/>
        <v>-68.551464087848998</v>
      </c>
      <c r="AI6">
        <f t="shared" si="6"/>
        <v>243.7516633411675</v>
      </c>
      <c r="AJ6">
        <f t="shared" si="7"/>
        <v>-46.22702994109784</v>
      </c>
      <c r="AK6">
        <f t="shared" si="28"/>
        <v>50.973010957726537</v>
      </c>
      <c r="AL6">
        <f t="shared" si="8"/>
        <v>248.49764435779619</v>
      </c>
      <c r="AN6">
        <f t="shared" si="9"/>
        <v>295.64137067413094</v>
      </c>
      <c r="AO6">
        <f t="shared" si="10"/>
        <v>-14.782068533706546</v>
      </c>
      <c r="AP6">
        <f t="shared" si="11"/>
        <v>-37.629438182686883</v>
      </c>
      <c r="AQ6">
        <f t="shared" si="12"/>
        <v>-53.389677591304384</v>
      </c>
      <c r="AR6">
        <f t="shared" si="13"/>
        <v>189.8401863664331</v>
      </c>
      <c r="AS6">
        <f t="shared" si="14"/>
        <v>-36.002822950593384</v>
      </c>
      <c r="AT6">
        <f t="shared" si="15"/>
        <v>39.699117401832844</v>
      </c>
      <c r="AU6">
        <f t="shared" si="16"/>
        <v>193.53648081767255</v>
      </c>
      <c r="AW6">
        <v>3</v>
      </c>
      <c r="AX6">
        <f>(R6*SUMPRODUCT(K7:$K$23, X7:$X$23)-$AZ$3*SUMPRODUCT(K6:$K$22, W7:$W$23))/Z6</f>
        <v>159.48300104070904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1.459023E-3</v>
      </c>
      <c r="O7">
        <f t="shared" si="30"/>
        <v>392.83256002763557</v>
      </c>
      <c r="P7">
        <f t="shared" si="31"/>
        <v>19.641628001381779</v>
      </c>
      <c r="Q7" s="5">
        <f t="shared" si="32"/>
        <v>50</v>
      </c>
      <c r="R7">
        <f t="shared" si="0"/>
        <v>50000</v>
      </c>
      <c r="S7">
        <f t="shared" si="20"/>
        <v>202.28348166644281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154.11026443258174</v>
      </c>
      <c r="AC7">
        <f t="shared" si="1"/>
        <v>193.2289806091112</v>
      </c>
      <c r="AE7">
        <f t="shared" si="2"/>
        <v>375.24880676799125</v>
      </c>
      <c r="AF7">
        <f t="shared" si="3"/>
        <v>-18.762440338399564</v>
      </c>
      <c r="AG7">
        <f t="shared" si="4"/>
        <v>-47.761927720756233</v>
      </c>
      <c r="AH7">
        <f t="shared" si="5"/>
        <v>-70.493538143862821</v>
      </c>
      <c r="AI7">
        <f t="shared" si="6"/>
        <v>238.23090056497264</v>
      </c>
      <c r="AJ7">
        <f t="shared" si="7"/>
        <v>-39.11871617652946</v>
      </c>
      <c r="AK7">
        <f t="shared" si="28"/>
        <v>53.459467251269558</v>
      </c>
      <c r="AL7">
        <f t="shared" si="8"/>
        <v>252.57165163971274</v>
      </c>
      <c r="AN7">
        <f t="shared" si="9"/>
        <v>264.55472925484253</v>
      </c>
      <c r="AO7">
        <f t="shared" si="10"/>
        <v>-13.227736462742127</v>
      </c>
      <c r="AP7">
        <f t="shared" si="11"/>
        <v>-33.672708957250293</v>
      </c>
      <c r="AQ7">
        <f t="shared" si="12"/>
        <v>-49.698756029345851</v>
      </c>
      <c r="AR7">
        <f t="shared" si="13"/>
        <v>167.95552780550426</v>
      </c>
      <c r="AS7">
        <f t="shared" si="14"/>
        <v>-27.579145303658173</v>
      </c>
      <c r="AT7">
        <f t="shared" si="15"/>
        <v>37.689539925737968</v>
      </c>
      <c r="AU7">
        <f t="shared" si="16"/>
        <v>178.06592242758404</v>
      </c>
      <c r="AW7">
        <v>4</v>
      </c>
      <c r="AX7">
        <f>(R7*SUMPRODUCT(K8:$K$23, X8:$X$23)-$AZ$3*SUMPRODUCT(K7:$K$22, W8:$W$23))/Z7</f>
        <v>202.28348166644281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1.516749E-3</v>
      </c>
      <c r="O8">
        <f t="shared" si="30"/>
        <v>392.83256002763557</v>
      </c>
      <c r="P8">
        <f t="shared" si="31"/>
        <v>19.641628001381779</v>
      </c>
      <c r="Q8" s="5">
        <f t="shared" si="32"/>
        <v>50</v>
      </c>
      <c r="R8">
        <f t="shared" si="0"/>
        <v>50000</v>
      </c>
      <c r="S8">
        <f t="shared" si="20"/>
        <v>238.37943089749075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193.2289806091112</v>
      </c>
      <c r="AC8">
        <f t="shared" si="1"/>
        <v>225.08675300685616</v>
      </c>
      <c r="AE8">
        <f t="shared" si="2"/>
        <v>370.92716044789478</v>
      </c>
      <c r="AF8">
        <f t="shared" si="3"/>
        <v>-18.546358022394742</v>
      </c>
      <c r="AG8">
        <f t="shared" si="4"/>
        <v>-47.211865587440137</v>
      </c>
      <c r="AH8">
        <f t="shared" si="5"/>
        <v>-72.442856108529284</v>
      </c>
      <c r="AI8">
        <f t="shared" si="6"/>
        <v>232.72608072953068</v>
      </c>
      <c r="AJ8">
        <f t="shared" si="7"/>
        <v>-31.857772397744952</v>
      </c>
      <c r="AK8">
        <f t="shared" si="28"/>
        <v>39.556709270009314</v>
      </c>
      <c r="AL8">
        <f t="shared" si="8"/>
        <v>240.42501760179505</v>
      </c>
      <c r="AN8">
        <f t="shared" si="9"/>
        <v>243.83022735781026</v>
      </c>
      <c r="AO8">
        <f t="shared" si="10"/>
        <v>-12.191511367890515</v>
      </c>
      <c r="AP8">
        <f t="shared" si="11"/>
        <v>-31.034880018684923</v>
      </c>
      <c r="AQ8">
        <f t="shared" si="12"/>
        <v>-47.620557238415302</v>
      </c>
      <c r="AR8">
        <f t="shared" si="13"/>
        <v>152.98327873281954</v>
      </c>
      <c r="AS8">
        <f t="shared" si="14"/>
        <v>-20.941814768904479</v>
      </c>
      <c r="AT8">
        <f t="shared" si="15"/>
        <v>26.002737041921336</v>
      </c>
      <c r="AU8">
        <f t="shared" si="16"/>
        <v>158.04420100583641</v>
      </c>
      <c r="AW8">
        <v>5</v>
      </c>
      <c r="AX8">
        <f>(R8*SUMPRODUCT(K9:$K$23, X9:$X$23)-$AZ$3*SUMPRODUCT(K8:$K$22, W9:$W$23))/Z8</f>
        <v>238.37943089749075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1.577632E-3</v>
      </c>
      <c r="O9">
        <f t="shared" si="30"/>
        <v>392.83256002763557</v>
      </c>
      <c r="P9">
        <f t="shared" si="31"/>
        <v>19.641628001381779</v>
      </c>
      <c r="Q9" s="5">
        <f t="shared" si="32"/>
        <v>50</v>
      </c>
      <c r="R9">
        <f t="shared" si="0"/>
        <v>50000</v>
      </c>
      <c r="S9">
        <f t="shared" si="20"/>
        <v>269.80062532588073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225.08675300685616</v>
      </c>
      <c r="AC9">
        <f t="shared" si="1"/>
        <v>251.80634806485</v>
      </c>
      <c r="AE9">
        <f t="shared" si="2"/>
        <v>366.6327022854241</v>
      </c>
      <c r="AF9">
        <f t="shared" si="3"/>
        <v>-18.331635114271204</v>
      </c>
      <c r="AG9">
        <f t="shared" si="4"/>
        <v>-46.665263981635292</v>
      </c>
      <c r="AH9">
        <f t="shared" si="5"/>
        <v>-74.482949930444363</v>
      </c>
      <c r="AI9">
        <f t="shared" si="6"/>
        <v>227.15285325907325</v>
      </c>
      <c r="AJ9">
        <f t="shared" si="7"/>
        <v>-26.719595057993843</v>
      </c>
      <c r="AK9">
        <f t="shared" si="28"/>
        <v>29.930844213292076</v>
      </c>
      <c r="AL9">
        <f t="shared" si="8"/>
        <v>230.36410241437147</v>
      </c>
      <c r="AN9">
        <f t="shared" si="9"/>
        <v>229.05079900682875</v>
      </c>
      <c r="AO9">
        <f t="shared" si="10"/>
        <v>-11.452539950341437</v>
      </c>
      <c r="AP9">
        <f t="shared" si="11"/>
        <v>-29.153744153834289</v>
      </c>
      <c r="AQ9">
        <f t="shared" si="12"/>
        <v>-46.532617215014199</v>
      </c>
      <c r="AR9">
        <f t="shared" si="13"/>
        <v>141.91189768763883</v>
      </c>
      <c r="AS9">
        <f t="shared" si="14"/>
        <v>-16.692849707683362</v>
      </c>
      <c r="AT9">
        <f t="shared" si="15"/>
        <v>18.699051501047791</v>
      </c>
      <c r="AU9">
        <f t="shared" si="16"/>
        <v>143.91809948100325</v>
      </c>
      <c r="AW9">
        <v>6</v>
      </c>
      <c r="AX9">
        <f>(R9*SUMPRODUCT(K10:$K$23, X10:$X$23)-$AZ$3*SUMPRODUCT(K9:$K$22, W10:$W$23))/Z9</f>
        <v>269.80062532588073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1.648437E-3</v>
      </c>
      <c r="O10">
        <f t="shared" si="30"/>
        <v>392.83256002763557</v>
      </c>
      <c r="P10">
        <f t="shared" si="31"/>
        <v>19.641628001381779</v>
      </c>
      <c r="Q10" s="5">
        <f t="shared" si="32"/>
        <v>50</v>
      </c>
      <c r="R10">
        <f t="shared" si="0"/>
        <v>50000</v>
      </c>
      <c r="S10">
        <f t="shared" si="20"/>
        <v>298.07839604942308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251.80634806485</v>
      </c>
      <c r="AC10">
        <f t="shared" si="1"/>
        <v>274.95756726101285</v>
      </c>
      <c r="AE10">
        <f t="shared" si="2"/>
        <v>362.3620043507126</v>
      </c>
      <c r="AF10">
        <f t="shared" si="3"/>
        <v>-18.11810021753563</v>
      </c>
      <c r="AG10">
        <f t="shared" si="4"/>
        <v>-46.12168659405684</v>
      </c>
      <c r="AH10">
        <f t="shared" si="5"/>
        <v>-76.924747762094938</v>
      </c>
      <c r="AI10">
        <f t="shared" si="6"/>
        <v>221.19746977702519</v>
      </c>
      <c r="AJ10">
        <f t="shared" si="7"/>
        <v>-23.151219196162856</v>
      </c>
      <c r="AK10">
        <f t="shared" si="28"/>
        <v>31.292638240396421</v>
      </c>
      <c r="AL10">
        <f t="shared" si="8"/>
        <v>229.33888882125876</v>
      </c>
      <c r="AN10">
        <f t="shared" si="9"/>
        <v>215.09046575277725</v>
      </c>
      <c r="AO10">
        <f t="shared" si="10"/>
        <v>-10.754523287638863</v>
      </c>
      <c r="AP10">
        <f t="shared" si="11"/>
        <v>-27.376863279566965</v>
      </c>
      <c r="AQ10">
        <f t="shared" si="12"/>
        <v>-45.660912638208202</v>
      </c>
      <c r="AR10">
        <f t="shared" si="13"/>
        <v>131.29816654736322</v>
      </c>
      <c r="AS10">
        <f t="shared" si="14"/>
        <v>-13.742076873015048</v>
      </c>
      <c r="AT10">
        <f t="shared" si="15"/>
        <v>18.574652013586032</v>
      </c>
      <c r="AU10">
        <f t="shared" si="16"/>
        <v>136.1307416879342</v>
      </c>
      <c r="AW10">
        <v>7</v>
      </c>
      <c r="AX10">
        <f>(R10*SUMPRODUCT(K11:$K$23, X11:$X$23)-$AZ$3*SUMPRODUCT(K10:$K$22, W11:$W$23))/Z10</f>
        <v>298.07839604942308</v>
      </c>
    </row>
    <row r="11" spans="1:52" x14ac:dyDescent="0.25">
      <c r="A11" t="s">
        <v>33</v>
      </c>
      <c r="C11" s="24">
        <f>AU25</f>
        <v>-672.53177043760581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1.717889E-3</v>
      </c>
      <c r="O11">
        <f t="shared" si="30"/>
        <v>392.83256002763557</v>
      </c>
      <c r="P11">
        <f t="shared" si="31"/>
        <v>19.641628001381779</v>
      </c>
      <c r="Q11" s="5">
        <f t="shared" si="32"/>
        <v>50</v>
      </c>
      <c r="R11">
        <f t="shared" si="0"/>
        <v>50000</v>
      </c>
      <c r="S11">
        <f t="shared" si="20"/>
        <v>323.4321124292897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274.95756726101285</v>
      </c>
      <c r="AC11">
        <f t="shared" si="1"/>
        <v>294.84872051158447</v>
      </c>
      <c r="AE11">
        <f t="shared" si="2"/>
        <v>358.11588660591343</v>
      </c>
      <c r="AF11">
        <f t="shared" si="3"/>
        <v>-17.90579433029567</v>
      </c>
      <c r="AG11">
        <f t="shared" si="4"/>
        <v>-45.5812377900549</v>
      </c>
      <c r="AH11">
        <f t="shared" si="5"/>
        <v>-79.231938061377718</v>
      </c>
      <c r="AI11">
        <f t="shared" si="6"/>
        <v>215.39691642418512</v>
      </c>
      <c r="AJ11">
        <f t="shared" si="7"/>
        <v>-19.89115325057162</v>
      </c>
      <c r="AK11">
        <f t="shared" si="28"/>
        <v>31.681134466136477</v>
      </c>
      <c r="AL11">
        <f t="shared" si="8"/>
        <v>227.18689763974999</v>
      </c>
      <c r="AN11">
        <f t="shared" si="9"/>
        <v>202.15887736578972</v>
      </c>
      <c r="AO11">
        <f t="shared" si="10"/>
        <v>-10.107943868289485</v>
      </c>
      <c r="AP11">
        <f t="shared" si="11"/>
        <v>-25.730921763660319</v>
      </c>
      <c r="AQ11">
        <f t="shared" si="12"/>
        <v>-44.726973164500251</v>
      </c>
      <c r="AR11">
        <f t="shared" si="13"/>
        <v>121.59303856933965</v>
      </c>
      <c r="AS11">
        <f t="shared" si="14"/>
        <v>-11.228692613325794</v>
      </c>
      <c r="AT11">
        <f t="shared" si="15"/>
        <v>17.884217977731627</v>
      </c>
      <c r="AU11">
        <f t="shared" si="16"/>
        <v>128.24856393374549</v>
      </c>
      <c r="AW11">
        <v>8</v>
      </c>
      <c r="AX11">
        <f>(R11*SUMPRODUCT(K12:$K$23, X12:$X$23)-$AZ$3*SUMPRODUCT(K11:$K$22, W12:$W$23))/Z11</f>
        <v>323.4321124292897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1.798165E-3</v>
      </c>
      <c r="O12">
        <f t="shared" si="30"/>
        <v>392.83256002763557</v>
      </c>
      <c r="P12">
        <f t="shared" si="31"/>
        <v>19.641628001381779</v>
      </c>
      <c r="Q12" s="5">
        <f t="shared" si="32"/>
        <v>50</v>
      </c>
      <c r="R12">
        <f t="shared" si="0"/>
        <v>50000</v>
      </c>
      <c r="S12">
        <f t="shared" si="20"/>
        <v>345.88405267215796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294.84872051158447</v>
      </c>
      <c r="AC12">
        <f t="shared" si="1"/>
        <v>311.59630937084097</v>
      </c>
      <c r="AE12">
        <f t="shared" si="2"/>
        <v>353.89077628661551</v>
      </c>
      <c r="AF12">
        <f t="shared" si="3"/>
        <v>-17.694538814330777</v>
      </c>
      <c r="AG12">
        <f t="shared" si="4"/>
        <v>-45.043462825703593</v>
      </c>
      <c r="AH12">
        <f t="shared" si="5"/>
        <v>-81.96258645075406</v>
      </c>
      <c r="AI12">
        <f t="shared" si="6"/>
        <v>209.19018819582706</v>
      </c>
      <c r="AJ12">
        <f t="shared" si="7"/>
        <v>-16.747588859256496</v>
      </c>
      <c r="AK12">
        <f t="shared" si="28"/>
        <v>32.751233319362811</v>
      </c>
      <c r="AL12">
        <f t="shared" si="8"/>
        <v>225.19383265593336</v>
      </c>
      <c r="AN12">
        <f t="shared" si="9"/>
        <v>189.91707726439142</v>
      </c>
      <c r="AO12">
        <f t="shared" si="10"/>
        <v>-9.4958538632195708</v>
      </c>
      <c r="AP12">
        <f t="shared" si="11"/>
        <v>-24.172776977935698</v>
      </c>
      <c r="AQ12">
        <f t="shared" si="12"/>
        <v>-43.985590772081231</v>
      </c>
      <c r="AR12">
        <f t="shared" si="13"/>
        <v>112.26285565115491</v>
      </c>
      <c r="AS12">
        <f t="shared" si="14"/>
        <v>-8.9876689094594298</v>
      </c>
      <c r="AT12">
        <f t="shared" si="15"/>
        <v>17.576096710076317</v>
      </c>
      <c r="AU12">
        <f t="shared" si="16"/>
        <v>120.85128345177178</v>
      </c>
      <c r="AW12">
        <v>9</v>
      </c>
      <c r="AX12">
        <f>(R12*SUMPRODUCT(K13:$K$23, X13:$X$23)-$AZ$3*SUMPRODUCT(K12:$K$22, W13:$W$23))/Z12</f>
        <v>345.88405267215796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1.8843029999999999E-3</v>
      </c>
      <c r="O13">
        <f t="shared" si="30"/>
        <v>392.83256002763557</v>
      </c>
      <c r="P13">
        <f t="shared" si="31"/>
        <v>19.641628001381779</v>
      </c>
      <c r="Q13" s="5">
        <f t="shared" si="32"/>
        <v>50</v>
      </c>
      <c r="R13">
        <f t="shared" si="0"/>
        <v>50000</v>
      </c>
      <c r="S13">
        <f t="shared" si="20"/>
        <v>365.4859026252642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311.59630937084097</v>
      </c>
      <c r="AC13">
        <f t="shared" si="1"/>
        <v>325.34204702130467</v>
      </c>
      <c r="AE13">
        <f t="shared" si="2"/>
        <v>349.68503107232021</v>
      </c>
      <c r="AF13">
        <f t="shared" si="3"/>
        <v>-17.484251553616009</v>
      </c>
      <c r="AG13">
        <f t="shared" si="4"/>
        <v>-44.508152665313695</v>
      </c>
      <c r="AH13">
        <f t="shared" si="5"/>
        <v>-84.87553213286175</v>
      </c>
      <c r="AI13">
        <f t="shared" si="6"/>
        <v>202.81709472052881</v>
      </c>
      <c r="AJ13">
        <f t="shared" si="7"/>
        <v>-13.745737650463695</v>
      </c>
      <c r="AK13">
        <f t="shared" si="28"/>
        <v>33.28430949558949</v>
      </c>
      <c r="AL13">
        <f t="shared" si="8"/>
        <v>222.35566656565462</v>
      </c>
      <c r="AN13">
        <f t="shared" si="9"/>
        <v>178.43495785234094</v>
      </c>
      <c r="AO13">
        <f t="shared" si="10"/>
        <v>-8.9217478926170468</v>
      </c>
      <c r="AP13">
        <f t="shared" si="11"/>
        <v>-22.711324875894725</v>
      </c>
      <c r="AQ13">
        <f t="shared" si="12"/>
        <v>-43.309723474237103</v>
      </c>
      <c r="AR13">
        <f t="shared" si="13"/>
        <v>103.4921616095921</v>
      </c>
      <c r="AS13">
        <f t="shared" si="14"/>
        <v>-7.0140838193401693</v>
      </c>
      <c r="AT13">
        <f t="shared" si="15"/>
        <v>16.984096641990629</v>
      </c>
      <c r="AU13">
        <f t="shared" si="16"/>
        <v>113.46217443224258</v>
      </c>
      <c r="AW13">
        <v>10</v>
      </c>
      <c r="AX13">
        <f>(R13*SUMPRODUCT(K14:$K$23, X14:$X$23)-$AZ$3*SUMPRODUCT(K13:$K$22, W14:$W$23))/Z13</f>
        <v>365.4859026252642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1.978559E-3</v>
      </c>
      <c r="O14">
        <f t="shared" si="30"/>
        <v>392.83256002763557</v>
      </c>
      <c r="P14">
        <f t="shared" si="31"/>
        <v>19.641628001381779</v>
      </c>
      <c r="Q14" s="5">
        <f t="shared" si="32"/>
        <v>50</v>
      </c>
      <c r="R14">
        <f t="shared" si="0"/>
        <v>50000</v>
      </c>
      <c r="S14">
        <f t="shared" si="20"/>
        <v>382.27291577601301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325.34204702130467</v>
      </c>
      <c r="AC14">
        <f t="shared" si="1"/>
        <v>336.20909924815481</v>
      </c>
      <c r="AE14">
        <f t="shared" si="2"/>
        <v>345.49630829620355</v>
      </c>
      <c r="AF14">
        <f t="shared" si="3"/>
        <v>-17.274815414810178</v>
      </c>
      <c r="AG14">
        <f t="shared" si="4"/>
        <v>-43.975009132631229</v>
      </c>
      <c r="AH14">
        <f t="shared" si="5"/>
        <v>-88.062006029330391</v>
      </c>
      <c r="AI14">
        <f t="shared" si="6"/>
        <v>196.18447771943175</v>
      </c>
      <c r="AJ14">
        <f t="shared" si="7"/>
        <v>-10.867052226850149</v>
      </c>
      <c r="AK14">
        <f t="shared" si="28"/>
        <v>33.593165950998682</v>
      </c>
      <c r="AL14">
        <f t="shared" si="8"/>
        <v>218.9105914435803</v>
      </c>
      <c r="AN14">
        <f t="shared" si="9"/>
        <v>167.67887025113575</v>
      </c>
      <c r="AO14">
        <f t="shared" si="10"/>
        <v>-8.3839435125567867</v>
      </c>
      <c r="AP14">
        <f t="shared" si="11"/>
        <v>-21.342282605003469</v>
      </c>
      <c r="AQ14">
        <f t="shared" si="12"/>
        <v>-42.738915955036504</v>
      </c>
      <c r="AR14">
        <f t="shared" si="13"/>
        <v>95.213728178538986</v>
      </c>
      <c r="AS14">
        <f t="shared" si="14"/>
        <v>-5.2740796257542657</v>
      </c>
      <c r="AT14">
        <f t="shared" si="15"/>
        <v>16.303688287149999</v>
      </c>
      <c r="AU14">
        <f t="shared" si="16"/>
        <v>106.24333683993473</v>
      </c>
      <c r="AW14">
        <v>11</v>
      </c>
      <c r="AX14">
        <f>(R14*SUMPRODUCT(K15:$K$23, X15:$X$23)-$AZ$3*SUMPRODUCT(K14:$K$22, W15:$W$23))/Z14</f>
        <v>382.27291577601301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2.0782270000000002E-3</v>
      </c>
      <c r="O15">
        <f t="shared" si="30"/>
        <v>392.83256002763557</v>
      </c>
      <c r="P15">
        <f t="shared" si="31"/>
        <v>19.641628001381779</v>
      </c>
      <c r="Q15" s="5">
        <f t="shared" si="32"/>
        <v>50</v>
      </c>
      <c r="R15">
        <f t="shared" si="0"/>
        <v>50000</v>
      </c>
      <c r="S15">
        <f t="shared" si="20"/>
        <v>396.39423403117991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336.20909924815481</v>
      </c>
      <c r="AC15">
        <f t="shared" si="1"/>
        <v>344.41798343284142</v>
      </c>
      <c r="AE15">
        <f t="shared" si="2"/>
        <v>341.32332545694004</v>
      </c>
      <c r="AF15">
        <f t="shared" si="3"/>
        <v>-17.066166272847003</v>
      </c>
      <c r="AG15">
        <f t="shared" si="4"/>
        <v>-43.443868990000233</v>
      </c>
      <c r="AH15">
        <f t="shared" si="5"/>
        <v>-91.39005130468081</v>
      </c>
      <c r="AI15">
        <f t="shared" si="6"/>
        <v>189.423238889412</v>
      </c>
      <c r="AJ15">
        <f t="shared" si="7"/>
        <v>-8.2088841846866103</v>
      </c>
      <c r="AK15">
        <f t="shared" si="28"/>
        <v>34.278198812633661</v>
      </c>
      <c r="AL15">
        <f t="shared" si="8"/>
        <v>215.49255351735906</v>
      </c>
      <c r="AN15">
        <f t="shared" si="9"/>
        <v>157.4803753143255</v>
      </c>
      <c r="AO15">
        <f t="shared" si="10"/>
        <v>-7.8740187657162748</v>
      </c>
      <c r="AP15">
        <f t="shared" si="11"/>
        <v>-20.044211114176331</v>
      </c>
      <c r="AQ15">
        <f t="shared" si="12"/>
        <v>-42.165707720646971</v>
      </c>
      <c r="AR15">
        <f t="shared" si="13"/>
        <v>87.396437713785915</v>
      </c>
      <c r="AS15">
        <f t="shared" si="14"/>
        <v>-3.7874298821671499</v>
      </c>
      <c r="AT15">
        <f t="shared" si="15"/>
        <v>15.815337574383333</v>
      </c>
      <c r="AU15">
        <f t="shared" si="16"/>
        <v>99.424345406002104</v>
      </c>
      <c r="AW15">
        <v>12</v>
      </c>
      <c r="AX15">
        <f>(R15*SUMPRODUCT(K16:$K$23, X16:$X$23)-$AZ$3*SUMPRODUCT(K15:$K$22, W16:$W$23))/Z15</f>
        <v>396.39423403117991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2.7284060000000001E-3</v>
      </c>
      <c r="O16">
        <f t="shared" si="30"/>
        <v>392.83256002763557</v>
      </c>
      <c r="P16">
        <f t="shared" si="31"/>
        <v>19.641628001381779</v>
      </c>
      <c r="Q16" s="5">
        <f t="shared" si="32"/>
        <v>50</v>
      </c>
      <c r="R16">
        <f t="shared" si="0"/>
        <v>50000</v>
      </c>
      <c r="S16">
        <f t="shared" si="20"/>
        <v>396.21028200887662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344.41798343284142</v>
      </c>
      <c r="AC16">
        <f t="shared" si="1"/>
        <v>339.87629415827951</v>
      </c>
      <c r="AE16">
        <f t="shared" si="2"/>
        <v>336.97882359325399</v>
      </c>
      <c r="AF16">
        <f t="shared" si="3"/>
        <v>-16.848941179662699</v>
      </c>
      <c r="AG16">
        <f t="shared" si="4"/>
        <v>-42.890897787284707</v>
      </c>
      <c r="AH16">
        <f t="shared" si="5"/>
        <v>-118.53251281553059</v>
      </c>
      <c r="AI16">
        <f t="shared" si="6"/>
        <v>158.70647181077601</v>
      </c>
      <c r="AJ16">
        <f t="shared" si="7"/>
        <v>4.541689274561918</v>
      </c>
      <c r="AK16">
        <f t="shared" si="28"/>
        <v>36.350768261799871</v>
      </c>
      <c r="AL16">
        <f t="shared" si="8"/>
        <v>199.59892934713781</v>
      </c>
      <c r="AN16">
        <f t="shared" si="9"/>
        <v>147.41244065638799</v>
      </c>
      <c r="AO16">
        <f t="shared" si="10"/>
        <v>-7.3706220328193988</v>
      </c>
      <c r="AP16">
        <f t="shared" si="11"/>
        <v>-18.762757425965098</v>
      </c>
      <c r="AQ16">
        <f t="shared" si="12"/>
        <v>-51.852418573229741</v>
      </c>
      <c r="AR16">
        <f t="shared" si="13"/>
        <v>69.426642624373741</v>
      </c>
      <c r="AS16">
        <f t="shared" si="14"/>
        <v>1.9867761823343111</v>
      </c>
      <c r="AT16">
        <f t="shared" si="15"/>
        <v>15.901757303523206</v>
      </c>
      <c r="AU16">
        <f t="shared" si="16"/>
        <v>87.315176110231278</v>
      </c>
      <c r="AW16">
        <v>13</v>
      </c>
      <c r="AX16">
        <f>(R16*SUMPRODUCT(K17:$K$23, X17:$X$23)-$AZ$3*SUMPRODUCT(K16:$K$22, W17:$W$23))/Z16</f>
        <v>396.21028200887662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3.4724349999999998E-3</v>
      </c>
      <c r="O17">
        <f t="shared" si="30"/>
        <v>392.83256002763557</v>
      </c>
      <c r="P17">
        <f t="shared" si="31"/>
        <v>19.641628001381779</v>
      </c>
      <c r="Q17" s="5">
        <f t="shared" si="32"/>
        <v>50</v>
      </c>
      <c r="R17">
        <f t="shared" si="0"/>
        <v>50000</v>
      </c>
      <c r="S17">
        <f t="shared" si="20"/>
        <v>381.43811225553219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339.87629415827951</v>
      </c>
      <c r="AC17">
        <f t="shared" si="1"/>
        <v>322.79622085659366</v>
      </c>
      <c r="AE17">
        <f t="shared" si="2"/>
        <v>332.43889829601738</v>
      </c>
      <c r="AF17">
        <f t="shared" si="3"/>
        <v>-16.621944914800871</v>
      </c>
      <c r="AG17">
        <f t="shared" si="4"/>
        <v>-42.313052954753864</v>
      </c>
      <c r="AH17">
        <f t="shared" si="5"/>
        <v>-148.93585465798995</v>
      </c>
      <c r="AI17">
        <f t="shared" si="6"/>
        <v>124.56804576847273</v>
      </c>
      <c r="AJ17">
        <f t="shared" si="7"/>
        <v>17.080073301685843</v>
      </c>
      <c r="AK17">
        <f t="shared" si="28"/>
        <v>40.45627337318691</v>
      </c>
      <c r="AL17">
        <f t="shared" si="8"/>
        <v>182.10439244334549</v>
      </c>
      <c r="AN17">
        <f t="shared" si="9"/>
        <v>136.975074061838</v>
      </c>
      <c r="AO17">
        <f t="shared" si="10"/>
        <v>-6.8487537030919015</v>
      </c>
      <c r="AP17">
        <f t="shared" si="11"/>
        <v>-17.434282185290584</v>
      </c>
      <c r="AQ17">
        <f t="shared" si="12"/>
        <v>-61.366163306424703</v>
      </c>
      <c r="AR17">
        <f t="shared" si="13"/>
        <v>51.325874867030834</v>
      </c>
      <c r="AS17">
        <f t="shared" si="14"/>
        <v>7.0375167210330876</v>
      </c>
      <c r="AT17">
        <f t="shared" si="15"/>
        <v>16.669231759467149</v>
      </c>
      <c r="AU17">
        <f t="shared" si="16"/>
        <v>75.032623347531072</v>
      </c>
      <c r="AW17">
        <v>14</v>
      </c>
      <c r="AX17">
        <f>(R17*SUMPRODUCT(K18:$K$23, X18:$X$23)-$AZ$3*SUMPRODUCT(K17:$K$22, W18:$W$23))/Z17</f>
        <v>381.43811225553219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4.2593279999999997E-3</v>
      </c>
      <c r="O18">
        <f t="shared" si="30"/>
        <v>392.83256002763557</v>
      </c>
      <c r="P18">
        <f t="shared" si="31"/>
        <v>19.641628001381779</v>
      </c>
      <c r="Q18" s="5">
        <f t="shared" si="32"/>
        <v>50</v>
      </c>
      <c r="R18">
        <f t="shared" si="0"/>
        <v>50000</v>
      </c>
      <c r="S18">
        <f t="shared" si="20"/>
        <v>353.09878227360394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322.79622085659366</v>
      </c>
      <c r="AC18">
        <f t="shared" si="1"/>
        <v>294.55286618769571</v>
      </c>
      <c r="AE18">
        <f t="shared" si="2"/>
        <v>327.69854300525589</v>
      </c>
      <c r="AF18">
        <f t="shared" si="3"/>
        <v>-16.384927150262794</v>
      </c>
      <c r="AG18">
        <f t="shared" si="4"/>
        <v>-41.709697253990662</v>
      </c>
      <c r="AH18">
        <f t="shared" si="5"/>
        <v>-180.22517121566588</v>
      </c>
      <c r="AI18">
        <f t="shared" si="6"/>
        <v>89.378747385336538</v>
      </c>
      <c r="AJ18">
        <f t="shared" si="7"/>
        <v>28.24335466889795</v>
      </c>
      <c r="AK18">
        <f t="shared" si="28"/>
        <v>44.45109955348223</v>
      </c>
      <c r="AL18">
        <f t="shared" si="8"/>
        <v>162.07320160771673</v>
      </c>
      <c r="AN18">
        <f t="shared" si="9"/>
        <v>126.17690080643492</v>
      </c>
      <c r="AO18">
        <f t="shared" si="10"/>
        <v>-6.3088450403217449</v>
      </c>
      <c r="AP18">
        <f t="shared" si="11"/>
        <v>-16.059883223218364</v>
      </c>
      <c r="AQ18">
        <f t="shared" si="12"/>
        <v>-69.393819523137452</v>
      </c>
      <c r="AR18">
        <f t="shared" si="13"/>
        <v>34.41435301975735</v>
      </c>
      <c r="AS18">
        <f t="shared" si="14"/>
        <v>10.874808681835795</v>
      </c>
      <c r="AT18">
        <f t="shared" si="15"/>
        <v>17.115431541624933</v>
      </c>
      <c r="AU18">
        <f t="shared" si="16"/>
        <v>62.404593243218081</v>
      </c>
      <c r="AW18">
        <v>15</v>
      </c>
      <c r="AX18">
        <f>(R18*SUMPRODUCT(K19:$K$23, X19:$X$23)-$AZ$3*SUMPRODUCT(K18:$K$22, W19:$W$23))/Z18</f>
        <v>353.09878227360394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5.1233759999999998E-3</v>
      </c>
      <c r="O19">
        <f t="shared" si="30"/>
        <v>392.83256002763557</v>
      </c>
      <c r="P19">
        <f t="shared" si="31"/>
        <v>19.641628001381779</v>
      </c>
      <c r="Q19" s="5">
        <f t="shared" si="32"/>
        <v>50</v>
      </c>
      <c r="R19">
        <f t="shared" si="0"/>
        <v>50000</v>
      </c>
      <c r="S19">
        <f t="shared" si="20"/>
        <v>311.35800477900671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294.55286618769571</v>
      </c>
      <c r="AC19">
        <f t="shared" si="1"/>
        <v>255.80492308973578</v>
      </c>
      <c r="AE19">
        <f t="shared" si="2"/>
        <v>322.74263472473524</v>
      </c>
      <c r="AF19">
        <f t="shared" si="3"/>
        <v>-16.137131736236764</v>
      </c>
      <c r="AG19">
        <f t="shared" si="4"/>
        <v>-41.078905819572398</v>
      </c>
      <c r="AH19">
        <f t="shared" si="5"/>
        <v>-213.69446187836169</v>
      </c>
      <c r="AI19">
        <f t="shared" si="6"/>
        <v>51.832135290564366</v>
      </c>
      <c r="AJ19">
        <f t="shared" si="7"/>
        <v>38.747943097959933</v>
      </c>
      <c r="AK19">
        <f t="shared" si="28"/>
        <v>44.125024297532661</v>
      </c>
      <c r="AL19">
        <f t="shared" si="8"/>
        <v>134.70510268605696</v>
      </c>
      <c r="AN19">
        <f t="shared" si="9"/>
        <v>115.77108262812045</v>
      </c>
      <c r="AO19">
        <f t="shared" si="10"/>
        <v>-5.7885541314060234</v>
      </c>
      <c r="AP19">
        <f t="shared" si="11"/>
        <v>-14.735423486787351</v>
      </c>
      <c r="AQ19">
        <f t="shared" si="12"/>
        <v>-76.654388176485583</v>
      </c>
      <c r="AR19">
        <f t="shared" si="13"/>
        <v>18.592716833441497</v>
      </c>
      <c r="AS19">
        <f t="shared" si="14"/>
        <v>13.899283327997901</v>
      </c>
      <c r="AT19">
        <f t="shared" si="15"/>
        <v>15.828097326758188</v>
      </c>
      <c r="AU19">
        <f t="shared" si="16"/>
        <v>48.32009748819759</v>
      </c>
      <c r="AW19">
        <v>16</v>
      </c>
      <c r="AX19">
        <f>(R19*SUMPRODUCT(K20:$K$23, X20:$X$23)-$AZ$3*SUMPRODUCT(K19:$K$22, W20:$W$23))/Z19</f>
        <v>311.35800477900671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6.0505919999999996E-3</v>
      </c>
      <c r="O20">
        <f t="shared" si="30"/>
        <v>392.83256002763557</v>
      </c>
      <c r="P20">
        <f t="shared" si="31"/>
        <v>19.641628001381779</v>
      </c>
      <c r="Q20" s="5">
        <f t="shared" si="32"/>
        <v>50</v>
      </c>
      <c r="R20">
        <f t="shared" si="0"/>
        <v>50000</v>
      </c>
      <c r="S20">
        <f t="shared" si="20"/>
        <v>254.85074386641352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255.80492308973578</v>
      </c>
      <c r="AC20">
        <f t="shared" si="1"/>
        <v>206.01912445847628</v>
      </c>
      <c r="AE20">
        <f t="shared" si="2"/>
        <v>317.56242437376346</v>
      </c>
      <c r="AF20">
        <f t="shared" si="3"/>
        <v>-15.878121218688173</v>
      </c>
      <c r="AG20">
        <f t="shared" si="4"/>
        <v>-40.419565062456016</v>
      </c>
      <c r="AH20">
        <f t="shared" si="5"/>
        <v>-248.55169892065817</v>
      </c>
      <c r="AI20">
        <f t="shared" si="6"/>
        <v>12.7130391719611</v>
      </c>
      <c r="AJ20">
        <f t="shared" si="7"/>
        <v>49.785798631259496</v>
      </c>
      <c r="AK20">
        <f t="shared" si="28"/>
        <v>30.271664985093242</v>
      </c>
      <c r="AL20">
        <f t="shared" si="8"/>
        <v>92.770502788313834</v>
      </c>
      <c r="AN20">
        <f t="shared" si="9"/>
        <v>108.04599090909437</v>
      </c>
      <c r="AO20">
        <f t="shared" si="10"/>
        <v>-5.402299545454718</v>
      </c>
      <c r="AP20">
        <f t="shared" si="11"/>
        <v>-13.752168468608279</v>
      </c>
      <c r="AQ20">
        <f t="shared" si="12"/>
        <v>-84.566096429638279</v>
      </c>
      <c r="AR20">
        <f t="shared" si="13"/>
        <v>4.3254264653930941</v>
      </c>
      <c r="AS20">
        <f t="shared" si="14"/>
        <v>16.938893059916708</v>
      </c>
      <c r="AT20">
        <f t="shared" si="15"/>
        <v>10.299493229504257</v>
      </c>
      <c r="AU20">
        <f t="shared" si="16"/>
        <v>31.563812754814059</v>
      </c>
      <c r="AW20">
        <v>17</v>
      </c>
      <c r="AX20">
        <f>(R20*SUMPRODUCT(K21:$K$23, X21:$X$23)-$AZ$3*SUMPRODUCT(K20:$K$22, W21:$W$23))/Z20</f>
        <v>254.85074386641352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7.1181309999999998E-3</v>
      </c>
      <c r="O21">
        <f t="shared" si="30"/>
        <v>392.83256002763557</v>
      </c>
      <c r="P21">
        <f t="shared" si="31"/>
        <v>19.641628001381779</v>
      </c>
      <c r="Q21" s="5">
        <f t="shared" si="32"/>
        <v>50</v>
      </c>
      <c r="R21">
        <f t="shared" si="0"/>
        <v>50000</v>
      </c>
      <c r="S21">
        <f t="shared" si="20"/>
        <v>182.95263003322066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206.01912445847628</v>
      </c>
      <c r="AC21">
        <f t="shared" si="1"/>
        <v>145.36558905261452</v>
      </c>
      <c r="AE21">
        <f t="shared" si="2"/>
        <v>312.12634919265577</v>
      </c>
      <c r="AF21">
        <f t="shared" si="3"/>
        <v>-15.606317459632789</v>
      </c>
      <c r="AG21">
        <f t="shared" si="4"/>
        <v>-39.727657652753869</v>
      </c>
      <c r="AH21">
        <f t="shared" si="5"/>
        <v>-287.7117590775851</v>
      </c>
      <c r="AI21">
        <f t="shared" si="6"/>
        <v>-30.919384997316001</v>
      </c>
      <c r="AJ21">
        <f t="shared" si="7"/>
        <v>60.65353540586176</v>
      </c>
      <c r="AK21">
        <f t="shared" si="28"/>
        <v>25.780258712623915</v>
      </c>
      <c r="AL21">
        <f t="shared" si="8"/>
        <v>55.514409121169678</v>
      </c>
      <c r="AN21">
        <f t="shared" si="9"/>
        <v>101.01440643269066</v>
      </c>
      <c r="AO21">
        <f t="shared" si="10"/>
        <v>-5.0507203216345333</v>
      </c>
      <c r="AP21">
        <f t="shared" si="11"/>
        <v>-12.857183532035171</v>
      </c>
      <c r="AQ21">
        <f t="shared" si="12"/>
        <v>-93.113037851824529</v>
      </c>
      <c r="AR21">
        <f t="shared" si="13"/>
        <v>-10.006535272803578</v>
      </c>
      <c r="AS21">
        <f t="shared" si="14"/>
        <v>19.629489445268135</v>
      </c>
      <c r="AT21">
        <f t="shared" si="15"/>
        <v>8.3433440921372313</v>
      </c>
      <c r="AU21">
        <f t="shared" si="16"/>
        <v>17.966298264601789</v>
      </c>
      <c r="AW21">
        <v>18</v>
      </c>
      <c r="AX21">
        <f>(R21*SUMPRODUCT(K22:$K$23, X22:$X$23)-$AZ$3*SUMPRODUCT(K21:$K$22, W22:$W$23))/Z21</f>
        <v>182.95263003322066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8.3332130000000008E-3</v>
      </c>
      <c r="O22">
        <f t="shared" si="30"/>
        <v>392.83256002763557</v>
      </c>
      <c r="P22">
        <f t="shared" si="31"/>
        <v>19.641628001381779</v>
      </c>
      <c r="Q22" s="5">
        <f t="shared" si="32"/>
        <v>50</v>
      </c>
      <c r="R22">
        <f t="shared" si="0"/>
        <v>50000</v>
      </c>
      <c r="S22">
        <f t="shared" si="20"/>
        <v>96.899453023242998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145.36558905261452</v>
      </c>
      <c r="AC22">
        <f t="shared" si="1"/>
        <v>75.580259484908851</v>
      </c>
      <c r="AE22">
        <f t="shared" si="2"/>
        <v>306.40407034999441</v>
      </c>
      <c r="AF22">
        <f t="shared" si="3"/>
        <v>-15.320203517499722</v>
      </c>
      <c r="AG22">
        <f t="shared" si="4"/>
        <v>-38.99932204301485</v>
      </c>
      <c r="AH22">
        <f t="shared" si="5"/>
        <v>-331.05903321147804</v>
      </c>
      <c r="AI22">
        <f t="shared" si="6"/>
        <v>-78.974488421998217</v>
      </c>
      <c r="AJ22">
        <f t="shared" si="7"/>
        <v>69.785329567705674</v>
      </c>
      <c r="AK22">
        <f t="shared" si="28"/>
        <v>30.551461911957645</v>
      </c>
      <c r="AL22">
        <f t="shared" si="8"/>
        <v>21.362303057665102</v>
      </c>
      <c r="AN22">
        <f t="shared" si="9"/>
        <v>92.675222246253796</v>
      </c>
      <c r="AO22">
        <f t="shared" si="10"/>
        <v>-4.6337611123126905</v>
      </c>
      <c r="AP22">
        <f t="shared" si="11"/>
        <v>-11.795766399777829</v>
      </c>
      <c r="AQ22">
        <f t="shared" si="12"/>
        <v>-100.13238219863682</v>
      </c>
      <c r="AR22">
        <f t="shared" si="13"/>
        <v>-23.886687464473546</v>
      </c>
      <c r="AS22">
        <f t="shared" si="14"/>
        <v>21.107327065948386</v>
      </c>
      <c r="AT22">
        <f t="shared" si="15"/>
        <v>9.2406198109720528</v>
      </c>
      <c r="AU22">
        <f t="shared" si="16"/>
        <v>6.4612594124468901</v>
      </c>
      <c r="AW22">
        <v>19</v>
      </c>
      <c r="AX22">
        <f>(R22*SUMPRODUCT(K23:$K$23, X23:$X$23)-$AZ$3*SUMPRODUCT(K22:$K$22, W23:$W$23))/Z22</f>
        <v>96.899453023242998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9.6786909999999997E-3</v>
      </c>
      <c r="O23">
        <f t="shared" si="30"/>
        <v>392.83256002763557</v>
      </c>
      <c r="P23">
        <f t="shared" si="31"/>
        <v>19.641628001381779</v>
      </c>
      <c r="Q23" s="5">
        <f t="shared" si="32"/>
        <v>50</v>
      </c>
      <c r="R23">
        <f t="shared" si="0"/>
        <v>50000</v>
      </c>
      <c r="S23">
        <f t="shared" si="20"/>
        <v>98.844585069855896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75.580259484908851</v>
      </c>
      <c r="AC23">
        <f t="shared" si="1"/>
        <v>75.580259484908851</v>
      </c>
      <c r="AE23">
        <f t="shared" si="2"/>
        <v>300.37443932843468</v>
      </c>
      <c r="AF23">
        <f t="shared" si="3"/>
        <v>-15.018721966421735</v>
      </c>
      <c r="AG23">
        <f t="shared" si="4"/>
        <v>-38.231866435320875</v>
      </c>
      <c r="AH23">
        <f t="shared" si="5"/>
        <v>-377.46238726382944</v>
      </c>
      <c r="AI23">
        <f t="shared" si="6"/>
        <v>-130.33853633713736</v>
      </c>
      <c r="AJ23">
        <f t="shared" si="7"/>
        <v>0</v>
      </c>
      <c r="AK23">
        <f t="shared" si="28"/>
        <v>37.501247994395179</v>
      </c>
      <c r="AL23">
        <f t="shared" si="8"/>
        <v>-92.83728834274217</v>
      </c>
      <c r="AN23">
        <f t="shared" si="9"/>
        <v>82.300475753522477</v>
      </c>
      <c r="AO23">
        <f t="shared" si="10"/>
        <v>-4.1150237876761242</v>
      </c>
      <c r="AP23">
        <f t="shared" si="11"/>
        <v>-10.475261488983078</v>
      </c>
      <c r="AQ23">
        <f t="shared" si="12"/>
        <v>-103.42202925231639</v>
      </c>
      <c r="AR23">
        <f t="shared" si="13"/>
        <v>-35.71183877545311</v>
      </c>
      <c r="AS23">
        <f t="shared" si="14"/>
        <v>0</v>
      </c>
      <c r="AT23">
        <f t="shared" si="15"/>
        <v>10.275077194284373</v>
      </c>
      <c r="AU23">
        <f t="shared" si="16"/>
        <v>-25.436761581168739</v>
      </c>
      <c r="AW23">
        <v>20</v>
      </c>
      <c r="AX23">
        <f>(R23*SUMPRODUCT(K$23:$K24, X$23:$X24)-$AZ$3*SUMPRODUCT(K$22:$K23, W$23:$W24))/Z23</f>
        <v>98.844585069855896</v>
      </c>
    </row>
    <row r="25" spans="5:50" x14ac:dyDescent="0.25">
      <c r="AN25" s="6">
        <f t="shared" ref="AN25:AU25" si="33">SUM(AN3:AN23)</f>
        <v>3778.6300385348673</v>
      </c>
      <c r="AO25" s="6">
        <f t="shared" si="33"/>
        <v>-483.55592194747015</v>
      </c>
      <c r="AP25" s="6">
        <f t="shared" si="33"/>
        <v>-2950.8548493428721</v>
      </c>
      <c r="AQ25" s="6">
        <f t="shared" si="33"/>
        <v>-1219.9288922050312</v>
      </c>
      <c r="AR25" s="6">
        <f t="shared" si="33"/>
        <v>-875.7096249605047</v>
      </c>
      <c r="AS25" s="6">
        <f t="shared" si="33"/>
        <v>-157.13341905876487</v>
      </c>
      <c r="AT25" s="6">
        <f t="shared" si="33"/>
        <v>360.31127358166287</v>
      </c>
      <c r="AU25" s="7">
        <f t="shared" si="33"/>
        <v>-672.53177043760581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1328.2479924338375</v>
      </c>
      <c r="K3">
        <v>1</v>
      </c>
      <c r="L3" s="2">
        <v>0</v>
      </c>
      <c r="O3">
        <f>$C$3</f>
        <v>1328.2479924338375</v>
      </c>
      <c r="P3">
        <f>O3*B5</f>
        <v>1062.59839394707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1328.2479924338375</v>
      </c>
      <c r="AF3">
        <f t="shared" ref="AF3:AF23" si="3">-$Z3*P3</f>
        <v>-1062.59839394707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-2254.2586055132324</v>
      </c>
      <c r="AJ3">
        <f t="shared" ref="AJ3:AJ23" si="7">AB3-AC3</f>
        <v>0</v>
      </c>
      <c r="AL3">
        <f t="shared" ref="AL3:AL23" si="8">SUM(AI3:AK3)</f>
        <v>-2254.2586055132324</v>
      </c>
      <c r="AN3">
        <f t="shared" ref="AN3:AN23" si="9">AE3*$K3</f>
        <v>1328.2479924338375</v>
      </c>
      <c r="AO3">
        <f t="shared" ref="AO3:AO23" si="10">AF3*$K3</f>
        <v>-1062.59839394707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-2254.2586055132324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-2254.2586055132324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425.33348492210013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</v>
      </c>
      <c r="S4">
        <f t="shared" ref="S4:S23" si="20">AX4</f>
        <v>336.55324633323642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1"/>
        <v>332.52182341539219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-332.52182341539219</v>
      </c>
      <c r="AK4">
        <f t="shared" ref="AK4:AK23" si="28">H4*SUM(AB4:AB4, AE4:AF4)</f>
        <v>0</v>
      </c>
      <c r="AL4">
        <f t="shared" si="8"/>
        <v>-431.4497734153922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-92.811661506707935</v>
      </c>
      <c r="AR4">
        <f t="shared" si="13"/>
        <v>-92.811661506707935</v>
      </c>
      <c r="AS4">
        <f t="shared" si="14"/>
        <v>-311.96343316952073</v>
      </c>
      <c r="AT4">
        <f t="shared" si="15"/>
        <v>0</v>
      </c>
      <c r="AU4">
        <f t="shared" si="16"/>
        <v>-404.77509467622866</v>
      </c>
      <c r="AW4">
        <v>1</v>
      </c>
      <c r="AX4">
        <f>(R4*SUMPRODUCT(K5:$K$23, X5:$X$23)-$AZ$3*SUMPRODUCT(K4:$K$22, W5:$W$23))/Z4</f>
        <v>336.55324633323642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2.0782270000000002E-3</v>
      </c>
      <c r="O5">
        <f t="shared" ref="O5:O23" si="30">$C$3</f>
        <v>1328.2479924338375</v>
      </c>
      <c r="P5">
        <f t="shared" ref="P5:P23" si="31">O5*$C$5</f>
        <v>66.412399621691875</v>
      </c>
      <c r="Q5" s="5">
        <f t="shared" ref="Q5:Q23" si="32">$C$8</f>
        <v>50</v>
      </c>
      <c r="R5">
        <f t="shared" si="0"/>
        <v>50000</v>
      </c>
      <c r="S5">
        <f t="shared" si="20"/>
        <v>653.75241997830949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332.52182341539219</v>
      </c>
      <c r="AC5">
        <f t="shared" si="1"/>
        <v>638.11982265368897</v>
      </c>
      <c r="AE5">
        <f t="shared" si="2"/>
        <v>1296.4867853186995</v>
      </c>
      <c r="AF5">
        <f t="shared" si="3"/>
        <v>-64.824339265934981</v>
      </c>
      <c r="AG5">
        <f t="shared" si="4"/>
        <v>-48.804394687736746</v>
      </c>
      <c r="AH5">
        <f t="shared" si="5"/>
        <v>-102.66664176325536</v>
      </c>
      <c r="AI5">
        <f t="shared" si="6"/>
        <v>1080.1914096017726</v>
      </c>
      <c r="AJ5">
        <f t="shared" si="7"/>
        <v>-305.59799923829678</v>
      </c>
      <c r="AK5">
        <f t="shared" si="28"/>
        <v>135.14552088204874</v>
      </c>
      <c r="AL5">
        <f t="shared" si="8"/>
        <v>909.73893124552455</v>
      </c>
      <c r="AN5">
        <f t="shared" si="9"/>
        <v>1119.5973848068916</v>
      </c>
      <c r="AO5">
        <f t="shared" si="10"/>
        <v>-55.979869240344584</v>
      </c>
      <c r="AP5">
        <f t="shared" si="11"/>
        <v>-42.145645661973809</v>
      </c>
      <c r="AQ5">
        <f t="shared" si="12"/>
        <v>-88.659063036104214</v>
      </c>
      <c r="AR5">
        <f t="shared" si="13"/>
        <v>932.81280686846924</v>
      </c>
      <c r="AS5">
        <f t="shared" si="14"/>
        <v>-263.90297581421919</v>
      </c>
      <c r="AT5">
        <f t="shared" si="15"/>
        <v>116.70660546741523</v>
      </c>
      <c r="AU5">
        <f t="shared" si="16"/>
        <v>785.61643652166526</v>
      </c>
      <c r="AW5">
        <v>2</v>
      </c>
      <c r="AX5">
        <f>(R5*SUMPRODUCT(K6:$K$23, X6:$X$23)-$AZ$3*SUMPRODUCT(K5:$K$22, W6:$W$23))/Z5</f>
        <v>653.75241997830949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2.7284060000000001E-3</v>
      </c>
      <c r="O6">
        <f t="shared" si="30"/>
        <v>1328.2479924338375</v>
      </c>
      <c r="P6">
        <f t="shared" si="31"/>
        <v>66.412399621691875</v>
      </c>
      <c r="Q6" s="5">
        <f t="shared" si="32"/>
        <v>50</v>
      </c>
      <c r="R6">
        <f t="shared" si="0"/>
        <v>50000</v>
      </c>
      <c r="S6">
        <f t="shared" si="20"/>
        <v>926.60091879055938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638.11982265368897</v>
      </c>
      <c r="AC6">
        <f t="shared" si="1"/>
        <v>892.93180951143995</v>
      </c>
      <c r="AE6">
        <f t="shared" si="2"/>
        <v>1279.9845751415282</v>
      </c>
      <c r="AF6">
        <f t="shared" si="3"/>
        <v>-63.999228757076409</v>
      </c>
      <c r="AG6">
        <f t="shared" si="4"/>
        <v>-48.183192537566988</v>
      </c>
      <c r="AH6">
        <f t="shared" si="5"/>
        <v>-133.15820329238906</v>
      </c>
      <c r="AI6">
        <f t="shared" si="6"/>
        <v>1034.6439505544956</v>
      </c>
      <c r="AJ6">
        <f t="shared" si="7"/>
        <v>-254.81198685775098</v>
      </c>
      <c r="AK6">
        <f t="shared" si="28"/>
        <v>201.72664239134971</v>
      </c>
      <c r="AL6">
        <f t="shared" si="8"/>
        <v>981.55860608809439</v>
      </c>
      <c r="AN6">
        <f t="shared" si="9"/>
        <v>996.88554720105628</v>
      </c>
      <c r="AO6">
        <f t="shared" si="10"/>
        <v>-49.844277360052814</v>
      </c>
      <c r="AP6">
        <f t="shared" si="11"/>
        <v>-37.526333669603233</v>
      </c>
      <c r="AQ6">
        <f t="shared" si="12"/>
        <v>-103.70710001623675</v>
      </c>
      <c r="AR6">
        <f t="shared" si="13"/>
        <v>805.80783615516339</v>
      </c>
      <c r="AS6">
        <f t="shared" si="14"/>
        <v>-198.45425631319861</v>
      </c>
      <c r="AT6">
        <f t="shared" si="15"/>
        <v>157.10999819126491</v>
      </c>
      <c r="AU6">
        <f t="shared" si="16"/>
        <v>764.46357803322974</v>
      </c>
      <c r="AW6">
        <v>3</v>
      </c>
      <c r="AX6">
        <f>(R6*SUMPRODUCT(K7:$K$23, X7:$X$23)-$AZ$3*SUMPRODUCT(K6:$K$22, W7:$W$23))/Z6</f>
        <v>926.60091879055938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3.4724349999999998E-3</v>
      </c>
      <c r="O7">
        <f t="shared" si="30"/>
        <v>1328.2479924338375</v>
      </c>
      <c r="P7">
        <f t="shared" si="31"/>
        <v>66.412399621691875</v>
      </c>
      <c r="Q7" s="5">
        <f t="shared" si="32"/>
        <v>50</v>
      </c>
      <c r="R7">
        <f t="shared" si="0"/>
        <v>50000</v>
      </c>
      <c r="S7">
        <f t="shared" si="20"/>
        <v>1150.9627264711978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892.93180951143995</v>
      </c>
      <c r="AC7">
        <f t="shared" si="1"/>
        <v>1094.1983407025873</v>
      </c>
      <c r="AE7">
        <f t="shared" si="2"/>
        <v>1262.7400661519314</v>
      </c>
      <c r="AF7">
        <f t="shared" si="3"/>
        <v>-63.137003307596572</v>
      </c>
      <c r="AG7">
        <f t="shared" si="4"/>
        <v>-47.534047608012131</v>
      </c>
      <c r="AH7">
        <f t="shared" si="5"/>
        <v>-167.31300417918641</v>
      </c>
      <c r="AI7">
        <f t="shared" si="6"/>
        <v>984.75601105713622</v>
      </c>
      <c r="AJ7">
        <f t="shared" si="7"/>
        <v>-201.26653119114735</v>
      </c>
      <c r="AK7">
        <f t="shared" si="28"/>
        <v>219.08840113564963</v>
      </c>
      <c r="AL7">
        <f t="shared" si="8"/>
        <v>1002.5778810016385</v>
      </c>
      <c r="AN7">
        <f t="shared" si="9"/>
        <v>890.24628538422257</v>
      </c>
      <c r="AO7">
        <f t="shared" si="10"/>
        <v>-44.512314269211132</v>
      </c>
      <c r="AP7">
        <f t="shared" si="11"/>
        <v>-33.512050854033845</v>
      </c>
      <c r="AQ7">
        <f t="shared" si="12"/>
        <v>-117.95759432969014</v>
      </c>
      <c r="AR7">
        <f t="shared" si="13"/>
        <v>694.26432593128743</v>
      </c>
      <c r="AS7">
        <f t="shared" si="14"/>
        <v>-141.89522180214749</v>
      </c>
      <c r="AT7">
        <f t="shared" si="15"/>
        <v>154.45984530779376</v>
      </c>
      <c r="AU7">
        <f t="shared" si="16"/>
        <v>706.82894943693373</v>
      </c>
      <c r="AW7">
        <v>4</v>
      </c>
      <c r="AX7">
        <f>(R7*SUMPRODUCT(K8:$K$23, X8:$X$23)-$AZ$3*SUMPRODUCT(K7:$K$22, W8:$W$23))/Z7</f>
        <v>1150.9627264711978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4.2593279999999997E-3</v>
      </c>
      <c r="O8">
        <f t="shared" si="30"/>
        <v>1328.2479924338375</v>
      </c>
      <c r="P8">
        <f t="shared" si="31"/>
        <v>66.412399621691875</v>
      </c>
      <c r="Q8" s="5">
        <f t="shared" si="32"/>
        <v>50</v>
      </c>
      <c r="R8">
        <f t="shared" si="0"/>
        <v>50000</v>
      </c>
      <c r="S8">
        <f t="shared" si="20"/>
        <v>1329.7955356306559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1094.1983407025873</v>
      </c>
      <c r="AC8">
        <f t="shared" si="1"/>
        <v>1246.1844826035331</v>
      </c>
      <c r="AE8">
        <f t="shared" si="2"/>
        <v>1244.7342413699291</v>
      </c>
      <c r="AF8">
        <f t="shared" si="3"/>
        <v>-62.236712068496466</v>
      </c>
      <c r="AG8">
        <f t="shared" si="4"/>
        <v>-46.856244032001868</v>
      </c>
      <c r="AH8">
        <f t="shared" si="5"/>
        <v>-202.46309993013907</v>
      </c>
      <c r="AI8">
        <f t="shared" si="6"/>
        <v>933.17818533929187</v>
      </c>
      <c r="AJ8">
        <f t="shared" si="7"/>
        <v>-151.98614190094577</v>
      </c>
      <c r="AK8">
        <f t="shared" si="28"/>
        <v>165.06045057529144</v>
      </c>
      <c r="AL8">
        <f t="shared" si="8"/>
        <v>946.25249401363749</v>
      </c>
      <c r="AN8">
        <f t="shared" si="9"/>
        <v>818.23027655025373</v>
      </c>
      <c r="AO8">
        <f t="shared" si="10"/>
        <v>-40.911513827512692</v>
      </c>
      <c r="AP8">
        <f t="shared" si="11"/>
        <v>-30.801110982707222</v>
      </c>
      <c r="AQ8">
        <f t="shared" si="12"/>
        <v>-133.08980563171119</v>
      </c>
      <c r="AR8">
        <f t="shared" si="13"/>
        <v>613.42784610832268</v>
      </c>
      <c r="AS8">
        <f t="shared" si="14"/>
        <v>-99.908606019023992</v>
      </c>
      <c r="AT8">
        <f t="shared" si="15"/>
        <v>108.50304718305871</v>
      </c>
      <c r="AU8">
        <f t="shared" si="16"/>
        <v>622.0222872723574</v>
      </c>
      <c r="AW8">
        <v>5</v>
      </c>
      <c r="AX8">
        <f>(R8*SUMPRODUCT(K9:$K$23, X9:$X$23)-$AZ$3*SUMPRODUCT(K8:$K$22, W9:$W$23))/Z8</f>
        <v>1329.7955356306559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5.1233759999999998E-3</v>
      </c>
      <c r="O9">
        <f t="shared" si="30"/>
        <v>1328.2479924338375</v>
      </c>
      <c r="P9">
        <f t="shared" si="31"/>
        <v>66.412399621691875</v>
      </c>
      <c r="Q9" s="5">
        <f t="shared" si="32"/>
        <v>50</v>
      </c>
      <c r="R9">
        <f t="shared" si="0"/>
        <v>50000</v>
      </c>
      <c r="S9">
        <f t="shared" si="20"/>
        <v>1471.606224792856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1246.1844826035331</v>
      </c>
      <c r="AC9">
        <f t="shared" si="1"/>
        <v>1358.2224804147831</v>
      </c>
      <c r="AE9">
        <f t="shared" si="2"/>
        <v>1225.9096574176172</v>
      </c>
      <c r="AF9">
        <f t="shared" si="3"/>
        <v>-61.295482870880853</v>
      </c>
      <c r="AG9">
        <f t="shared" si="4"/>
        <v>-46.147619435558148</v>
      </c>
      <c r="AH9">
        <f t="shared" si="5"/>
        <v>-240.06215612370158</v>
      </c>
      <c r="AI9">
        <f t="shared" si="6"/>
        <v>878.40439898747638</v>
      </c>
      <c r="AJ9">
        <f t="shared" si="7"/>
        <v>-112.03799781125008</v>
      </c>
      <c r="AK9">
        <f t="shared" si="28"/>
        <v>125.84368990324408</v>
      </c>
      <c r="AL9">
        <f t="shared" si="8"/>
        <v>892.21009107947043</v>
      </c>
      <c r="AN9">
        <f t="shared" si="9"/>
        <v>765.8770884084779</v>
      </c>
      <c r="AO9">
        <f t="shared" si="10"/>
        <v>-38.293854420423891</v>
      </c>
      <c r="AP9">
        <f t="shared" si="11"/>
        <v>-28.830349933565873</v>
      </c>
      <c r="AQ9">
        <f t="shared" si="12"/>
        <v>-149.97687966369378</v>
      </c>
      <c r="AR9">
        <f t="shared" si="13"/>
        <v>548.77600439079424</v>
      </c>
      <c r="AS9">
        <f t="shared" si="14"/>
        <v>-69.994827951310114</v>
      </c>
      <c r="AT9">
        <f t="shared" si="15"/>
        <v>78.61982180701834</v>
      </c>
      <c r="AU9">
        <f t="shared" si="16"/>
        <v>557.40099824650258</v>
      </c>
      <c r="AW9">
        <v>6</v>
      </c>
      <c r="AX9">
        <f>(R9*SUMPRODUCT(K10:$K$23, X10:$X$23)-$AZ$3*SUMPRODUCT(K9:$K$22, W10:$W$23))/Z9</f>
        <v>1471.606224792856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6.0505919999999996E-3</v>
      </c>
      <c r="O10">
        <f t="shared" si="30"/>
        <v>1328.2479924338375</v>
      </c>
      <c r="P10">
        <f t="shared" si="31"/>
        <v>66.412399621691875</v>
      </c>
      <c r="Q10" s="5">
        <f t="shared" si="32"/>
        <v>50</v>
      </c>
      <c r="R10">
        <f t="shared" si="0"/>
        <v>50000</v>
      </c>
      <c r="S10">
        <f t="shared" si="20"/>
        <v>1583.1653934167005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1358.2224804147831</v>
      </c>
      <c r="AC10">
        <f t="shared" si="1"/>
        <v>1437.7333767371736</v>
      </c>
      <c r="AE10">
        <f t="shared" si="2"/>
        <v>1206.233081677547</v>
      </c>
      <c r="AF10">
        <f t="shared" si="3"/>
        <v>-60.311654083877357</v>
      </c>
      <c r="AG10">
        <f t="shared" si="4"/>
        <v>-45.40692282422674</v>
      </c>
      <c r="AH10">
        <f t="shared" si="5"/>
        <v>-279.22041697583262</v>
      </c>
      <c r="AI10">
        <f t="shared" si="6"/>
        <v>821.29408779361029</v>
      </c>
      <c r="AJ10">
        <f t="shared" si="7"/>
        <v>-79.510896322390408</v>
      </c>
      <c r="AK10">
        <f t="shared" si="28"/>
        <v>131.46755517044377</v>
      </c>
      <c r="AL10">
        <f t="shared" si="8"/>
        <v>873.25074664166368</v>
      </c>
      <c r="AN10">
        <f t="shared" si="9"/>
        <v>715.9945916772308</v>
      </c>
      <c r="AO10">
        <f t="shared" si="10"/>
        <v>-35.799729583861541</v>
      </c>
      <c r="AP10">
        <f t="shared" si="11"/>
        <v>-26.952594536403787</v>
      </c>
      <c r="AQ10">
        <f t="shared" si="12"/>
        <v>-165.7393678529541</v>
      </c>
      <c r="AR10">
        <f t="shared" si="13"/>
        <v>487.50289970401133</v>
      </c>
      <c r="AS10">
        <f t="shared" si="14"/>
        <v>-47.19599604005807</v>
      </c>
      <c r="AT10">
        <f t="shared" si="15"/>
        <v>78.036376147266665</v>
      </c>
      <c r="AU10">
        <f t="shared" si="16"/>
        <v>518.34327981121999</v>
      </c>
      <c r="AW10">
        <v>7</v>
      </c>
      <c r="AX10">
        <f>(R10*SUMPRODUCT(K11:$K$23, X11:$X$23)-$AZ$3*SUMPRODUCT(K10:$K$22, W11:$W$23))/Z10</f>
        <v>1583.1653934167005</v>
      </c>
    </row>
    <row r="11" spans="1:52" x14ac:dyDescent="0.25">
      <c r="A11" t="s">
        <v>33</v>
      </c>
      <c r="C11" s="24">
        <f>AU25</f>
        <v>4159.9483686761459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7.1181309999999998E-3</v>
      </c>
      <c r="O11">
        <f t="shared" si="30"/>
        <v>1328.2479924338375</v>
      </c>
      <c r="P11">
        <f t="shared" si="31"/>
        <v>66.412399621691875</v>
      </c>
      <c r="Q11" s="5">
        <f t="shared" si="32"/>
        <v>50</v>
      </c>
      <c r="R11">
        <f t="shared" si="0"/>
        <v>50000</v>
      </c>
      <c r="S11">
        <f t="shared" si="20"/>
        <v>1663.1934779787791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1437.7333767371736</v>
      </c>
      <c r="AC11">
        <f t="shared" si="1"/>
        <v>1484.5545624032982</v>
      </c>
      <c r="AE11">
        <f t="shared" si="2"/>
        <v>1185.5846257688572</v>
      </c>
      <c r="AF11">
        <f t="shared" si="3"/>
        <v>-59.279231288442858</v>
      </c>
      <c r="AG11">
        <f t="shared" si="4"/>
        <v>-44.629641171014732</v>
      </c>
      <c r="AH11">
        <f t="shared" si="5"/>
        <v>-323.21242496973588</v>
      </c>
      <c r="AI11">
        <f t="shared" si="6"/>
        <v>758.4633283396638</v>
      </c>
      <c r="AJ11">
        <f t="shared" si="7"/>
        <v>-46.82118566612462</v>
      </c>
      <c r="AK11">
        <f t="shared" si="28"/>
        <v>132.04799671770579</v>
      </c>
      <c r="AL11">
        <f t="shared" si="8"/>
        <v>843.690139391245</v>
      </c>
      <c r="AN11">
        <f t="shared" si="9"/>
        <v>669.2706633015772</v>
      </c>
      <c r="AO11">
        <f t="shared" si="10"/>
        <v>-33.463533165078864</v>
      </c>
      <c r="AP11">
        <f t="shared" si="11"/>
        <v>-25.193738937080113</v>
      </c>
      <c r="AQ11">
        <f t="shared" si="12"/>
        <v>-182.45563357109501</v>
      </c>
      <c r="AR11">
        <f t="shared" si="13"/>
        <v>428.15775762832334</v>
      </c>
      <c r="AS11">
        <f t="shared" si="14"/>
        <v>-26.430880855098767</v>
      </c>
      <c r="AT11">
        <f t="shared" si="15"/>
        <v>74.542000992625304</v>
      </c>
      <c r="AU11">
        <f t="shared" si="16"/>
        <v>476.26887776584988</v>
      </c>
      <c r="AW11">
        <v>8</v>
      </c>
      <c r="AX11">
        <f>(R11*SUMPRODUCT(K12:$K$23, X12:$X$23)-$AZ$3*SUMPRODUCT(K11:$K$22, W12:$W$23))/Z11</f>
        <v>1663.1934779787791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8.3332130000000008E-3</v>
      </c>
      <c r="O12">
        <f t="shared" si="30"/>
        <v>1328.2479924338375</v>
      </c>
      <c r="P12">
        <f t="shared" si="31"/>
        <v>66.412399621691875</v>
      </c>
      <c r="Q12" s="5">
        <f t="shared" si="32"/>
        <v>50</v>
      </c>
      <c r="R12">
        <f t="shared" si="0"/>
        <v>50000</v>
      </c>
      <c r="S12">
        <f t="shared" si="20"/>
        <v>1711.0636328544681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1484.5545624032982</v>
      </c>
      <c r="AC12">
        <f t="shared" si="1"/>
        <v>1499.2831123675667</v>
      </c>
      <c r="AE12">
        <f t="shared" si="2"/>
        <v>1163.8490502951115</v>
      </c>
      <c r="AF12">
        <f t="shared" si="3"/>
        <v>-58.192452514755573</v>
      </c>
      <c r="AG12">
        <f t="shared" si="4"/>
        <v>-43.81143645331295</v>
      </c>
      <c r="AH12">
        <f t="shared" si="5"/>
        <v>-371.90830599163525</v>
      </c>
      <c r="AI12">
        <f t="shared" si="6"/>
        <v>689.9368553354077</v>
      </c>
      <c r="AJ12">
        <f t="shared" si="7"/>
        <v>-14.728549964268495</v>
      </c>
      <c r="AK12">
        <f t="shared" si="28"/>
        <v>134.43195921353166</v>
      </c>
      <c r="AL12">
        <f t="shared" si="8"/>
        <v>809.64026458467083</v>
      </c>
      <c r="AN12">
        <f t="shared" si="9"/>
        <v>624.5848290489763</v>
      </c>
      <c r="AO12">
        <f t="shared" si="10"/>
        <v>-31.229241452448814</v>
      </c>
      <c r="AP12">
        <f t="shared" si="11"/>
        <v>-23.511604482251382</v>
      </c>
      <c r="AQ12">
        <f t="shared" si="12"/>
        <v>-199.58626564224946</v>
      </c>
      <c r="AR12">
        <f t="shared" si="13"/>
        <v>370.25771747202663</v>
      </c>
      <c r="AS12">
        <f t="shared" si="14"/>
        <v>-7.9041426027192623</v>
      </c>
      <c r="AT12">
        <f t="shared" si="15"/>
        <v>72.143515727243354</v>
      </c>
      <c r="AU12">
        <f t="shared" si="16"/>
        <v>434.49709059655072</v>
      </c>
      <c r="AW12">
        <v>9</v>
      </c>
      <c r="AX12">
        <f>(R12*SUMPRODUCT(K13:$K$23, X13:$X$23)-$AZ$3*SUMPRODUCT(K12:$K$22, W13:$W$23))/Z12</f>
        <v>1711.0636328544681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9.6786909999999997E-3</v>
      </c>
      <c r="O13">
        <f t="shared" si="30"/>
        <v>1328.2479924338375</v>
      </c>
      <c r="P13">
        <f t="shared" si="31"/>
        <v>66.412399621691875</v>
      </c>
      <c r="Q13" s="5">
        <f t="shared" si="32"/>
        <v>50</v>
      </c>
      <c r="R13">
        <f t="shared" si="0"/>
        <v>50000</v>
      </c>
      <c r="S13">
        <f t="shared" si="20"/>
        <v>1726.3542410356297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1499.2831123675667</v>
      </c>
      <c r="AC13">
        <f t="shared" si="1"/>
        <v>1482.913596968061</v>
      </c>
      <c r="AE13">
        <f t="shared" si="2"/>
        <v>1140.9460244637103</v>
      </c>
      <c r="AF13">
        <f t="shared" si="3"/>
        <v>-57.047301223185521</v>
      </c>
      <c r="AG13">
        <f t="shared" si="4"/>
        <v>-42.949284733082067</v>
      </c>
      <c r="AH13">
        <f t="shared" si="5"/>
        <v>-424.03735569775199</v>
      </c>
      <c r="AI13">
        <f t="shared" si="6"/>
        <v>616.91208280969067</v>
      </c>
      <c r="AJ13">
        <f t="shared" si="7"/>
        <v>16.369515399505644</v>
      </c>
      <c r="AK13">
        <f t="shared" si="28"/>
        <v>133.55050090093835</v>
      </c>
      <c r="AL13">
        <f t="shared" si="8"/>
        <v>766.83209911013466</v>
      </c>
      <c r="AN13">
        <f t="shared" si="9"/>
        <v>582.1943683510824</v>
      </c>
      <c r="AO13">
        <f t="shared" si="10"/>
        <v>-29.109718417554127</v>
      </c>
      <c r="AP13">
        <f t="shared" si="11"/>
        <v>-21.915876088933096</v>
      </c>
      <c r="AQ13">
        <f t="shared" si="12"/>
        <v>-216.37496881042699</v>
      </c>
      <c r="AR13">
        <f t="shared" si="13"/>
        <v>314.7938050341682</v>
      </c>
      <c r="AS13">
        <f t="shared" si="14"/>
        <v>8.3529277230341332</v>
      </c>
      <c r="AT13">
        <f t="shared" si="15"/>
        <v>68.147263628478086</v>
      </c>
      <c r="AU13">
        <f t="shared" si="16"/>
        <v>391.29399638568043</v>
      </c>
      <c r="AW13">
        <v>10</v>
      </c>
      <c r="AX13">
        <f>(R13*SUMPRODUCT(K14:$K$23, X14:$X$23)-$AZ$3*SUMPRODUCT(K13:$K$22, W14:$W$23))/Z13</f>
        <v>1726.3542410356297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1.1206003000000001E-2</v>
      </c>
      <c r="O14">
        <f t="shared" si="30"/>
        <v>1328.2479924338375</v>
      </c>
      <c r="P14">
        <f t="shared" si="31"/>
        <v>66.412399621691875</v>
      </c>
      <c r="Q14" s="5">
        <f t="shared" si="32"/>
        <v>50</v>
      </c>
      <c r="R14">
        <f t="shared" si="0"/>
        <v>50000</v>
      </c>
      <c r="S14">
        <f t="shared" si="20"/>
        <v>1707.6744512241344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1482.913596968061</v>
      </c>
      <c r="AC14">
        <f t="shared" si="1"/>
        <v>1435.7615191280452</v>
      </c>
      <c r="AE14">
        <f t="shared" si="2"/>
        <v>1116.7511196460948</v>
      </c>
      <c r="AF14">
        <f t="shared" si="3"/>
        <v>-55.83755598230475</v>
      </c>
      <c r="AG14">
        <f t="shared" si="4"/>
        <v>-42.038502072184478</v>
      </c>
      <c r="AH14">
        <f t="shared" si="5"/>
        <v>-481.2898135667719</v>
      </c>
      <c r="AI14">
        <f t="shared" si="6"/>
        <v>537.58524802483362</v>
      </c>
      <c r="AJ14">
        <f t="shared" si="7"/>
        <v>47.152077840015863</v>
      </c>
      <c r="AK14">
        <f t="shared" si="28"/>
        <v>130.75271605647714</v>
      </c>
      <c r="AL14">
        <f t="shared" si="8"/>
        <v>715.49004192132656</v>
      </c>
      <c r="AN14">
        <f t="shared" si="9"/>
        <v>541.99006356215159</v>
      </c>
      <c r="AO14">
        <f t="shared" si="10"/>
        <v>-27.099503178107586</v>
      </c>
      <c r="AP14">
        <f t="shared" si="11"/>
        <v>-20.402442414726604</v>
      </c>
      <c r="AQ14">
        <f t="shared" si="12"/>
        <v>-233.58319688055215</v>
      </c>
      <c r="AR14">
        <f t="shared" si="13"/>
        <v>260.90492108876526</v>
      </c>
      <c r="AS14">
        <f t="shared" si="14"/>
        <v>22.884201516356264</v>
      </c>
      <c r="AT14">
        <f t="shared" si="15"/>
        <v>63.457892846198433</v>
      </c>
      <c r="AU14">
        <f t="shared" si="16"/>
        <v>347.2470154513199</v>
      </c>
      <c r="AW14">
        <v>11</v>
      </c>
      <c r="AX14">
        <f>(R14*SUMPRODUCT(K15:$K$23, X15:$X$23)-$AZ$3*SUMPRODUCT(K14:$K$22, W15:$W$23))/Z14</f>
        <v>1707.6744512241344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1.2937709E-2</v>
      </c>
      <c r="O15">
        <f t="shared" si="30"/>
        <v>1328.2479924338375</v>
      </c>
      <c r="P15">
        <f t="shared" si="31"/>
        <v>66.412399621691875</v>
      </c>
      <c r="Q15" s="5">
        <f t="shared" si="32"/>
        <v>50</v>
      </c>
      <c r="R15">
        <f t="shared" si="0"/>
        <v>50000</v>
      </c>
      <c r="S15">
        <f t="shared" si="20"/>
        <v>1653.5683889473607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1435.7615191280452</v>
      </c>
      <c r="AC15">
        <f t="shared" si="1"/>
        <v>1358.3811367145188</v>
      </c>
      <c r="AE15">
        <f t="shared" si="2"/>
        <v>1091.1354074382284</v>
      </c>
      <c r="AF15">
        <f t="shared" si="3"/>
        <v>-54.556770371911426</v>
      </c>
      <c r="AG15">
        <f t="shared" si="4"/>
        <v>-41.074235144856807</v>
      </c>
      <c r="AH15">
        <f t="shared" si="5"/>
        <v>-543.88190660581972</v>
      </c>
      <c r="AI15">
        <f t="shared" si="6"/>
        <v>451.62249531564044</v>
      </c>
      <c r="AJ15">
        <f t="shared" si="7"/>
        <v>77.380382413526377</v>
      </c>
      <c r="AK15">
        <f t="shared" si="28"/>
        <v>128.3144541064874</v>
      </c>
      <c r="AL15">
        <f t="shared" si="8"/>
        <v>657.31733183565416</v>
      </c>
      <c r="AN15">
        <f t="shared" si="9"/>
        <v>503.43003441702768</v>
      </c>
      <c r="AO15">
        <f t="shared" si="10"/>
        <v>-25.171501720851388</v>
      </c>
      <c r="AP15">
        <f t="shared" si="11"/>
        <v>-18.95090515042147</v>
      </c>
      <c r="AQ15">
        <f t="shared" si="12"/>
        <v>-250.93722107708913</v>
      </c>
      <c r="AR15">
        <f t="shared" si="13"/>
        <v>208.37040646866569</v>
      </c>
      <c r="AS15">
        <f t="shared" si="14"/>
        <v>35.701901263661185</v>
      </c>
      <c r="AT15">
        <f t="shared" si="15"/>
        <v>59.201955693741951</v>
      </c>
      <c r="AU15">
        <f t="shared" si="16"/>
        <v>303.27426342606879</v>
      </c>
      <c r="AW15">
        <v>12</v>
      </c>
      <c r="AX15">
        <f>(R15*SUMPRODUCT(K16:$K$23, X16:$X$23)-$AZ$3*SUMPRODUCT(K15:$K$22, W16:$W$23))/Z15</f>
        <v>1653.5683889473607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1.4742959999999999E-2</v>
      </c>
      <c r="O16">
        <f t="shared" si="30"/>
        <v>1328.2479924338375</v>
      </c>
      <c r="P16">
        <f t="shared" si="31"/>
        <v>66.412399621691875</v>
      </c>
      <c r="Q16" s="5">
        <f t="shared" si="32"/>
        <v>50</v>
      </c>
      <c r="R16">
        <f t="shared" si="0"/>
        <v>50000</v>
      </c>
      <c r="S16">
        <f t="shared" si="20"/>
        <v>1566.0915662231398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1358.3811367145188</v>
      </c>
      <c r="AC16">
        <f t="shared" si="1"/>
        <v>1254.6879455327262</v>
      </c>
      <c r="AE16">
        <f t="shared" si="2"/>
        <v>1064.1374876974007</v>
      </c>
      <c r="AF16">
        <f t="shared" si="3"/>
        <v>-53.206874384870041</v>
      </c>
      <c r="AG16">
        <f t="shared" si="4"/>
        <v>-40.057936987637021</v>
      </c>
      <c r="AH16">
        <f t="shared" si="5"/>
        <v>-605.55580577121816</v>
      </c>
      <c r="AI16">
        <f t="shared" si="6"/>
        <v>365.31687055367547</v>
      </c>
      <c r="AJ16">
        <f t="shared" si="7"/>
        <v>103.6931911817926</v>
      </c>
      <c r="AK16">
        <f t="shared" si="28"/>
        <v>129.60135272647963</v>
      </c>
      <c r="AL16">
        <f t="shared" si="8"/>
        <v>598.61141446194767</v>
      </c>
      <c r="AN16">
        <f t="shared" si="9"/>
        <v>465.51027326505039</v>
      </c>
      <c r="AO16">
        <f t="shared" si="10"/>
        <v>-23.275513663252521</v>
      </c>
      <c r="AP16">
        <f t="shared" si="11"/>
        <v>-17.523469860928035</v>
      </c>
      <c r="AQ16">
        <f t="shared" si="12"/>
        <v>-264.90228178293137</v>
      </c>
      <c r="AR16">
        <f t="shared" si="13"/>
        <v>159.80900795793841</v>
      </c>
      <c r="AS16">
        <f t="shared" si="14"/>
        <v>45.360910898092115</v>
      </c>
      <c r="AT16">
        <f t="shared" si="15"/>
        <v>56.694517222364254</v>
      </c>
      <c r="AU16">
        <f t="shared" si="16"/>
        <v>261.86443607839476</v>
      </c>
      <c r="AW16">
        <v>13</v>
      </c>
      <c r="AX16">
        <f>(R16*SUMPRODUCT(K17:$K$23, X17:$X$23)-$AZ$3*SUMPRODUCT(K16:$K$22, W17:$W$23))/Z16</f>
        <v>1566.0915662231398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1.6674095999999999E-2</v>
      </c>
      <c r="O17">
        <f t="shared" si="30"/>
        <v>1328.2479924338375</v>
      </c>
      <c r="P17">
        <f t="shared" si="31"/>
        <v>66.412399621691875</v>
      </c>
      <c r="Q17" s="5">
        <f t="shared" si="32"/>
        <v>50</v>
      </c>
      <c r="R17">
        <f t="shared" si="0"/>
        <v>50000</v>
      </c>
      <c r="S17">
        <f t="shared" si="20"/>
        <v>1447.2469562604072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1254.6879455327262</v>
      </c>
      <c r="AC17">
        <f t="shared" si="1"/>
        <v>1128.5466121966431</v>
      </c>
      <c r="AE17">
        <f t="shared" si="2"/>
        <v>1035.7525821933616</v>
      </c>
      <c r="AF17">
        <f t="shared" si="3"/>
        <v>-51.787629109668075</v>
      </c>
      <c r="AG17">
        <f t="shared" si="4"/>
        <v>-38.989427730866844</v>
      </c>
      <c r="AH17">
        <f t="shared" si="5"/>
        <v>-667.92988689381048</v>
      </c>
      <c r="AI17">
        <f t="shared" si="6"/>
        <v>277.04563845901623</v>
      </c>
      <c r="AJ17">
        <f t="shared" si="7"/>
        <v>126.14133333608311</v>
      </c>
      <c r="AK17">
        <f t="shared" si="28"/>
        <v>138.12488384463308</v>
      </c>
      <c r="AL17">
        <f t="shared" si="8"/>
        <v>541.31185563973236</v>
      </c>
      <c r="AN17">
        <f t="shared" si="9"/>
        <v>426.76199260336466</v>
      </c>
      <c r="AO17">
        <f t="shared" si="10"/>
        <v>-21.33809963016823</v>
      </c>
      <c r="AP17">
        <f t="shared" si="11"/>
        <v>-16.064846136954447</v>
      </c>
      <c r="AQ17">
        <f t="shared" si="12"/>
        <v>-275.20770341360145</v>
      </c>
      <c r="AR17">
        <f t="shared" si="13"/>
        <v>114.15134342264052</v>
      </c>
      <c r="AS17">
        <f t="shared" si="14"/>
        <v>51.974117844006742</v>
      </c>
      <c r="AT17">
        <f t="shared" si="15"/>
        <v>56.91171006575329</v>
      </c>
      <c r="AU17">
        <f t="shared" si="16"/>
        <v>223.03717133240053</v>
      </c>
      <c r="AW17">
        <v>14</v>
      </c>
      <c r="AX17">
        <f>(R17*SUMPRODUCT(K18:$K$23, X18:$X$23)-$AZ$3*SUMPRODUCT(K17:$K$22, W18:$W$23))/Z17</f>
        <v>1447.2469562604072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1.8802857999999999E-2</v>
      </c>
      <c r="O18">
        <f t="shared" si="30"/>
        <v>1328.2479924338375</v>
      </c>
      <c r="P18">
        <f t="shared" si="31"/>
        <v>66.412399621691875</v>
      </c>
      <c r="Q18" s="5">
        <f t="shared" si="32"/>
        <v>50</v>
      </c>
      <c r="R18">
        <f t="shared" si="0"/>
        <v>50000</v>
      </c>
      <c r="S18">
        <f t="shared" si="20"/>
        <v>1297.8881488885238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1128.5466121966431</v>
      </c>
      <c r="AC18">
        <f t="shared" si="1"/>
        <v>982.9275754350133</v>
      </c>
      <c r="AE18">
        <f t="shared" si="2"/>
        <v>1005.9199476453128</v>
      </c>
      <c r="AF18">
        <f t="shared" si="3"/>
        <v>-50.295997382265639</v>
      </c>
      <c r="AG18">
        <f t="shared" si="4"/>
        <v>-37.866420780433423</v>
      </c>
      <c r="AH18">
        <f t="shared" si="5"/>
        <v>-733.11267312475138</v>
      </c>
      <c r="AI18">
        <f t="shared" si="6"/>
        <v>184.64485635786241</v>
      </c>
      <c r="AJ18">
        <f t="shared" si="7"/>
        <v>145.61903676162979</v>
      </c>
      <c r="AK18">
        <f t="shared" si="28"/>
        <v>146.10035642842428</v>
      </c>
      <c r="AL18">
        <f t="shared" si="8"/>
        <v>476.36424954791647</v>
      </c>
      <c r="AN18">
        <f t="shared" si="9"/>
        <v>387.31896788207916</v>
      </c>
      <c r="AO18">
        <f t="shared" si="10"/>
        <v>-19.365948394103956</v>
      </c>
      <c r="AP18">
        <f t="shared" si="11"/>
        <v>-14.580069764395756</v>
      </c>
      <c r="AQ18">
        <f t="shared" si="12"/>
        <v>-282.27737660499298</v>
      </c>
      <c r="AR18">
        <f t="shared" si="13"/>
        <v>71.095573118586486</v>
      </c>
      <c r="AS18">
        <f t="shared" si="14"/>
        <v>56.069088951384408</v>
      </c>
      <c r="AT18">
        <f t="shared" si="15"/>
        <v>56.254416061161457</v>
      </c>
      <c r="AU18">
        <f t="shared" si="16"/>
        <v>183.41907813113235</v>
      </c>
      <c r="AW18">
        <v>15</v>
      </c>
      <c r="AX18">
        <f>(R18*SUMPRODUCT(K19:$K$23, X19:$X$23)-$AZ$3*SUMPRODUCT(K18:$K$22, W19:$W$23))/Z18</f>
        <v>1297.8881488885238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2.1348979000000001E-2</v>
      </c>
      <c r="O19">
        <f t="shared" si="30"/>
        <v>1328.2479924338375</v>
      </c>
      <c r="P19">
        <f t="shared" si="31"/>
        <v>66.412399621691875</v>
      </c>
      <c r="Q19" s="5">
        <f t="shared" si="32"/>
        <v>50</v>
      </c>
      <c r="R19">
        <f t="shared" si="0"/>
        <v>50000</v>
      </c>
      <c r="S19">
        <f t="shared" si="20"/>
        <v>1113.6657984977182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982.9275754350133</v>
      </c>
      <c r="AC19">
        <f t="shared" si="1"/>
        <v>816.97068865656831</v>
      </c>
      <c r="AE19">
        <f t="shared" si="2"/>
        <v>974.38538433089877</v>
      </c>
      <c r="AF19">
        <f t="shared" si="3"/>
        <v>-48.719269216544944</v>
      </c>
      <c r="AG19">
        <f t="shared" si="4"/>
        <v>-36.679347150582451</v>
      </c>
      <c r="AH19">
        <f t="shared" si="5"/>
        <v>-808.40942204663679</v>
      </c>
      <c r="AI19">
        <f t="shared" si="6"/>
        <v>80.577345917134608</v>
      </c>
      <c r="AJ19">
        <f t="shared" si="7"/>
        <v>165.95688677844498</v>
      </c>
      <c r="AK19">
        <f t="shared" si="28"/>
        <v>140.09077688632357</v>
      </c>
      <c r="AL19">
        <f t="shared" si="8"/>
        <v>386.62500958190316</v>
      </c>
      <c r="AN19">
        <f t="shared" si="9"/>
        <v>349.52199896743258</v>
      </c>
      <c r="AO19">
        <f t="shared" si="10"/>
        <v>-17.476099948371633</v>
      </c>
      <c r="AP19">
        <f t="shared" si="11"/>
        <v>-13.157256813427592</v>
      </c>
      <c r="AQ19">
        <f t="shared" si="12"/>
        <v>-289.98472444440091</v>
      </c>
      <c r="AR19">
        <f t="shared" si="13"/>
        <v>28.90391776123246</v>
      </c>
      <c r="AS19">
        <f t="shared" si="14"/>
        <v>59.530431944077101</v>
      </c>
      <c r="AT19">
        <f t="shared" si="15"/>
        <v>50.25199388415713</v>
      </c>
      <c r="AU19">
        <f t="shared" si="16"/>
        <v>138.68634358946667</v>
      </c>
      <c r="AW19">
        <v>16</v>
      </c>
      <c r="AX19">
        <f>(R19*SUMPRODUCT(K20:$K$23, X20:$X$23)-$AZ$3*SUMPRODUCT(K19:$K$22, W20:$W$23))/Z19</f>
        <v>1113.6657984977182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2.4063398E-2</v>
      </c>
      <c r="O20">
        <f t="shared" si="30"/>
        <v>1328.2479924338375</v>
      </c>
      <c r="P20">
        <f t="shared" si="31"/>
        <v>66.412399621691875</v>
      </c>
      <c r="Q20" s="5">
        <f t="shared" si="32"/>
        <v>50</v>
      </c>
      <c r="R20">
        <f t="shared" si="0"/>
        <v>50000</v>
      </c>
      <c r="S20">
        <f t="shared" si="20"/>
        <v>887.09365280715508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816.97068865656831</v>
      </c>
      <c r="AC20">
        <f t="shared" si="1"/>
        <v>628.59321311346548</v>
      </c>
      <c r="AE20">
        <f t="shared" si="2"/>
        <v>941.19450717905249</v>
      </c>
      <c r="AF20">
        <f t="shared" si="3"/>
        <v>-47.059725358952626</v>
      </c>
      <c r="AG20">
        <f t="shared" si="4"/>
        <v>-35.429923950212</v>
      </c>
      <c r="AH20">
        <f t="shared" si="5"/>
        <v>-882.6297288646316</v>
      </c>
      <c r="AI20">
        <f t="shared" si="6"/>
        <v>-23.924870994743742</v>
      </c>
      <c r="AJ20">
        <f t="shared" si="7"/>
        <v>188.37747554310283</v>
      </c>
      <c r="AK20">
        <f t="shared" si="28"/>
        <v>92.913027046883087</v>
      </c>
      <c r="AL20">
        <f t="shared" si="8"/>
        <v>257.36563159524218</v>
      </c>
      <c r="AN20">
        <f t="shared" si="9"/>
        <v>320.22772646006769</v>
      </c>
      <c r="AO20">
        <f t="shared" si="10"/>
        <v>-16.011386323003386</v>
      </c>
      <c r="AP20">
        <f t="shared" si="11"/>
        <v>-12.054515733665559</v>
      </c>
      <c r="AQ20">
        <f t="shared" si="12"/>
        <v>-300.30191339250683</v>
      </c>
      <c r="AR20">
        <f t="shared" si="13"/>
        <v>-8.1400889891080759</v>
      </c>
      <c r="AS20">
        <f t="shared" si="14"/>
        <v>64.092693114260669</v>
      </c>
      <c r="AT20">
        <f t="shared" si="15"/>
        <v>31.61230455851554</v>
      </c>
      <c r="AU20">
        <f t="shared" si="16"/>
        <v>87.564908683668136</v>
      </c>
      <c r="AW20">
        <v>17</v>
      </c>
      <c r="AX20">
        <f>(R20*SUMPRODUCT(K21:$K$23, X21:$X$23)-$AZ$3*SUMPRODUCT(K20:$K$22, W21:$W$23))/Z20</f>
        <v>887.09365280715508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2.6767890999999999E-2</v>
      </c>
      <c r="O21">
        <f t="shared" si="30"/>
        <v>1328.2479924338375</v>
      </c>
      <c r="P21">
        <f t="shared" si="31"/>
        <v>66.412399621691875</v>
      </c>
      <c r="Q21" s="5">
        <f t="shared" si="32"/>
        <v>50</v>
      </c>
      <c r="R21">
        <f t="shared" si="0"/>
        <v>50000</v>
      </c>
      <c r="S21">
        <f t="shared" si="20"/>
        <v>621.51006441044206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628.59321311346548</v>
      </c>
      <c r="AC21">
        <f t="shared" si="1"/>
        <v>424.20846718871132</v>
      </c>
      <c r="AE21">
        <f t="shared" si="2"/>
        <v>906.5887701292944</v>
      </c>
      <c r="AF21">
        <f t="shared" si="3"/>
        <v>-45.329438506464719</v>
      </c>
      <c r="AG21">
        <f t="shared" si="4"/>
        <v>-34.127240368272318</v>
      </c>
      <c r="AH21">
        <f t="shared" si="5"/>
        <v>-948.38434243756433</v>
      </c>
      <c r="AI21">
        <f t="shared" si="6"/>
        <v>-121.25225118300693</v>
      </c>
      <c r="AJ21">
        <f t="shared" si="7"/>
        <v>204.38474592475416</v>
      </c>
      <c r="AK21">
        <f t="shared" si="28"/>
        <v>76.429435544971966</v>
      </c>
      <c r="AL21">
        <f t="shared" si="8"/>
        <v>159.56193028671919</v>
      </c>
      <c r="AN21">
        <f t="shared" si="9"/>
        <v>293.40210055969385</v>
      </c>
      <c r="AO21">
        <f t="shared" si="10"/>
        <v>-14.670105027984693</v>
      </c>
      <c r="AP21">
        <f t="shared" si="11"/>
        <v>-11.04470333217194</v>
      </c>
      <c r="AQ21">
        <f t="shared" si="12"/>
        <v>-306.92852964571938</v>
      </c>
      <c r="AR21">
        <f t="shared" si="13"/>
        <v>-39.241237446182119</v>
      </c>
      <c r="AS21">
        <f t="shared" si="14"/>
        <v>66.145661354408716</v>
      </c>
      <c r="AT21">
        <f t="shared" si="15"/>
        <v>24.735092328893945</v>
      </c>
      <c r="AU21">
        <f t="shared" si="16"/>
        <v>51.639516237120546</v>
      </c>
      <c r="AW21">
        <v>18</v>
      </c>
      <c r="AX21">
        <f>(R21*SUMPRODUCT(K22:$K$23, X22:$X$23)-$AZ$3*SUMPRODUCT(K21:$K$22, W22:$W$23))/Z21</f>
        <v>621.51006441044206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2.9742653000000001E-2</v>
      </c>
      <c r="O22">
        <f t="shared" si="30"/>
        <v>1328.2479924338375</v>
      </c>
      <c r="P22">
        <f t="shared" si="31"/>
        <v>66.412399621691875</v>
      </c>
      <c r="Q22" s="5">
        <f t="shared" si="32"/>
        <v>50</v>
      </c>
      <c r="R22">
        <f t="shared" si="0"/>
        <v>50000</v>
      </c>
      <c r="S22">
        <f t="shared" si="20"/>
        <v>322.16645167390402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424.20846718871132</v>
      </c>
      <c r="AC22">
        <f t="shared" si="1"/>
        <v>211.15390596330886</v>
      </c>
      <c r="AE22">
        <f t="shared" si="2"/>
        <v>870.55852722434895</v>
      </c>
      <c r="AF22">
        <f t="shared" si="3"/>
        <v>-43.527926361217453</v>
      </c>
      <c r="AG22">
        <f t="shared" si="4"/>
        <v>-32.770933296468471</v>
      </c>
      <c r="AH22">
        <f t="shared" si="5"/>
        <v>-1015.0346681211158</v>
      </c>
      <c r="AI22">
        <f t="shared" si="6"/>
        <v>-220.77500055445284</v>
      </c>
      <c r="AJ22">
        <f t="shared" si="7"/>
        <v>213.05456122540247</v>
      </c>
      <c r="AK22">
        <f t="shared" si="28"/>
        <v>87.586734763629011</v>
      </c>
      <c r="AL22">
        <f t="shared" si="8"/>
        <v>79.866295434578632</v>
      </c>
      <c r="AN22">
        <f t="shared" si="9"/>
        <v>263.3098342875503</v>
      </c>
      <c r="AO22">
        <f t="shared" si="10"/>
        <v>-13.165491714377517</v>
      </c>
      <c r="AP22">
        <f t="shared" si="11"/>
        <v>-9.9119229160312941</v>
      </c>
      <c r="AQ22">
        <f t="shared" si="12"/>
        <v>-307.00820438947079</v>
      </c>
      <c r="AR22">
        <f t="shared" si="13"/>
        <v>-66.775784732329342</v>
      </c>
      <c r="AS22">
        <f t="shared" si="14"/>
        <v>64.440654425995035</v>
      </c>
      <c r="AT22">
        <f t="shared" si="15"/>
        <v>26.491554439114033</v>
      </c>
      <c r="AU22">
        <f t="shared" si="16"/>
        <v>24.156424132779719</v>
      </c>
      <c r="AW22">
        <v>19</v>
      </c>
      <c r="AX22">
        <f>(R22*SUMPRODUCT(K23:$K$23, X23:$X$23)-$AZ$3*SUMPRODUCT(K22:$K$22, W23:$W$23))/Z22</f>
        <v>322.16645167390402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3.2906918E-2</v>
      </c>
      <c r="O23">
        <f t="shared" si="30"/>
        <v>1328.2479924338375</v>
      </c>
      <c r="P23">
        <f t="shared" si="31"/>
        <v>66.412399621691875</v>
      </c>
      <c r="Q23" s="5">
        <f t="shared" si="32"/>
        <v>50</v>
      </c>
      <c r="R23">
        <f t="shared" si="0"/>
        <v>50000</v>
      </c>
      <c r="S23">
        <f t="shared" si="20"/>
        <v>336.60932017258489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211.15390596330886</v>
      </c>
      <c r="AC23">
        <f t="shared" si="1"/>
        <v>211.15390596330886</v>
      </c>
      <c r="AE23">
        <f t="shared" si="2"/>
        <v>833.20554388253299</v>
      </c>
      <c r="AF23">
        <f t="shared" si="3"/>
        <v>-41.66027719412665</v>
      </c>
      <c r="AG23">
        <f t="shared" si="4"/>
        <v>-31.364833548733429</v>
      </c>
      <c r="AH23">
        <f t="shared" si="5"/>
        <v>-1078.3904147703577</v>
      </c>
      <c r="AI23">
        <f t="shared" si="6"/>
        <v>-318.20998163068475</v>
      </c>
      <c r="AJ23">
        <f t="shared" si="7"/>
        <v>0</v>
      </c>
      <c r="AK23">
        <f t="shared" si="28"/>
        <v>104.18044403851323</v>
      </c>
      <c r="AL23">
        <f t="shared" si="8"/>
        <v>-214.02953759217152</v>
      </c>
      <c r="AN23">
        <f t="shared" si="9"/>
        <v>228.29243665112853</v>
      </c>
      <c r="AO23">
        <f t="shared" si="10"/>
        <v>-11.414621832556426</v>
      </c>
      <c r="AP23">
        <f t="shared" si="11"/>
        <v>-8.5937429588285337</v>
      </c>
      <c r="AQ23">
        <f t="shared" si="12"/>
        <v>-295.47136028640517</v>
      </c>
      <c r="AR23">
        <f t="shared" si="13"/>
        <v>-87.18728842666161</v>
      </c>
      <c r="AS23">
        <f t="shared" si="14"/>
        <v>0</v>
      </c>
      <c r="AT23">
        <f t="shared" si="15"/>
        <v>28.544706159926587</v>
      </c>
      <c r="AU23">
        <f t="shared" si="16"/>
        <v>-58.642582266735033</v>
      </c>
      <c r="AW23">
        <v>20</v>
      </c>
      <c r="AX23">
        <f>(R23*SUMPRODUCT(K$23:$K24, X$23:$X24)-$AZ$3*SUMPRODUCT(K$22:$K23, W$23:$W24))/Z23</f>
        <v>336.60932017258489</v>
      </c>
    </row>
    <row r="25" spans="5:50" x14ac:dyDescent="0.25">
      <c r="AN25" s="6">
        <f t="shared" ref="AN25:AU25" si="33">SUM(AN3:AN23)</f>
        <v>12290.894455819154</v>
      </c>
      <c r="AO25" s="6">
        <f t="shared" si="33"/>
        <v>-1610.7307171163359</v>
      </c>
      <c r="AP25" s="6">
        <f t="shared" si="33"/>
        <v>-2932.5813842281036</v>
      </c>
      <c r="AQ25" s="6">
        <f t="shared" si="33"/>
        <v>-4256.9608519785388</v>
      </c>
      <c r="AR25" s="6">
        <f t="shared" si="33"/>
        <v>3490.6215024961739</v>
      </c>
      <c r="AS25" s="6">
        <f t="shared" si="33"/>
        <v>-693.09775153201986</v>
      </c>
      <c r="AT25" s="6">
        <f t="shared" si="33"/>
        <v>1362.4246177119908</v>
      </c>
      <c r="AU25" s="7">
        <f t="shared" si="33"/>
        <v>4159.9483686761459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4090.2371301327557</v>
      </c>
      <c r="K3">
        <v>1</v>
      </c>
      <c r="L3" s="2">
        <v>0</v>
      </c>
      <c r="O3">
        <f>$C$3</f>
        <v>4090.2371301327557</v>
      </c>
      <c r="P3">
        <f>O3*B5</f>
        <v>3272.1897041062048</v>
      </c>
      <c r="Q3" s="5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4090.2371301327557</v>
      </c>
      <c r="AF3">
        <f t="shared" ref="AF3:AF23" si="3">-$Z3*P3</f>
        <v>-3272.1897041062048</v>
      </c>
      <c r="AG3">
        <f t="shared" ref="AG3:AG23" si="4">-$Z3*Q3</f>
        <v>-2519.9082039999998</v>
      </c>
      <c r="AH3">
        <f t="shared" ref="AH3:AH23" si="5">-X3*R3</f>
        <v>0</v>
      </c>
      <c r="AI3">
        <f t="shared" ref="AI3:AI23" si="6">SUM(AE3:AH3)</f>
        <v>-1701.8607779734489</v>
      </c>
      <c r="AJ3">
        <f t="shared" ref="AJ3:AJ23" si="7">AB3-AC3</f>
        <v>0</v>
      </c>
      <c r="AL3">
        <f t="shared" ref="AL3:AL23" si="8">SUM(AI3:AK3)</f>
        <v>-1701.8607779734489</v>
      </c>
      <c r="AN3">
        <f t="shared" ref="AN3:AN23" si="9">AE3*$K3</f>
        <v>4090.2371301327557</v>
      </c>
      <c r="AO3">
        <f t="shared" ref="AO3:AO23" si="10">AF3*$K3</f>
        <v>-3272.1897041062048</v>
      </c>
      <c r="AP3">
        <f t="shared" ref="AP3:AP23" si="11">AG3*$K3</f>
        <v>-2519.9082039999998</v>
      </c>
      <c r="AQ3">
        <f t="shared" ref="AQ3:AQ23" si="12">AH3*$K3</f>
        <v>0</v>
      </c>
      <c r="AR3">
        <f t="shared" ref="AR3:AR23" si="13">AI3*$K3</f>
        <v>-1701.8607779734489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-1701.8607779734489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1327.1677039064966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</v>
      </c>
      <c r="S4">
        <f t="shared" ref="S4:S23" si="20">AX4</f>
        <v>818.87353026504138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1"/>
        <v>801.50849572562038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-801.50849572562038</v>
      </c>
      <c r="AK4">
        <f t="shared" ref="AK4:AK23" si="28">H4*SUM(AB4:AB4, AE4:AF4)</f>
        <v>0</v>
      </c>
      <c r="AL4">
        <f t="shared" si="8"/>
        <v>-1361.8086457256204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-525.65920818088</v>
      </c>
      <c r="AR4">
        <f t="shared" si="13"/>
        <v>-525.65920818088</v>
      </c>
      <c r="AS4">
        <f t="shared" si="14"/>
        <v>-751.95468217057908</v>
      </c>
      <c r="AT4">
        <f t="shared" si="15"/>
        <v>0</v>
      </c>
      <c r="AU4">
        <f t="shared" si="16"/>
        <v>-1277.6138903514591</v>
      </c>
      <c r="AW4">
        <v>1</v>
      </c>
      <c r="AX4">
        <f>(R4*SUMPRODUCT(K5:$K$23, X5:$X$23)-$AZ$3*SUMPRODUCT(K4:$K$22, W5:$W$23))/Z4</f>
        <v>818.87353026504138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1.2937709E-2</v>
      </c>
      <c r="O5">
        <f t="shared" ref="O5:O23" si="30">$C$3</f>
        <v>4090.2371301327557</v>
      </c>
      <c r="P5">
        <f t="shared" ref="P5:P23" si="31">O5*$C$5</f>
        <v>204.5118565066378</v>
      </c>
      <c r="Q5" s="5">
        <f t="shared" ref="Q5:Q23" si="32">$C$8</f>
        <v>50</v>
      </c>
      <c r="R5">
        <f t="shared" si="0"/>
        <v>50000</v>
      </c>
      <c r="S5">
        <f t="shared" si="20"/>
        <v>1540.7023366551566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801.50849572562038</v>
      </c>
      <c r="AC5">
        <f t="shared" si="1"/>
        <v>1473.4394404305367</v>
      </c>
      <c r="AE5">
        <f t="shared" si="2"/>
        <v>3911.6684416374228</v>
      </c>
      <c r="AF5">
        <f t="shared" si="3"/>
        <v>-195.58342208187113</v>
      </c>
      <c r="AG5">
        <f t="shared" si="4"/>
        <v>-47.817135256293355</v>
      </c>
      <c r="AH5">
        <f t="shared" si="5"/>
        <v>-633.16759520664368</v>
      </c>
      <c r="AI5">
        <f t="shared" si="6"/>
        <v>3035.1002890926147</v>
      </c>
      <c r="AJ5">
        <f t="shared" si="7"/>
        <v>-671.93094470491633</v>
      </c>
      <c r="AK5">
        <f t="shared" si="28"/>
        <v>390.32007972029328</v>
      </c>
      <c r="AL5">
        <f t="shared" si="8"/>
        <v>2753.4894241079919</v>
      </c>
      <c r="AN5">
        <f t="shared" si="9"/>
        <v>3377.9702246732509</v>
      </c>
      <c r="AO5">
        <f t="shared" si="10"/>
        <v>-168.89851123366253</v>
      </c>
      <c r="AP5">
        <f t="shared" si="11"/>
        <v>-41.293085427587577</v>
      </c>
      <c r="AQ5">
        <f t="shared" si="12"/>
        <v>-546.77979888824586</v>
      </c>
      <c r="AR5">
        <f t="shared" si="13"/>
        <v>2620.9988291237546</v>
      </c>
      <c r="AS5">
        <f t="shared" si="14"/>
        <v>-580.25437434560638</v>
      </c>
      <c r="AT5">
        <f t="shared" si="15"/>
        <v>337.06578843766243</v>
      </c>
      <c r="AU5">
        <f t="shared" si="16"/>
        <v>2377.8102432158112</v>
      </c>
      <c r="AW5">
        <v>2</v>
      </c>
      <c r="AX5">
        <f>(R5*SUMPRODUCT(K6:$K$23, X6:$X$23)-$AZ$3*SUMPRODUCT(K5:$K$22, W6:$W$23))/Z5</f>
        <v>1540.7023366551566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1.4742959999999999E-2</v>
      </c>
      <c r="O6">
        <f t="shared" si="30"/>
        <v>4090.2371301327557</v>
      </c>
      <c r="P6">
        <f t="shared" si="31"/>
        <v>204.5118565066378</v>
      </c>
      <c r="Q6" s="5">
        <f t="shared" si="32"/>
        <v>50</v>
      </c>
      <c r="R6">
        <f t="shared" si="0"/>
        <v>50000</v>
      </c>
      <c r="S6">
        <f t="shared" si="20"/>
        <v>2166.2847189522063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1473.4394404305367</v>
      </c>
      <c r="AC6">
        <f t="shared" si="1"/>
        <v>2020.450335980282</v>
      </c>
      <c r="AE6">
        <f t="shared" si="2"/>
        <v>3814.8821858527258</v>
      </c>
      <c r="AF6">
        <f t="shared" si="3"/>
        <v>-190.7441092926363</v>
      </c>
      <c r="AG6">
        <f t="shared" si="4"/>
        <v>-46.633997791332298</v>
      </c>
      <c r="AH6">
        <f t="shared" si="5"/>
        <v>-704.96611239812262</v>
      </c>
      <c r="AI6">
        <f t="shared" si="6"/>
        <v>2872.5379663706344</v>
      </c>
      <c r="AJ6">
        <f t="shared" si="7"/>
        <v>-547.01089554974533</v>
      </c>
      <c r="AK6">
        <f t="shared" si="28"/>
        <v>554.61643384858019</v>
      </c>
      <c r="AL6">
        <f t="shared" si="8"/>
        <v>2880.1435046694692</v>
      </c>
      <c r="AN6">
        <f t="shared" si="9"/>
        <v>2971.1302692306722</v>
      </c>
      <c r="AO6">
        <f t="shared" si="10"/>
        <v>-148.55651346153363</v>
      </c>
      <c r="AP6">
        <f t="shared" si="11"/>
        <v>-36.319780182698587</v>
      </c>
      <c r="AQ6">
        <f t="shared" si="12"/>
        <v>-549.04609193317685</v>
      </c>
      <c r="AR6">
        <f t="shared" si="13"/>
        <v>2237.2078836532633</v>
      </c>
      <c r="AS6">
        <f t="shared" si="14"/>
        <v>-426.0264276034365</v>
      </c>
      <c r="AT6">
        <f t="shared" si="15"/>
        <v>431.94982024115973</v>
      </c>
      <c r="AU6">
        <f t="shared" si="16"/>
        <v>2243.1312762909861</v>
      </c>
      <c r="AW6">
        <v>3</v>
      </c>
      <c r="AX6">
        <f>(R6*SUMPRODUCT(K7:$K$23, X7:$X$23)-$AZ$3*SUMPRODUCT(K6:$K$22, W7:$W$23))/Z6</f>
        <v>2166.2847189522063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1.6674095999999999E-2</v>
      </c>
      <c r="O7">
        <f t="shared" si="30"/>
        <v>4090.2371301327557</v>
      </c>
      <c r="P7">
        <f t="shared" si="31"/>
        <v>204.5118565066378</v>
      </c>
      <c r="Q7" s="5">
        <f t="shared" si="32"/>
        <v>50</v>
      </c>
      <c r="R7">
        <f t="shared" si="0"/>
        <v>50000</v>
      </c>
      <c r="S7">
        <f t="shared" si="20"/>
        <v>2683.7323759860883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2020.450335980282</v>
      </c>
      <c r="AC7">
        <f t="shared" si="1"/>
        <v>2436.2964406226638</v>
      </c>
      <c r="AE7">
        <f t="shared" si="2"/>
        <v>3713.1236521986007</v>
      </c>
      <c r="AF7">
        <f t="shared" si="3"/>
        <v>-185.65618260993003</v>
      </c>
      <c r="AG7">
        <f t="shared" si="4"/>
        <v>-45.390078057382517</v>
      </c>
      <c r="AH7">
        <f t="shared" si="5"/>
        <v>-777.57975603646275</v>
      </c>
      <c r="AI7">
        <f t="shared" si="6"/>
        <v>2704.4976354948253</v>
      </c>
      <c r="AJ7">
        <f t="shared" si="7"/>
        <v>-415.84610464238176</v>
      </c>
      <c r="AK7">
        <f t="shared" si="28"/>
        <v>580.86699424306948</v>
      </c>
      <c r="AL7">
        <f t="shared" si="8"/>
        <v>2869.5185250955128</v>
      </c>
      <c r="AN7">
        <f t="shared" si="9"/>
        <v>2617.7949264059998</v>
      </c>
      <c r="AO7">
        <f t="shared" si="10"/>
        <v>-130.88974632029996</v>
      </c>
      <c r="AP7">
        <f t="shared" si="11"/>
        <v>-32.000527635925039</v>
      </c>
      <c r="AQ7">
        <f t="shared" si="12"/>
        <v>-548.2026807868325</v>
      </c>
      <c r="AR7">
        <f t="shared" si="13"/>
        <v>1906.701971662942</v>
      </c>
      <c r="AS7">
        <f t="shared" si="14"/>
        <v>-293.17629167936485</v>
      </c>
      <c r="AT7">
        <f t="shared" si="15"/>
        <v>409.5179188406085</v>
      </c>
      <c r="AU7">
        <f t="shared" si="16"/>
        <v>2023.0435988241854</v>
      </c>
      <c r="AW7">
        <v>4</v>
      </c>
      <c r="AX7">
        <f>(R7*SUMPRODUCT(K8:$K$23, X8:$X$23)-$AZ$3*SUMPRODUCT(K7:$K$22, W8:$W$23))/Z7</f>
        <v>2683.7323759860883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1.8802857999999999E-2</v>
      </c>
      <c r="O8">
        <f t="shared" si="30"/>
        <v>4090.2371301327557</v>
      </c>
      <c r="P8">
        <f t="shared" si="31"/>
        <v>204.5118565066378</v>
      </c>
      <c r="Q8" s="5">
        <f t="shared" si="32"/>
        <v>50</v>
      </c>
      <c r="R8">
        <f t="shared" si="0"/>
        <v>50000</v>
      </c>
      <c r="S8">
        <f t="shared" si="20"/>
        <v>3090.4073262449529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2436.2964406226638</v>
      </c>
      <c r="AC8">
        <f t="shared" si="1"/>
        <v>2724.6708513491922</v>
      </c>
      <c r="AE8">
        <f t="shared" si="2"/>
        <v>3606.1750789078828</v>
      </c>
      <c r="AF8">
        <f t="shared" si="3"/>
        <v>-180.30875394539416</v>
      </c>
      <c r="AG8">
        <f t="shared" si="4"/>
        <v>-44.08271408448681</v>
      </c>
      <c r="AH8">
        <f t="shared" si="5"/>
        <v>-853.46319232187921</v>
      </c>
      <c r="AI8">
        <f t="shared" si="6"/>
        <v>2528.3204185561226</v>
      </c>
      <c r="AJ8">
        <f t="shared" si="7"/>
        <v>-288.37441072652837</v>
      </c>
      <c r="AK8">
        <f t="shared" si="28"/>
        <v>425.0068005049236</v>
      </c>
      <c r="AL8">
        <f t="shared" si="8"/>
        <v>2664.9528083345176</v>
      </c>
      <c r="AN8">
        <f t="shared" si="9"/>
        <v>2370.5314227203794</v>
      </c>
      <c r="AO8">
        <f t="shared" si="10"/>
        <v>-118.52657113601897</v>
      </c>
      <c r="AP8">
        <f t="shared" si="11"/>
        <v>-28.97792166200691</v>
      </c>
      <c r="AQ8">
        <f t="shared" si="12"/>
        <v>-561.02692500081503</v>
      </c>
      <c r="AR8">
        <f t="shared" si="13"/>
        <v>1662.0000049215382</v>
      </c>
      <c r="AS8">
        <f t="shared" si="14"/>
        <v>-189.5638972533564</v>
      </c>
      <c r="AT8">
        <f t="shared" si="15"/>
        <v>279.37966222424461</v>
      </c>
      <c r="AU8">
        <f t="shared" si="16"/>
        <v>1751.8157698924263</v>
      </c>
      <c r="AW8">
        <v>5</v>
      </c>
      <c r="AX8">
        <f>(R8*SUMPRODUCT(K9:$K$23, X9:$X$23)-$AZ$3*SUMPRODUCT(K8:$K$22, W9:$W$23))/Z8</f>
        <v>3090.4073262449529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2.1348979000000001E-2</v>
      </c>
      <c r="O9">
        <f t="shared" si="30"/>
        <v>4090.2371301327557</v>
      </c>
      <c r="P9">
        <f t="shared" si="31"/>
        <v>204.5118565066378</v>
      </c>
      <c r="Q9" s="5">
        <f t="shared" si="32"/>
        <v>50</v>
      </c>
      <c r="R9">
        <f t="shared" si="0"/>
        <v>50000</v>
      </c>
      <c r="S9">
        <f t="shared" si="20"/>
        <v>3402.613941897027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2724.6708513491922</v>
      </c>
      <c r="AC9">
        <f t="shared" si="1"/>
        <v>2905.8844348604525</v>
      </c>
      <c r="AE9">
        <f t="shared" si="2"/>
        <v>3493.1251720888763</v>
      </c>
      <c r="AF9">
        <f t="shared" si="3"/>
        <v>-174.65625860444382</v>
      </c>
      <c r="AG9">
        <f t="shared" si="4"/>
        <v>-42.70076600638923</v>
      </c>
      <c r="AH9">
        <f t="shared" si="5"/>
        <v>-941.12093725271325</v>
      </c>
      <c r="AI9">
        <f t="shared" si="6"/>
        <v>2334.6472102253301</v>
      </c>
      <c r="AJ9">
        <f t="shared" si="7"/>
        <v>-181.21358351126037</v>
      </c>
      <c r="AK9">
        <f t="shared" si="28"/>
        <v>315.45189572431519</v>
      </c>
      <c r="AL9">
        <f t="shared" si="8"/>
        <v>2468.8855224383851</v>
      </c>
      <c r="AN9">
        <f t="shared" si="9"/>
        <v>2182.3015424165351</v>
      </c>
      <c r="AO9">
        <f t="shared" si="10"/>
        <v>-109.11507712082675</v>
      </c>
      <c r="AP9">
        <f t="shared" si="11"/>
        <v>-26.676956286220314</v>
      </c>
      <c r="AQ9">
        <f t="shared" si="12"/>
        <v>-587.95765161170004</v>
      </c>
      <c r="AR9">
        <f t="shared" si="13"/>
        <v>1458.5518573977881</v>
      </c>
      <c r="AS9">
        <f t="shared" si="14"/>
        <v>-113.211712527028</v>
      </c>
      <c r="AT9">
        <f t="shared" si="15"/>
        <v>197.0760063504182</v>
      </c>
      <c r="AU9">
        <f t="shared" si="16"/>
        <v>1542.4161512211783</v>
      </c>
      <c r="AW9">
        <v>6</v>
      </c>
      <c r="AX9">
        <f>(R9*SUMPRODUCT(K10:$K$23, X10:$X$23)-$AZ$3*SUMPRODUCT(K9:$K$22, W10:$W$23))/Z9</f>
        <v>3402.613941897027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2.4063398E-2</v>
      </c>
      <c r="O10">
        <f t="shared" si="30"/>
        <v>4090.2371301327557</v>
      </c>
      <c r="P10">
        <f t="shared" si="31"/>
        <v>204.5118565066378</v>
      </c>
      <c r="Q10" s="5">
        <f t="shared" si="32"/>
        <v>50</v>
      </c>
      <c r="R10">
        <f t="shared" si="0"/>
        <v>50000</v>
      </c>
      <c r="S10">
        <f t="shared" si="20"/>
        <v>3641.6207985157394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2905.8844348604525</v>
      </c>
      <c r="AC10">
        <f t="shared" si="1"/>
        <v>3004.0627858824928</v>
      </c>
      <c r="AE10">
        <f t="shared" si="2"/>
        <v>3374.1374590881942</v>
      </c>
      <c r="AF10">
        <f t="shared" si="3"/>
        <v>-168.70687295440973</v>
      </c>
      <c r="AG10">
        <f t="shared" si="4"/>
        <v>-41.246232819008725</v>
      </c>
      <c r="AH10">
        <f t="shared" si="5"/>
        <v>-1027.5255273166144</v>
      </c>
      <c r="AI10">
        <f t="shared" si="6"/>
        <v>2136.6588259981613</v>
      </c>
      <c r="AJ10">
        <f t="shared" si="7"/>
        <v>-98.17835102204026</v>
      </c>
      <c r="AK10">
        <f t="shared" si="28"/>
        <v>320.84403860219749</v>
      </c>
      <c r="AL10">
        <f t="shared" si="8"/>
        <v>2359.3245135783186</v>
      </c>
      <c r="AN10">
        <f t="shared" si="9"/>
        <v>2002.8170417303436</v>
      </c>
      <c r="AO10">
        <f t="shared" si="10"/>
        <v>-100.14085208651719</v>
      </c>
      <c r="AP10">
        <f t="shared" si="11"/>
        <v>-24.482896443528922</v>
      </c>
      <c r="AQ10">
        <f t="shared" si="12"/>
        <v>-609.91754540990144</v>
      </c>
      <c r="AR10">
        <f t="shared" si="13"/>
        <v>1268.2757477903961</v>
      </c>
      <c r="AS10">
        <f t="shared" si="14"/>
        <v>-58.276604596026999</v>
      </c>
      <c r="AT10">
        <f t="shared" si="15"/>
        <v>190.44627435650452</v>
      </c>
      <c r="AU10">
        <f t="shared" si="16"/>
        <v>1400.4454175508736</v>
      </c>
      <c r="AW10">
        <v>7</v>
      </c>
      <c r="AX10">
        <f>(R10*SUMPRODUCT(K11:$K$23, X11:$X$23)-$AZ$3*SUMPRODUCT(K10:$K$22, W11:$W$23))/Z10</f>
        <v>3641.6207985157394</v>
      </c>
    </row>
    <row r="11" spans="1:52" x14ac:dyDescent="0.25">
      <c r="A11" t="s">
        <v>33</v>
      </c>
      <c r="C11" s="24">
        <f>AU25</f>
        <v>15529.607513813702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2.6767890999999999E-2</v>
      </c>
      <c r="O11">
        <f t="shared" si="30"/>
        <v>4090.2371301327557</v>
      </c>
      <c r="P11">
        <f t="shared" si="31"/>
        <v>204.5118565066378</v>
      </c>
      <c r="Q11" s="5">
        <f t="shared" si="32"/>
        <v>50</v>
      </c>
      <c r="R11">
        <f t="shared" si="0"/>
        <v>50000</v>
      </c>
      <c r="S11">
        <f t="shared" si="20"/>
        <v>3814.1032566864592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3004.0627858824928</v>
      </c>
      <c r="AC11">
        <f t="shared" si="1"/>
        <v>3030.663244784806</v>
      </c>
      <c r="AE11">
        <f t="shared" si="2"/>
        <v>3250.0775407734227</v>
      </c>
      <c r="AF11">
        <f t="shared" si="3"/>
        <v>-162.50387703867113</v>
      </c>
      <c r="AG11">
        <f t="shared" si="4"/>
        <v>-39.729695826558789</v>
      </c>
      <c r="AH11">
        <f t="shared" si="5"/>
        <v>-1104.0746642598483</v>
      </c>
      <c r="AI11">
        <f t="shared" si="6"/>
        <v>1943.7693036483447</v>
      </c>
      <c r="AJ11">
        <f t="shared" si="7"/>
        <v>-26.600458902313221</v>
      </c>
      <c r="AK11">
        <f t="shared" si="28"/>
        <v>313.71927715528813</v>
      </c>
      <c r="AL11">
        <f t="shared" si="8"/>
        <v>2230.8881219013197</v>
      </c>
      <c r="AN11">
        <f t="shared" si="9"/>
        <v>1834.6910918184117</v>
      </c>
      <c r="AO11">
        <f t="shared" si="10"/>
        <v>-91.734554590920581</v>
      </c>
      <c r="AP11">
        <f t="shared" si="11"/>
        <v>-22.427686139542523</v>
      </c>
      <c r="AQ11">
        <f t="shared" si="12"/>
        <v>-623.25773025646197</v>
      </c>
      <c r="AR11">
        <f t="shared" si="13"/>
        <v>1097.2711208314865</v>
      </c>
      <c r="AS11">
        <f t="shared" si="14"/>
        <v>-15.016141730188384</v>
      </c>
      <c r="AT11">
        <f t="shared" si="15"/>
        <v>177.09668643522514</v>
      </c>
      <c r="AU11">
        <f t="shared" si="16"/>
        <v>1259.3516655365233</v>
      </c>
      <c r="AW11">
        <v>8</v>
      </c>
      <c r="AX11">
        <f>(R11*SUMPRODUCT(K12:$K$23, X12:$X$23)-$AZ$3*SUMPRODUCT(K11:$K$22, W12:$W$23))/Z11</f>
        <v>3814.1032566864592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2.9742653000000001E-2</v>
      </c>
      <c r="O12">
        <f t="shared" si="30"/>
        <v>4090.2371301327557</v>
      </c>
      <c r="P12">
        <f t="shared" si="31"/>
        <v>204.5118565066378</v>
      </c>
      <c r="Q12" s="5">
        <f t="shared" si="32"/>
        <v>50</v>
      </c>
      <c r="R12">
        <f t="shared" si="0"/>
        <v>50000</v>
      </c>
      <c r="S12">
        <f t="shared" si="20"/>
        <v>3921.0552508556466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3030.663244784806</v>
      </c>
      <c r="AC12">
        <f t="shared" si="1"/>
        <v>2991.8225850821254</v>
      </c>
      <c r="AE12">
        <f t="shared" si="2"/>
        <v>3120.9108368473712</v>
      </c>
      <c r="AF12">
        <f t="shared" si="3"/>
        <v>-156.04554184236858</v>
      </c>
      <c r="AG12">
        <f t="shared" si="4"/>
        <v>-38.150732311528316</v>
      </c>
      <c r="AH12">
        <f t="shared" si="5"/>
        <v>-1181.6665567648863</v>
      </c>
      <c r="AI12">
        <f t="shared" si="6"/>
        <v>1745.0480059285881</v>
      </c>
      <c r="AJ12">
        <f t="shared" si="7"/>
        <v>38.840659702680568</v>
      </c>
      <c r="AK12">
        <f t="shared" si="28"/>
        <v>311.16793121509107</v>
      </c>
      <c r="AL12">
        <f t="shared" si="8"/>
        <v>2095.0565968463598</v>
      </c>
      <c r="AN12">
        <f t="shared" si="9"/>
        <v>1674.8508417093653</v>
      </c>
      <c r="AO12">
        <f t="shared" si="10"/>
        <v>-83.742542085468273</v>
      </c>
      <c r="AP12">
        <f t="shared" si="11"/>
        <v>-20.473762136805565</v>
      </c>
      <c r="AQ12">
        <f t="shared" si="12"/>
        <v>-634.14667405772684</v>
      </c>
      <c r="AR12">
        <f t="shared" si="13"/>
        <v>936.48786342936467</v>
      </c>
      <c r="AS12">
        <f t="shared" si="14"/>
        <v>20.844014775281121</v>
      </c>
      <c r="AT12">
        <f t="shared" si="15"/>
        <v>166.98967024479737</v>
      </c>
      <c r="AU12">
        <f t="shared" si="16"/>
        <v>1124.3215484494431</v>
      </c>
      <c r="AW12">
        <v>9</v>
      </c>
      <c r="AX12">
        <f>(R12*SUMPRODUCT(K13:$K$23, X13:$X$23)-$AZ$3*SUMPRODUCT(K12:$K$22, W13:$W$23))/Z12</f>
        <v>3921.0552508556466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3.2906918E-2</v>
      </c>
      <c r="O13">
        <f t="shared" si="30"/>
        <v>4090.2371301327557</v>
      </c>
      <c r="P13">
        <f t="shared" si="31"/>
        <v>204.5118565066378</v>
      </c>
      <c r="Q13" s="5">
        <f t="shared" si="32"/>
        <v>50</v>
      </c>
      <c r="R13">
        <f t="shared" si="0"/>
        <v>50000</v>
      </c>
      <c r="S13">
        <f t="shared" si="20"/>
        <v>3963.7833047063564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2991.8225850821254</v>
      </c>
      <c r="AC13">
        <f t="shared" si="1"/>
        <v>2894.6559726896267</v>
      </c>
      <c r="AE13">
        <f t="shared" si="2"/>
        <v>2987.0021714854497</v>
      </c>
      <c r="AF13">
        <f t="shared" si="3"/>
        <v>-149.3501085742725</v>
      </c>
      <c r="AG13">
        <f t="shared" si="4"/>
        <v>-36.513801968597619</v>
      </c>
      <c r="AH13">
        <f t="shared" si="5"/>
        <v>-1255.4230198154125</v>
      </c>
      <c r="AI13">
        <f t="shared" si="6"/>
        <v>1545.715241127167</v>
      </c>
      <c r="AJ13">
        <f t="shared" si="7"/>
        <v>97.166612392498791</v>
      </c>
      <c r="AK13">
        <f t="shared" si="28"/>
        <v>301.38383930125377</v>
      </c>
      <c r="AL13">
        <f t="shared" si="8"/>
        <v>1944.2656928209196</v>
      </c>
      <c r="AN13">
        <f t="shared" si="9"/>
        <v>1524.1876523551491</v>
      </c>
      <c r="AO13">
        <f t="shared" si="10"/>
        <v>-76.209382617757456</v>
      </c>
      <c r="AP13">
        <f t="shared" si="11"/>
        <v>-18.632020636731141</v>
      </c>
      <c r="AQ13">
        <f t="shared" si="12"/>
        <v>-640.60893010113648</v>
      </c>
      <c r="AR13">
        <f t="shared" si="13"/>
        <v>788.73731899952395</v>
      </c>
      <c r="AS13">
        <f t="shared" si="14"/>
        <v>49.581534370353204</v>
      </c>
      <c r="AT13">
        <f t="shared" si="15"/>
        <v>153.78814614450548</v>
      </c>
      <c r="AU13">
        <f t="shared" si="16"/>
        <v>992.10699951438266</v>
      </c>
      <c r="AW13">
        <v>10</v>
      </c>
      <c r="AX13">
        <f>(R13*SUMPRODUCT(K14:$K$23, X14:$X$23)-$AZ$3*SUMPRODUCT(K13:$K$22, W14:$W$23))/Z13</f>
        <v>3963.7833047063564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3.6429437000000002E-2</v>
      </c>
      <c r="O14">
        <f t="shared" si="30"/>
        <v>4090.2371301327557</v>
      </c>
      <c r="P14">
        <f t="shared" si="31"/>
        <v>204.5118565066378</v>
      </c>
      <c r="Q14" s="5">
        <f t="shared" si="32"/>
        <v>50</v>
      </c>
      <c r="R14">
        <f t="shared" si="0"/>
        <v>50000</v>
      </c>
      <c r="S14">
        <f t="shared" si="20"/>
        <v>3939.91944215681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2894.6559726896267</v>
      </c>
      <c r="AC14">
        <f t="shared" si="1"/>
        <v>2743.6406539528971</v>
      </c>
      <c r="AE14">
        <f t="shared" si="2"/>
        <v>2848.3173423456028</v>
      </c>
      <c r="AF14">
        <f t="shared" si="3"/>
        <v>-142.41586711728016</v>
      </c>
      <c r="AG14">
        <f t="shared" si="4"/>
        <v>-34.818486700466138</v>
      </c>
      <c r="AH14">
        <f t="shared" si="5"/>
        <v>-1330.177248445503</v>
      </c>
      <c r="AI14">
        <f t="shared" si="6"/>
        <v>1340.9057400823538</v>
      </c>
      <c r="AJ14">
        <f t="shared" si="7"/>
        <v>151.01531873672957</v>
      </c>
      <c r="AK14">
        <f t="shared" si="28"/>
        <v>287.8686528229826</v>
      </c>
      <c r="AL14">
        <f t="shared" si="8"/>
        <v>1779.7897116420659</v>
      </c>
      <c r="AN14">
        <f t="shared" si="9"/>
        <v>1382.3668230682399</v>
      </c>
      <c r="AO14">
        <f t="shared" si="10"/>
        <v>-69.118341153412004</v>
      </c>
      <c r="AP14">
        <f t="shared" si="11"/>
        <v>-16.898370181087433</v>
      </c>
      <c r="AQ14">
        <f t="shared" si="12"/>
        <v>-645.5716396885075</v>
      </c>
      <c r="AR14">
        <f t="shared" si="13"/>
        <v>650.77847204523312</v>
      </c>
      <c r="AS14">
        <f t="shared" si="14"/>
        <v>73.29189177523908</v>
      </c>
      <c r="AT14">
        <f t="shared" si="15"/>
        <v>139.71058250698113</v>
      </c>
      <c r="AU14">
        <f t="shared" si="16"/>
        <v>863.78094632745331</v>
      </c>
      <c r="AW14">
        <v>11</v>
      </c>
      <c r="AX14">
        <f>(R14*SUMPRODUCT(K15:$K$23, X15:$X$23)-$AZ$3*SUMPRODUCT(K14:$K$22, W15:$W$23))/Z14</f>
        <v>3939.91944215681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4.0492944000000003E-2</v>
      </c>
      <c r="O15">
        <f t="shared" si="30"/>
        <v>4090.2371301327557</v>
      </c>
      <c r="P15">
        <f t="shared" si="31"/>
        <v>204.5118565066378</v>
      </c>
      <c r="Q15" s="5">
        <f t="shared" si="32"/>
        <v>50</v>
      </c>
      <c r="R15">
        <f t="shared" si="0"/>
        <v>50000</v>
      </c>
      <c r="S15">
        <f t="shared" si="20"/>
        <v>3843.9894096683583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2743.6406539528971</v>
      </c>
      <c r="AC15">
        <f t="shared" si="1"/>
        <v>2541.6764574348658</v>
      </c>
      <c r="AE15">
        <f t="shared" si="2"/>
        <v>2704.4974142843175</v>
      </c>
      <c r="AF15">
        <f t="shared" si="3"/>
        <v>-135.22487071421588</v>
      </c>
      <c r="AG15">
        <f t="shared" si="4"/>
        <v>-33.060398801334756</v>
      </c>
      <c r="AH15">
        <f t="shared" si="5"/>
        <v>-1409.9030321267203</v>
      </c>
      <c r="AI15">
        <f t="shared" si="6"/>
        <v>1126.3091126420466</v>
      </c>
      <c r="AJ15">
        <f t="shared" si="7"/>
        <v>201.96419651803126</v>
      </c>
      <c r="AK15">
        <f t="shared" si="28"/>
        <v>275.74019495144364</v>
      </c>
      <c r="AL15">
        <f t="shared" si="8"/>
        <v>1604.0135041115213</v>
      </c>
      <c r="AN15">
        <f t="shared" si="9"/>
        <v>1247.8059249772768</v>
      </c>
      <c r="AO15">
        <f t="shared" si="10"/>
        <v>-62.390296248863841</v>
      </c>
      <c r="AP15">
        <f t="shared" si="11"/>
        <v>-15.253466795173034</v>
      </c>
      <c r="AQ15">
        <f t="shared" si="12"/>
        <v>-650.50361957794792</v>
      </c>
      <c r="AR15">
        <f t="shared" si="13"/>
        <v>519.65854235529196</v>
      </c>
      <c r="AS15">
        <f t="shared" si="14"/>
        <v>93.182607503125922</v>
      </c>
      <c r="AT15">
        <f t="shared" si="15"/>
        <v>127.22151154500214</v>
      </c>
      <c r="AU15">
        <f t="shared" si="16"/>
        <v>740.06266140342007</v>
      </c>
      <c r="AW15">
        <v>12</v>
      </c>
      <c r="AX15">
        <f>(R15*SUMPRODUCT(K16:$K$23, X16:$X$23)-$AZ$3*SUMPRODUCT(K15:$K$22, W16:$W$23))/Z15</f>
        <v>3843.9894096683583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4.4837097999999999E-2</v>
      </c>
      <c r="O16">
        <f t="shared" si="30"/>
        <v>4090.2371301327557</v>
      </c>
      <c r="P16">
        <f t="shared" si="31"/>
        <v>204.5118565066378</v>
      </c>
      <c r="Q16" s="5">
        <f t="shared" si="32"/>
        <v>50</v>
      </c>
      <c r="R16">
        <f t="shared" si="0"/>
        <v>50000</v>
      </c>
      <c r="S16">
        <f t="shared" si="20"/>
        <v>3677.2645288108088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2541.6764574348658</v>
      </c>
      <c r="AC16">
        <f t="shared" si="1"/>
        <v>2298.1037072981617</v>
      </c>
      <c r="AE16">
        <f t="shared" si="2"/>
        <v>2556.1906245364621</v>
      </c>
      <c r="AF16">
        <f t="shared" si="3"/>
        <v>-127.8095312268231</v>
      </c>
      <c r="AG16">
        <f t="shared" si="4"/>
        <v>-31.247462472346882</v>
      </c>
      <c r="AH16">
        <f t="shared" si="5"/>
        <v>-1482.332340974529</v>
      </c>
      <c r="AI16">
        <f t="shared" si="6"/>
        <v>914.80128986276304</v>
      </c>
      <c r="AJ16">
        <f t="shared" si="7"/>
        <v>243.57275013670414</v>
      </c>
      <c r="AK16">
        <f t="shared" si="28"/>
        <v>271.86214802572442</v>
      </c>
      <c r="AL16">
        <f t="shared" si="8"/>
        <v>1430.2361880251915</v>
      </c>
      <c r="AN16">
        <f t="shared" si="9"/>
        <v>1118.2135860285555</v>
      </c>
      <c r="AO16">
        <f t="shared" si="10"/>
        <v>-55.91067930142777</v>
      </c>
      <c r="AP16">
        <f t="shared" si="11"/>
        <v>-13.669300219670415</v>
      </c>
      <c r="AQ16">
        <f t="shared" si="12"/>
        <v>-648.45092019998037</v>
      </c>
      <c r="AR16">
        <f t="shared" si="13"/>
        <v>400.18268630747684</v>
      </c>
      <c r="AS16">
        <f t="shared" si="14"/>
        <v>106.55166159158885</v>
      </c>
      <c r="AT16">
        <f t="shared" si="15"/>
        <v>118.92694720465083</v>
      </c>
      <c r="AU16">
        <f t="shared" si="16"/>
        <v>625.6612951037165</v>
      </c>
      <c r="AW16">
        <v>13</v>
      </c>
      <c r="AX16">
        <f>(R16*SUMPRODUCT(K17:$K$23, X17:$X$23)-$AZ$3*SUMPRODUCT(K16:$K$22, W17:$W$23))/Z16</f>
        <v>3677.2645288108088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4.9451519999999999E-2</v>
      </c>
      <c r="O17">
        <f t="shared" si="30"/>
        <v>4090.2371301327557</v>
      </c>
      <c r="P17">
        <f t="shared" si="31"/>
        <v>204.5118565066378</v>
      </c>
      <c r="Q17" s="5">
        <f t="shared" si="32"/>
        <v>50</v>
      </c>
      <c r="R17">
        <f t="shared" si="0"/>
        <v>50000</v>
      </c>
      <c r="S17">
        <f t="shared" si="20"/>
        <v>3443.7997921622145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2298.1037072981617</v>
      </c>
      <c r="AC17">
        <f t="shared" si="1"/>
        <v>2024.2485283441595</v>
      </c>
      <c r="AE17">
        <f t="shared" si="2"/>
        <v>2404.2212064980199</v>
      </c>
      <c r="AF17">
        <f t="shared" si="3"/>
        <v>-120.211060324901</v>
      </c>
      <c r="AG17">
        <f t="shared" si="4"/>
        <v>-29.389753332222902</v>
      </c>
      <c r="AH17">
        <f t="shared" si="5"/>
        <v>-1545.2345154005111</v>
      </c>
      <c r="AI17">
        <f t="shared" si="6"/>
        <v>709.38587744038477</v>
      </c>
      <c r="AJ17">
        <f t="shared" si="7"/>
        <v>273.85517895400221</v>
      </c>
      <c r="AK17">
        <f t="shared" si="28"/>
        <v>282.71642475917798</v>
      </c>
      <c r="AL17">
        <f t="shared" si="8"/>
        <v>1265.9574811535649</v>
      </c>
      <c r="AN17">
        <f t="shared" si="9"/>
        <v>990.61325106386641</v>
      </c>
      <c r="AO17">
        <f t="shared" si="10"/>
        <v>-49.530662553193324</v>
      </c>
      <c r="AP17">
        <f t="shared" si="11"/>
        <v>-12.109484359305524</v>
      </c>
      <c r="AQ17">
        <f t="shared" si="12"/>
        <v>-636.68425468497298</v>
      </c>
      <c r="AR17">
        <f t="shared" si="13"/>
        <v>292.28884946639448</v>
      </c>
      <c r="AS17">
        <f t="shared" si="14"/>
        <v>112.83677575552758</v>
      </c>
      <c r="AT17">
        <f t="shared" si="15"/>
        <v>116.48788218941822</v>
      </c>
      <c r="AU17">
        <f t="shared" si="16"/>
        <v>521.61350741134027</v>
      </c>
      <c r="AW17">
        <v>14</v>
      </c>
      <c r="AX17">
        <f>(R17*SUMPRODUCT(K18:$K$23, X18:$X$23)-$AZ$3*SUMPRODUCT(K17:$K$22, W18:$W$23))/Z17</f>
        <v>3443.7997921622145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5.4649795000000001E-2</v>
      </c>
      <c r="O18">
        <f t="shared" si="30"/>
        <v>4090.2371301327557</v>
      </c>
      <c r="P18">
        <f t="shared" si="31"/>
        <v>204.5118565066378</v>
      </c>
      <c r="Q18" s="5">
        <f t="shared" si="32"/>
        <v>50</v>
      </c>
      <c r="R18">
        <f t="shared" si="0"/>
        <v>50000</v>
      </c>
      <c r="S18">
        <f t="shared" si="20"/>
        <v>3141.6224086089455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2024.2485283441595</v>
      </c>
      <c r="AC18">
        <f t="shared" si="1"/>
        <v>1727.2458922051619</v>
      </c>
      <c r="AE18">
        <f t="shared" si="2"/>
        <v>2248.78879836327</v>
      </c>
      <c r="AF18">
        <f t="shared" si="3"/>
        <v>-112.43943991816352</v>
      </c>
      <c r="AG18">
        <f t="shared" si="4"/>
        <v>-27.489711804194123</v>
      </c>
      <c r="AH18">
        <f t="shared" si="5"/>
        <v>-1606.1439947065485</v>
      </c>
      <c r="AI18">
        <f t="shared" si="6"/>
        <v>502.71565193436413</v>
      </c>
      <c r="AJ18">
        <f t="shared" si="7"/>
        <v>297.00263613899756</v>
      </c>
      <c r="AK18">
        <f t="shared" si="28"/>
        <v>291.6579118639275</v>
      </c>
      <c r="AL18">
        <f t="shared" si="8"/>
        <v>1091.3761999372891</v>
      </c>
      <c r="AN18">
        <f t="shared" si="9"/>
        <v>865.87263569601328</v>
      </c>
      <c r="AO18">
        <f t="shared" si="10"/>
        <v>-43.293631784800674</v>
      </c>
      <c r="AP18">
        <f t="shared" si="11"/>
        <v>-10.584626369424088</v>
      </c>
      <c r="AQ18">
        <f t="shared" si="12"/>
        <v>-618.4289671916207</v>
      </c>
      <c r="AR18">
        <f t="shared" si="13"/>
        <v>193.56541035016798</v>
      </c>
      <c r="AS18">
        <f t="shared" si="14"/>
        <v>114.35776252065584</v>
      </c>
      <c r="AT18">
        <f t="shared" si="15"/>
        <v>112.29983227016203</v>
      </c>
      <c r="AU18">
        <f t="shared" si="16"/>
        <v>420.22300514098583</v>
      </c>
      <c r="AW18">
        <v>15</v>
      </c>
      <c r="AX18">
        <f>(R18*SUMPRODUCT(K19:$K$23, X19:$X$23)-$AZ$3*SUMPRODUCT(K18:$K$22, W19:$W$23))/Z18</f>
        <v>3141.6224086089455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6.0510883000000001E-2</v>
      </c>
      <c r="O19">
        <f t="shared" si="30"/>
        <v>4090.2371301327557</v>
      </c>
      <c r="P19">
        <f t="shared" si="31"/>
        <v>204.5118565066378</v>
      </c>
      <c r="Q19" s="5">
        <f t="shared" si="32"/>
        <v>50</v>
      </c>
      <c r="R19">
        <f t="shared" si="0"/>
        <v>50000</v>
      </c>
      <c r="S19">
        <f t="shared" si="20"/>
        <v>2762.0988821723249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1727.2458922051619</v>
      </c>
      <c r="AC19">
        <f t="shared" si="1"/>
        <v>1411.5092019738508</v>
      </c>
      <c r="AE19">
        <f t="shared" si="2"/>
        <v>2090.2247145101674</v>
      </c>
      <c r="AF19">
        <f t="shared" si="3"/>
        <v>-104.51123572550837</v>
      </c>
      <c r="AG19">
        <f t="shared" si="4"/>
        <v>-25.551387951464875</v>
      </c>
      <c r="AH19">
        <f t="shared" si="5"/>
        <v>-1663.4267346873094</v>
      </c>
      <c r="AI19">
        <f t="shared" si="6"/>
        <v>296.73535614588468</v>
      </c>
      <c r="AJ19">
        <f t="shared" si="7"/>
        <v>315.73669023131106</v>
      </c>
      <c r="AK19">
        <f t="shared" si="28"/>
        <v>272.53121783065285</v>
      </c>
      <c r="AL19">
        <f t="shared" si="8"/>
        <v>885.00326420784859</v>
      </c>
      <c r="AN19">
        <f t="shared" si="9"/>
        <v>749.78497446203676</v>
      </c>
      <c r="AO19">
        <f t="shared" si="10"/>
        <v>-37.489248723101838</v>
      </c>
      <c r="AP19">
        <f t="shared" si="11"/>
        <v>-9.1655440822535041</v>
      </c>
      <c r="AQ19">
        <f t="shared" si="12"/>
        <v>-596.68817573964566</v>
      </c>
      <c r="AR19">
        <f t="shared" si="13"/>
        <v>106.44200591703571</v>
      </c>
      <c r="AS19">
        <f t="shared" si="14"/>
        <v>113.25797871320694</v>
      </c>
      <c r="AT19">
        <f t="shared" si="15"/>
        <v>97.759734052876581</v>
      </c>
      <c r="AU19">
        <f t="shared" si="16"/>
        <v>317.45971868311921</v>
      </c>
      <c r="AW19">
        <v>16</v>
      </c>
      <c r="AX19">
        <f>(R19*SUMPRODUCT(K20:$K$23, X20:$X$23)-$AZ$3*SUMPRODUCT(K19:$K$22, W20:$W$23))/Z19</f>
        <v>2762.0988821723249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6.7218873999999998E-2</v>
      </c>
      <c r="O20">
        <f t="shared" si="30"/>
        <v>4090.2371301327557</v>
      </c>
      <c r="P20">
        <f t="shared" si="31"/>
        <v>204.5118565066378</v>
      </c>
      <c r="Q20" s="5">
        <f t="shared" si="32"/>
        <v>50</v>
      </c>
      <c r="R20">
        <f t="shared" si="0"/>
        <v>50000</v>
      </c>
      <c r="S20">
        <f t="shared" si="20"/>
        <v>2269.9373569129625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1411.5092019738508</v>
      </c>
      <c r="AC20">
        <f t="shared" si="1"/>
        <v>1070.4270295318147</v>
      </c>
      <c r="AE20">
        <f t="shared" si="2"/>
        <v>1928.8199156487208</v>
      </c>
      <c r="AF20">
        <f t="shared" si="3"/>
        <v>-96.440995782436033</v>
      </c>
      <c r="AG20">
        <f t="shared" si="4"/>
        <v>-23.578338544715592</v>
      </c>
      <c r="AH20">
        <f t="shared" si="5"/>
        <v>-1717.5355272346358</v>
      </c>
      <c r="AI20">
        <f t="shared" si="6"/>
        <v>91.26505408693356</v>
      </c>
      <c r="AJ20">
        <f t="shared" si="7"/>
        <v>341.08217244203615</v>
      </c>
      <c r="AK20">
        <f t="shared" si="28"/>
        <v>176.14312501591937</v>
      </c>
      <c r="AL20">
        <f t="shared" si="8"/>
        <v>608.49035154488911</v>
      </c>
      <c r="AN20">
        <f t="shared" si="9"/>
        <v>656.25289101011049</v>
      </c>
      <c r="AO20">
        <f t="shared" si="10"/>
        <v>-32.812644550505524</v>
      </c>
      <c r="AP20">
        <f t="shared" si="11"/>
        <v>-8.0221863687987529</v>
      </c>
      <c r="AQ20">
        <f t="shared" si="12"/>
        <v>-584.36645433599926</v>
      </c>
      <c r="AR20">
        <f t="shared" si="13"/>
        <v>31.051605754807042</v>
      </c>
      <c r="AS20">
        <f t="shared" si="14"/>
        <v>116.04824272141153</v>
      </c>
      <c r="AT20">
        <f t="shared" si="15"/>
        <v>59.930133490131695</v>
      </c>
      <c r="AU20">
        <f t="shared" si="16"/>
        <v>207.02998196635028</v>
      </c>
      <c r="AW20">
        <v>17</v>
      </c>
      <c r="AX20">
        <f>(R20*SUMPRODUCT(K21:$K$23, X21:$X$23)-$AZ$3*SUMPRODUCT(K20:$K$22, W21:$W$23))/Z20</f>
        <v>2269.9373569129625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7.4959660999999997E-2</v>
      </c>
      <c r="O21">
        <f t="shared" si="30"/>
        <v>4090.2371301327557</v>
      </c>
      <c r="P21">
        <f t="shared" si="31"/>
        <v>204.5118565066378</v>
      </c>
      <c r="Q21" s="5">
        <f t="shared" si="32"/>
        <v>50</v>
      </c>
      <c r="R21">
        <f t="shared" si="0"/>
        <v>50000</v>
      </c>
      <c r="S21">
        <f t="shared" si="20"/>
        <v>1648.5782589156279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1070.4270295318147</v>
      </c>
      <c r="AC21">
        <f t="shared" si="1"/>
        <v>711.3658345355567</v>
      </c>
      <c r="AE21">
        <f t="shared" si="2"/>
        <v>1764.9480294851569</v>
      </c>
      <c r="AF21">
        <f t="shared" si="3"/>
        <v>-88.247401474257856</v>
      </c>
      <c r="AG21">
        <f t="shared" si="4"/>
        <v>-21.575130895013324</v>
      </c>
      <c r="AH21">
        <f t="shared" si="5"/>
        <v>-1767.4242642551139</v>
      </c>
      <c r="AI21">
        <f t="shared" si="6"/>
        <v>-112.29876713922818</v>
      </c>
      <c r="AJ21">
        <f t="shared" si="7"/>
        <v>359.061194996258</v>
      </c>
      <c r="AK21">
        <f t="shared" si="28"/>
        <v>140.92764883194121</v>
      </c>
      <c r="AL21">
        <f t="shared" si="8"/>
        <v>387.69007668897103</v>
      </c>
      <c r="AN21">
        <f t="shared" si="9"/>
        <v>571.19553682071876</v>
      </c>
      <c r="AO21">
        <f t="shared" si="10"/>
        <v>-28.559776841035944</v>
      </c>
      <c r="AP21">
        <f t="shared" si="11"/>
        <v>-6.982425696211159</v>
      </c>
      <c r="AQ21">
        <f t="shared" si="12"/>
        <v>-571.99692826403077</v>
      </c>
      <c r="AR21">
        <f t="shared" si="13"/>
        <v>-36.343593980559064</v>
      </c>
      <c r="AS21">
        <f t="shared" si="14"/>
        <v>116.20407434161291</v>
      </c>
      <c r="AT21">
        <f t="shared" si="15"/>
        <v>45.608846653078963</v>
      </c>
      <c r="AU21">
        <f t="shared" si="16"/>
        <v>125.4693270141328</v>
      </c>
      <c r="AW21">
        <v>18</v>
      </c>
      <c r="AX21">
        <f>(R21*SUMPRODUCT(K22:$K$23, X22:$X$23)-$AZ$3*SUMPRODUCT(K21:$K$22, W22:$W$23))/Z21</f>
        <v>1648.5782589156279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8.3883494000000003E-2</v>
      </c>
      <c r="O22">
        <f t="shared" si="30"/>
        <v>4090.2371301327557</v>
      </c>
      <c r="P22">
        <f t="shared" si="31"/>
        <v>204.5118565066378</v>
      </c>
      <c r="Q22" s="5">
        <f t="shared" si="32"/>
        <v>50</v>
      </c>
      <c r="R22">
        <f t="shared" si="0"/>
        <v>50000</v>
      </c>
      <c r="S22">
        <f t="shared" si="20"/>
        <v>893.3952092706113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711.3658345355567</v>
      </c>
      <c r="AC22">
        <f t="shared" si="1"/>
        <v>349.31006202686956</v>
      </c>
      <c r="AE22">
        <f t="shared" si="2"/>
        <v>1599.2485417486755</v>
      </c>
      <c r="AF22">
        <f t="shared" si="3"/>
        <v>-79.962427087433781</v>
      </c>
      <c r="AG22">
        <f t="shared" si="4"/>
        <v>-19.549582223082126</v>
      </c>
      <c r="AH22">
        <f t="shared" si="5"/>
        <v>-1809.7973629810647</v>
      </c>
      <c r="AI22">
        <f t="shared" si="6"/>
        <v>-310.06083054290502</v>
      </c>
      <c r="AJ22">
        <f t="shared" si="7"/>
        <v>362.05577250868714</v>
      </c>
      <c r="AK22">
        <f t="shared" si="28"/>
        <v>156.14563644377589</v>
      </c>
      <c r="AL22">
        <f t="shared" si="8"/>
        <v>208.140578409558</v>
      </c>
      <c r="AN22">
        <f t="shared" si="9"/>
        <v>483.71000380073281</v>
      </c>
      <c r="AO22">
        <f t="shared" si="10"/>
        <v>-24.185500190036642</v>
      </c>
      <c r="AP22">
        <f t="shared" si="11"/>
        <v>-5.9129824067808165</v>
      </c>
      <c r="AQ22">
        <f t="shared" si="12"/>
        <v>-547.39277008745285</v>
      </c>
      <c r="AR22">
        <f t="shared" si="13"/>
        <v>-93.781248883537515</v>
      </c>
      <c r="AS22">
        <f t="shared" si="14"/>
        <v>109.50768096668759</v>
      </c>
      <c r="AT22">
        <f t="shared" si="15"/>
        <v>47.227935137024005</v>
      </c>
      <c r="AU22">
        <f t="shared" si="16"/>
        <v>62.954367220174085</v>
      </c>
      <c r="AW22">
        <v>19</v>
      </c>
      <c r="AX22">
        <f>(R22*SUMPRODUCT(K23:$K$23, X23:$X$23)-$AZ$3*SUMPRODUCT(K22:$K$22, W23:$W$23))/Z22</f>
        <v>893.3952092706113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9.4514217999999997E-2</v>
      </c>
      <c r="O23">
        <f t="shared" si="30"/>
        <v>4090.2371301327557</v>
      </c>
      <c r="P23">
        <f t="shared" si="31"/>
        <v>204.5118565066378</v>
      </c>
      <c r="Q23" s="5">
        <f t="shared" si="32"/>
        <v>50</v>
      </c>
      <c r="R23">
        <f t="shared" si="0"/>
        <v>50000</v>
      </c>
      <c r="S23">
        <f t="shared" si="20"/>
        <v>997.66543168924511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349.31006202686956</v>
      </c>
      <c r="AC23">
        <f t="shared" si="1"/>
        <v>349.31006202686956</v>
      </c>
      <c r="AE23">
        <f t="shared" si="2"/>
        <v>1432.1043310201724</v>
      </c>
      <c r="AF23">
        <f t="shared" si="3"/>
        <v>-71.605216551008624</v>
      </c>
      <c r="AG23">
        <f t="shared" si="4"/>
        <v>-17.506372924809995</v>
      </c>
      <c r="AH23">
        <f t="shared" si="5"/>
        <v>-1847.7134760413087</v>
      </c>
      <c r="AI23">
        <f t="shared" si="6"/>
        <v>-504.72073449695495</v>
      </c>
      <c r="AJ23">
        <f t="shared" si="7"/>
        <v>0</v>
      </c>
      <c r="AK23">
        <f t="shared" si="28"/>
        <v>177.64917343793786</v>
      </c>
      <c r="AL23">
        <f t="shared" si="8"/>
        <v>-327.07156105901709</v>
      </c>
      <c r="AN23">
        <f t="shared" si="9"/>
        <v>392.38647614342079</v>
      </c>
      <c r="AO23">
        <f t="shared" si="10"/>
        <v>-19.619323807171043</v>
      </c>
      <c r="AP23">
        <f t="shared" si="11"/>
        <v>-4.7966225876332649</v>
      </c>
      <c r="AQ23">
        <f t="shared" si="12"/>
        <v>-506.26044770780572</v>
      </c>
      <c r="AR23">
        <f t="shared" si="13"/>
        <v>-138.28991795918924</v>
      </c>
      <c r="AS23">
        <f t="shared" si="14"/>
        <v>0</v>
      </c>
      <c r="AT23">
        <f t="shared" si="15"/>
        <v>48.674619331293641</v>
      </c>
      <c r="AU23">
        <f t="shared" si="16"/>
        <v>-89.615298627895598</v>
      </c>
      <c r="AW23">
        <v>20</v>
      </c>
      <c r="AX23">
        <f>(R23*SUMPRODUCT(K$23:$K24, X$23:$X24)-$AZ$3*SUMPRODUCT(K$22:$K23, W$23:$W24))/Z23</f>
        <v>997.66543168924511</v>
      </c>
    </row>
    <row r="25" spans="5:50" x14ac:dyDescent="0.25">
      <c r="AN25" s="6">
        <f t="shared" ref="AN25:AU25" si="33">SUM(AN3:AN23)</f>
        <v>33104.714246263844</v>
      </c>
      <c r="AO25" s="6">
        <f t="shared" si="33"/>
        <v>-4722.9135599127585</v>
      </c>
      <c r="AP25" s="6">
        <f t="shared" si="33"/>
        <v>-2874.5878496173846</v>
      </c>
      <c r="AQ25" s="6">
        <f t="shared" si="33"/>
        <v>-11832.947413704842</v>
      </c>
      <c r="AR25" s="6">
        <f t="shared" si="33"/>
        <v>13674.265423028848</v>
      </c>
      <c r="AS25" s="6">
        <f t="shared" si="33"/>
        <v>-1401.8159068708965</v>
      </c>
      <c r="AT25" s="6">
        <f t="shared" si="33"/>
        <v>3257.157997655745</v>
      </c>
      <c r="AU25" s="7">
        <f t="shared" si="33"/>
        <v>15529.607513813702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354.62393019608106</v>
      </c>
      <c r="K3">
        <v>1</v>
      </c>
      <c r="L3" s="2">
        <v>0</v>
      </c>
      <c r="O3">
        <f>$C$3</f>
        <v>354.62393019608106</v>
      </c>
      <c r="P3">
        <f>O3*B5</f>
        <v>283.69914415686486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354.62393019608106</v>
      </c>
      <c r="AF3">
        <f t="shared" ref="AF3:AF23" si="4">-$Z3*P3</f>
        <v>-283.69914415686486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-2448.9834179607838</v>
      </c>
      <c r="AJ3">
        <f t="shared" ref="AJ3:AJ23" si="8">AB3-AC3</f>
        <v>0</v>
      </c>
      <c r="AL3">
        <f t="shared" ref="AL3:AL23" si="9">SUM(AI3:AK3)</f>
        <v>-2448.9834179607838</v>
      </c>
      <c r="AN3">
        <f t="shared" ref="AN3:AN23" si="10">AE3*$K3</f>
        <v>354.62393019608106</v>
      </c>
      <c r="AO3">
        <f t="shared" ref="AO3:AO23" si="11">AF3*$K3</f>
        <v>-283.69914415686486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-2448.9834179607838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-2448.9834179607838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124.75266396301821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</v>
      </c>
      <c r="S4">
        <f t="shared" si="1"/>
        <v>16.829649570152323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16.641959394109335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-16.641959394109335</v>
      </c>
      <c r="AK4">
        <f>G4*MAX(0, SUM(AB4, AE4:AF4))</f>
        <v>0</v>
      </c>
      <c r="AL4">
        <f t="shared" si="9"/>
        <v>-131.87715939410933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-108.11070456890889</v>
      </c>
      <c r="AR4">
        <f t="shared" si="14"/>
        <v>-108.11070456890889</v>
      </c>
      <c r="AS4">
        <f t="shared" si="15"/>
        <v>-15.613058818002941</v>
      </c>
      <c r="AT4">
        <f t="shared" si="16"/>
        <v>0</v>
      </c>
      <c r="AU4">
        <f t="shared" si="17"/>
        <v>-123.72376338691183</v>
      </c>
      <c r="AW4">
        <v>1</v>
      </c>
      <c r="AX4">
        <f>(R4*SUMPRODUCT(K5:$K$23, X5:$X$23)-$AZ$3*SUMPRODUCT(K4:$K$22, W5:$W$23))/Z4</f>
        <v>16.829649570152323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354.62393019608106</v>
      </c>
      <c r="P5">
        <f t="shared" ref="P5:P23" si="30">O5*$C$5</f>
        <v>17.731196509804054</v>
      </c>
      <c r="Q5" s="5">
        <f t="shared" ref="Q5:Q23" si="31">$C$8</f>
        <v>50</v>
      </c>
      <c r="R5">
        <f t="shared" si="0"/>
        <v>100000</v>
      </c>
      <c r="S5">
        <f t="shared" si="1"/>
        <v>34.074777380901743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16.641959394109335</v>
      </c>
      <c r="AC5">
        <f t="shared" si="2"/>
        <v>33.318729268711195</v>
      </c>
      <c r="AE5">
        <f t="shared" si="3"/>
        <v>346.75556615762332</v>
      </c>
      <c r="AF5">
        <f t="shared" si="4"/>
        <v>-17.33777830788117</v>
      </c>
      <c r="AG5">
        <f t="shared" si="5"/>
        <v>-48.890604473010733</v>
      </c>
      <c r="AH5">
        <f t="shared" si="6"/>
        <v>-114.7082059785312</v>
      </c>
      <c r="AI5">
        <f t="shared" si="7"/>
        <v>165.81897739820019</v>
      </c>
      <c r="AJ5">
        <f t="shared" si="8"/>
        <v>-16.67676987460186</v>
      </c>
      <c r="AK5">
        <f>G5*SUM(AB5, AE5:AF5)</f>
        <v>14.188449636997911</v>
      </c>
      <c r="AL5">
        <f t="shared" si="9"/>
        <v>163.33065716059625</v>
      </c>
      <c r="AN5">
        <f t="shared" si="10"/>
        <v>299.44510768142936</v>
      </c>
      <c r="AO5">
        <f t="shared" si="11"/>
        <v>-14.972255384071472</v>
      </c>
      <c r="AP5">
        <f t="shared" si="12"/>
        <v>-42.220093200684197</v>
      </c>
      <c r="AQ5">
        <f t="shared" si="13"/>
        <v>-99.057706475491869</v>
      </c>
      <c r="AR5">
        <f t="shared" si="14"/>
        <v>143.19505262118179</v>
      </c>
      <c r="AS5">
        <f t="shared" si="15"/>
        <v>-14.401433281127401</v>
      </c>
      <c r="AT5">
        <f t="shared" si="16"/>
        <v>12.252613206653125</v>
      </c>
      <c r="AU5">
        <f t="shared" si="17"/>
        <v>141.04623254670753</v>
      </c>
      <c r="AW5">
        <v>2</v>
      </c>
      <c r="AX5">
        <f>(R5*SUMPRODUCT(K6:$K$23, X6:$X$23)-$AZ$3*SUMPRODUCT(K5:$K$22, W6:$W$23))/Z5</f>
        <v>34.074777380901743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354.62393019608106</v>
      </c>
      <c r="P6">
        <f t="shared" si="30"/>
        <v>17.731196509804054</v>
      </c>
      <c r="Q6" s="5">
        <f t="shared" si="31"/>
        <v>50</v>
      </c>
      <c r="R6">
        <f t="shared" si="0"/>
        <v>100000</v>
      </c>
      <c r="S6">
        <f t="shared" si="1"/>
        <v>51.296588283106352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33.318729268711195</v>
      </c>
      <c r="AC6">
        <f t="shared" si="2"/>
        <v>49.598180204246091</v>
      </c>
      <c r="AE6">
        <f t="shared" si="3"/>
        <v>342.88248367573698</v>
      </c>
      <c r="AF6">
        <f t="shared" si="4"/>
        <v>-17.14412418378685</v>
      </c>
      <c r="AG6">
        <f t="shared" si="5"/>
        <v>-48.344521404146093</v>
      </c>
      <c r="AH6">
        <f t="shared" si="6"/>
        <v>-114.3540482690737</v>
      </c>
      <c r="AI6">
        <f t="shared" si="7"/>
        <v>163.03978981873036</v>
      </c>
      <c r="AJ6">
        <f t="shared" si="8"/>
        <v>-16.279450935534896</v>
      </c>
      <c r="AK6">
        <f>G6*SUM(AB6, AE6:AF6)</f>
        <v>21.004839692498688</v>
      </c>
      <c r="AL6">
        <f t="shared" si="9"/>
        <v>167.76517857569414</v>
      </c>
      <c r="AN6">
        <f t="shared" si="10"/>
        <v>267.04586836677294</v>
      </c>
      <c r="AO6">
        <f t="shared" si="11"/>
        <v>-13.352293418338647</v>
      </c>
      <c r="AP6">
        <f t="shared" si="12"/>
        <v>-37.651980820797419</v>
      </c>
      <c r="AQ6">
        <f t="shared" si="13"/>
        <v>-89.061931055510385</v>
      </c>
      <c r="AR6">
        <f t="shared" si="14"/>
        <v>126.97966307212648</v>
      </c>
      <c r="AS6">
        <f t="shared" si="15"/>
        <v>-12.678863221620492</v>
      </c>
      <c r="AT6">
        <f t="shared" si="16"/>
        <v>16.359119881121806</v>
      </c>
      <c r="AU6">
        <f t="shared" si="17"/>
        <v>130.65991973162778</v>
      </c>
      <c r="AW6">
        <v>3</v>
      </c>
      <c r="AX6">
        <f>(R6*SUMPRODUCT(K7:$K$23, X7:$X$23)-$AZ$3*SUMPRODUCT(K6:$K$22, W7:$W$23))/Z6</f>
        <v>51.296588283106352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354.62393019608106</v>
      </c>
      <c r="P7">
        <f t="shared" si="30"/>
        <v>17.731196509804054</v>
      </c>
      <c r="Q7" s="5">
        <f t="shared" si="31"/>
        <v>50</v>
      </c>
      <c r="R7">
        <f t="shared" si="0"/>
        <v>100000</v>
      </c>
      <c r="S7">
        <f t="shared" si="1"/>
        <v>66.045753069535806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49.598180204246091</v>
      </c>
      <c r="AC7">
        <f t="shared" si="2"/>
        <v>63.145100379211613</v>
      </c>
      <c r="AE7">
        <f t="shared" si="3"/>
        <v>339.04925946602515</v>
      </c>
      <c r="AF7">
        <f t="shared" si="4"/>
        <v>-16.952462973301259</v>
      </c>
      <c r="AG7">
        <f t="shared" si="5"/>
        <v>-47.804058129770844</v>
      </c>
      <c r="AH7">
        <f t="shared" si="6"/>
        <v>-114.03612066757069</v>
      </c>
      <c r="AI7">
        <f t="shared" si="7"/>
        <v>160.25661769538237</v>
      </c>
      <c r="AJ7">
        <f t="shared" si="8"/>
        <v>-13.546920174965521</v>
      </c>
      <c r="AK7">
        <f>G7*SUM(AB7, AE7:AF7)</f>
        <v>18.250223355821227</v>
      </c>
      <c r="AL7">
        <f t="shared" si="9"/>
        <v>164.95992087623807</v>
      </c>
      <c r="AN7">
        <f t="shared" si="10"/>
        <v>239.03363161804009</v>
      </c>
      <c r="AO7">
        <f t="shared" si="11"/>
        <v>-11.951681580902006</v>
      </c>
      <c r="AP7">
        <f t="shared" si="12"/>
        <v>-33.702411380680374</v>
      </c>
      <c r="AQ7">
        <f t="shared" si="13"/>
        <v>-80.396778042613391</v>
      </c>
      <c r="AR7">
        <f t="shared" si="14"/>
        <v>112.98276061384435</v>
      </c>
      <c r="AS7">
        <f t="shared" si="15"/>
        <v>-9.5507346978476111</v>
      </c>
      <c r="AT7">
        <f t="shared" si="16"/>
        <v>12.866617592537359</v>
      </c>
      <c r="AU7">
        <f t="shared" si="17"/>
        <v>116.29864350853408</v>
      </c>
      <c r="AW7">
        <v>4</v>
      </c>
      <c r="AX7">
        <f>(R7*SUMPRODUCT(K8:$K$23, X8:$X$23)-$AZ$3*SUMPRODUCT(K7:$K$22, W8:$W$23))/Z7</f>
        <v>66.045753069535806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354.62393019608106</v>
      </c>
      <c r="P8">
        <f t="shared" si="30"/>
        <v>17.731196509804054</v>
      </c>
      <c r="Q8" s="5">
        <f t="shared" si="31"/>
        <v>50</v>
      </c>
      <c r="R8">
        <f t="shared" si="0"/>
        <v>100000</v>
      </c>
      <c r="S8">
        <f t="shared" si="1"/>
        <v>76.494862925367585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63.145100379211613</v>
      </c>
      <c r="AC8">
        <f t="shared" si="2"/>
        <v>72.316764376609171</v>
      </c>
      <c r="AE8">
        <f t="shared" si="3"/>
        <v>335.25460693116025</v>
      </c>
      <c r="AF8">
        <f t="shared" si="4"/>
        <v>-16.762730346558016</v>
      </c>
      <c r="AG8">
        <f t="shared" si="5"/>
        <v>-47.269033246824179</v>
      </c>
      <c r="AH8">
        <f t="shared" si="6"/>
        <v>-113.9686032979078</v>
      </c>
      <c r="AI8">
        <f t="shared" si="7"/>
        <v>157.25424003987024</v>
      </c>
      <c r="AJ8">
        <f t="shared" si="8"/>
        <v>-9.1716639973975589</v>
      </c>
      <c r="AK8">
        <f t="shared" ref="AK8:AK23" si="32">G8*SUM(AB8:AB8, AE8:AF8)</f>
        <v>8.1288676093292338</v>
      </c>
      <c r="AL8">
        <f t="shared" si="9"/>
        <v>156.21144365180191</v>
      </c>
      <c r="AN8">
        <f t="shared" si="10"/>
        <v>220.38075327800402</v>
      </c>
      <c r="AO8">
        <f t="shared" si="11"/>
        <v>-11.019037663900203</v>
      </c>
      <c r="AP8">
        <f t="shared" si="12"/>
        <v>-31.072459373532634</v>
      </c>
      <c r="AQ8">
        <f t="shared" si="13"/>
        <v>-74.917648036950752</v>
      </c>
      <c r="AR8">
        <f t="shared" si="14"/>
        <v>103.37160820362043</v>
      </c>
      <c r="AS8">
        <f t="shared" si="15"/>
        <v>-6.0290244452159314</v>
      </c>
      <c r="AT8">
        <f t="shared" si="16"/>
        <v>5.3435387016441274</v>
      </c>
      <c r="AU8">
        <f t="shared" si="17"/>
        <v>102.68612246004862</v>
      </c>
      <c r="AW8">
        <v>5</v>
      </c>
      <c r="AX8">
        <f>(R8*SUMPRODUCT(K9:$K$23, X9:$X$23)-$AZ$3*SUMPRODUCT(K8:$K$22, W9:$W$23))/Z8</f>
        <v>76.494862925367585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354.62393019608106</v>
      </c>
      <c r="P9">
        <f t="shared" si="30"/>
        <v>17.731196509804054</v>
      </c>
      <c r="Q9" s="5">
        <f t="shared" si="31"/>
        <v>50</v>
      </c>
      <c r="R9">
        <f t="shared" si="0"/>
        <v>100000</v>
      </c>
      <c r="S9">
        <f t="shared" si="1"/>
        <v>83.728865636838066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72.316764376609171</v>
      </c>
      <c r="AC9">
        <f t="shared" si="2"/>
        <v>78.268166855184745</v>
      </c>
      <c r="AE9">
        <f t="shared" si="3"/>
        <v>331.49577183829177</v>
      </c>
      <c r="AF9">
        <f t="shared" si="4"/>
        <v>-16.57478859191459</v>
      </c>
      <c r="AG9">
        <f t="shared" si="5"/>
        <v>-46.739058423806718</v>
      </c>
      <c r="AH9">
        <f t="shared" si="6"/>
        <v>-114.56898109845557</v>
      </c>
      <c r="AI9">
        <f t="shared" si="7"/>
        <v>153.6129437241149</v>
      </c>
      <c r="AJ9">
        <f t="shared" si="8"/>
        <v>-5.9514024785755737</v>
      </c>
      <c r="AK9">
        <f t="shared" si="32"/>
        <v>2.2847027109756195</v>
      </c>
      <c r="AL9">
        <f t="shared" si="9"/>
        <v>149.94624395651493</v>
      </c>
      <c r="AN9">
        <f t="shared" si="10"/>
        <v>207.0992874711842</v>
      </c>
      <c r="AO9">
        <f t="shared" si="11"/>
        <v>-10.354964373559211</v>
      </c>
      <c r="AP9">
        <f t="shared" si="12"/>
        <v>-29.199846631426347</v>
      </c>
      <c r="AQ9">
        <f t="shared" si="13"/>
        <v>-71.57603917604159</v>
      </c>
      <c r="AR9">
        <f t="shared" si="14"/>
        <v>95.968437290157041</v>
      </c>
      <c r="AS9">
        <f t="shared" si="15"/>
        <v>-3.7180902969962664</v>
      </c>
      <c r="AT9">
        <f t="shared" si="16"/>
        <v>1.4273494376795486</v>
      </c>
      <c r="AU9">
        <f t="shared" si="17"/>
        <v>93.677696430840314</v>
      </c>
      <c r="AW9">
        <v>6</v>
      </c>
      <c r="AX9">
        <f>(R9*SUMPRODUCT(K10:$K$23, X10:$X$23)-$AZ$3*SUMPRODUCT(K9:$K$22, W10:$W$23))/Z9</f>
        <v>83.728865636838066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354.62393019608106</v>
      </c>
      <c r="P10">
        <f t="shared" si="30"/>
        <v>17.731196509804054</v>
      </c>
      <c r="Q10" s="5">
        <f t="shared" si="31"/>
        <v>50</v>
      </c>
      <c r="R10">
        <f t="shared" si="0"/>
        <v>100000</v>
      </c>
      <c r="S10">
        <f t="shared" si="1"/>
        <v>89.344119671105162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78.268166855184745</v>
      </c>
      <c r="AC10">
        <f t="shared" si="2"/>
        <v>82.57885702285364</v>
      </c>
      <c r="AE10">
        <f t="shared" si="3"/>
        <v>327.77130645359648</v>
      </c>
      <c r="AF10">
        <f t="shared" si="4"/>
        <v>-16.388565322679824</v>
      </c>
      <c r="AG10">
        <f t="shared" si="5"/>
        <v>-46.21392953830879</v>
      </c>
      <c r="AH10">
        <f t="shared" si="6"/>
        <v>-115.47660251971284</v>
      </c>
      <c r="AI10">
        <f t="shared" si="7"/>
        <v>149.69220907289503</v>
      </c>
      <c r="AJ10">
        <f t="shared" si="8"/>
        <v>-4.3106901676688949</v>
      </c>
      <c r="AK10">
        <f t="shared" si="32"/>
        <v>1.597568722743016</v>
      </c>
      <c r="AL10">
        <f t="shared" si="9"/>
        <v>146.97908762796914</v>
      </c>
      <c r="AN10">
        <f t="shared" si="10"/>
        <v>194.55815488112367</v>
      </c>
      <c r="AO10">
        <f t="shared" si="11"/>
        <v>-9.7279077440561839</v>
      </c>
      <c r="AP10">
        <f t="shared" si="12"/>
        <v>-27.431616751518611</v>
      </c>
      <c r="AQ10">
        <f t="shared" si="13"/>
        <v>-68.544482923971117</v>
      </c>
      <c r="AR10">
        <f t="shared" si="14"/>
        <v>88.854147461577767</v>
      </c>
      <c r="AS10">
        <f t="shared" si="15"/>
        <v>-2.5587350349857307</v>
      </c>
      <c r="AT10">
        <f t="shared" si="16"/>
        <v>0.94828319890374024</v>
      </c>
      <c r="AU10">
        <f t="shared" si="17"/>
        <v>87.243695625495761</v>
      </c>
      <c r="AW10">
        <v>7</v>
      </c>
      <c r="AX10">
        <f>(R10*SUMPRODUCT(K11:$K$23, X11:$X$23)-$AZ$3*SUMPRODUCT(K10:$K$22, W11:$W$23))/Z10</f>
        <v>89.344119671105162</v>
      </c>
    </row>
    <row r="11" spans="1:52" x14ac:dyDescent="0.25">
      <c r="A11" t="s">
        <v>33</v>
      </c>
      <c r="C11" s="24">
        <f>AU25</f>
        <v>-1228.152471401105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354.62393019608106</v>
      </c>
      <c r="P11">
        <f t="shared" si="30"/>
        <v>17.731196509804054</v>
      </c>
      <c r="Q11" s="5">
        <f t="shared" si="31"/>
        <v>50</v>
      </c>
      <c r="R11">
        <f t="shared" si="0"/>
        <v>100000</v>
      </c>
      <c r="S11">
        <f t="shared" si="1"/>
        <v>93.412528583712856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82.57885702285364</v>
      </c>
      <c r="AC11">
        <f t="shared" si="2"/>
        <v>85.367164725222437</v>
      </c>
      <c r="AE11">
        <f t="shared" si="3"/>
        <v>324.08114760992555</v>
      </c>
      <c r="AF11">
        <f t="shared" si="4"/>
        <v>-16.204057380496277</v>
      </c>
      <c r="AG11">
        <f t="shared" si="5"/>
        <v>-45.693637684114044</v>
      </c>
      <c r="AH11">
        <f t="shared" si="6"/>
        <v>-116.30511762331651</v>
      </c>
      <c r="AI11">
        <f t="shared" si="7"/>
        <v>145.87833492199871</v>
      </c>
      <c r="AJ11">
        <f t="shared" si="8"/>
        <v>-2.7883077023687974</v>
      </c>
      <c r="AK11">
        <f t="shared" si="32"/>
        <v>0.93709427340547891</v>
      </c>
      <c r="AL11">
        <f t="shared" si="9"/>
        <v>144.02712149303539</v>
      </c>
      <c r="AN11">
        <f t="shared" si="10"/>
        <v>182.94603346747337</v>
      </c>
      <c r="AO11">
        <f t="shared" si="11"/>
        <v>-9.1473016733736685</v>
      </c>
      <c r="AP11">
        <f t="shared" si="12"/>
        <v>-25.794372275767969</v>
      </c>
      <c r="AQ11">
        <f t="shared" si="13"/>
        <v>-65.655037628921392</v>
      </c>
      <c r="AR11">
        <f t="shared" si="14"/>
        <v>82.349321889410334</v>
      </c>
      <c r="AS11">
        <f t="shared" si="15"/>
        <v>-1.574018846814133</v>
      </c>
      <c r="AT11">
        <f t="shared" si="16"/>
        <v>0.52899615287392243</v>
      </c>
      <c r="AU11">
        <f t="shared" si="17"/>
        <v>81.304299195470122</v>
      </c>
      <c r="AW11">
        <v>8</v>
      </c>
      <c r="AX11">
        <f>(R11*SUMPRODUCT(K12:$K$23, X12:$X$23)-$AZ$3*SUMPRODUCT(K11:$K$22, W12:$W$23))/Z11</f>
        <v>93.412528583712856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354.62393019608106</v>
      </c>
      <c r="P12">
        <f t="shared" si="30"/>
        <v>17.731196509804054</v>
      </c>
      <c r="Q12" s="5">
        <f t="shared" si="31"/>
        <v>50</v>
      </c>
      <c r="R12">
        <f t="shared" si="0"/>
        <v>100000</v>
      </c>
      <c r="S12">
        <f t="shared" si="1"/>
        <v>95.81558752165013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85.367164725222437</v>
      </c>
      <c r="AC12">
        <f t="shared" si="2"/>
        <v>86.574871616020175</v>
      </c>
      <c r="AE12">
        <f t="shared" si="3"/>
        <v>320.42303369226869</v>
      </c>
      <c r="AF12">
        <f t="shared" si="4"/>
        <v>-16.021151684613432</v>
      </c>
      <c r="AG12">
        <f t="shared" si="5"/>
        <v>-45.177863986096227</v>
      </c>
      <c r="AH12">
        <f t="shared" si="6"/>
        <v>-117.67464235334815</v>
      </c>
      <c r="AI12">
        <f t="shared" si="7"/>
        <v>141.54937566821093</v>
      </c>
      <c r="AJ12">
        <f t="shared" si="8"/>
        <v>-1.2077068907977377</v>
      </c>
      <c r="AK12">
        <f t="shared" si="32"/>
        <v>0.89646880748561875</v>
      </c>
      <c r="AL12">
        <f t="shared" si="9"/>
        <v>141.23813758489882</v>
      </c>
      <c r="AN12">
        <f t="shared" si="10"/>
        <v>171.95646262828816</v>
      </c>
      <c r="AO12">
        <f t="shared" si="11"/>
        <v>-8.5978231314144065</v>
      </c>
      <c r="AP12">
        <f t="shared" si="12"/>
        <v>-24.244903965337141</v>
      </c>
      <c r="AQ12">
        <f t="shared" si="13"/>
        <v>-63.150626242319738</v>
      </c>
      <c r="AR12">
        <f t="shared" si="14"/>
        <v>75.963109289216902</v>
      </c>
      <c r="AS12">
        <f t="shared" si="15"/>
        <v>-0.64812133647306547</v>
      </c>
      <c r="AT12">
        <f t="shared" si="16"/>
        <v>0.4810940187897807</v>
      </c>
      <c r="AU12">
        <f t="shared" si="17"/>
        <v>75.796081971533624</v>
      </c>
      <c r="AW12">
        <v>9</v>
      </c>
      <c r="AX12">
        <f>(R12*SUMPRODUCT(K13:$K$23, X13:$X$23)-$AZ$3*SUMPRODUCT(K12:$K$22, W13:$W$23))/Z12</f>
        <v>95.81558752165013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354.62393019608106</v>
      </c>
      <c r="P13">
        <f t="shared" si="30"/>
        <v>17.731196509804054</v>
      </c>
      <c r="Q13" s="5">
        <f t="shared" si="31"/>
        <v>50</v>
      </c>
      <c r="R13">
        <f t="shared" si="0"/>
        <v>100000</v>
      </c>
      <c r="S13">
        <f t="shared" si="1"/>
        <v>96.611006210568405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86.574871616020175</v>
      </c>
      <c r="AC13">
        <f t="shared" si="2"/>
        <v>86.305601119362564</v>
      </c>
      <c r="AE13">
        <f t="shared" si="3"/>
        <v>316.79652937447213</v>
      </c>
      <c r="AF13">
        <f t="shared" si="4"/>
        <v>-15.839826468723608</v>
      </c>
      <c r="AG13">
        <f t="shared" si="5"/>
        <v>-44.666547065691091</v>
      </c>
      <c r="AH13">
        <f t="shared" si="6"/>
        <v>-119.07656108834544</v>
      </c>
      <c r="AI13">
        <f t="shared" si="7"/>
        <v>137.21359475171198</v>
      </c>
      <c r="AJ13">
        <f t="shared" si="8"/>
        <v>0.2692704966576116</v>
      </c>
      <c r="AK13">
        <f t="shared" si="32"/>
        <v>0.77506314904353735</v>
      </c>
      <c r="AL13">
        <f t="shared" si="9"/>
        <v>138.25792839741314</v>
      </c>
      <c r="AN13">
        <f t="shared" si="10"/>
        <v>161.65283138760108</v>
      </c>
      <c r="AO13">
        <f t="shared" si="11"/>
        <v>-8.0826415693800548</v>
      </c>
      <c r="AP13">
        <f t="shared" si="12"/>
        <v>-22.792149319734136</v>
      </c>
      <c r="AQ13">
        <f t="shared" si="13"/>
        <v>-60.761597640724659</v>
      </c>
      <c r="AR13">
        <f t="shared" si="14"/>
        <v>70.016442857762229</v>
      </c>
      <c r="AS13">
        <f t="shared" si="15"/>
        <v>0.1374015626995567</v>
      </c>
      <c r="AT13">
        <f t="shared" si="16"/>
        <v>0.39549408194108265</v>
      </c>
      <c r="AU13">
        <f t="shared" si="17"/>
        <v>70.549338502402875</v>
      </c>
      <c r="AW13">
        <v>10</v>
      </c>
      <c r="AX13">
        <f>(R13*SUMPRODUCT(K14:$K$23, X14:$X$23)-$AZ$3*SUMPRODUCT(K13:$K$22, W14:$W$23))/Z13</f>
        <v>96.611006210568405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354.62393019608106</v>
      </c>
      <c r="P14">
        <f t="shared" si="30"/>
        <v>17.731196509804054</v>
      </c>
      <c r="Q14" s="5">
        <f t="shared" si="31"/>
        <v>50</v>
      </c>
      <c r="R14">
        <f t="shared" si="0"/>
        <v>100000</v>
      </c>
      <c r="S14">
        <f t="shared" si="1"/>
        <v>95.666422888493699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86.305601119362564</v>
      </c>
      <c r="AC14">
        <f t="shared" si="2"/>
        <v>84.491486025397762</v>
      </c>
      <c r="AE14">
        <f t="shared" si="3"/>
        <v>313.19978251259136</v>
      </c>
      <c r="AF14">
        <f t="shared" si="4"/>
        <v>-15.659989125629567</v>
      </c>
      <c r="AG14">
        <f t="shared" si="5"/>
        <v>-44.159425780913146</v>
      </c>
      <c r="AH14">
        <f t="shared" si="6"/>
        <v>-120.91162824207274</v>
      </c>
      <c r="AI14">
        <f t="shared" si="7"/>
        <v>132.46873936397589</v>
      </c>
      <c r="AJ14">
        <f t="shared" si="8"/>
        <v>1.8141150939648014</v>
      </c>
      <c r="AK14">
        <f t="shared" si="32"/>
        <v>0.69092171011138381</v>
      </c>
      <c r="AL14">
        <f t="shared" si="9"/>
        <v>134.97377616805207</v>
      </c>
      <c r="AN14">
        <f t="shared" si="10"/>
        <v>152.00447713492923</v>
      </c>
      <c r="AO14">
        <f t="shared" si="11"/>
        <v>-7.6002238567464619</v>
      </c>
      <c r="AP14">
        <f t="shared" si="12"/>
        <v>-21.431785081576685</v>
      </c>
      <c r="AQ14">
        <f t="shared" si="13"/>
        <v>-58.681741995559427</v>
      </c>
      <c r="AR14">
        <f t="shared" si="14"/>
        <v>64.290726201046667</v>
      </c>
      <c r="AS14">
        <f t="shared" si="15"/>
        <v>0.88043999937840556</v>
      </c>
      <c r="AT14">
        <f t="shared" si="16"/>
        <v>0.33532332763490946</v>
      </c>
      <c r="AU14">
        <f t="shared" si="17"/>
        <v>65.506489528059973</v>
      </c>
      <c r="AW14">
        <v>11</v>
      </c>
      <c r="AX14">
        <f>(R14*SUMPRODUCT(K15:$K$23, X15:$X$23)-$AZ$3*SUMPRODUCT(K14:$K$22, W15:$W$23))/Z14</f>
        <v>95.666422888493699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354.62393019608106</v>
      </c>
      <c r="P15">
        <f t="shared" si="30"/>
        <v>17.731196509804054</v>
      </c>
      <c r="Q15" s="5">
        <f t="shared" si="31"/>
        <v>50</v>
      </c>
      <c r="R15">
        <f t="shared" si="0"/>
        <v>100000</v>
      </c>
      <c r="S15">
        <f t="shared" si="1"/>
        <v>92.551989004476809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84.491486025397762</v>
      </c>
      <c r="AC15">
        <f t="shared" si="2"/>
        <v>80.808791521695241</v>
      </c>
      <c r="AE15">
        <f t="shared" si="3"/>
        <v>309.62847532572391</v>
      </c>
      <c r="AF15">
        <f t="shared" si="4"/>
        <v>-15.481423766286197</v>
      </c>
      <c r="AG15">
        <f t="shared" si="5"/>
        <v>-43.655891348691846</v>
      </c>
      <c r="AH15">
        <f t="shared" si="6"/>
        <v>-123.88034882434408</v>
      </c>
      <c r="AI15">
        <f t="shared" si="7"/>
        <v>126.61081138640179</v>
      </c>
      <c r="AJ15">
        <f t="shared" si="8"/>
        <v>3.6826945037025212</v>
      </c>
      <c r="AK15">
        <f t="shared" si="32"/>
        <v>1.5524180040978257</v>
      </c>
      <c r="AL15">
        <f t="shared" si="9"/>
        <v>131.84592389420214</v>
      </c>
      <c r="AN15">
        <f t="shared" si="10"/>
        <v>142.85694784269523</v>
      </c>
      <c r="AO15">
        <f t="shared" si="11"/>
        <v>-7.1428473921347617</v>
      </c>
      <c r="AP15">
        <f t="shared" si="12"/>
        <v>-20.142034374796111</v>
      </c>
      <c r="AQ15">
        <f t="shared" si="13"/>
        <v>-57.156140151893624</v>
      </c>
      <c r="AR15">
        <f t="shared" si="14"/>
        <v>58.415925923870731</v>
      </c>
      <c r="AS15">
        <f t="shared" si="15"/>
        <v>1.69912827327191</v>
      </c>
      <c r="AT15">
        <f t="shared" si="16"/>
        <v>0.71625743597439462</v>
      </c>
      <c r="AU15">
        <f t="shared" si="17"/>
        <v>60.831311633117032</v>
      </c>
      <c r="AW15">
        <v>12</v>
      </c>
      <c r="AX15">
        <f>(R15*SUMPRODUCT(K16:$K$23, X16:$X$23)-$AZ$3*SUMPRODUCT(K15:$K$22, W16:$W$23))/Z15</f>
        <v>92.551989004476809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354.62393019608106</v>
      </c>
      <c r="P16">
        <f t="shared" si="30"/>
        <v>17.731196509804054</v>
      </c>
      <c r="Q16" s="5">
        <f t="shared" si="31"/>
        <v>50</v>
      </c>
      <c r="R16">
        <f t="shared" si="0"/>
        <v>100000</v>
      </c>
      <c r="S16">
        <f t="shared" si="1"/>
        <v>87.285387150521657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80.808791521695241</v>
      </c>
      <c r="AC16">
        <f t="shared" si="2"/>
        <v>75.337130513235991</v>
      </c>
      <c r="AE16">
        <f t="shared" si="3"/>
        <v>306.0804355055115</v>
      </c>
      <c r="AF16">
        <f t="shared" si="4"/>
        <v>-15.304021775275576</v>
      </c>
      <c r="AG16">
        <f t="shared" si="5"/>
        <v>-43.155637485641684</v>
      </c>
      <c r="AH16">
        <f t="shared" si="6"/>
        <v>-127.38989912648485</v>
      </c>
      <c r="AI16">
        <f t="shared" si="7"/>
        <v>120.23087711810938</v>
      </c>
      <c r="AJ16">
        <f t="shared" si="8"/>
        <v>5.4716610084592503</v>
      </c>
      <c r="AK16">
        <f t="shared" si="32"/>
        <v>2.6382549572887113</v>
      </c>
      <c r="AL16">
        <f t="shared" si="9"/>
        <v>128.34079308385733</v>
      </c>
      <c r="AN16">
        <f t="shared" si="10"/>
        <v>133.89584411838058</v>
      </c>
      <c r="AO16">
        <f t="shared" si="11"/>
        <v>-6.694792205919029</v>
      </c>
      <c r="AP16">
        <f t="shared" si="12"/>
        <v>-18.878568635278782</v>
      </c>
      <c r="AQ16">
        <f t="shared" si="13"/>
        <v>-55.727109926269364</v>
      </c>
      <c r="AR16">
        <f t="shared" si="14"/>
        <v>52.595373350913384</v>
      </c>
      <c r="AS16">
        <f t="shared" si="15"/>
        <v>2.3935952268471223</v>
      </c>
      <c r="AT16">
        <f t="shared" si="16"/>
        <v>1.154112885138368</v>
      </c>
      <c r="AU16">
        <f t="shared" si="17"/>
        <v>56.14308146289887</v>
      </c>
      <c r="AW16">
        <v>13</v>
      </c>
      <c r="AX16">
        <f>(R16*SUMPRODUCT(K17:$K$23, X17:$X$23)-$AZ$3*SUMPRODUCT(K16:$K$22, W17:$W$23))/Z16</f>
        <v>87.285387150521657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354.62393019608106</v>
      </c>
      <c r="P17">
        <f t="shared" si="30"/>
        <v>17.731196509804054</v>
      </c>
      <c r="Q17" s="5">
        <f t="shared" si="31"/>
        <v>50</v>
      </c>
      <c r="R17">
        <f t="shared" si="0"/>
        <v>100000</v>
      </c>
      <c r="S17">
        <f t="shared" si="1"/>
        <v>80.28876139332634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75.337130513235991</v>
      </c>
      <c r="AC17">
        <f t="shared" si="2"/>
        <v>68.500163024183507</v>
      </c>
      <c r="AE17">
        <f t="shared" si="3"/>
        <v>302.55538395598387</v>
      </c>
      <c r="AF17">
        <f t="shared" si="4"/>
        <v>-15.127769197799195</v>
      </c>
      <c r="AG17">
        <f t="shared" si="5"/>
        <v>-42.658624840784562</v>
      </c>
      <c r="AH17">
        <f t="shared" si="6"/>
        <v>-130.91254000141907</v>
      </c>
      <c r="AI17">
        <f t="shared" si="7"/>
        <v>113.85644991598105</v>
      </c>
      <c r="AJ17">
        <f t="shared" si="8"/>
        <v>6.8369674890524834</v>
      </c>
      <c r="AK17">
        <f t="shared" si="32"/>
        <v>5.0061534847456057</v>
      </c>
      <c r="AL17">
        <f t="shared" si="9"/>
        <v>125.69957088977914</v>
      </c>
      <c r="AN17">
        <f t="shared" si="10"/>
        <v>124.66214494633707</v>
      </c>
      <c r="AO17">
        <f t="shared" si="11"/>
        <v>-6.2331072473168536</v>
      </c>
      <c r="AP17">
        <f t="shared" si="12"/>
        <v>-17.576668455144585</v>
      </c>
      <c r="AQ17">
        <f t="shared" si="13"/>
        <v>-53.940002070246699</v>
      </c>
      <c r="AR17">
        <f t="shared" si="14"/>
        <v>46.912367173628937</v>
      </c>
      <c r="AS17">
        <f t="shared" si="15"/>
        <v>2.8170413660120164</v>
      </c>
      <c r="AT17">
        <f t="shared" si="16"/>
        <v>2.0626895584504248</v>
      </c>
      <c r="AU17">
        <f t="shared" si="17"/>
        <v>51.79209809809138</v>
      </c>
      <c r="AW17">
        <v>14</v>
      </c>
      <c r="AX17">
        <f>(R17*SUMPRODUCT(K18:$K$23, X18:$X$23)-$AZ$3*SUMPRODUCT(K17:$K$22, W18:$W$23))/Z17</f>
        <v>80.28876139332634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354.62393019608106</v>
      </c>
      <c r="P18">
        <f t="shared" si="30"/>
        <v>17.731196509804054</v>
      </c>
      <c r="Q18" s="5">
        <f t="shared" si="31"/>
        <v>50</v>
      </c>
      <c r="R18">
        <f t="shared" si="0"/>
        <v>100000</v>
      </c>
      <c r="S18">
        <f t="shared" si="1"/>
        <v>71.776635978263741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68.500163024183507</v>
      </c>
      <c r="AC18">
        <f t="shared" si="2"/>
        <v>60.528862418798724</v>
      </c>
      <c r="AE18">
        <f t="shared" si="3"/>
        <v>299.05250906092277</v>
      </c>
      <c r="AF18">
        <f t="shared" si="4"/>
        <v>-14.95262545304614</v>
      </c>
      <c r="AG18">
        <f t="shared" si="5"/>
        <v>-42.164738980751899</v>
      </c>
      <c r="AH18">
        <f t="shared" si="6"/>
        <v>-134.59922324963327</v>
      </c>
      <c r="AI18">
        <f t="shared" si="7"/>
        <v>107.33592137749145</v>
      </c>
      <c r="AJ18">
        <f t="shared" si="8"/>
        <v>7.9713006053847835</v>
      </c>
      <c r="AK18">
        <f t="shared" si="32"/>
        <v>7.616161007252499</v>
      </c>
      <c r="AL18">
        <f t="shared" si="9"/>
        <v>122.92338299012873</v>
      </c>
      <c r="AN18">
        <f t="shared" si="10"/>
        <v>115.14704467602814</v>
      </c>
      <c r="AO18">
        <f t="shared" si="11"/>
        <v>-5.7573522338014076</v>
      </c>
      <c r="AP18">
        <f t="shared" si="12"/>
        <v>-16.235092286688079</v>
      </c>
      <c r="AQ18">
        <f t="shared" si="13"/>
        <v>-51.826024872865467</v>
      </c>
      <c r="AR18">
        <f t="shared" si="14"/>
        <v>41.328575282673185</v>
      </c>
      <c r="AS18">
        <f t="shared" si="15"/>
        <v>3.0692660289544791</v>
      </c>
      <c r="AT18">
        <f t="shared" si="16"/>
        <v>2.9325232365238896</v>
      </c>
      <c r="AU18">
        <f t="shared" si="17"/>
        <v>47.330364548151557</v>
      </c>
      <c r="AW18">
        <v>15</v>
      </c>
      <c r="AX18">
        <f>(R18*SUMPRODUCT(K19:$K$23, X19:$X$23)-$AZ$3*SUMPRODUCT(K18:$K$22, W19:$W$23))/Z18</f>
        <v>71.776635978263741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354.62393019608106</v>
      </c>
      <c r="P19">
        <f t="shared" si="30"/>
        <v>17.731196509804054</v>
      </c>
      <c r="Q19" s="5">
        <f t="shared" si="31"/>
        <v>50</v>
      </c>
      <c r="R19">
        <f t="shared" si="0"/>
        <v>100000</v>
      </c>
      <c r="S19">
        <f t="shared" si="1"/>
        <v>61.395385874583788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60.528862418798724</v>
      </c>
      <c r="AC19">
        <f t="shared" si="2"/>
        <v>51.171317466022003</v>
      </c>
      <c r="AE19">
        <f t="shared" si="3"/>
        <v>295.5690147494347</v>
      </c>
      <c r="AF19">
        <f t="shared" si="4"/>
        <v>-14.778450737471736</v>
      </c>
      <c r="AG19">
        <f t="shared" si="5"/>
        <v>-41.673585675113166</v>
      </c>
      <c r="AH19">
        <f t="shared" si="6"/>
        <v>-139.01183166242745</v>
      </c>
      <c r="AI19">
        <f t="shared" si="7"/>
        <v>100.10514667442231</v>
      </c>
      <c r="AJ19">
        <f t="shared" si="8"/>
        <v>9.3575449527767205</v>
      </c>
      <c r="AK19">
        <f t="shared" si="32"/>
        <v>7.6114232094059853</v>
      </c>
      <c r="AL19">
        <f t="shared" si="9"/>
        <v>117.07411483660502</v>
      </c>
      <c r="AN19">
        <f t="shared" si="10"/>
        <v>106.02362733406302</v>
      </c>
      <c r="AO19">
        <f t="shared" si="11"/>
        <v>-5.301181366703152</v>
      </c>
      <c r="AP19">
        <f t="shared" si="12"/>
        <v>-14.948741230666487</v>
      </c>
      <c r="AQ19">
        <f t="shared" si="13"/>
        <v>-49.864965201772392</v>
      </c>
      <c r="AR19">
        <f t="shared" si="14"/>
        <v>35.90873953492099</v>
      </c>
      <c r="AS19">
        <f t="shared" si="15"/>
        <v>3.3566470412198002</v>
      </c>
      <c r="AT19">
        <f t="shared" si="16"/>
        <v>2.7302953204347737</v>
      </c>
      <c r="AU19">
        <f t="shared" si="17"/>
        <v>41.995681896575562</v>
      </c>
      <c r="AW19">
        <v>16</v>
      </c>
      <c r="AX19">
        <f>(R19*SUMPRODUCT(K20:$K$23, X20:$X$23)-$AZ$3*SUMPRODUCT(K19:$K$22, W20:$W$23))/Z19</f>
        <v>61.395385874583788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354.62393019608106</v>
      </c>
      <c r="P20">
        <f t="shared" si="30"/>
        <v>17.731196509804054</v>
      </c>
      <c r="Q20" s="5">
        <f t="shared" si="31"/>
        <v>50</v>
      </c>
      <c r="R20">
        <f t="shared" si="0"/>
        <v>100000</v>
      </c>
      <c r="S20">
        <f t="shared" si="1"/>
        <v>48.262302315953328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51.171317466022003</v>
      </c>
      <c r="AC20">
        <f t="shared" si="2"/>
        <v>39.753908632534149</v>
      </c>
      <c r="AE20">
        <f t="shared" si="3"/>
        <v>292.1055698427615</v>
      </c>
      <c r="AF20">
        <f t="shared" si="4"/>
        <v>-14.605278492138074</v>
      </c>
      <c r="AG20">
        <f t="shared" si="5"/>
        <v>-41.1852592239402</v>
      </c>
      <c r="AH20">
        <f t="shared" si="6"/>
        <v>-143.18118884366896</v>
      </c>
      <c r="AI20">
        <f t="shared" si="7"/>
        <v>93.133843283014244</v>
      </c>
      <c r="AJ20">
        <f t="shared" si="8"/>
        <v>11.417408833487855</v>
      </c>
      <c r="AK20">
        <f t="shared" si="32"/>
        <v>1.4132879179115752</v>
      </c>
      <c r="AL20">
        <f t="shared" si="9"/>
        <v>105.96454003441367</v>
      </c>
      <c r="AN20">
        <f t="shared" si="10"/>
        <v>99.384666828782244</v>
      </c>
      <c r="AO20">
        <f t="shared" si="11"/>
        <v>-4.9692333414391117</v>
      </c>
      <c r="AP20">
        <f t="shared" si="12"/>
        <v>-14.012684757882779</v>
      </c>
      <c r="AQ20">
        <f t="shared" si="13"/>
        <v>-48.715314661876924</v>
      </c>
      <c r="AR20">
        <f t="shared" si="14"/>
        <v>31.687434067583421</v>
      </c>
      <c r="AS20">
        <f t="shared" si="15"/>
        <v>3.8846071082280131</v>
      </c>
      <c r="AT20">
        <f t="shared" si="16"/>
        <v>0.48085063537266159</v>
      </c>
      <c r="AU20">
        <f t="shared" si="17"/>
        <v>36.052891811184097</v>
      </c>
      <c r="AW20">
        <v>17</v>
      </c>
      <c r="AX20">
        <f>(R20*SUMPRODUCT(K21:$K$23, X21:$X$23)-$AZ$3*SUMPRODUCT(K20:$K$22, W21:$W$23))/Z20</f>
        <v>48.262302315953328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354.62393019608106</v>
      </c>
      <c r="P21">
        <f t="shared" si="30"/>
        <v>17.731196509804054</v>
      </c>
      <c r="Q21" s="5">
        <f t="shared" si="31"/>
        <v>50</v>
      </c>
      <c r="R21">
        <f t="shared" si="0"/>
        <v>100000</v>
      </c>
      <c r="S21">
        <f t="shared" si="1"/>
        <v>32.901188702278951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39.753908632534149</v>
      </c>
      <c r="AC21">
        <f t="shared" si="2"/>
        <v>26.781139059123817</v>
      </c>
      <c r="AE21">
        <f t="shared" si="3"/>
        <v>288.65926013233752</v>
      </c>
      <c r="AF21">
        <f t="shared" si="4"/>
        <v>-14.432963006616877</v>
      </c>
      <c r="AG21">
        <f t="shared" si="5"/>
        <v>-40.699348740048379</v>
      </c>
      <c r="AH21">
        <f t="shared" si="6"/>
        <v>-148.11578330483289</v>
      </c>
      <c r="AI21">
        <f t="shared" si="7"/>
        <v>85.411165080839368</v>
      </c>
      <c r="AJ21">
        <f t="shared" si="8"/>
        <v>12.972769573410332</v>
      </c>
      <c r="AK21">
        <f t="shared" si="32"/>
        <v>0.50236832921320773</v>
      </c>
      <c r="AL21">
        <f t="shared" si="9"/>
        <v>98.886302983462912</v>
      </c>
      <c r="AN21">
        <f t="shared" si="10"/>
        <v>93.419680520371202</v>
      </c>
      <c r="AO21">
        <f t="shared" si="11"/>
        <v>-4.6709840260185604</v>
      </c>
      <c r="AP21">
        <f t="shared" si="12"/>
        <v>-13.171654894907537</v>
      </c>
      <c r="AQ21">
        <f t="shared" si="13"/>
        <v>-47.935164629807467</v>
      </c>
      <c r="AR21">
        <f t="shared" si="14"/>
        <v>27.641876969637629</v>
      </c>
      <c r="AS21">
        <f t="shared" si="15"/>
        <v>4.1984171526552698</v>
      </c>
      <c r="AT21">
        <f t="shared" si="16"/>
        <v>0.16258300113820945</v>
      </c>
      <c r="AU21">
        <f t="shared" si="17"/>
        <v>32.002877123431112</v>
      </c>
      <c r="AW21">
        <v>18</v>
      </c>
      <c r="AX21">
        <f>(R21*SUMPRODUCT(K22:$K$23, X22:$X$23)-$AZ$3*SUMPRODUCT(K21:$K$22, W22:$W$23))/Z21</f>
        <v>32.901188702278951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354.62393019608106</v>
      </c>
      <c r="P22">
        <f t="shared" si="30"/>
        <v>17.731196509804054</v>
      </c>
      <c r="Q22" s="5">
        <f t="shared" si="31"/>
        <v>50</v>
      </c>
      <c r="R22">
        <f t="shared" si="0"/>
        <v>100000</v>
      </c>
      <c r="S22">
        <f t="shared" si="1"/>
        <v>16.47832839052889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26.781139059123817</v>
      </c>
      <c r="AC22">
        <f t="shared" si="2"/>
        <v>13.253738800866531</v>
      </c>
      <c r="AE22">
        <f t="shared" si="3"/>
        <v>285.228746021169</v>
      </c>
      <c r="AF22">
        <f t="shared" si="4"/>
        <v>-14.26143730105845</v>
      </c>
      <c r="AG22">
        <f t="shared" si="5"/>
        <v>-40.215665347718975</v>
      </c>
      <c r="AH22">
        <f t="shared" si="6"/>
        <v>-153.37980985783878</v>
      </c>
      <c r="AI22">
        <f t="shared" si="7"/>
        <v>77.371833514552804</v>
      </c>
      <c r="AJ22">
        <f t="shared" si="8"/>
        <v>13.527400258257286</v>
      </c>
      <c r="AK22">
        <f t="shared" si="32"/>
        <v>6.2527174033639223</v>
      </c>
      <c r="AL22">
        <f t="shared" si="9"/>
        <v>97.151951176174009</v>
      </c>
      <c r="AN22">
        <f t="shared" si="10"/>
        <v>86.270516570938227</v>
      </c>
      <c r="AO22">
        <f t="shared" si="11"/>
        <v>-4.3135258285469114</v>
      </c>
      <c r="AP22">
        <f t="shared" si="12"/>
        <v>-12.163662576752358</v>
      </c>
      <c r="AQ22">
        <f t="shared" si="13"/>
        <v>-46.391380997082166</v>
      </c>
      <c r="AR22">
        <f t="shared" si="14"/>
        <v>23.401947168556799</v>
      </c>
      <c r="AS22">
        <f t="shared" si="15"/>
        <v>4.0915083925485058</v>
      </c>
      <c r="AT22">
        <f t="shared" si="16"/>
        <v>1.8912019489096876</v>
      </c>
      <c r="AU22">
        <f t="shared" si="17"/>
        <v>29.384657510014989</v>
      </c>
      <c r="AW22">
        <v>19</v>
      </c>
      <c r="AX22">
        <f>(R22*SUMPRODUCT(K23:$K$23, X23:$X$23)-$AZ$3*SUMPRODUCT(K22:$K$22, W23:$W$23))/Z22</f>
        <v>16.47832839052889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354.62393019608106</v>
      </c>
      <c r="P23">
        <f t="shared" si="30"/>
        <v>17.731196509804054</v>
      </c>
      <c r="Q23" s="5">
        <f t="shared" si="31"/>
        <v>50</v>
      </c>
      <c r="R23">
        <f t="shared" si="0"/>
        <v>100000</v>
      </c>
      <c r="S23">
        <f t="shared" si="1"/>
        <v>16.678108092321136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13.253738800866531</v>
      </c>
      <c r="AC23">
        <f t="shared" si="2"/>
        <v>13.253738800866529</v>
      </c>
      <c r="AE23">
        <f t="shared" si="3"/>
        <v>281.81211665845842</v>
      </c>
      <c r="AF23">
        <f t="shared" si="4"/>
        <v>-14.090605832922922</v>
      </c>
      <c r="AG23">
        <f t="shared" si="5"/>
        <v>-39.733939627627066</v>
      </c>
      <c r="AH23">
        <f t="shared" si="6"/>
        <v>-159.13813322943503</v>
      </c>
      <c r="AI23">
        <f t="shared" si="7"/>
        <v>68.84943796847341</v>
      </c>
      <c r="AJ23">
        <f t="shared" si="8"/>
        <v>0</v>
      </c>
      <c r="AK23">
        <f t="shared" si="32"/>
        <v>19.668267473848147</v>
      </c>
      <c r="AL23">
        <f t="shared" si="9"/>
        <v>88.517705442321557</v>
      </c>
      <c r="AN23">
        <f t="shared" si="10"/>
        <v>77.214530390644782</v>
      </c>
      <c r="AO23">
        <f t="shared" si="11"/>
        <v>-3.8607265195322391</v>
      </c>
      <c r="AP23">
        <f t="shared" si="12"/>
        <v>-10.886818939143616</v>
      </c>
      <c r="AQ23">
        <f t="shared" si="13"/>
        <v>-43.602725000809073</v>
      </c>
      <c r="AR23">
        <f t="shared" si="14"/>
        <v>18.86425993115985</v>
      </c>
      <c r="AS23">
        <f t="shared" si="15"/>
        <v>0</v>
      </c>
      <c r="AT23">
        <f t="shared" si="16"/>
        <v>5.3889664312458718</v>
      </c>
      <c r="AU23">
        <f t="shared" si="17"/>
        <v>24.253226362405723</v>
      </c>
      <c r="AW23">
        <v>20</v>
      </c>
      <c r="AX23">
        <f>(R23*SUMPRODUCT(K$23:$K24, X$23:$X24)-$AZ$3*SUMPRODUCT(K$22:$K23, W$23:$W24))/Z23</f>
        <v>16.678108092321136</v>
      </c>
    </row>
    <row r="25" spans="5:50" x14ac:dyDescent="0.25">
      <c r="AN25" s="6">
        <f t="shared" ref="AN25:AU25" si="33">SUM(AN3:AN23)</f>
        <v>3429.6215413391678</v>
      </c>
      <c r="AO25" s="6">
        <f t="shared" si="33"/>
        <v>-437.44902471401917</v>
      </c>
      <c r="AP25" s="6">
        <f t="shared" si="33"/>
        <v>-2953.4657489523156</v>
      </c>
      <c r="AQ25" s="6">
        <f t="shared" si="33"/>
        <v>-1295.0731212996361</v>
      </c>
      <c r="AR25" s="6">
        <f t="shared" si="33"/>
        <v>-1256.3663536268041</v>
      </c>
      <c r="AS25" s="6">
        <f t="shared" si="33"/>
        <v>-40.244027827268496</v>
      </c>
      <c r="AT25" s="6">
        <f t="shared" si="33"/>
        <v>68.457910052967677</v>
      </c>
      <c r="AU25" s="7">
        <f t="shared" si="33"/>
        <v>-1228.152471401105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760.13330813056598</v>
      </c>
      <c r="K3">
        <v>1</v>
      </c>
      <c r="L3" s="2">
        <v>0</v>
      </c>
      <c r="O3">
        <f>$C$3</f>
        <v>760.13330813056598</v>
      </c>
      <c r="P3">
        <f>O3*B5</f>
        <v>608.10664650445278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760.13330813056598</v>
      </c>
      <c r="AF3">
        <f t="shared" ref="AF3:AF23" si="4">-$Z3*P3</f>
        <v>-608.10664650445278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-2367.8815423738865</v>
      </c>
      <c r="AJ3">
        <f t="shared" ref="AJ3:AJ23" si="8">AB3-AC3</f>
        <v>0</v>
      </c>
      <c r="AL3">
        <f t="shared" ref="AL3:AL23" si="9">SUM(AI3:AK3)</f>
        <v>-2367.8815423738865</v>
      </c>
      <c r="AN3">
        <f t="shared" ref="AN3:AN23" si="10">AE3*$K3</f>
        <v>760.13330813056598</v>
      </c>
      <c r="AO3">
        <f t="shared" ref="AO3:AO23" si="11">AF3*$K3</f>
        <v>-608.10664650445278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-2367.8815423738865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-2367.8815423738865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236.03188486279245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</v>
      </c>
      <c r="S4">
        <f t="shared" si="1"/>
        <v>113.67988306413453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112.39326960807875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-112.39326960807875</v>
      </c>
      <c r="AK4">
        <f>G4*MAX(0, SUM(AB4, AE4:AF4))</f>
        <v>0</v>
      </c>
      <c r="AL4">
        <f t="shared" si="9"/>
        <v>-244.17966960807874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-123.6386152547143</v>
      </c>
      <c r="AR4">
        <f t="shared" si="14"/>
        <v>-123.6386152547143</v>
      </c>
      <c r="AS4">
        <f t="shared" si="15"/>
        <v>-105.44447847647879</v>
      </c>
      <c r="AT4">
        <f t="shared" si="16"/>
        <v>0</v>
      </c>
      <c r="AU4">
        <f t="shared" si="17"/>
        <v>-229.08309373119309</v>
      </c>
      <c r="AW4">
        <v>1</v>
      </c>
      <c r="AX4">
        <f>(R4*SUMPRODUCT(K5:$K$23, X5:$X$23)-$AZ$3*SUMPRODUCT(K4:$K$22, W5:$W$23))/Z4</f>
        <v>113.67988306413453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760.13330813056598</v>
      </c>
      <c r="P5">
        <f t="shared" ref="P5:P23" si="30">O5*$C$5</f>
        <v>38.006665406528299</v>
      </c>
      <c r="Q5" s="5">
        <f t="shared" ref="Q5:Q23" si="31">$C$8</f>
        <v>50</v>
      </c>
      <c r="R5">
        <f t="shared" si="0"/>
        <v>100000</v>
      </c>
      <c r="S5">
        <f t="shared" si="1"/>
        <v>220.74263911026787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112.39326960807875</v>
      </c>
      <c r="AC5">
        <f t="shared" si="2"/>
        <v>215.76646898296781</v>
      </c>
      <c r="AE5">
        <f t="shared" si="3"/>
        <v>742.99773035578187</v>
      </c>
      <c r="AF5">
        <f t="shared" si="4"/>
        <v>-37.149886517789092</v>
      </c>
      <c r="AG5">
        <f t="shared" si="5"/>
        <v>-48.872857063919056</v>
      </c>
      <c r="AH5">
        <f t="shared" si="6"/>
        <v>-133.81733616189118</v>
      </c>
      <c r="AI5">
        <f t="shared" si="7"/>
        <v>523.15765061218258</v>
      </c>
      <c r="AJ5">
        <f t="shared" si="8"/>
        <v>-103.37319937488905</v>
      </c>
      <c r="AK5">
        <f>G5*SUM(AB5, AE5:AF5)</f>
        <v>33.547885651288929</v>
      </c>
      <c r="AL5">
        <f t="shared" si="9"/>
        <v>453.33233688858246</v>
      </c>
      <c r="AN5">
        <f t="shared" si="10"/>
        <v>641.62498626571335</v>
      </c>
      <c r="AO5">
        <f t="shared" si="11"/>
        <v>-32.081249313285667</v>
      </c>
      <c r="AP5">
        <f t="shared" si="12"/>
        <v>-42.204767203511572</v>
      </c>
      <c r="AQ5">
        <f t="shared" si="13"/>
        <v>-115.55963493438095</v>
      </c>
      <c r="AR5">
        <f t="shared" si="14"/>
        <v>451.77933481453522</v>
      </c>
      <c r="AS5">
        <f t="shared" si="15"/>
        <v>-89.269219701917081</v>
      </c>
      <c r="AT5">
        <f t="shared" si="16"/>
        <v>28.970696397611785</v>
      </c>
      <c r="AU5">
        <f t="shared" si="17"/>
        <v>391.4808115102299</v>
      </c>
      <c r="AW5">
        <v>2</v>
      </c>
      <c r="AX5">
        <f>(R5*SUMPRODUCT(K6:$K$23, X6:$X$23)-$AZ$3*SUMPRODUCT(K5:$K$22, W6:$W$23))/Z5</f>
        <v>220.74263911026787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760.13330813056598</v>
      </c>
      <c r="P6">
        <f t="shared" si="30"/>
        <v>38.006665406528299</v>
      </c>
      <c r="Q6" s="5">
        <f t="shared" si="31"/>
        <v>50</v>
      </c>
      <c r="R6">
        <f t="shared" si="0"/>
        <v>100000</v>
      </c>
      <c r="S6">
        <f t="shared" si="1"/>
        <v>318.96600208141808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215.76646898296781</v>
      </c>
      <c r="AC6">
        <f t="shared" si="2"/>
        <v>308.22052886516349</v>
      </c>
      <c r="AE6">
        <f t="shared" si="3"/>
        <v>734.52558802873818</v>
      </c>
      <c r="AF6">
        <f t="shared" si="4"/>
        <v>-36.726279401436912</v>
      </c>
      <c r="AG6">
        <f t="shared" si="5"/>
        <v>-48.315577029192013</v>
      </c>
      <c r="AH6">
        <f t="shared" si="6"/>
        <v>-137.102928175698</v>
      </c>
      <c r="AI6">
        <f t="shared" si="7"/>
        <v>512.38080342241119</v>
      </c>
      <c r="AJ6">
        <f t="shared" si="8"/>
        <v>-92.454059882195679</v>
      </c>
      <c r="AK6">
        <f>G6*SUM(AB6, AE6:AF6)</f>
        <v>53.443597990200743</v>
      </c>
      <c r="AL6">
        <f t="shared" si="9"/>
        <v>473.37034153041623</v>
      </c>
      <c r="AN6">
        <f t="shared" si="10"/>
        <v>572.06778657800828</v>
      </c>
      <c r="AO6">
        <f t="shared" si="11"/>
        <v>-28.603389328900416</v>
      </c>
      <c r="AP6">
        <f t="shared" si="12"/>
        <v>-37.629438182686883</v>
      </c>
      <c r="AQ6">
        <f t="shared" si="13"/>
        <v>-106.77935518260877</v>
      </c>
      <c r="AR6">
        <f t="shared" si="14"/>
        <v>399.05560388381213</v>
      </c>
      <c r="AS6">
        <f t="shared" si="15"/>
        <v>-72.005645901186767</v>
      </c>
      <c r="AT6">
        <f t="shared" si="16"/>
        <v>41.623275359364136</v>
      </c>
      <c r="AU6">
        <f t="shared" si="17"/>
        <v>368.67323334198949</v>
      </c>
      <c r="AW6">
        <v>3</v>
      </c>
      <c r="AX6">
        <f>(R6*SUMPRODUCT(K7:$K$23, X7:$X$23)-$AZ$3*SUMPRODUCT(K6:$K$22, W7:$W$23))/Z6</f>
        <v>318.96600208141808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760.13330813056598</v>
      </c>
      <c r="P7">
        <f t="shared" si="30"/>
        <v>38.006665406528299</v>
      </c>
      <c r="Q7" s="5">
        <f t="shared" si="31"/>
        <v>50</v>
      </c>
      <c r="R7">
        <f t="shared" si="0"/>
        <v>100000</v>
      </c>
      <c r="S7">
        <f t="shared" si="1"/>
        <v>404.56696333288562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308.22052886516349</v>
      </c>
      <c r="AC7">
        <f t="shared" si="2"/>
        <v>386.45796121822241</v>
      </c>
      <c r="AE7">
        <f t="shared" si="3"/>
        <v>726.10864242142839</v>
      </c>
      <c r="AF7">
        <f t="shared" si="4"/>
        <v>-36.305432121071419</v>
      </c>
      <c r="AG7">
        <f t="shared" si="5"/>
        <v>-47.761927720756233</v>
      </c>
      <c r="AH7">
        <f t="shared" si="6"/>
        <v>-140.98707628772564</v>
      </c>
      <c r="AI7">
        <f t="shared" si="7"/>
        <v>501.05420629187512</v>
      </c>
      <c r="AJ7">
        <f t="shared" si="8"/>
        <v>-78.237432353058921</v>
      </c>
      <c r="AK7">
        <f>G7*SUM(AB7, AE7:AF7)</f>
        <v>49.002965593027056</v>
      </c>
      <c r="AL7">
        <f t="shared" si="9"/>
        <v>471.81973953184325</v>
      </c>
      <c r="AN7">
        <f t="shared" si="10"/>
        <v>511.9149530678481</v>
      </c>
      <c r="AO7">
        <f t="shared" si="11"/>
        <v>-25.595747653392404</v>
      </c>
      <c r="AP7">
        <f t="shared" si="12"/>
        <v>-33.672708957250293</v>
      </c>
      <c r="AQ7">
        <f t="shared" si="13"/>
        <v>-99.397512058691703</v>
      </c>
      <c r="AR7">
        <f t="shared" si="14"/>
        <v>353.2489843985137</v>
      </c>
      <c r="AS7">
        <f t="shared" si="15"/>
        <v>-55.158290607316346</v>
      </c>
      <c r="AT7">
        <f t="shared" si="16"/>
        <v>34.547654946076868</v>
      </c>
      <c r="AU7">
        <f t="shared" si="17"/>
        <v>332.63834873727421</v>
      </c>
      <c r="AW7">
        <v>4</v>
      </c>
      <c r="AX7">
        <f>(R7*SUMPRODUCT(K8:$K$23, X8:$X$23)-$AZ$3*SUMPRODUCT(K7:$K$22, W8:$W$23))/Z7</f>
        <v>404.56696333288562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760.13330813056598</v>
      </c>
      <c r="P8">
        <f t="shared" si="30"/>
        <v>38.006665406528299</v>
      </c>
      <c r="Q8" s="5">
        <f t="shared" si="31"/>
        <v>50</v>
      </c>
      <c r="R8">
        <f t="shared" si="0"/>
        <v>100000</v>
      </c>
      <c r="S8">
        <f t="shared" si="1"/>
        <v>476.7588617949815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386.45796121822241</v>
      </c>
      <c r="AC8">
        <f t="shared" si="2"/>
        <v>450.17350601371231</v>
      </c>
      <c r="AE8">
        <f t="shared" si="3"/>
        <v>717.74623143992994</v>
      </c>
      <c r="AF8">
        <f t="shared" si="4"/>
        <v>-35.887311571996499</v>
      </c>
      <c r="AG8">
        <f t="shared" si="5"/>
        <v>-47.211865587440137</v>
      </c>
      <c r="AH8">
        <f t="shared" si="6"/>
        <v>-144.88571221705857</v>
      </c>
      <c r="AI8">
        <f t="shared" si="7"/>
        <v>489.76134206343477</v>
      </c>
      <c r="AJ8">
        <f t="shared" si="8"/>
        <v>-63.715544795489905</v>
      </c>
      <c r="AK8">
        <f t="shared" ref="AK8:AK23" si="32">G8*SUM(AB8:AB8, AE8:AF8)</f>
        <v>22.75514956713512</v>
      </c>
      <c r="AL8">
        <f t="shared" si="9"/>
        <v>448.80094683507997</v>
      </c>
      <c r="AN8">
        <f t="shared" si="10"/>
        <v>471.81292032076345</v>
      </c>
      <c r="AO8">
        <f t="shared" si="11"/>
        <v>-23.590646016038171</v>
      </c>
      <c r="AP8">
        <f t="shared" si="12"/>
        <v>-31.034880018684923</v>
      </c>
      <c r="AQ8">
        <f t="shared" si="13"/>
        <v>-95.241114476830603</v>
      </c>
      <c r="AR8">
        <f t="shared" si="14"/>
        <v>321.94627980920978</v>
      </c>
      <c r="AS8">
        <f t="shared" si="15"/>
        <v>-41.883629537808957</v>
      </c>
      <c r="AT8">
        <f t="shared" si="16"/>
        <v>14.958174768911086</v>
      </c>
      <c r="AU8">
        <f t="shared" si="17"/>
        <v>295.02082504031188</v>
      </c>
      <c r="AW8">
        <v>5</v>
      </c>
      <c r="AX8">
        <f>(R8*SUMPRODUCT(K9:$K$23, X9:$X$23)-$AZ$3*SUMPRODUCT(K8:$K$22, W9:$W$23))/Z8</f>
        <v>476.7588617949815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760.13330813056598</v>
      </c>
      <c r="P9">
        <f t="shared" si="30"/>
        <v>38.006665406528299</v>
      </c>
      <c r="Q9" s="5">
        <f t="shared" si="31"/>
        <v>50</v>
      </c>
      <c r="R9">
        <f t="shared" si="0"/>
        <v>100000</v>
      </c>
      <c r="S9">
        <f t="shared" si="1"/>
        <v>539.60125065176146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450.17350601371231</v>
      </c>
      <c r="AC9">
        <f t="shared" si="2"/>
        <v>503.6126961297</v>
      </c>
      <c r="AE9">
        <f t="shared" si="3"/>
        <v>709.4364297029316</v>
      </c>
      <c r="AF9">
        <f t="shared" si="4"/>
        <v>-35.471821485146577</v>
      </c>
      <c r="AG9">
        <f t="shared" si="5"/>
        <v>-46.665263981635292</v>
      </c>
      <c r="AH9">
        <f t="shared" si="6"/>
        <v>-148.96589986088873</v>
      </c>
      <c r="AI9">
        <f t="shared" si="7"/>
        <v>478.33344437526091</v>
      </c>
      <c r="AJ9">
        <f t="shared" si="8"/>
        <v>-53.439190115987685</v>
      </c>
      <c r="AK9">
        <f t="shared" si="32"/>
        <v>6.6324148739658346</v>
      </c>
      <c r="AL9">
        <f t="shared" si="9"/>
        <v>431.52666913323907</v>
      </c>
      <c r="AN9">
        <f t="shared" si="10"/>
        <v>443.21463976092411</v>
      </c>
      <c r="AO9">
        <f t="shared" si="11"/>
        <v>-22.160731988046205</v>
      </c>
      <c r="AP9">
        <f t="shared" si="12"/>
        <v>-29.153744153834289</v>
      </c>
      <c r="AQ9">
        <f t="shared" si="13"/>
        <v>-93.065234430028397</v>
      </c>
      <c r="AR9">
        <f t="shared" si="14"/>
        <v>298.83492918901516</v>
      </c>
      <c r="AS9">
        <f t="shared" si="15"/>
        <v>-33.385699415366723</v>
      </c>
      <c r="AT9">
        <f t="shared" si="16"/>
        <v>4.1435472524869903</v>
      </c>
      <c r="AU9">
        <f t="shared" si="17"/>
        <v>269.59277702613542</v>
      </c>
      <c r="AW9">
        <v>6</v>
      </c>
      <c r="AX9">
        <f>(R9*SUMPRODUCT(K10:$K$23, X10:$X$23)-$AZ$3*SUMPRODUCT(K9:$K$22, W10:$W$23))/Z9</f>
        <v>539.60125065176146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760.13330813056598</v>
      </c>
      <c r="P10">
        <f t="shared" si="30"/>
        <v>38.006665406528299</v>
      </c>
      <c r="Q10" s="5">
        <f t="shared" si="31"/>
        <v>50</v>
      </c>
      <c r="R10">
        <f t="shared" si="0"/>
        <v>100000</v>
      </c>
      <c r="S10">
        <f t="shared" si="1"/>
        <v>596.15679209884615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503.6126961297</v>
      </c>
      <c r="AC10">
        <f t="shared" si="2"/>
        <v>549.91513452202571</v>
      </c>
      <c r="AE10">
        <f t="shared" si="3"/>
        <v>701.17260414603209</v>
      </c>
      <c r="AF10">
        <f t="shared" si="4"/>
        <v>-35.058630207301604</v>
      </c>
      <c r="AG10">
        <f t="shared" si="5"/>
        <v>-46.12168659405684</v>
      </c>
      <c r="AH10">
        <f t="shared" si="6"/>
        <v>-153.84949552418988</v>
      </c>
      <c r="AI10">
        <f t="shared" si="7"/>
        <v>466.14279182048375</v>
      </c>
      <c r="AJ10">
        <f t="shared" si="8"/>
        <v>-46.302438392325712</v>
      </c>
      <c r="AK10">
        <f t="shared" si="32"/>
        <v>4.7958793472805654</v>
      </c>
      <c r="AL10">
        <f t="shared" si="9"/>
        <v>424.6362327754386</v>
      </c>
      <c r="AN10">
        <f t="shared" si="10"/>
        <v>416.20131301870907</v>
      </c>
      <c r="AO10">
        <f t="shared" si="11"/>
        <v>-20.810065650935453</v>
      </c>
      <c r="AP10">
        <f t="shared" si="12"/>
        <v>-27.376863279566965</v>
      </c>
      <c r="AQ10">
        <f t="shared" si="13"/>
        <v>-91.321825276416405</v>
      </c>
      <c r="AR10">
        <f t="shared" si="14"/>
        <v>276.69255881179026</v>
      </c>
      <c r="AS10">
        <f t="shared" si="15"/>
        <v>-27.484153746030096</v>
      </c>
      <c r="AT10">
        <f t="shared" si="16"/>
        <v>2.8467331290681264</v>
      </c>
      <c r="AU10">
        <f t="shared" si="17"/>
        <v>252.05513819482826</v>
      </c>
      <c r="AW10">
        <v>7</v>
      </c>
      <c r="AX10">
        <f>(R10*SUMPRODUCT(K11:$K$23, X11:$X$23)-$AZ$3*SUMPRODUCT(K10:$K$22, W11:$W$23))/Z10</f>
        <v>596.15679209884615</v>
      </c>
    </row>
    <row r="11" spans="1:52" x14ac:dyDescent="0.25">
      <c r="A11" t="s">
        <v>33</v>
      </c>
      <c r="C11" s="24">
        <f>AU25</f>
        <v>858.40775768252502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760.13330813056598</v>
      </c>
      <c r="P11">
        <f t="shared" si="30"/>
        <v>38.006665406528299</v>
      </c>
      <c r="Q11" s="5">
        <f t="shared" si="31"/>
        <v>50</v>
      </c>
      <c r="R11">
        <f t="shared" si="0"/>
        <v>100000</v>
      </c>
      <c r="S11">
        <f t="shared" si="1"/>
        <v>646.86422485857941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549.91513452202571</v>
      </c>
      <c r="AC11">
        <f t="shared" si="2"/>
        <v>589.69744102316895</v>
      </c>
      <c r="AE11">
        <f t="shared" si="3"/>
        <v>692.9563414008079</v>
      </c>
      <c r="AF11">
        <f t="shared" si="4"/>
        <v>-34.647817070040396</v>
      </c>
      <c r="AG11">
        <f t="shared" si="5"/>
        <v>-45.5812377900549</v>
      </c>
      <c r="AH11">
        <f t="shared" si="6"/>
        <v>-158.46387612275544</v>
      </c>
      <c r="AI11">
        <f t="shared" si="7"/>
        <v>454.26341041795718</v>
      </c>
      <c r="AJ11">
        <f t="shared" si="8"/>
        <v>-39.782306501143239</v>
      </c>
      <c r="AK11">
        <f t="shared" si="32"/>
        <v>2.8997367812467036</v>
      </c>
      <c r="AL11">
        <f t="shared" si="9"/>
        <v>417.38084069806064</v>
      </c>
      <c r="AN11">
        <f t="shared" si="10"/>
        <v>391.17861362919786</v>
      </c>
      <c r="AO11">
        <f t="shared" si="11"/>
        <v>-19.558930681459895</v>
      </c>
      <c r="AP11">
        <f t="shared" si="12"/>
        <v>-25.730921763660319</v>
      </c>
      <c r="AQ11">
        <f t="shared" si="13"/>
        <v>-89.453946329000502</v>
      </c>
      <c r="AR11">
        <f t="shared" si="14"/>
        <v>256.43481485507715</v>
      </c>
      <c r="AS11">
        <f t="shared" si="15"/>
        <v>-22.457385226651589</v>
      </c>
      <c r="AT11">
        <f t="shared" si="16"/>
        <v>1.6369213270848575</v>
      </c>
      <c r="AU11">
        <f t="shared" si="17"/>
        <v>235.61435095551042</v>
      </c>
      <c r="AW11">
        <v>8</v>
      </c>
      <c r="AX11">
        <f>(R11*SUMPRODUCT(K12:$K$23, X12:$X$23)-$AZ$3*SUMPRODUCT(K11:$K$22, W12:$W$23))/Z11</f>
        <v>646.86422485857941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760.13330813056598</v>
      </c>
      <c r="P12">
        <f t="shared" si="30"/>
        <v>38.006665406528299</v>
      </c>
      <c r="Q12" s="5">
        <f t="shared" si="31"/>
        <v>50</v>
      </c>
      <c r="R12">
        <f t="shared" si="0"/>
        <v>100000</v>
      </c>
      <c r="S12">
        <f t="shared" si="1"/>
        <v>691.76810534431593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589.69744102316895</v>
      </c>
      <c r="AC12">
        <f t="shared" si="2"/>
        <v>623.19261874168194</v>
      </c>
      <c r="AE12">
        <f t="shared" si="3"/>
        <v>684.78072814716484</v>
      </c>
      <c r="AF12">
        <f t="shared" si="4"/>
        <v>-34.239036407358242</v>
      </c>
      <c r="AG12">
        <f t="shared" si="5"/>
        <v>-45.043462825703593</v>
      </c>
      <c r="AH12">
        <f t="shared" si="6"/>
        <v>-163.92517290150812</v>
      </c>
      <c r="AI12">
        <f t="shared" si="7"/>
        <v>441.5730560125948</v>
      </c>
      <c r="AJ12">
        <f t="shared" si="8"/>
        <v>-33.495177718512991</v>
      </c>
      <c r="AK12">
        <f t="shared" si="32"/>
        <v>2.8525500053548436</v>
      </c>
      <c r="AL12">
        <f t="shared" si="9"/>
        <v>410.93042829943664</v>
      </c>
      <c r="AN12">
        <f t="shared" si="10"/>
        <v>367.49065861881292</v>
      </c>
      <c r="AO12">
        <f t="shared" si="11"/>
        <v>-18.374532930940646</v>
      </c>
      <c r="AP12">
        <f t="shared" si="12"/>
        <v>-24.172776977935698</v>
      </c>
      <c r="AQ12">
        <f t="shared" si="13"/>
        <v>-87.971181544162462</v>
      </c>
      <c r="AR12">
        <f t="shared" si="14"/>
        <v>236.97216716577407</v>
      </c>
      <c r="AS12">
        <f t="shared" si="15"/>
        <v>-17.97533781891886</v>
      </c>
      <c r="AT12">
        <f t="shared" si="16"/>
        <v>1.5308337941217074</v>
      </c>
      <c r="AU12">
        <f t="shared" si="17"/>
        <v>220.5276631409769</v>
      </c>
      <c r="AW12">
        <v>9</v>
      </c>
      <c r="AX12">
        <f>(R12*SUMPRODUCT(K13:$K$23, X13:$X$23)-$AZ$3*SUMPRODUCT(K12:$K$22, W13:$W$23))/Z12</f>
        <v>691.76810534431593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760.13330813056598</v>
      </c>
      <c r="P13">
        <f t="shared" si="30"/>
        <v>38.006665406528299</v>
      </c>
      <c r="Q13" s="5">
        <f t="shared" si="31"/>
        <v>50</v>
      </c>
      <c r="R13">
        <f t="shared" si="0"/>
        <v>100000</v>
      </c>
      <c r="S13">
        <f t="shared" si="1"/>
        <v>730.9718052505284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623.19261874168194</v>
      </c>
      <c r="AC13">
        <f t="shared" si="2"/>
        <v>650.68409404260933</v>
      </c>
      <c r="AE13">
        <f t="shared" si="3"/>
        <v>676.64258648530335</v>
      </c>
      <c r="AF13">
        <f t="shared" si="4"/>
        <v>-33.832129324265168</v>
      </c>
      <c r="AG13">
        <f t="shared" si="5"/>
        <v>-44.508152665313695</v>
      </c>
      <c r="AH13">
        <f t="shared" si="6"/>
        <v>-169.7510642657235</v>
      </c>
      <c r="AI13">
        <f t="shared" si="7"/>
        <v>428.55124023000099</v>
      </c>
      <c r="AJ13">
        <f t="shared" si="8"/>
        <v>-27.491475300927391</v>
      </c>
      <c r="AK13">
        <f t="shared" si="32"/>
        <v>2.5320061518054398</v>
      </c>
      <c r="AL13">
        <f t="shared" si="9"/>
        <v>403.59177108087903</v>
      </c>
      <c r="AN13">
        <f t="shared" si="10"/>
        <v>345.27269019883744</v>
      </c>
      <c r="AO13">
        <f t="shared" si="11"/>
        <v>-17.263634509941873</v>
      </c>
      <c r="AP13">
        <f t="shared" si="12"/>
        <v>-22.711324875894725</v>
      </c>
      <c r="AQ13">
        <f t="shared" si="13"/>
        <v>-86.619446948474206</v>
      </c>
      <c r="AR13">
        <f t="shared" si="14"/>
        <v>218.67828386452666</v>
      </c>
      <c r="AS13">
        <f t="shared" si="15"/>
        <v>-14.028167638680339</v>
      </c>
      <c r="AT13">
        <f t="shared" si="16"/>
        <v>1.2920153018669902</v>
      </c>
      <c r="AU13">
        <f t="shared" si="17"/>
        <v>205.94213152771331</v>
      </c>
      <c r="AW13">
        <v>10</v>
      </c>
      <c r="AX13">
        <f>(R13*SUMPRODUCT(K14:$K$23, X14:$X$23)-$AZ$3*SUMPRODUCT(K13:$K$22, W14:$W$23))/Z13</f>
        <v>730.9718052505284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760.13330813056598</v>
      </c>
      <c r="P14">
        <f t="shared" si="30"/>
        <v>38.006665406528299</v>
      </c>
      <c r="Q14" s="5">
        <f t="shared" si="31"/>
        <v>50</v>
      </c>
      <c r="R14">
        <f t="shared" si="0"/>
        <v>100000</v>
      </c>
      <c r="S14">
        <f t="shared" si="1"/>
        <v>764.54583155202602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650.68409404260933</v>
      </c>
      <c r="AC14">
        <f t="shared" si="2"/>
        <v>672.41819849630963</v>
      </c>
      <c r="AE14">
        <f t="shared" si="3"/>
        <v>668.53738334117645</v>
      </c>
      <c r="AF14">
        <f t="shared" si="4"/>
        <v>-33.426869167058825</v>
      </c>
      <c r="AG14">
        <f t="shared" si="5"/>
        <v>-43.975009132631229</v>
      </c>
      <c r="AH14">
        <f t="shared" si="6"/>
        <v>-176.12401205866078</v>
      </c>
      <c r="AI14">
        <f t="shared" si="7"/>
        <v>415.01149298282553</v>
      </c>
      <c r="AJ14">
        <f t="shared" si="8"/>
        <v>-21.734104453700297</v>
      </c>
      <c r="AK14">
        <f t="shared" si="32"/>
        <v>2.3144302947901085</v>
      </c>
      <c r="AL14">
        <f t="shared" si="9"/>
        <v>395.59181882391533</v>
      </c>
      <c r="AN14">
        <f t="shared" si="10"/>
        <v>324.45959759197439</v>
      </c>
      <c r="AO14">
        <f t="shared" si="11"/>
        <v>-16.222979879598721</v>
      </c>
      <c r="AP14">
        <f t="shared" si="12"/>
        <v>-21.342282605003469</v>
      </c>
      <c r="AQ14">
        <f t="shared" si="13"/>
        <v>-85.477831910073007</v>
      </c>
      <c r="AR14">
        <f t="shared" si="14"/>
        <v>201.41650319729914</v>
      </c>
      <c r="AS14">
        <f t="shared" si="15"/>
        <v>-10.548159251508531</v>
      </c>
      <c r="AT14">
        <f t="shared" si="16"/>
        <v>1.1232567404821467</v>
      </c>
      <c r="AU14">
        <f t="shared" si="17"/>
        <v>191.99160068627276</v>
      </c>
      <c r="AW14">
        <v>11</v>
      </c>
      <c r="AX14">
        <f>(R14*SUMPRODUCT(K15:$K$23, X15:$X$23)-$AZ$3*SUMPRODUCT(K14:$K$22, W15:$W$23))/Z14</f>
        <v>764.54583155202602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760.13330813056598</v>
      </c>
      <c r="P15">
        <f t="shared" si="30"/>
        <v>38.006665406528299</v>
      </c>
      <c r="Q15" s="5">
        <f t="shared" si="31"/>
        <v>50</v>
      </c>
      <c r="R15">
        <f t="shared" si="0"/>
        <v>100000</v>
      </c>
      <c r="S15">
        <f t="shared" si="1"/>
        <v>792.78846806235981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672.41819849630963</v>
      </c>
      <c r="AC15">
        <f t="shared" si="2"/>
        <v>688.83596686568285</v>
      </c>
      <c r="AE15">
        <f t="shared" si="3"/>
        <v>660.46263706719571</v>
      </c>
      <c r="AF15">
        <f t="shared" si="4"/>
        <v>-33.023131853359786</v>
      </c>
      <c r="AG15">
        <f t="shared" si="5"/>
        <v>-43.443868990000233</v>
      </c>
      <c r="AH15">
        <f t="shared" si="6"/>
        <v>-182.78010260936162</v>
      </c>
      <c r="AI15">
        <f t="shared" si="7"/>
        <v>401.215533614474</v>
      </c>
      <c r="AJ15">
        <f t="shared" si="8"/>
        <v>-16.417768369373221</v>
      </c>
      <c r="AK15">
        <f t="shared" si="32"/>
        <v>5.3294165852115976</v>
      </c>
      <c r="AL15">
        <f t="shared" si="9"/>
        <v>390.1271818303124</v>
      </c>
      <c r="AN15">
        <f t="shared" si="10"/>
        <v>304.72545006172624</v>
      </c>
      <c r="AO15">
        <f t="shared" si="11"/>
        <v>-15.236272503086314</v>
      </c>
      <c r="AP15">
        <f t="shared" si="12"/>
        <v>-20.044211114176331</v>
      </c>
      <c r="AQ15">
        <f t="shared" si="13"/>
        <v>-84.331415441293942</v>
      </c>
      <c r="AR15">
        <f t="shared" si="14"/>
        <v>185.11355100316965</v>
      </c>
      <c r="AS15">
        <f t="shared" si="15"/>
        <v>-7.5748597643342999</v>
      </c>
      <c r="AT15">
        <f t="shared" si="16"/>
        <v>2.4588958956202167</v>
      </c>
      <c r="AU15">
        <f t="shared" si="17"/>
        <v>179.99758713445556</v>
      </c>
      <c r="AW15">
        <v>12</v>
      </c>
      <c r="AX15">
        <f>(R15*SUMPRODUCT(K16:$K$23, X16:$X$23)-$AZ$3*SUMPRODUCT(K15:$K$22, W16:$W$23))/Z15</f>
        <v>792.78846806235981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760.13330813056598</v>
      </c>
      <c r="P16">
        <f t="shared" si="30"/>
        <v>38.006665406528299</v>
      </c>
      <c r="Q16" s="5">
        <f t="shared" si="31"/>
        <v>50</v>
      </c>
      <c r="R16">
        <f t="shared" si="0"/>
        <v>100000</v>
      </c>
      <c r="S16">
        <f t="shared" si="1"/>
        <v>792.42056401775324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688.83596686568285</v>
      </c>
      <c r="AC16">
        <f t="shared" si="2"/>
        <v>679.75258831655901</v>
      </c>
      <c r="AE16">
        <f t="shared" si="3"/>
        <v>652.0560004747739</v>
      </c>
      <c r="AF16">
        <f t="shared" si="4"/>
        <v>-32.602800023738695</v>
      </c>
      <c r="AG16">
        <f t="shared" si="5"/>
        <v>-42.890897787284707</v>
      </c>
      <c r="AH16">
        <f t="shared" si="6"/>
        <v>-237.06502563106119</v>
      </c>
      <c r="AI16">
        <f t="shared" si="7"/>
        <v>339.49727703268923</v>
      </c>
      <c r="AJ16">
        <f t="shared" si="8"/>
        <v>9.0833785491238359</v>
      </c>
      <c r="AK16">
        <f t="shared" si="32"/>
        <v>9.2888530879486986</v>
      </c>
      <c r="AL16">
        <f t="shared" si="9"/>
        <v>357.86950866976179</v>
      </c>
      <c r="AN16">
        <f t="shared" si="10"/>
        <v>285.24393743700386</v>
      </c>
      <c r="AO16">
        <f t="shared" si="11"/>
        <v>-14.262196871850191</v>
      </c>
      <c r="AP16">
        <f t="shared" si="12"/>
        <v>-18.762757425965098</v>
      </c>
      <c r="AQ16">
        <f t="shared" si="13"/>
        <v>-103.70483714645948</v>
      </c>
      <c r="AR16">
        <f t="shared" si="14"/>
        <v>148.51414599272903</v>
      </c>
      <c r="AS16">
        <f t="shared" si="15"/>
        <v>3.9735523646686222</v>
      </c>
      <c r="AT16">
        <f t="shared" si="16"/>
        <v>4.0634378445273782</v>
      </c>
      <c r="AU16">
        <f t="shared" si="17"/>
        <v>156.55113620192506</v>
      </c>
      <c r="AW16">
        <v>13</v>
      </c>
      <c r="AX16">
        <f>(R16*SUMPRODUCT(K17:$K$23, X17:$X$23)-$AZ$3*SUMPRODUCT(K16:$K$22, W17:$W$23))/Z16</f>
        <v>792.42056401775324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760.13330813056598</v>
      </c>
      <c r="P17">
        <f t="shared" si="30"/>
        <v>38.006665406528299</v>
      </c>
      <c r="Q17" s="5">
        <f t="shared" si="31"/>
        <v>50</v>
      </c>
      <c r="R17">
        <f t="shared" si="0"/>
        <v>100000</v>
      </c>
      <c r="S17">
        <f t="shared" si="1"/>
        <v>762.87622451106438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679.75258831655901</v>
      </c>
      <c r="AC17">
        <f t="shared" si="2"/>
        <v>645.59244171318733</v>
      </c>
      <c r="AE17">
        <f t="shared" si="3"/>
        <v>643.27121839201754</v>
      </c>
      <c r="AF17">
        <f t="shared" si="4"/>
        <v>-32.163560919600876</v>
      </c>
      <c r="AG17">
        <f t="shared" si="5"/>
        <v>-42.313052954753864</v>
      </c>
      <c r="AH17">
        <f t="shared" si="6"/>
        <v>-297.8717093159799</v>
      </c>
      <c r="AI17">
        <f t="shared" si="7"/>
        <v>270.92289520168293</v>
      </c>
      <c r="AJ17">
        <f t="shared" si="8"/>
        <v>34.160146603371686</v>
      </c>
      <c r="AK17">
        <f t="shared" si="32"/>
        <v>17.813871391887862</v>
      </c>
      <c r="AL17">
        <f t="shared" si="9"/>
        <v>322.89691319694248</v>
      </c>
      <c r="AN17">
        <f t="shared" si="10"/>
        <v>265.0475718477345</v>
      </c>
      <c r="AO17">
        <f t="shared" si="11"/>
        <v>-13.252378592386725</v>
      </c>
      <c r="AP17">
        <f t="shared" si="12"/>
        <v>-17.434282185290584</v>
      </c>
      <c r="AQ17">
        <f t="shared" si="13"/>
        <v>-122.73232661284941</v>
      </c>
      <c r="AR17">
        <f t="shared" si="14"/>
        <v>111.62858445720782</v>
      </c>
      <c r="AS17">
        <f t="shared" si="15"/>
        <v>14.075033442066175</v>
      </c>
      <c r="AT17">
        <f t="shared" si="16"/>
        <v>7.339864154703009</v>
      </c>
      <c r="AU17">
        <f t="shared" si="17"/>
        <v>133.04348205397702</v>
      </c>
      <c r="AW17">
        <v>14</v>
      </c>
      <c r="AX17">
        <f>(R17*SUMPRODUCT(K18:$K$23, X18:$X$23)-$AZ$3*SUMPRODUCT(K17:$K$22, W18:$W$23))/Z17</f>
        <v>762.87622451106438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760.13330813056598</v>
      </c>
      <c r="P18">
        <f t="shared" si="30"/>
        <v>38.006665406528299</v>
      </c>
      <c r="Q18" s="5">
        <f t="shared" si="31"/>
        <v>50</v>
      </c>
      <c r="R18">
        <f t="shared" si="0"/>
        <v>100000</v>
      </c>
      <c r="S18">
        <f t="shared" si="1"/>
        <v>706.19756454720789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645.59244171318733</v>
      </c>
      <c r="AC18">
        <f t="shared" si="2"/>
        <v>589.10573237539143</v>
      </c>
      <c r="AE18">
        <f t="shared" si="3"/>
        <v>634.09860309600617</v>
      </c>
      <c r="AF18">
        <f t="shared" si="4"/>
        <v>-31.704930154800305</v>
      </c>
      <c r="AG18">
        <f t="shared" si="5"/>
        <v>-41.709697253990662</v>
      </c>
      <c r="AH18">
        <f t="shared" si="6"/>
        <v>-360.45034243133176</v>
      </c>
      <c r="AI18">
        <f t="shared" si="7"/>
        <v>200.23363325588349</v>
      </c>
      <c r="AJ18">
        <f t="shared" si="8"/>
        <v>56.486709337795901</v>
      </c>
      <c r="AK18">
        <f t="shared" si="32"/>
        <v>26.956500076534898</v>
      </c>
      <c r="AL18">
        <f t="shared" si="9"/>
        <v>283.67684267021428</v>
      </c>
      <c r="AN18">
        <f t="shared" si="10"/>
        <v>244.15304325311106</v>
      </c>
      <c r="AO18">
        <f t="shared" si="11"/>
        <v>-12.207652162655551</v>
      </c>
      <c r="AP18">
        <f t="shared" si="12"/>
        <v>-16.059883223218364</v>
      </c>
      <c r="AQ18">
        <f t="shared" si="13"/>
        <v>-138.7876390462749</v>
      </c>
      <c r="AR18">
        <f t="shared" si="14"/>
        <v>77.097868820962262</v>
      </c>
      <c r="AS18">
        <f t="shared" si="15"/>
        <v>21.749617363671589</v>
      </c>
      <c r="AT18">
        <f t="shared" si="16"/>
        <v>10.379318763681676</v>
      </c>
      <c r="AU18">
        <f t="shared" si="17"/>
        <v>109.22680494831552</v>
      </c>
      <c r="AW18">
        <v>15</v>
      </c>
      <c r="AX18">
        <f>(R18*SUMPRODUCT(K19:$K$23, X19:$X$23)-$AZ$3*SUMPRODUCT(K18:$K$22, W19:$W$23))/Z18</f>
        <v>706.19756454720789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760.13330813056598</v>
      </c>
      <c r="P19">
        <f t="shared" si="30"/>
        <v>38.006665406528299</v>
      </c>
      <c r="Q19" s="5">
        <f t="shared" si="31"/>
        <v>50</v>
      </c>
      <c r="R19">
        <f t="shared" si="0"/>
        <v>100000</v>
      </c>
      <c r="S19">
        <f t="shared" si="1"/>
        <v>622.71600955801341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589.10573237539143</v>
      </c>
      <c r="AC19">
        <f t="shared" si="2"/>
        <v>511.60984617947156</v>
      </c>
      <c r="AE19">
        <f t="shared" si="3"/>
        <v>624.50889150031048</v>
      </c>
      <c r="AF19">
        <f t="shared" si="4"/>
        <v>-31.225444575015526</v>
      </c>
      <c r="AG19">
        <f t="shared" si="5"/>
        <v>-41.078905819572398</v>
      </c>
      <c r="AH19">
        <f t="shared" si="6"/>
        <v>-427.38892375672339</v>
      </c>
      <c r="AI19">
        <f t="shared" si="7"/>
        <v>124.81561734899918</v>
      </c>
      <c r="AJ19">
        <f t="shared" si="8"/>
        <v>77.495886195919866</v>
      </c>
      <c r="AK19">
        <f t="shared" si="32"/>
        <v>26.367278698405308</v>
      </c>
      <c r="AL19">
        <f t="shared" si="9"/>
        <v>228.67878224332435</v>
      </c>
      <c r="AN19">
        <f t="shared" si="10"/>
        <v>224.01772403433014</v>
      </c>
      <c r="AO19">
        <f t="shared" si="11"/>
        <v>-11.200886201716509</v>
      </c>
      <c r="AP19">
        <f t="shared" si="12"/>
        <v>-14.735423486787351</v>
      </c>
      <c r="AQ19">
        <f t="shared" si="13"/>
        <v>-153.30877635297117</v>
      </c>
      <c r="AR19">
        <f t="shared" si="14"/>
        <v>44.772637992855138</v>
      </c>
      <c r="AS19">
        <f t="shared" si="15"/>
        <v>27.798566655995803</v>
      </c>
      <c r="AT19">
        <f t="shared" si="16"/>
        <v>9.4582124344224727</v>
      </c>
      <c r="AU19">
        <f t="shared" si="17"/>
        <v>82.029417083273415</v>
      </c>
      <c r="AW19">
        <v>16</v>
      </c>
      <c r="AX19">
        <f>(R19*SUMPRODUCT(K20:$K$23, X20:$X$23)-$AZ$3*SUMPRODUCT(K19:$K$22, W20:$W$23))/Z19</f>
        <v>622.71600955801341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760.13330813056598</v>
      </c>
      <c r="P20">
        <f t="shared" si="30"/>
        <v>38.006665406528299</v>
      </c>
      <c r="Q20" s="5">
        <f t="shared" si="31"/>
        <v>50</v>
      </c>
      <c r="R20">
        <f t="shared" si="0"/>
        <v>100000</v>
      </c>
      <c r="S20">
        <f t="shared" si="1"/>
        <v>509.70148773282705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511.60984617947156</v>
      </c>
      <c r="AC20">
        <f t="shared" si="2"/>
        <v>412.03824891695257</v>
      </c>
      <c r="AE20">
        <f t="shared" si="3"/>
        <v>614.48515408246669</v>
      </c>
      <c r="AF20">
        <f t="shared" si="4"/>
        <v>-30.724257704123335</v>
      </c>
      <c r="AG20">
        <f t="shared" si="5"/>
        <v>-40.419565062456016</v>
      </c>
      <c r="AH20">
        <f t="shared" si="6"/>
        <v>-497.10339784131634</v>
      </c>
      <c r="AI20">
        <f t="shared" si="7"/>
        <v>46.237933474570923</v>
      </c>
      <c r="AJ20">
        <f t="shared" si="8"/>
        <v>99.571597262518992</v>
      </c>
      <c r="AK20">
        <f t="shared" si="32"/>
        <v>4.7100941929986044</v>
      </c>
      <c r="AL20">
        <f t="shared" si="9"/>
        <v>150.51962493008853</v>
      </c>
      <c r="AN20">
        <f t="shared" si="10"/>
        <v>209.06962624024138</v>
      </c>
      <c r="AO20">
        <f t="shared" si="11"/>
        <v>-10.45348131201207</v>
      </c>
      <c r="AP20">
        <f t="shared" si="12"/>
        <v>-13.752168468608279</v>
      </c>
      <c r="AQ20">
        <f t="shared" si="13"/>
        <v>-169.13219285927656</v>
      </c>
      <c r="AR20">
        <f t="shared" si="14"/>
        <v>15.73178360034446</v>
      </c>
      <c r="AS20">
        <f t="shared" si="15"/>
        <v>33.877786119833416</v>
      </c>
      <c r="AT20">
        <f t="shared" si="16"/>
        <v>1.6025409661148515</v>
      </c>
      <c r="AU20">
        <f t="shared" si="17"/>
        <v>51.212110686292732</v>
      </c>
      <c r="AW20">
        <v>17</v>
      </c>
      <c r="AX20">
        <f>(R20*SUMPRODUCT(K21:$K$23, X21:$X$23)-$AZ$3*SUMPRODUCT(K20:$K$22, W21:$W$23))/Z20</f>
        <v>509.70148773282705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760.13330813056598</v>
      </c>
      <c r="P21">
        <f t="shared" si="30"/>
        <v>38.006665406528299</v>
      </c>
      <c r="Q21" s="5">
        <f t="shared" si="31"/>
        <v>50</v>
      </c>
      <c r="R21">
        <f t="shared" si="0"/>
        <v>100000</v>
      </c>
      <c r="S21">
        <f t="shared" si="1"/>
        <v>365.90526006644131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412.03824891695257</v>
      </c>
      <c r="AC21">
        <f t="shared" si="2"/>
        <v>290.73117810522905</v>
      </c>
      <c r="AE21">
        <f t="shared" si="3"/>
        <v>603.96631671732791</v>
      </c>
      <c r="AF21">
        <f t="shared" si="4"/>
        <v>-30.198315835866392</v>
      </c>
      <c r="AG21">
        <f t="shared" si="5"/>
        <v>-39.727657652753869</v>
      </c>
      <c r="AH21">
        <f t="shared" si="6"/>
        <v>-575.4235181551702</v>
      </c>
      <c r="AI21">
        <f t="shared" si="7"/>
        <v>-41.38317492646263</v>
      </c>
      <c r="AJ21">
        <f t="shared" si="8"/>
        <v>121.30707081172352</v>
      </c>
      <c r="AK21">
        <f t="shared" si="32"/>
        <v>1.5772899996774625</v>
      </c>
      <c r="AL21">
        <f t="shared" si="9"/>
        <v>81.501185884938351</v>
      </c>
      <c r="AN21">
        <f t="shared" si="10"/>
        <v>195.46346902895459</v>
      </c>
      <c r="AO21">
        <f t="shared" si="11"/>
        <v>-9.7731734514477289</v>
      </c>
      <c r="AP21">
        <f t="shared" si="12"/>
        <v>-12.857183532035171</v>
      </c>
      <c r="AQ21">
        <f t="shared" si="13"/>
        <v>-186.22607570364906</v>
      </c>
      <c r="AR21">
        <f t="shared" si="14"/>
        <v>-13.392963658177406</v>
      </c>
      <c r="AS21">
        <f t="shared" si="15"/>
        <v>39.25897889053627</v>
      </c>
      <c r="AT21">
        <f t="shared" si="16"/>
        <v>0.51046319383723049</v>
      </c>
      <c r="AU21">
        <f t="shared" si="17"/>
        <v>26.376478426196094</v>
      </c>
      <c r="AW21">
        <v>18</v>
      </c>
      <c r="AX21">
        <f>(R21*SUMPRODUCT(K22:$K$23, X22:$X$23)-$AZ$3*SUMPRODUCT(K21:$K$22, W22:$W$23))/Z21</f>
        <v>365.90526006644131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760.13330813056598</v>
      </c>
      <c r="P22">
        <f t="shared" si="30"/>
        <v>38.006665406528299</v>
      </c>
      <c r="Q22" s="5">
        <f t="shared" si="31"/>
        <v>50</v>
      </c>
      <c r="R22">
        <f t="shared" si="0"/>
        <v>100000</v>
      </c>
      <c r="S22">
        <f t="shared" si="1"/>
        <v>193.798906046486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290.73117810522905</v>
      </c>
      <c r="AC22">
        <f t="shared" si="2"/>
        <v>151.1605189698177</v>
      </c>
      <c r="AE22">
        <f t="shared" si="3"/>
        <v>592.89367358812365</v>
      </c>
      <c r="AF22">
        <f t="shared" si="4"/>
        <v>-29.644683679406182</v>
      </c>
      <c r="AG22">
        <f t="shared" si="5"/>
        <v>-38.99932204301485</v>
      </c>
      <c r="AH22">
        <f t="shared" si="6"/>
        <v>-662.11806642295608</v>
      </c>
      <c r="AI22">
        <f t="shared" si="7"/>
        <v>-137.8683985572535</v>
      </c>
      <c r="AJ22">
        <f t="shared" si="8"/>
        <v>139.57065913541135</v>
      </c>
      <c r="AK22">
        <f t="shared" si="32"/>
        <v>17.933583528292878</v>
      </c>
      <c r="AL22">
        <f t="shared" si="9"/>
        <v>19.635844106450726</v>
      </c>
      <c r="AN22">
        <f t="shared" si="10"/>
        <v>179.32709870796995</v>
      </c>
      <c r="AO22">
        <f t="shared" si="11"/>
        <v>-8.9663549353984973</v>
      </c>
      <c r="AP22">
        <f t="shared" si="12"/>
        <v>-11.795766399777829</v>
      </c>
      <c r="AQ22">
        <f t="shared" si="13"/>
        <v>-200.26476439727364</v>
      </c>
      <c r="AR22">
        <f t="shared" si="14"/>
        <v>-41.699787024480038</v>
      </c>
      <c r="AS22">
        <f t="shared" si="15"/>
        <v>42.214654131896772</v>
      </c>
      <c r="AT22">
        <f t="shared" si="16"/>
        <v>5.4242061381817059</v>
      </c>
      <c r="AU22">
        <f t="shared" si="17"/>
        <v>5.9390732455984399</v>
      </c>
      <c r="AW22">
        <v>19</v>
      </c>
      <c r="AX22">
        <f>(R22*SUMPRODUCT(K23:$K$23, X23:$X$23)-$AZ$3*SUMPRODUCT(K22:$K$22, W23:$W$23))/Z22</f>
        <v>193.798906046486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760.13330813056598</v>
      </c>
      <c r="P23">
        <f t="shared" si="30"/>
        <v>38.006665406528299</v>
      </c>
      <c r="Q23" s="5">
        <f t="shared" si="31"/>
        <v>50</v>
      </c>
      <c r="R23">
        <f t="shared" si="0"/>
        <v>100000</v>
      </c>
      <c r="S23">
        <f t="shared" si="1"/>
        <v>197.68917013971179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151.1605189698177</v>
      </c>
      <c r="AC23">
        <f t="shared" si="2"/>
        <v>151.1605189698177</v>
      </c>
      <c r="AE23">
        <f t="shared" si="3"/>
        <v>581.22630218972813</v>
      </c>
      <c r="AF23">
        <f t="shared" si="4"/>
        <v>-29.061315109486408</v>
      </c>
      <c r="AG23">
        <f t="shared" si="5"/>
        <v>-38.231866435320875</v>
      </c>
      <c r="AH23">
        <f t="shared" si="6"/>
        <v>-754.92477452765888</v>
      </c>
      <c r="AI23">
        <f t="shared" si="7"/>
        <v>-240.99165388273798</v>
      </c>
      <c r="AJ23">
        <f t="shared" si="8"/>
        <v>0</v>
      </c>
      <c r="AK23">
        <f t="shared" si="32"/>
        <v>49.232785423504168</v>
      </c>
      <c r="AL23">
        <f t="shared" si="9"/>
        <v>-191.75886845923381</v>
      </c>
      <c r="AN23">
        <f t="shared" si="10"/>
        <v>159.25190338306851</v>
      </c>
      <c r="AO23">
        <f t="shared" si="11"/>
        <v>-7.9625951691534258</v>
      </c>
      <c r="AP23">
        <f t="shared" si="12"/>
        <v>-10.475261488983078</v>
      </c>
      <c r="AQ23">
        <f t="shared" si="13"/>
        <v>-206.84405850463278</v>
      </c>
      <c r="AR23">
        <f t="shared" si="14"/>
        <v>-66.030011779700786</v>
      </c>
      <c r="AS23">
        <f t="shared" si="15"/>
        <v>0</v>
      </c>
      <c r="AT23">
        <f t="shared" si="16"/>
        <v>13.489435626029023</v>
      </c>
      <c r="AU23">
        <f t="shared" si="17"/>
        <v>-52.540576153671758</v>
      </c>
      <c r="AW23">
        <v>20</v>
      </c>
      <c r="AX23">
        <f>(R23*SUMPRODUCT(K$23:$K24, X$23:$X24)-$AZ$3*SUMPRODUCT(K$22:$K23, W$23:$W24))/Z23</f>
        <v>197.68917013971179</v>
      </c>
    </row>
    <row r="25" spans="5:50" x14ac:dyDescent="0.25">
      <c r="AN25" s="6">
        <f t="shared" ref="AN25:AU25" si="33">SUM(AN3:AN23)</f>
        <v>7311.6712911754958</v>
      </c>
      <c r="AO25" s="6">
        <f t="shared" si="33"/>
        <v>-935.68354565669927</v>
      </c>
      <c r="AP25" s="6">
        <f t="shared" si="33"/>
        <v>-2950.8548493428721</v>
      </c>
      <c r="AQ25" s="6">
        <f t="shared" si="33"/>
        <v>-2439.8577844100623</v>
      </c>
      <c r="AR25" s="6">
        <f t="shared" si="33"/>
        <v>985.27511176586222</v>
      </c>
      <c r="AS25" s="6">
        <f t="shared" si="33"/>
        <v>-314.26683811752974</v>
      </c>
      <c r="AT25" s="6">
        <f t="shared" si="33"/>
        <v>187.39948403419231</v>
      </c>
      <c r="AU25" s="7">
        <f t="shared" si="33"/>
        <v>858.40775768252502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2530.6529534114861</v>
      </c>
      <c r="K3">
        <v>1</v>
      </c>
      <c r="L3" s="2">
        <v>0</v>
      </c>
      <c r="O3">
        <f>$C$3</f>
        <v>2530.6529534114861</v>
      </c>
      <c r="P3">
        <f>O3*B5</f>
        <v>2024.5223627291889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2530.6529534114861</v>
      </c>
      <c r="AF3">
        <f t="shared" ref="AF3:AF23" si="4">-$Z3*P3</f>
        <v>-2024.5223627291889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-2013.7776133177026</v>
      </c>
      <c r="AJ3">
        <f t="shared" ref="AJ3:AJ23" si="8">AB3-AC3</f>
        <v>0</v>
      </c>
      <c r="AL3">
        <f t="shared" ref="AL3:AL23" si="9">SUM(AI3:AK3)</f>
        <v>-2013.7776133177026</v>
      </c>
      <c r="AN3">
        <f t="shared" ref="AN3:AN23" si="10">AE3*$K3</f>
        <v>2530.6529534114861</v>
      </c>
      <c r="AO3">
        <f t="shared" ref="AO3:AO23" si="11">AF3*$K3</f>
        <v>-2024.5223627291889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-2013.7776133177026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-2013.7776133177026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850.66696984420025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</v>
      </c>
      <c r="S4">
        <f t="shared" si="1"/>
        <v>673.10649266647283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665.04364683078438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-665.04364683078438</v>
      </c>
      <c r="AK4">
        <f>H4*SUM(AB4, AE4:AF4)</f>
        <v>0</v>
      </c>
      <c r="AL4">
        <f t="shared" si="9"/>
        <v>-862.8995468307844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-185.62332301341587</v>
      </c>
      <c r="AR4">
        <f t="shared" si="14"/>
        <v>-185.62332301341587</v>
      </c>
      <c r="AS4">
        <f t="shared" si="15"/>
        <v>-623.92686633904145</v>
      </c>
      <c r="AT4">
        <f t="shared" si="16"/>
        <v>0</v>
      </c>
      <c r="AU4">
        <f t="shared" si="17"/>
        <v>-809.55018935245732</v>
      </c>
      <c r="AW4">
        <v>1</v>
      </c>
      <c r="AX4">
        <f>(R4*SUMPRODUCT(K5:$K$23, X5:$X$23)-$AZ$3*SUMPRODUCT(K4:$K$22, W5:$W$23))/Z4</f>
        <v>673.10649266647283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2530.6529534114861</v>
      </c>
      <c r="P5">
        <f t="shared" ref="P5:P23" si="30">O5*$C$5</f>
        <v>126.53264767057431</v>
      </c>
      <c r="Q5" s="5">
        <f t="shared" ref="Q5:Q23" si="31">$C$8</f>
        <v>50</v>
      </c>
      <c r="R5">
        <f t="shared" si="0"/>
        <v>100000</v>
      </c>
      <c r="S5">
        <f t="shared" si="1"/>
        <v>1307.504839956619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665.04364683078438</v>
      </c>
      <c r="AC5">
        <f t="shared" si="2"/>
        <v>1276.2396453073779</v>
      </c>
      <c r="AE5">
        <f t="shared" si="3"/>
        <v>2470.139711119617</v>
      </c>
      <c r="AF5">
        <f t="shared" si="4"/>
        <v>-123.50698555598085</v>
      </c>
      <c r="AG5">
        <f t="shared" si="5"/>
        <v>-48.804394687736746</v>
      </c>
      <c r="AH5">
        <f t="shared" si="6"/>
        <v>-205.33328352651071</v>
      </c>
      <c r="AI5">
        <f t="shared" si="7"/>
        <v>2092.4950473493886</v>
      </c>
      <c r="AJ5">
        <f t="shared" si="8"/>
        <v>-611.19599847659356</v>
      </c>
      <c r="AK5">
        <f>H5*SUM(AB5, AE5:AF5)</f>
        <v>260.20883857487792</v>
      </c>
      <c r="AL5">
        <f t="shared" si="9"/>
        <v>1741.5078874476731</v>
      </c>
      <c r="AN5">
        <f t="shared" si="10"/>
        <v>2133.1200533581605</v>
      </c>
      <c r="AO5">
        <f t="shared" si="11"/>
        <v>-106.65600266790801</v>
      </c>
      <c r="AP5">
        <f t="shared" si="12"/>
        <v>-42.145645661973809</v>
      </c>
      <c r="AQ5">
        <f t="shared" si="13"/>
        <v>-177.31812607220843</v>
      </c>
      <c r="AR5">
        <f t="shared" si="14"/>
        <v>1807.0002789560699</v>
      </c>
      <c r="AS5">
        <f t="shared" si="15"/>
        <v>-527.80595162843838</v>
      </c>
      <c r="AT5">
        <f t="shared" si="16"/>
        <v>224.70659822456892</v>
      </c>
      <c r="AU5">
        <f t="shared" si="17"/>
        <v>1503.9009255522005</v>
      </c>
      <c r="AW5">
        <v>2</v>
      </c>
      <c r="AX5">
        <f>(R5*SUMPRODUCT(K6:$K$23, X6:$X$23)-$AZ$3*SUMPRODUCT(K5:$K$22, W6:$W$23))/Z5</f>
        <v>1307.504839956619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2530.6529534114861</v>
      </c>
      <c r="P6">
        <f t="shared" si="30"/>
        <v>126.53264767057431</v>
      </c>
      <c r="Q6" s="5">
        <f t="shared" si="31"/>
        <v>50</v>
      </c>
      <c r="R6">
        <f t="shared" si="0"/>
        <v>100000</v>
      </c>
      <c r="S6">
        <f t="shared" si="1"/>
        <v>1853.2018375811188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1276.2396453073779</v>
      </c>
      <c r="AC6">
        <f t="shared" si="2"/>
        <v>1785.8636190228799</v>
      </c>
      <c r="AE6">
        <f t="shared" si="3"/>
        <v>2438.6987699997635</v>
      </c>
      <c r="AF6">
        <f t="shared" si="4"/>
        <v>-121.93493849998818</v>
      </c>
      <c r="AG6">
        <f t="shared" si="5"/>
        <v>-48.183192537566988</v>
      </c>
      <c r="AH6">
        <f t="shared" si="6"/>
        <v>-266.31640658477812</v>
      </c>
      <c r="AI6">
        <f t="shared" si="7"/>
        <v>2002.2642323774303</v>
      </c>
      <c r="AJ6">
        <f t="shared" si="8"/>
        <v>-509.62397371550196</v>
      </c>
      <c r="AK6">
        <f>H6*SUM(AB6, AE6:AF6)</f>
        <v>390.9187782766183</v>
      </c>
      <c r="AL6">
        <f t="shared" si="9"/>
        <v>1883.5590369385466</v>
      </c>
      <c r="AN6">
        <f t="shared" si="10"/>
        <v>1899.3225426337262</v>
      </c>
      <c r="AO6">
        <f t="shared" si="11"/>
        <v>-94.966127131686321</v>
      </c>
      <c r="AP6">
        <f t="shared" si="12"/>
        <v>-37.526333669603233</v>
      </c>
      <c r="AQ6">
        <f t="shared" si="13"/>
        <v>-207.4142000324735</v>
      </c>
      <c r="AR6">
        <f t="shared" si="14"/>
        <v>1559.4158817999632</v>
      </c>
      <c r="AS6">
        <f t="shared" si="15"/>
        <v>-396.90851262639723</v>
      </c>
      <c r="AT6">
        <f t="shared" si="16"/>
        <v>304.45779407174939</v>
      </c>
      <c r="AU6">
        <f t="shared" si="17"/>
        <v>1466.9651632453154</v>
      </c>
      <c r="AW6">
        <v>3</v>
      </c>
      <c r="AX6">
        <f>(R6*SUMPRODUCT(K7:$K$23, X7:$X$23)-$AZ$3*SUMPRODUCT(K6:$K$22, W7:$W$23))/Z6</f>
        <v>1853.2018375811188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2530.6529534114861</v>
      </c>
      <c r="P7">
        <f t="shared" si="30"/>
        <v>126.53264767057431</v>
      </c>
      <c r="Q7" s="5">
        <f t="shared" si="31"/>
        <v>50</v>
      </c>
      <c r="R7">
        <f t="shared" si="0"/>
        <v>100000</v>
      </c>
      <c r="S7">
        <f t="shared" si="1"/>
        <v>2301.9254529423956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1785.8636190228799</v>
      </c>
      <c r="AC7">
        <f t="shared" si="2"/>
        <v>2188.3966814051746</v>
      </c>
      <c r="AE7">
        <f t="shared" si="3"/>
        <v>2405.8435593363615</v>
      </c>
      <c r="AF7">
        <f t="shared" si="4"/>
        <v>-120.29217796681809</v>
      </c>
      <c r="AG7">
        <f t="shared" si="5"/>
        <v>-47.534047608012131</v>
      </c>
      <c r="AH7">
        <f t="shared" si="6"/>
        <v>-334.62600835837281</v>
      </c>
      <c r="AI7">
        <f t="shared" si="7"/>
        <v>1903.3913254031581</v>
      </c>
      <c r="AJ7">
        <f t="shared" si="8"/>
        <v>-402.5330623822947</v>
      </c>
      <c r="AK7">
        <f>H7*SUM(AB7, AE7:AF7)</f>
        <v>426.27715054108677</v>
      </c>
      <c r="AL7">
        <f t="shared" si="9"/>
        <v>1927.1354135619501</v>
      </c>
      <c r="AN7">
        <f t="shared" si="10"/>
        <v>1696.1474093727334</v>
      </c>
      <c r="AO7">
        <f t="shared" si="11"/>
        <v>-84.807370468636677</v>
      </c>
      <c r="AP7">
        <f t="shared" si="12"/>
        <v>-33.512050854033845</v>
      </c>
      <c r="AQ7">
        <f t="shared" si="13"/>
        <v>-235.91518865938028</v>
      </c>
      <c r="AR7">
        <f t="shared" si="14"/>
        <v>1341.9127993906823</v>
      </c>
      <c r="AS7">
        <f t="shared" si="15"/>
        <v>-283.79044360429498</v>
      </c>
      <c r="AT7">
        <f t="shared" si="16"/>
        <v>300.53029913736304</v>
      </c>
      <c r="AU7">
        <f t="shared" si="17"/>
        <v>1358.6526549237503</v>
      </c>
      <c r="AW7">
        <v>4</v>
      </c>
      <c r="AX7">
        <f>(R7*SUMPRODUCT(K8:$K$23, X8:$X$23)-$AZ$3*SUMPRODUCT(K7:$K$22, W8:$W$23))/Z7</f>
        <v>2301.9254529423956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2530.6529534114861</v>
      </c>
      <c r="P8">
        <f t="shared" si="30"/>
        <v>126.53264767057431</v>
      </c>
      <c r="Q8" s="5">
        <f t="shared" si="31"/>
        <v>50</v>
      </c>
      <c r="R8">
        <f t="shared" si="0"/>
        <v>100000</v>
      </c>
      <c r="S8">
        <f t="shared" si="1"/>
        <v>2659.5910712613118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2188.3966814051746</v>
      </c>
      <c r="AC8">
        <f t="shared" si="2"/>
        <v>2492.3689652070661</v>
      </c>
      <c r="AE8">
        <f t="shared" si="3"/>
        <v>2371.537846907097</v>
      </c>
      <c r="AF8">
        <f t="shared" si="4"/>
        <v>-118.57689234535485</v>
      </c>
      <c r="AG8">
        <f t="shared" si="5"/>
        <v>-46.856244032001868</v>
      </c>
      <c r="AH8">
        <f t="shared" si="6"/>
        <v>-404.92619986027813</v>
      </c>
      <c r="AI8">
        <f t="shared" si="7"/>
        <v>1801.1785106694622</v>
      </c>
      <c r="AJ8">
        <f t="shared" si="8"/>
        <v>-303.97228380189154</v>
      </c>
      <c r="AK8">
        <f t="shared" ref="AK8:AK23" si="32">H8*SUM(AB8:AB8, AE8:AF8)</f>
        <v>321.99842860760145</v>
      </c>
      <c r="AL8">
        <f t="shared" si="9"/>
        <v>1819.2046554751721</v>
      </c>
      <c r="AN8">
        <f t="shared" si="10"/>
        <v>1558.9384495348597</v>
      </c>
      <c r="AO8">
        <f t="shared" si="11"/>
        <v>-77.946922476742984</v>
      </c>
      <c r="AP8">
        <f t="shared" si="12"/>
        <v>-30.801110982707222</v>
      </c>
      <c r="AQ8">
        <f t="shared" si="13"/>
        <v>-266.17961126342237</v>
      </c>
      <c r="AR8">
        <f t="shared" si="14"/>
        <v>1184.0108048119873</v>
      </c>
      <c r="AS8">
        <f t="shared" si="15"/>
        <v>-199.81721203804798</v>
      </c>
      <c r="AT8">
        <f t="shared" si="16"/>
        <v>211.66675948303345</v>
      </c>
      <c r="AU8">
        <f t="shared" si="17"/>
        <v>1195.8603522569726</v>
      </c>
      <c r="AW8">
        <v>5</v>
      </c>
      <c r="AX8">
        <f>(R8*SUMPRODUCT(K9:$K$23, X9:$X$23)-$AZ$3*SUMPRODUCT(K8:$K$22, W9:$W$23))/Z8</f>
        <v>2659.5910712613118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2530.6529534114861</v>
      </c>
      <c r="P9">
        <f t="shared" si="30"/>
        <v>126.53264767057431</v>
      </c>
      <c r="Q9" s="5">
        <f t="shared" si="31"/>
        <v>50</v>
      </c>
      <c r="R9">
        <f t="shared" si="0"/>
        <v>100000</v>
      </c>
      <c r="S9">
        <f t="shared" si="1"/>
        <v>2943.212449585712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2492.3689652070661</v>
      </c>
      <c r="AC9">
        <f t="shared" si="2"/>
        <v>2716.4449608295663</v>
      </c>
      <c r="AE9">
        <f t="shared" si="3"/>
        <v>2335.6721883500909</v>
      </c>
      <c r="AF9">
        <f t="shared" si="4"/>
        <v>-116.78360941750454</v>
      </c>
      <c r="AG9">
        <f t="shared" si="5"/>
        <v>-46.147619435558148</v>
      </c>
      <c r="AH9">
        <f t="shared" si="6"/>
        <v>-480.12431224740317</v>
      </c>
      <c r="AI9">
        <f t="shared" si="7"/>
        <v>1692.616647249625</v>
      </c>
      <c r="AJ9">
        <f t="shared" si="8"/>
        <v>-224.07599562250016</v>
      </c>
      <c r="AK9">
        <f t="shared" si="32"/>
        <v>245.92764380408985</v>
      </c>
      <c r="AL9">
        <f t="shared" si="9"/>
        <v>1714.4682954312148</v>
      </c>
      <c r="AN9">
        <f t="shared" si="10"/>
        <v>1459.1922041453026</v>
      </c>
      <c r="AO9">
        <f t="shared" si="11"/>
        <v>-72.959610207265129</v>
      </c>
      <c r="AP9">
        <f t="shared" si="12"/>
        <v>-28.830349933565873</v>
      </c>
      <c r="AQ9">
        <f t="shared" si="13"/>
        <v>-299.95375932738756</v>
      </c>
      <c r="AR9">
        <f t="shared" si="14"/>
        <v>1057.448484677084</v>
      </c>
      <c r="AS9">
        <f t="shared" si="15"/>
        <v>-139.98965590262023</v>
      </c>
      <c r="AT9">
        <f t="shared" si="16"/>
        <v>153.64129538924936</v>
      </c>
      <c r="AU9">
        <f t="shared" si="17"/>
        <v>1071.1001241637132</v>
      </c>
      <c r="AW9">
        <v>6</v>
      </c>
      <c r="AX9">
        <f>(R9*SUMPRODUCT(K10:$K$23, X10:$X$23)-$AZ$3*SUMPRODUCT(K9:$K$22, W10:$W$23))/Z9</f>
        <v>2943.212449585712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2530.6529534114861</v>
      </c>
      <c r="P10">
        <f t="shared" si="30"/>
        <v>126.53264767057431</v>
      </c>
      <c r="Q10" s="5">
        <f t="shared" si="31"/>
        <v>50</v>
      </c>
      <c r="R10">
        <f t="shared" si="0"/>
        <v>100000</v>
      </c>
      <c r="S10">
        <f t="shared" si="1"/>
        <v>3166.3307868334009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2716.4449608295663</v>
      </c>
      <c r="AC10">
        <f t="shared" si="2"/>
        <v>2875.4667534743471</v>
      </c>
      <c r="AE10">
        <f t="shared" si="3"/>
        <v>2298.1832670091362</v>
      </c>
      <c r="AF10">
        <f t="shared" si="4"/>
        <v>-114.90916335045681</v>
      </c>
      <c r="AG10">
        <f t="shared" si="5"/>
        <v>-45.40692282422674</v>
      </c>
      <c r="AH10">
        <f t="shared" si="6"/>
        <v>-558.44083395166524</v>
      </c>
      <c r="AI10">
        <f t="shared" si="7"/>
        <v>1579.4263468827871</v>
      </c>
      <c r="AJ10">
        <f t="shared" si="8"/>
        <v>-159.02179264478082</v>
      </c>
      <c r="AK10">
        <f t="shared" si="32"/>
        <v>257.23525088563292</v>
      </c>
      <c r="AL10">
        <f t="shared" si="9"/>
        <v>1677.6398051236392</v>
      </c>
      <c r="AN10">
        <f t="shared" si="10"/>
        <v>1364.1532593130505</v>
      </c>
      <c r="AO10">
        <f t="shared" si="11"/>
        <v>-68.207662965652517</v>
      </c>
      <c r="AP10">
        <f t="shared" si="12"/>
        <v>-26.952594536403787</v>
      </c>
      <c r="AQ10">
        <f t="shared" si="13"/>
        <v>-331.47873570590821</v>
      </c>
      <c r="AR10">
        <f t="shared" si="14"/>
        <v>937.51426610508577</v>
      </c>
      <c r="AS10">
        <f t="shared" si="15"/>
        <v>-94.39199208011614</v>
      </c>
      <c r="AT10">
        <f t="shared" si="16"/>
        <v>152.68943558296797</v>
      </c>
      <c r="AU10">
        <f t="shared" si="17"/>
        <v>995.81170960793759</v>
      </c>
      <c r="AW10">
        <v>7</v>
      </c>
      <c r="AX10">
        <f>(R10*SUMPRODUCT(K11:$K$23, X11:$X$23)-$AZ$3*SUMPRODUCT(K10:$K$22, W11:$W$23))/Z10</f>
        <v>3166.3307868334009</v>
      </c>
    </row>
    <row r="11" spans="1:52" x14ac:dyDescent="0.25">
      <c r="A11" t="s">
        <v>33</v>
      </c>
      <c r="C11" s="24">
        <f>AU25</f>
        <v>10171.704862646991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2530.6529534114861</v>
      </c>
      <c r="P11">
        <f t="shared" si="30"/>
        <v>126.53264767057431</v>
      </c>
      <c r="Q11" s="5">
        <f t="shared" si="31"/>
        <v>50</v>
      </c>
      <c r="R11">
        <f t="shared" si="0"/>
        <v>100000</v>
      </c>
      <c r="S11">
        <f t="shared" si="1"/>
        <v>3326.3869559575583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2875.4667534743471</v>
      </c>
      <c r="AC11">
        <f t="shared" si="2"/>
        <v>2969.1091248065964</v>
      </c>
      <c r="AE11">
        <f t="shared" si="3"/>
        <v>2258.8426647824658</v>
      </c>
      <c r="AF11">
        <f t="shared" si="4"/>
        <v>-112.94213323912329</v>
      </c>
      <c r="AG11">
        <f t="shared" si="5"/>
        <v>-44.629641171014732</v>
      </c>
      <c r="AH11">
        <f t="shared" si="6"/>
        <v>-646.42484993947176</v>
      </c>
      <c r="AI11">
        <f t="shared" si="7"/>
        <v>1454.8460404328562</v>
      </c>
      <c r="AJ11">
        <f t="shared" si="8"/>
        <v>-93.64237133224924</v>
      </c>
      <c r="AK11">
        <f t="shared" si="32"/>
        <v>258.60041517841103</v>
      </c>
      <c r="AL11">
        <f t="shared" si="9"/>
        <v>1619.8040842790178</v>
      </c>
      <c r="AN11">
        <f t="shared" si="10"/>
        <v>1275.1321969719947</v>
      </c>
      <c r="AO11">
        <f t="shared" si="11"/>
        <v>-63.756609848599744</v>
      </c>
      <c r="AP11">
        <f t="shared" si="12"/>
        <v>-25.193738937080113</v>
      </c>
      <c r="AQ11">
        <f t="shared" si="13"/>
        <v>-364.91126714219001</v>
      </c>
      <c r="AR11">
        <f t="shared" si="14"/>
        <v>821.27058104412504</v>
      </c>
      <c r="AS11">
        <f t="shared" si="15"/>
        <v>-52.861761710197534</v>
      </c>
      <c r="AT11">
        <f t="shared" si="16"/>
        <v>145.98171031804611</v>
      </c>
      <c r="AU11">
        <f t="shared" si="17"/>
        <v>914.39052965197357</v>
      </c>
      <c r="AW11">
        <v>8</v>
      </c>
      <c r="AX11">
        <f>(R11*SUMPRODUCT(K12:$K$23, X12:$X$23)-$AZ$3*SUMPRODUCT(K11:$K$22, W12:$W$23))/Z11</f>
        <v>3326.3869559575583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2530.6529534114861</v>
      </c>
      <c r="P12">
        <f t="shared" si="30"/>
        <v>126.53264767057431</v>
      </c>
      <c r="Q12" s="5">
        <f t="shared" si="31"/>
        <v>50</v>
      </c>
      <c r="R12">
        <f t="shared" si="0"/>
        <v>100000</v>
      </c>
      <c r="S12">
        <f t="shared" si="1"/>
        <v>3422.1272657089362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2969.1091248065964</v>
      </c>
      <c r="AC12">
        <f t="shared" si="2"/>
        <v>2998.5662247351333</v>
      </c>
      <c r="AE12">
        <f t="shared" si="3"/>
        <v>2217.4308210755212</v>
      </c>
      <c r="AF12">
        <f t="shared" si="4"/>
        <v>-110.87154105377607</v>
      </c>
      <c r="AG12">
        <f t="shared" si="5"/>
        <v>-43.81143645331295</v>
      </c>
      <c r="AH12">
        <f t="shared" si="6"/>
        <v>-743.81661198327049</v>
      </c>
      <c r="AI12">
        <f t="shared" si="7"/>
        <v>1318.9312315851616</v>
      </c>
      <c r="AJ12">
        <f t="shared" si="8"/>
        <v>-29.457099928536991</v>
      </c>
      <c r="AK12">
        <f t="shared" si="32"/>
        <v>263.42719021059094</v>
      </c>
      <c r="AL12">
        <f t="shared" si="9"/>
        <v>1552.9013218672155</v>
      </c>
      <c r="AN12">
        <f t="shared" si="10"/>
        <v>1189.9942264490439</v>
      </c>
      <c r="AO12">
        <f t="shared" si="11"/>
        <v>-59.4997113224522</v>
      </c>
      <c r="AP12">
        <f t="shared" si="12"/>
        <v>-23.511604482251382</v>
      </c>
      <c r="AQ12">
        <f t="shared" si="13"/>
        <v>-399.17253128449892</v>
      </c>
      <c r="AR12">
        <f t="shared" si="14"/>
        <v>707.81037935984136</v>
      </c>
      <c r="AS12">
        <f t="shared" si="15"/>
        <v>-15.808285205438525</v>
      </c>
      <c r="AT12">
        <f t="shared" si="16"/>
        <v>141.36938679703727</v>
      </c>
      <c r="AU12">
        <f t="shared" si="17"/>
        <v>833.37148095144005</v>
      </c>
      <c r="AW12">
        <v>9</v>
      </c>
      <c r="AX12">
        <f>(R12*SUMPRODUCT(K13:$K$23, X13:$X$23)-$AZ$3*SUMPRODUCT(K12:$K$22, W13:$W$23))/Z12</f>
        <v>3422.1272657089362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2530.6529534114861</v>
      </c>
      <c r="P13">
        <f t="shared" si="30"/>
        <v>126.53264767057431</v>
      </c>
      <c r="Q13" s="5">
        <f t="shared" si="31"/>
        <v>50</v>
      </c>
      <c r="R13">
        <f t="shared" si="0"/>
        <v>100000</v>
      </c>
      <c r="S13">
        <f t="shared" si="1"/>
        <v>3452.7084820712594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2998.5662247351333</v>
      </c>
      <c r="AC13">
        <f t="shared" si="2"/>
        <v>2965.8271939361221</v>
      </c>
      <c r="AE13">
        <f t="shared" si="3"/>
        <v>2173.7946851336997</v>
      </c>
      <c r="AF13">
        <f t="shared" si="4"/>
        <v>-108.68973425668499</v>
      </c>
      <c r="AG13">
        <f t="shared" si="5"/>
        <v>-42.949284733082067</v>
      </c>
      <c r="AH13">
        <f t="shared" si="6"/>
        <v>-848.07471139550398</v>
      </c>
      <c r="AI13">
        <f t="shared" si="7"/>
        <v>1174.0809547484287</v>
      </c>
      <c r="AJ13">
        <f t="shared" si="8"/>
        <v>32.739030799011289</v>
      </c>
      <c r="AK13">
        <f t="shared" si="32"/>
        <v>261.79179977914805</v>
      </c>
      <c r="AL13">
        <f t="shared" si="9"/>
        <v>1468.611785326588</v>
      </c>
      <c r="AN13">
        <f t="shared" si="10"/>
        <v>1109.2295310211741</v>
      </c>
      <c r="AO13">
        <f t="shared" si="11"/>
        <v>-55.461476551058709</v>
      </c>
      <c r="AP13">
        <f t="shared" si="12"/>
        <v>-21.915876088933096</v>
      </c>
      <c r="AQ13">
        <f t="shared" si="13"/>
        <v>-432.74993762085398</v>
      </c>
      <c r="AR13">
        <f t="shared" si="14"/>
        <v>599.10224076032841</v>
      </c>
      <c r="AS13">
        <f t="shared" si="15"/>
        <v>16.705855446068266</v>
      </c>
      <c r="AT13">
        <f t="shared" si="16"/>
        <v>133.58538286993428</v>
      </c>
      <c r="AU13">
        <f t="shared" si="17"/>
        <v>749.39347907633089</v>
      </c>
      <c r="AW13">
        <v>10</v>
      </c>
      <c r="AX13">
        <f>(R13*SUMPRODUCT(K14:$K$23, X14:$X$23)-$AZ$3*SUMPRODUCT(K13:$K$22, W14:$W$23))/Z13</f>
        <v>3452.7084820712594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2530.6529534114861</v>
      </c>
      <c r="P14">
        <f t="shared" si="30"/>
        <v>126.53264767057431</v>
      </c>
      <c r="Q14" s="5">
        <f t="shared" si="31"/>
        <v>50</v>
      </c>
      <c r="R14">
        <f t="shared" si="0"/>
        <v>100000</v>
      </c>
      <c r="S14">
        <f t="shared" si="1"/>
        <v>3415.3489024482687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2965.8271939361221</v>
      </c>
      <c r="AC14">
        <f t="shared" si="2"/>
        <v>2871.5230382560903</v>
      </c>
      <c r="AE14">
        <f t="shared" si="3"/>
        <v>2127.6971885193702</v>
      </c>
      <c r="AF14">
        <f t="shared" si="4"/>
        <v>-106.38485942596851</v>
      </c>
      <c r="AG14">
        <f t="shared" si="5"/>
        <v>-42.038502072184478</v>
      </c>
      <c r="AH14">
        <f t="shared" si="6"/>
        <v>-962.5796271335438</v>
      </c>
      <c r="AI14">
        <f t="shared" si="7"/>
        <v>1016.6941998876736</v>
      </c>
      <c r="AJ14">
        <f t="shared" si="8"/>
        <v>94.304155680031727</v>
      </c>
      <c r="AK14">
        <f t="shared" si="32"/>
        <v>256.33897148371756</v>
      </c>
      <c r="AL14">
        <f t="shared" si="9"/>
        <v>1367.337327051423</v>
      </c>
      <c r="AN14">
        <f t="shared" si="10"/>
        <v>1032.6300230727129</v>
      </c>
      <c r="AO14">
        <f t="shared" si="11"/>
        <v>-51.631501153635639</v>
      </c>
      <c r="AP14">
        <f t="shared" si="12"/>
        <v>-20.402442414726604</v>
      </c>
      <c r="AQ14">
        <f t="shared" si="13"/>
        <v>-467.1663937611043</v>
      </c>
      <c r="AR14">
        <f t="shared" si="14"/>
        <v>493.42968574324635</v>
      </c>
      <c r="AS14">
        <f t="shared" si="15"/>
        <v>45.768403032712527</v>
      </c>
      <c r="AT14">
        <f t="shared" si="16"/>
        <v>124.40836011155773</v>
      </c>
      <c r="AU14">
        <f t="shared" si="17"/>
        <v>663.60644888751665</v>
      </c>
      <c r="AW14">
        <v>11</v>
      </c>
      <c r="AX14">
        <f>(R14*SUMPRODUCT(K15:$K$23, X15:$X$23)-$AZ$3*SUMPRODUCT(K14:$K$22, W15:$W$23))/Z14</f>
        <v>3415.3489024482687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2530.6529534114861</v>
      </c>
      <c r="P15">
        <f t="shared" si="30"/>
        <v>126.53264767057431</v>
      </c>
      <c r="Q15" s="5">
        <f t="shared" si="31"/>
        <v>50</v>
      </c>
      <c r="R15">
        <f t="shared" si="0"/>
        <v>100000</v>
      </c>
      <c r="S15">
        <f t="shared" si="1"/>
        <v>3307.1367778947215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2871.5230382560903</v>
      </c>
      <c r="AC15">
        <f t="shared" si="2"/>
        <v>2716.7622734290376</v>
      </c>
      <c r="AE15">
        <f t="shared" si="3"/>
        <v>2078.8926895689947</v>
      </c>
      <c r="AF15">
        <f t="shared" si="4"/>
        <v>-103.94463447844974</v>
      </c>
      <c r="AG15">
        <f t="shared" si="5"/>
        <v>-41.074235144856807</v>
      </c>
      <c r="AH15">
        <f t="shared" si="6"/>
        <v>-1087.7638132116394</v>
      </c>
      <c r="AI15">
        <f t="shared" si="7"/>
        <v>846.11000673404874</v>
      </c>
      <c r="AJ15">
        <f t="shared" si="8"/>
        <v>154.76076482705275</v>
      </c>
      <c r="AK15">
        <f t="shared" si="32"/>
        <v>251.53184974469036</v>
      </c>
      <c r="AL15">
        <f t="shared" si="9"/>
        <v>1252.4026213057919</v>
      </c>
      <c r="AN15">
        <f t="shared" si="10"/>
        <v>959.16328177470064</v>
      </c>
      <c r="AO15">
        <f t="shared" si="11"/>
        <v>-47.958164088735039</v>
      </c>
      <c r="AP15">
        <f t="shared" si="12"/>
        <v>-18.95090515042147</v>
      </c>
      <c r="AQ15">
        <f t="shared" si="13"/>
        <v>-501.87444215417827</v>
      </c>
      <c r="AR15">
        <f t="shared" si="14"/>
        <v>390.37977038136586</v>
      </c>
      <c r="AS15">
        <f t="shared" si="15"/>
        <v>71.40380252732237</v>
      </c>
      <c r="AT15">
        <f t="shared" si="16"/>
        <v>116.05222130152241</v>
      </c>
      <c r="AU15">
        <f t="shared" si="17"/>
        <v>577.83579421021068</v>
      </c>
      <c r="AW15">
        <v>12</v>
      </c>
      <c r="AX15">
        <f>(R15*SUMPRODUCT(K16:$K$23, X16:$X$23)-$AZ$3*SUMPRODUCT(K15:$K$22, W16:$W$23))/Z15</f>
        <v>3307.1367778947215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2530.6529534114861</v>
      </c>
      <c r="P16">
        <f t="shared" si="30"/>
        <v>126.53264767057431</v>
      </c>
      <c r="Q16" s="5">
        <f t="shared" si="31"/>
        <v>50</v>
      </c>
      <c r="R16">
        <f t="shared" si="0"/>
        <v>100000</v>
      </c>
      <c r="S16">
        <f t="shared" si="1"/>
        <v>3132.1831324462796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2716.7622734290376</v>
      </c>
      <c r="AC16">
        <f t="shared" si="2"/>
        <v>2509.3758910654524</v>
      </c>
      <c r="AE16">
        <f t="shared" si="3"/>
        <v>2027.4547309066968</v>
      </c>
      <c r="AF16">
        <f t="shared" si="4"/>
        <v>-101.37273654533485</v>
      </c>
      <c r="AG16">
        <f t="shared" si="5"/>
        <v>-40.057936987637021</v>
      </c>
      <c r="AH16">
        <f t="shared" si="6"/>
        <v>-1211.1116115424363</v>
      </c>
      <c r="AI16">
        <f t="shared" si="7"/>
        <v>674.91244583128855</v>
      </c>
      <c r="AJ16">
        <f t="shared" si="8"/>
        <v>207.3863823635852</v>
      </c>
      <c r="AK16">
        <f t="shared" si="32"/>
        <v>253.96358144813487</v>
      </c>
      <c r="AL16">
        <f t="shared" si="9"/>
        <v>1136.2624096430086</v>
      </c>
      <c r="AN16">
        <f t="shared" si="10"/>
        <v>886.91641515149388</v>
      </c>
      <c r="AO16">
        <f t="shared" si="11"/>
        <v>-44.3458207575747</v>
      </c>
      <c r="AP16">
        <f t="shared" si="12"/>
        <v>-17.523469860928035</v>
      </c>
      <c r="AQ16">
        <f t="shared" si="13"/>
        <v>-529.80456356586274</v>
      </c>
      <c r="AR16">
        <f t="shared" si="14"/>
        <v>295.24256096712838</v>
      </c>
      <c r="AS16">
        <f t="shared" si="15"/>
        <v>90.72182179618423</v>
      </c>
      <c r="AT16">
        <f t="shared" si="16"/>
        <v>111.0971632576392</v>
      </c>
      <c r="AU16">
        <f t="shared" si="17"/>
        <v>497.06154602095177</v>
      </c>
      <c r="AW16">
        <v>13</v>
      </c>
      <c r="AX16">
        <f>(R16*SUMPRODUCT(K17:$K$23, X17:$X$23)-$AZ$3*SUMPRODUCT(K16:$K$22, W17:$W$23))/Z16</f>
        <v>3132.1831324462796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2530.6529534114861</v>
      </c>
      <c r="P17">
        <f t="shared" si="30"/>
        <v>126.53264767057431</v>
      </c>
      <c r="Q17" s="5">
        <f t="shared" si="31"/>
        <v>50</v>
      </c>
      <c r="R17">
        <f t="shared" si="0"/>
        <v>100000</v>
      </c>
      <c r="S17">
        <f t="shared" si="1"/>
        <v>2894.4939125208143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2509.3758910654524</v>
      </c>
      <c r="AC17">
        <f t="shared" si="2"/>
        <v>2257.0932243932862</v>
      </c>
      <c r="AE17">
        <f t="shared" si="3"/>
        <v>1973.3742087788376</v>
      </c>
      <c r="AF17">
        <f t="shared" si="4"/>
        <v>-98.668710438941872</v>
      </c>
      <c r="AG17">
        <f t="shared" si="5"/>
        <v>-38.989427730866844</v>
      </c>
      <c r="AH17">
        <f t="shared" si="6"/>
        <v>-1335.859773787621</v>
      </c>
      <c r="AI17">
        <f t="shared" si="7"/>
        <v>499.85629682140802</v>
      </c>
      <c r="AJ17">
        <f t="shared" si="8"/>
        <v>252.28266667216621</v>
      </c>
      <c r="AK17">
        <f t="shared" si="32"/>
        <v>270.49782172631001</v>
      </c>
      <c r="AL17">
        <f t="shared" si="9"/>
        <v>1022.6367852198842</v>
      </c>
      <c r="AN17">
        <f t="shared" si="10"/>
        <v>813.09100645169747</v>
      </c>
      <c r="AO17">
        <f t="shared" si="11"/>
        <v>-40.654550322584868</v>
      </c>
      <c r="AP17">
        <f t="shared" si="12"/>
        <v>-16.064846136954447</v>
      </c>
      <c r="AQ17">
        <f t="shared" si="13"/>
        <v>-550.4154068272029</v>
      </c>
      <c r="AR17">
        <f t="shared" si="14"/>
        <v>205.95620316495524</v>
      </c>
      <c r="AS17">
        <f t="shared" si="15"/>
        <v>103.94823568801348</v>
      </c>
      <c r="AT17">
        <f t="shared" si="16"/>
        <v>111.45344108178043</v>
      </c>
      <c r="AU17">
        <f t="shared" si="17"/>
        <v>421.35787993474912</v>
      </c>
      <c r="AW17">
        <v>14</v>
      </c>
      <c r="AX17">
        <f>(R17*SUMPRODUCT(K18:$K$23, X18:$X$23)-$AZ$3*SUMPRODUCT(K17:$K$22, W18:$W$23))/Z17</f>
        <v>2894.4939125208143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2530.6529534114861</v>
      </c>
      <c r="P18">
        <f t="shared" si="30"/>
        <v>126.53264767057431</v>
      </c>
      <c r="Q18" s="5">
        <f t="shared" si="31"/>
        <v>50</v>
      </c>
      <c r="R18">
        <f t="shared" si="0"/>
        <v>100000</v>
      </c>
      <c r="S18">
        <f t="shared" si="1"/>
        <v>2595.7762977770476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2257.0932243932862</v>
      </c>
      <c r="AC18">
        <f t="shared" si="2"/>
        <v>1965.8551508700266</v>
      </c>
      <c r="AE18">
        <f t="shared" si="3"/>
        <v>1916.5353916625184</v>
      </c>
      <c r="AF18">
        <f t="shared" si="4"/>
        <v>-95.826769583125909</v>
      </c>
      <c r="AG18">
        <f t="shared" si="5"/>
        <v>-37.866420780433423</v>
      </c>
      <c r="AH18">
        <f t="shared" si="6"/>
        <v>-1466.2253462495028</v>
      </c>
      <c r="AI18">
        <f t="shared" si="7"/>
        <v>316.61685504945626</v>
      </c>
      <c r="AJ18">
        <f t="shared" si="8"/>
        <v>291.23807352325957</v>
      </c>
      <c r="AK18">
        <f t="shared" si="32"/>
        <v>285.85390943773479</v>
      </c>
      <c r="AL18">
        <f t="shared" si="9"/>
        <v>893.70883801045056</v>
      </c>
      <c r="AN18">
        <f t="shared" si="10"/>
        <v>737.94193220427269</v>
      </c>
      <c r="AO18">
        <f t="shared" si="11"/>
        <v>-36.89709661021363</v>
      </c>
      <c r="AP18">
        <f t="shared" si="12"/>
        <v>-14.580069764395756</v>
      </c>
      <c r="AQ18">
        <f t="shared" si="13"/>
        <v>-564.55475320998596</v>
      </c>
      <c r="AR18">
        <f t="shared" si="14"/>
        <v>121.91001261967735</v>
      </c>
      <c r="AS18">
        <f t="shared" si="15"/>
        <v>112.13817790276882</v>
      </c>
      <c r="AT18">
        <f t="shared" si="16"/>
        <v>110.06506176525234</v>
      </c>
      <c r="AU18">
        <f t="shared" si="17"/>
        <v>344.11325228769846</v>
      </c>
      <c r="AW18">
        <v>15</v>
      </c>
      <c r="AX18">
        <f>(R18*SUMPRODUCT(K19:$K$23, X19:$X$23)-$AZ$3*SUMPRODUCT(K18:$K$22, W19:$W$23))/Z18</f>
        <v>2595.7762977770476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2530.6529534114861</v>
      </c>
      <c r="P19">
        <f t="shared" si="30"/>
        <v>126.53264767057431</v>
      </c>
      <c r="Q19" s="5">
        <f t="shared" si="31"/>
        <v>50</v>
      </c>
      <c r="R19">
        <f t="shared" si="0"/>
        <v>100000</v>
      </c>
      <c r="S19">
        <f t="shared" si="1"/>
        <v>2227.3315969954365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1965.8551508700266</v>
      </c>
      <c r="AC19">
        <f t="shared" si="2"/>
        <v>1633.9413773131366</v>
      </c>
      <c r="AE19">
        <f t="shared" si="3"/>
        <v>1856.4539639165332</v>
      </c>
      <c r="AF19">
        <f t="shared" si="4"/>
        <v>-92.822698195826661</v>
      </c>
      <c r="AG19">
        <f t="shared" si="5"/>
        <v>-36.679347150582451</v>
      </c>
      <c r="AH19">
        <f t="shared" si="6"/>
        <v>-1616.8188440932736</v>
      </c>
      <c r="AI19">
        <f t="shared" si="7"/>
        <v>110.13307447685042</v>
      </c>
      <c r="AJ19">
        <f t="shared" si="8"/>
        <v>331.91377355688996</v>
      </c>
      <c r="AK19">
        <f t="shared" si="32"/>
        <v>273.74430297775984</v>
      </c>
      <c r="AL19">
        <f t="shared" si="9"/>
        <v>715.79115101150023</v>
      </c>
      <c r="AN19">
        <f t="shared" si="10"/>
        <v>665.9290162738788</v>
      </c>
      <c r="AO19">
        <f t="shared" si="11"/>
        <v>-33.296450813693937</v>
      </c>
      <c r="AP19">
        <f t="shared" si="12"/>
        <v>-13.157256813427592</v>
      </c>
      <c r="AQ19">
        <f t="shared" si="13"/>
        <v>-579.96944888880182</v>
      </c>
      <c r="AR19">
        <f t="shared" si="14"/>
        <v>39.505859757955328</v>
      </c>
      <c r="AS19">
        <f t="shared" si="15"/>
        <v>119.0608638881542</v>
      </c>
      <c r="AT19">
        <f t="shared" si="16"/>
        <v>98.194880097093659</v>
      </c>
      <c r="AU19">
        <f t="shared" si="17"/>
        <v>256.76160374320318</v>
      </c>
      <c r="AW19">
        <v>16</v>
      </c>
      <c r="AX19">
        <f>(R19*SUMPRODUCT(K20:$K$23, X20:$X$23)-$AZ$3*SUMPRODUCT(K19:$K$22, W20:$W$23))/Z19</f>
        <v>2227.3315969954365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2530.6529534114861</v>
      </c>
      <c r="P20">
        <f t="shared" si="30"/>
        <v>126.53264767057431</v>
      </c>
      <c r="Q20" s="5">
        <f t="shared" si="31"/>
        <v>50</v>
      </c>
      <c r="R20">
        <f t="shared" si="0"/>
        <v>100000</v>
      </c>
      <c r="S20">
        <f t="shared" si="1"/>
        <v>1774.1873056143102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1633.9413773131366</v>
      </c>
      <c r="AC20">
        <f t="shared" si="2"/>
        <v>1257.186426226931</v>
      </c>
      <c r="AE20">
        <f t="shared" si="3"/>
        <v>1793.2168336749669</v>
      </c>
      <c r="AF20">
        <f t="shared" si="4"/>
        <v>-89.660841683748345</v>
      </c>
      <c r="AG20">
        <f t="shared" si="5"/>
        <v>-35.429923950212</v>
      </c>
      <c r="AH20">
        <f t="shared" si="6"/>
        <v>-1765.2594577292632</v>
      </c>
      <c r="AI20">
        <f t="shared" si="7"/>
        <v>-97.133389688256784</v>
      </c>
      <c r="AJ20">
        <f t="shared" si="8"/>
        <v>376.75495108620566</v>
      </c>
      <c r="AK20">
        <f t="shared" si="32"/>
        <v>181.22610715322651</v>
      </c>
      <c r="AL20">
        <f t="shared" si="9"/>
        <v>460.84766855117539</v>
      </c>
      <c r="AN20">
        <f t="shared" si="10"/>
        <v>610.11591686691941</v>
      </c>
      <c r="AO20">
        <f t="shared" si="11"/>
        <v>-30.505795843345972</v>
      </c>
      <c r="AP20">
        <f t="shared" si="12"/>
        <v>-12.054515733665559</v>
      </c>
      <c r="AQ20">
        <f t="shared" si="13"/>
        <v>-600.60382678501367</v>
      </c>
      <c r="AR20">
        <f t="shared" si="14"/>
        <v>-33.048221495105778</v>
      </c>
      <c r="AS20">
        <f t="shared" si="15"/>
        <v>128.18538622852134</v>
      </c>
      <c r="AT20">
        <f t="shared" si="16"/>
        <v>61.659544149725939</v>
      </c>
      <c r="AU20">
        <f t="shared" si="17"/>
        <v>156.79670888314149</v>
      </c>
      <c r="AW20">
        <v>17</v>
      </c>
      <c r="AX20">
        <f>(R20*SUMPRODUCT(K21:$K$23, X21:$X$23)-$AZ$3*SUMPRODUCT(K20:$K$22, W21:$W$23))/Z20</f>
        <v>1774.1873056143102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2530.6529534114861</v>
      </c>
      <c r="P21">
        <f t="shared" si="30"/>
        <v>126.53264767057431</v>
      </c>
      <c r="Q21" s="5">
        <f t="shared" si="31"/>
        <v>50</v>
      </c>
      <c r="R21">
        <f t="shared" si="0"/>
        <v>100000</v>
      </c>
      <c r="S21">
        <f t="shared" si="1"/>
        <v>1243.0201288208841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1257.186426226931</v>
      </c>
      <c r="AC21">
        <f t="shared" si="2"/>
        <v>848.41693437742265</v>
      </c>
      <c r="AE21">
        <f t="shared" si="3"/>
        <v>1727.2840325950406</v>
      </c>
      <c r="AF21">
        <f t="shared" si="4"/>
        <v>-86.364201629752031</v>
      </c>
      <c r="AG21">
        <f t="shared" si="5"/>
        <v>-34.127240368272318</v>
      </c>
      <c r="AH21">
        <f t="shared" si="6"/>
        <v>-1896.7686848751287</v>
      </c>
      <c r="AI21">
        <f t="shared" si="7"/>
        <v>-289.97609427811244</v>
      </c>
      <c r="AJ21">
        <f t="shared" si="8"/>
        <v>408.76949184950831</v>
      </c>
      <c r="AK21">
        <f t="shared" si="32"/>
        <v>148.67285099396088</v>
      </c>
      <c r="AL21">
        <f t="shared" si="9"/>
        <v>267.46624856535675</v>
      </c>
      <c r="AN21">
        <f t="shared" si="10"/>
        <v>559.00622214229202</v>
      </c>
      <c r="AO21">
        <f t="shared" si="11"/>
        <v>-27.950311107114601</v>
      </c>
      <c r="AP21">
        <f t="shared" si="12"/>
        <v>-11.04470333217194</v>
      </c>
      <c r="AQ21">
        <f t="shared" si="13"/>
        <v>-613.85705929143876</v>
      </c>
      <c r="AR21">
        <f t="shared" si="14"/>
        <v>-93.845851588433277</v>
      </c>
      <c r="AS21">
        <f t="shared" si="15"/>
        <v>132.29132270881743</v>
      </c>
      <c r="AT21">
        <f t="shared" si="16"/>
        <v>48.115450152339122</v>
      </c>
      <c r="AU21">
        <f t="shared" si="17"/>
        <v>86.560921272723277</v>
      </c>
      <c r="AW21">
        <v>18</v>
      </c>
      <c r="AX21">
        <f>(R21*SUMPRODUCT(K22:$K$23, X22:$X$23)-$AZ$3*SUMPRODUCT(K21:$K$22, W22:$W$23))/Z21</f>
        <v>1243.0201288208841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2530.6529534114861</v>
      </c>
      <c r="P22">
        <f t="shared" si="30"/>
        <v>126.53264767057431</v>
      </c>
      <c r="Q22" s="5">
        <f t="shared" si="31"/>
        <v>50</v>
      </c>
      <c r="R22">
        <f t="shared" si="0"/>
        <v>100000</v>
      </c>
      <c r="S22">
        <f t="shared" si="1"/>
        <v>644.33290334780804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848.41693437742265</v>
      </c>
      <c r="AC22">
        <f t="shared" si="2"/>
        <v>422.30781192661772</v>
      </c>
      <c r="AE22">
        <f t="shared" si="3"/>
        <v>1658.6371826551751</v>
      </c>
      <c r="AF22">
        <f t="shared" si="4"/>
        <v>-82.93185913275876</v>
      </c>
      <c r="AG22">
        <f t="shared" si="5"/>
        <v>-32.770933296468471</v>
      </c>
      <c r="AH22">
        <f t="shared" si="6"/>
        <v>-2030.0693362422317</v>
      </c>
      <c r="AI22">
        <f t="shared" si="7"/>
        <v>-487.13494601628372</v>
      </c>
      <c r="AJ22">
        <f t="shared" si="8"/>
        <v>426.10912245080493</v>
      </c>
      <c r="AK22">
        <f t="shared" si="32"/>
        <v>169.68855805298875</v>
      </c>
      <c r="AL22">
        <f t="shared" si="9"/>
        <v>108.66273448750997</v>
      </c>
      <c r="AN22">
        <f t="shared" si="10"/>
        <v>501.67274002883175</v>
      </c>
      <c r="AO22">
        <f t="shared" si="11"/>
        <v>-25.083637001441588</v>
      </c>
      <c r="AP22">
        <f t="shared" si="12"/>
        <v>-9.9119229160312941</v>
      </c>
      <c r="AQ22">
        <f t="shared" si="13"/>
        <v>-614.01640877894158</v>
      </c>
      <c r="AR22">
        <f t="shared" si="14"/>
        <v>-147.33922866758277</v>
      </c>
      <c r="AS22">
        <f t="shared" si="15"/>
        <v>128.88130885199007</v>
      </c>
      <c r="AT22">
        <f t="shared" si="16"/>
        <v>51.324138129901186</v>
      </c>
      <c r="AU22">
        <f t="shared" si="17"/>
        <v>32.86621831430849</v>
      </c>
      <c r="AW22">
        <v>19</v>
      </c>
      <c r="AX22">
        <f>(R22*SUMPRODUCT(K23:$K$23, X23:$X$23)-$AZ$3*SUMPRODUCT(K22:$K$22, W23:$W$23))/Z22</f>
        <v>644.33290334780804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2530.6529534114861</v>
      </c>
      <c r="P23">
        <f t="shared" si="30"/>
        <v>126.53264767057431</v>
      </c>
      <c r="Q23" s="5">
        <f t="shared" si="31"/>
        <v>50</v>
      </c>
      <c r="R23">
        <f t="shared" si="0"/>
        <v>100000</v>
      </c>
      <c r="S23">
        <f t="shared" si="1"/>
        <v>673.21864034516977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422.30781192661772</v>
      </c>
      <c r="AC23">
        <f t="shared" si="2"/>
        <v>422.30781192661772</v>
      </c>
      <c r="AE23">
        <f t="shared" si="3"/>
        <v>1587.4701730672382</v>
      </c>
      <c r="AF23">
        <f t="shared" si="4"/>
        <v>-79.37350865336191</v>
      </c>
      <c r="AG23">
        <f t="shared" si="5"/>
        <v>-31.364833548733429</v>
      </c>
      <c r="AH23">
        <f t="shared" si="6"/>
        <v>-2156.7808295407153</v>
      </c>
      <c r="AI23">
        <f t="shared" si="7"/>
        <v>-680.04899867557265</v>
      </c>
      <c r="AJ23">
        <f t="shared" si="8"/>
        <v>0</v>
      </c>
      <c r="AK23">
        <f t="shared" si="32"/>
        <v>200.56902509177735</v>
      </c>
      <c r="AL23">
        <f t="shared" si="9"/>
        <v>-479.4799735837953</v>
      </c>
      <c r="AN23">
        <f t="shared" si="10"/>
        <v>434.95561999237179</v>
      </c>
      <c r="AO23">
        <f t="shared" si="11"/>
        <v>-21.747780999618591</v>
      </c>
      <c r="AP23">
        <f t="shared" si="12"/>
        <v>-8.5937429588285337</v>
      </c>
      <c r="AQ23">
        <f t="shared" si="13"/>
        <v>-590.94272057281034</v>
      </c>
      <c r="AR23">
        <f t="shared" si="14"/>
        <v>-186.32862453888569</v>
      </c>
      <c r="AS23">
        <f t="shared" si="15"/>
        <v>0</v>
      </c>
      <c r="AT23">
        <f t="shared" si="16"/>
        <v>54.954496871900943</v>
      </c>
      <c r="AU23">
        <f t="shared" si="17"/>
        <v>-131.37412766698475</v>
      </c>
      <c r="AW23">
        <v>20</v>
      </c>
      <c r="AX23">
        <f>(R23*SUMPRODUCT(K$23:$K24, X$23:$X24)-$AZ$3*SUMPRODUCT(K$22:$K23, W$23:$W24))/Z23</f>
        <v>673.21864034516977</v>
      </c>
    </row>
    <row r="25" spans="5:50" x14ac:dyDescent="0.25">
      <c r="AN25" s="6">
        <f t="shared" ref="AN25:AU25" si="33">SUM(AN3:AN23)</f>
        <v>23417.305000170705</v>
      </c>
      <c r="AO25" s="6">
        <f t="shared" si="33"/>
        <v>-3068.8549650671498</v>
      </c>
      <c r="AP25" s="6">
        <f t="shared" si="33"/>
        <v>-2932.5813842281036</v>
      </c>
      <c r="AQ25" s="6">
        <f t="shared" si="33"/>
        <v>-8513.9217039570776</v>
      </c>
      <c r="AR25" s="6">
        <f t="shared" si="33"/>
        <v>8901.9469469183659</v>
      </c>
      <c r="AS25" s="6">
        <f t="shared" si="33"/>
        <v>-1386.1955030640397</v>
      </c>
      <c r="AT25" s="6">
        <f t="shared" si="33"/>
        <v>2655.9534187926629</v>
      </c>
      <c r="AU25" s="7">
        <f t="shared" si="33"/>
        <v>10171.704862646991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8034.901072462937</v>
      </c>
      <c r="K3">
        <v>1</v>
      </c>
      <c r="L3" s="2">
        <v>0</v>
      </c>
      <c r="O3">
        <f>$C$3</f>
        <v>8034.901072462937</v>
      </c>
      <c r="P3">
        <f>O3*B5</f>
        <v>6427.92085797035</v>
      </c>
      <c r="Q3" s="5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8034.901072462937</v>
      </c>
      <c r="AF3">
        <f t="shared" ref="AF3:AF23" si="4">-$Z3*P3</f>
        <v>-6427.92085797035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-912.9279895074128</v>
      </c>
      <c r="AJ3">
        <f t="shared" ref="AJ3:AJ23" si="8">AB3-AC3</f>
        <v>0</v>
      </c>
      <c r="AL3">
        <f t="shared" ref="AL3:AL23" si="9">SUM(AI3:AK3)</f>
        <v>-912.9279895074128</v>
      </c>
      <c r="AN3">
        <f t="shared" ref="AN3:AN23" si="10">AE3*$K3</f>
        <v>8034.901072462937</v>
      </c>
      <c r="AO3">
        <f t="shared" ref="AO3:AO23" si="11">AF3*$K3</f>
        <v>-6427.92085797035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-912.9279895074128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-912.9279895074128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2654.3354078129933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</v>
      </c>
      <c r="S4">
        <f t="shared" si="1"/>
        <v>1637.7470605300828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1603.0169914512408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-1603.0169914512408</v>
      </c>
      <c r="AK4">
        <f>H4*SUM(AB4, AE4:AF4)</f>
        <v>0</v>
      </c>
      <c r="AL4">
        <f t="shared" si="9"/>
        <v>-2723.6172914512408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-1051.31841636176</v>
      </c>
      <c r="AR4">
        <f t="shared" si="14"/>
        <v>-1051.31841636176</v>
      </c>
      <c r="AS4">
        <f t="shared" si="15"/>
        <v>-1503.9093643411582</v>
      </c>
      <c r="AT4">
        <f t="shared" si="16"/>
        <v>0</v>
      </c>
      <c r="AU4">
        <f t="shared" si="17"/>
        <v>-2555.2277807029182</v>
      </c>
      <c r="AW4">
        <v>1</v>
      </c>
      <c r="AX4">
        <f>(R4*SUMPRODUCT(K5:$K$23, X5:$X$23)-$AZ$3*SUMPRODUCT(K4:$K$22, W5:$W$23))/Z4</f>
        <v>1637.7470605300828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8034.901072462937</v>
      </c>
      <c r="P5">
        <f t="shared" ref="P5:P23" si="30">O5*$C$5</f>
        <v>401.74505362314687</v>
      </c>
      <c r="Q5" s="5">
        <f t="shared" ref="Q5:Q23" si="31">$C$8</f>
        <v>50</v>
      </c>
      <c r="R5">
        <f t="shared" si="0"/>
        <v>100000</v>
      </c>
      <c r="S5">
        <f t="shared" si="1"/>
        <v>3081.4046733103132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1603.0169914512408</v>
      </c>
      <c r="AC5">
        <f t="shared" si="2"/>
        <v>2946.8788808610734</v>
      </c>
      <c r="AE5">
        <f t="shared" si="3"/>
        <v>7684.1190270579355</v>
      </c>
      <c r="AF5">
        <f t="shared" si="4"/>
        <v>-384.20595135289682</v>
      </c>
      <c r="AG5">
        <f t="shared" si="5"/>
        <v>-47.817135256293355</v>
      </c>
      <c r="AH5">
        <f t="shared" si="6"/>
        <v>-1266.3351904132874</v>
      </c>
      <c r="AI5">
        <f t="shared" si="7"/>
        <v>5985.7607500354588</v>
      </c>
      <c r="AJ5">
        <f t="shared" si="8"/>
        <v>-1343.8618894098327</v>
      </c>
      <c r="AK5">
        <f>H5*SUM(AB5, AE5:AF5)</f>
        <v>769.21315780230259</v>
      </c>
      <c r="AL5">
        <f t="shared" si="9"/>
        <v>5411.1120184279289</v>
      </c>
      <c r="AN5">
        <f t="shared" si="10"/>
        <v>6635.7171277485422</v>
      </c>
      <c r="AO5">
        <f t="shared" si="11"/>
        <v>-331.78585638742715</v>
      </c>
      <c r="AP5">
        <f t="shared" si="12"/>
        <v>-41.293085427587577</v>
      </c>
      <c r="AQ5">
        <f t="shared" si="13"/>
        <v>-1093.5595977764917</v>
      </c>
      <c r="AR5">
        <f t="shared" si="14"/>
        <v>5169.0785881570364</v>
      </c>
      <c r="AS5">
        <f t="shared" si="15"/>
        <v>-1160.5087486912128</v>
      </c>
      <c r="AT5">
        <f t="shared" si="16"/>
        <v>664.2636466385643</v>
      </c>
      <c r="AU5">
        <f t="shared" si="17"/>
        <v>4672.8334861043877</v>
      </c>
      <c r="AW5">
        <v>2</v>
      </c>
      <c r="AX5">
        <f>(R5*SUMPRODUCT(K6:$K$23, X6:$X$23)-$AZ$3*SUMPRODUCT(K5:$K$22, W6:$W$23))/Z5</f>
        <v>3081.4046733103132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8034.901072462937</v>
      </c>
      <c r="P6">
        <f t="shared" si="30"/>
        <v>401.74505362314687</v>
      </c>
      <c r="Q6" s="5">
        <f t="shared" si="31"/>
        <v>50</v>
      </c>
      <c r="R6">
        <f t="shared" si="0"/>
        <v>100000</v>
      </c>
      <c r="S6">
        <f t="shared" si="1"/>
        <v>4332.5694379044126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2946.8788808610734</v>
      </c>
      <c r="AC6">
        <f t="shared" si="2"/>
        <v>4040.9006719605641</v>
      </c>
      <c r="AE6">
        <f t="shared" si="3"/>
        <v>7493.9911773362028</v>
      </c>
      <c r="AF6">
        <f t="shared" si="4"/>
        <v>-374.69955886681015</v>
      </c>
      <c r="AG6">
        <f t="shared" si="5"/>
        <v>-46.633997791332298</v>
      </c>
      <c r="AH6">
        <f t="shared" si="6"/>
        <v>-1409.9322247962452</v>
      </c>
      <c r="AI6">
        <f t="shared" si="7"/>
        <v>5662.7253958818146</v>
      </c>
      <c r="AJ6">
        <f t="shared" si="8"/>
        <v>-1094.0217910994907</v>
      </c>
      <c r="AK6">
        <f>H6*SUM(AB6, AE6:AF6)</f>
        <v>1095.1993503271549</v>
      </c>
      <c r="AL6">
        <f t="shared" si="9"/>
        <v>5663.9029551094791</v>
      </c>
      <c r="AN6">
        <f t="shared" si="10"/>
        <v>5836.5168148316607</v>
      </c>
      <c r="AO6">
        <f t="shared" si="11"/>
        <v>-291.82584074158302</v>
      </c>
      <c r="AP6">
        <f t="shared" si="12"/>
        <v>-36.319780182698587</v>
      </c>
      <c r="AQ6">
        <f t="shared" si="13"/>
        <v>-1098.0921838663537</v>
      </c>
      <c r="AR6">
        <f t="shared" si="14"/>
        <v>4410.2790100410248</v>
      </c>
      <c r="AS6">
        <f t="shared" si="15"/>
        <v>-852.05285520687301</v>
      </c>
      <c r="AT6">
        <f t="shared" si="16"/>
        <v>852.96996920795539</v>
      </c>
      <c r="AU6">
        <f t="shared" si="17"/>
        <v>4411.1961240421078</v>
      </c>
      <c r="AW6">
        <v>3</v>
      </c>
      <c r="AX6">
        <f>(R6*SUMPRODUCT(K7:$K$23, X7:$X$23)-$AZ$3*SUMPRODUCT(K6:$K$22, W7:$W$23))/Z6</f>
        <v>4332.5694379044126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8034.901072462937</v>
      </c>
      <c r="P7">
        <f t="shared" si="30"/>
        <v>401.74505362314687</v>
      </c>
      <c r="Q7" s="5">
        <f t="shared" si="31"/>
        <v>50</v>
      </c>
      <c r="R7">
        <f t="shared" si="0"/>
        <v>100000</v>
      </c>
      <c r="S7">
        <f t="shared" si="1"/>
        <v>5367.4647519721766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4040.9006719605641</v>
      </c>
      <c r="AC7">
        <f t="shared" si="2"/>
        <v>4872.5928812453276</v>
      </c>
      <c r="AE7">
        <f t="shared" si="3"/>
        <v>7294.0957372487837</v>
      </c>
      <c r="AF7">
        <f t="shared" si="4"/>
        <v>-364.70478686243922</v>
      </c>
      <c r="AG7">
        <f t="shared" si="5"/>
        <v>-45.390078057382517</v>
      </c>
      <c r="AH7">
        <f t="shared" si="6"/>
        <v>-1555.1595120729255</v>
      </c>
      <c r="AI7">
        <f t="shared" si="7"/>
        <v>5328.8413602560368</v>
      </c>
      <c r="AJ7">
        <f t="shared" si="8"/>
        <v>-831.69220928476352</v>
      </c>
      <c r="AK7">
        <f>H7*SUM(AB7, AE7:AF7)</f>
        <v>1148.5895328597212</v>
      </c>
      <c r="AL7">
        <f t="shared" si="9"/>
        <v>5645.738683830994</v>
      </c>
      <c r="AN7">
        <f t="shared" si="10"/>
        <v>5142.4214764254793</v>
      </c>
      <c r="AO7">
        <f t="shared" si="11"/>
        <v>-257.12107382127397</v>
      </c>
      <c r="AP7">
        <f t="shared" si="12"/>
        <v>-32.000527635925039</v>
      </c>
      <c r="AQ7">
        <f t="shared" si="13"/>
        <v>-1096.405361573665</v>
      </c>
      <c r="AR7">
        <f t="shared" si="14"/>
        <v>3756.8945133946154</v>
      </c>
      <c r="AS7">
        <f t="shared" si="15"/>
        <v>-586.3525833587297</v>
      </c>
      <c r="AT7">
        <f t="shared" si="16"/>
        <v>809.76884512393144</v>
      </c>
      <c r="AU7">
        <f t="shared" si="17"/>
        <v>3980.3107751598168</v>
      </c>
      <c r="AW7">
        <v>4</v>
      </c>
      <c r="AX7">
        <f>(R7*SUMPRODUCT(K8:$K$23, X8:$X$23)-$AZ$3*SUMPRODUCT(K7:$K$22, W8:$W$23))/Z7</f>
        <v>5367.4647519721766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8034.901072462937</v>
      </c>
      <c r="P8">
        <f t="shared" si="30"/>
        <v>401.74505362314687</v>
      </c>
      <c r="Q8" s="5">
        <f t="shared" si="31"/>
        <v>50</v>
      </c>
      <c r="R8">
        <f t="shared" si="0"/>
        <v>100000</v>
      </c>
      <c r="S8">
        <f t="shared" si="1"/>
        <v>6180.8146524899057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4872.5928812453276</v>
      </c>
      <c r="AC8">
        <f t="shared" si="2"/>
        <v>5449.3417026983843</v>
      </c>
      <c r="AE8">
        <f t="shared" si="3"/>
        <v>7084.0049334904024</v>
      </c>
      <c r="AF8">
        <f t="shared" si="4"/>
        <v>-354.20024667452014</v>
      </c>
      <c r="AG8">
        <f t="shared" si="5"/>
        <v>-44.08271408448681</v>
      </c>
      <c r="AH8">
        <f t="shared" si="6"/>
        <v>-1706.9263846437584</v>
      </c>
      <c r="AI8">
        <f t="shared" si="7"/>
        <v>4978.795588087638</v>
      </c>
      <c r="AJ8">
        <f t="shared" si="8"/>
        <v>-576.74882145305673</v>
      </c>
      <c r="AK8">
        <f t="shared" ref="AK8:AK23" si="32">H8*SUM(AB8:AB8, AE8:AF8)</f>
        <v>841.17382368443793</v>
      </c>
      <c r="AL8">
        <f t="shared" si="9"/>
        <v>5243.2205903190188</v>
      </c>
      <c r="AN8">
        <f t="shared" si="10"/>
        <v>4656.6946767961263</v>
      </c>
      <c r="AO8">
        <f t="shared" si="11"/>
        <v>-232.83473383980635</v>
      </c>
      <c r="AP8">
        <f t="shared" si="12"/>
        <v>-28.97792166200691</v>
      </c>
      <c r="AQ8">
        <f t="shared" si="13"/>
        <v>-1122.0538500016301</v>
      </c>
      <c r="AR8">
        <f t="shared" si="14"/>
        <v>3272.8281712926837</v>
      </c>
      <c r="AS8">
        <f t="shared" si="15"/>
        <v>-379.1277945067128</v>
      </c>
      <c r="AT8">
        <f t="shared" si="16"/>
        <v>552.94846683309027</v>
      </c>
      <c r="AU8">
        <f t="shared" si="17"/>
        <v>3446.6488436190612</v>
      </c>
      <c r="AW8">
        <v>5</v>
      </c>
      <c r="AX8">
        <f>(R8*SUMPRODUCT(K9:$K$23, X9:$X$23)-$AZ$3*SUMPRODUCT(K8:$K$22, W9:$W$23))/Z8</f>
        <v>6180.8146524899057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8034.901072462937</v>
      </c>
      <c r="P9">
        <f t="shared" si="30"/>
        <v>401.74505362314687</v>
      </c>
      <c r="Q9" s="5">
        <f t="shared" si="31"/>
        <v>50</v>
      </c>
      <c r="R9">
        <f t="shared" si="0"/>
        <v>100000</v>
      </c>
      <c r="S9">
        <f t="shared" si="1"/>
        <v>6805.2278837940539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5449.3417026983843</v>
      </c>
      <c r="AC9">
        <f t="shared" si="2"/>
        <v>5811.7688697209051</v>
      </c>
      <c r="AE9">
        <f t="shared" si="3"/>
        <v>6861.9286115945151</v>
      </c>
      <c r="AF9">
        <f t="shared" si="4"/>
        <v>-343.09643057972573</v>
      </c>
      <c r="AG9">
        <f t="shared" si="5"/>
        <v>-42.70076600638923</v>
      </c>
      <c r="AH9">
        <f t="shared" si="6"/>
        <v>-1882.2418745054265</v>
      </c>
      <c r="AI9">
        <f t="shared" si="7"/>
        <v>4593.8895405029734</v>
      </c>
      <c r="AJ9">
        <f t="shared" si="8"/>
        <v>-362.42716702252073</v>
      </c>
      <c r="AK9">
        <f t="shared" si="32"/>
        <v>624.7386767298276</v>
      </c>
      <c r="AL9">
        <f t="shared" si="9"/>
        <v>4856.2010502102803</v>
      </c>
      <c r="AN9">
        <f t="shared" si="10"/>
        <v>4286.9340934839702</v>
      </c>
      <c r="AO9">
        <f t="shared" si="11"/>
        <v>-214.34670467419849</v>
      </c>
      <c r="AP9">
        <f t="shared" si="12"/>
        <v>-26.676956286220314</v>
      </c>
      <c r="AQ9">
        <f t="shared" si="13"/>
        <v>-1175.9153032234001</v>
      </c>
      <c r="AR9">
        <f t="shared" si="14"/>
        <v>2869.9951293001509</v>
      </c>
      <c r="AS9">
        <f t="shared" si="15"/>
        <v>-226.423425054056</v>
      </c>
      <c r="AT9">
        <f t="shared" si="16"/>
        <v>390.30040741983447</v>
      </c>
      <c r="AU9">
        <f t="shared" si="17"/>
        <v>3033.8721116659294</v>
      </c>
      <c r="AW9">
        <v>6</v>
      </c>
      <c r="AX9">
        <f>(R9*SUMPRODUCT(K10:$K$23, X10:$X$23)-$AZ$3*SUMPRODUCT(K9:$K$22, W10:$W$23))/Z9</f>
        <v>6805.2278837940539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8034.901072462937</v>
      </c>
      <c r="P10">
        <f t="shared" si="30"/>
        <v>401.74505362314687</v>
      </c>
      <c r="Q10" s="5">
        <f t="shared" si="31"/>
        <v>50</v>
      </c>
      <c r="R10">
        <f t="shared" si="0"/>
        <v>100000</v>
      </c>
      <c r="S10">
        <f t="shared" si="1"/>
        <v>7283.2415970314787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5811.7688697209051</v>
      </c>
      <c r="AC10">
        <f t="shared" si="2"/>
        <v>6008.1255717649856</v>
      </c>
      <c r="AE10">
        <f t="shared" si="3"/>
        <v>6628.1880062501832</v>
      </c>
      <c r="AF10">
        <f t="shared" si="4"/>
        <v>-331.40940031250921</v>
      </c>
      <c r="AG10">
        <f t="shared" si="5"/>
        <v>-41.246232819008725</v>
      </c>
      <c r="AH10">
        <f t="shared" si="6"/>
        <v>-2055.0510546332289</v>
      </c>
      <c r="AI10">
        <f t="shared" si="7"/>
        <v>4200.4813184854365</v>
      </c>
      <c r="AJ10">
        <f t="shared" si="8"/>
        <v>-196.35670204408052</v>
      </c>
      <c r="AK10">
        <f t="shared" si="32"/>
        <v>635.69874247207542</v>
      </c>
      <c r="AL10">
        <f t="shared" si="9"/>
        <v>4639.8233589134315</v>
      </c>
      <c r="AN10">
        <f t="shared" si="10"/>
        <v>3934.3530178221908</v>
      </c>
      <c r="AO10">
        <f t="shared" si="11"/>
        <v>-196.71765089110957</v>
      </c>
      <c r="AP10">
        <f t="shared" si="12"/>
        <v>-24.482896443528922</v>
      </c>
      <c r="AQ10">
        <f t="shared" si="13"/>
        <v>-1219.8350908198029</v>
      </c>
      <c r="AR10">
        <f t="shared" si="14"/>
        <v>2493.3173796677497</v>
      </c>
      <c r="AS10">
        <f t="shared" si="15"/>
        <v>-116.553209192054</v>
      </c>
      <c r="AT10">
        <f t="shared" si="16"/>
        <v>377.33740556428904</v>
      </c>
      <c r="AU10">
        <f t="shared" si="17"/>
        <v>2754.1015760399846</v>
      </c>
      <c r="AW10">
        <v>7</v>
      </c>
      <c r="AX10">
        <f>(R10*SUMPRODUCT(K11:$K$23, X11:$X$23)-$AZ$3*SUMPRODUCT(K10:$K$22, W11:$W$23))/Z10</f>
        <v>7283.2415970314787</v>
      </c>
    </row>
    <row r="11" spans="1:52" x14ac:dyDescent="0.25">
      <c r="A11" t="s">
        <v>33</v>
      </c>
      <c r="C11" s="24">
        <f>AU25</f>
        <v>32854.244476657695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8034.901072462937</v>
      </c>
      <c r="P11">
        <f t="shared" si="30"/>
        <v>401.74505362314687</v>
      </c>
      <c r="Q11" s="5">
        <f t="shared" si="31"/>
        <v>50</v>
      </c>
      <c r="R11">
        <f t="shared" si="0"/>
        <v>100000</v>
      </c>
      <c r="S11">
        <f t="shared" si="1"/>
        <v>7628.2065133729184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6008.1255717649856</v>
      </c>
      <c r="AC11">
        <f t="shared" si="2"/>
        <v>6061.326489569612</v>
      </c>
      <c r="AE11">
        <f t="shared" si="3"/>
        <v>6384.483512108869</v>
      </c>
      <c r="AF11">
        <f t="shared" si="4"/>
        <v>-319.22417560544346</v>
      </c>
      <c r="AG11">
        <f t="shared" si="5"/>
        <v>-39.729695826558789</v>
      </c>
      <c r="AH11">
        <f t="shared" si="6"/>
        <v>-2208.1493285196966</v>
      </c>
      <c r="AI11">
        <f t="shared" si="7"/>
        <v>3817.38031215717</v>
      </c>
      <c r="AJ11">
        <f t="shared" si="8"/>
        <v>-53.200917804626442</v>
      </c>
      <c r="AK11">
        <f t="shared" si="32"/>
        <v>621.77932277582329</v>
      </c>
      <c r="AL11">
        <f t="shared" si="9"/>
        <v>4385.9587171283665</v>
      </c>
      <c r="AN11">
        <f t="shared" si="10"/>
        <v>3604.0847883094466</v>
      </c>
      <c r="AO11">
        <f t="shared" si="11"/>
        <v>-180.20423941547233</v>
      </c>
      <c r="AP11">
        <f t="shared" si="12"/>
        <v>-22.427686139542523</v>
      </c>
      <c r="AQ11">
        <f t="shared" si="13"/>
        <v>-1246.5154605129239</v>
      </c>
      <c r="AR11">
        <f t="shared" si="14"/>
        <v>2154.9374022415077</v>
      </c>
      <c r="AS11">
        <f t="shared" si="15"/>
        <v>-30.032283460376767</v>
      </c>
      <c r="AT11">
        <f t="shared" si="16"/>
        <v>350.99869780405839</v>
      </c>
      <c r="AU11">
        <f t="shared" si="17"/>
        <v>2475.9038165851889</v>
      </c>
      <c r="AW11">
        <v>8</v>
      </c>
      <c r="AX11">
        <f>(R11*SUMPRODUCT(K12:$K$23, X12:$X$23)-$AZ$3*SUMPRODUCT(K11:$K$22, W12:$W$23))/Z11</f>
        <v>7628.2065133729184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8034.901072462937</v>
      </c>
      <c r="P12">
        <f t="shared" si="30"/>
        <v>401.74505362314687</v>
      </c>
      <c r="Q12" s="5">
        <f t="shared" si="31"/>
        <v>50</v>
      </c>
      <c r="R12">
        <f t="shared" si="0"/>
        <v>100000</v>
      </c>
      <c r="S12">
        <f t="shared" si="1"/>
        <v>7842.1105017112932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6061.326489569612</v>
      </c>
      <c r="AC12">
        <f t="shared" si="2"/>
        <v>5983.6451701642509</v>
      </c>
      <c r="AE12">
        <f t="shared" si="3"/>
        <v>6130.7471993029048</v>
      </c>
      <c r="AF12">
        <f t="shared" si="4"/>
        <v>-306.5373599651453</v>
      </c>
      <c r="AG12">
        <f t="shared" si="5"/>
        <v>-38.150732311528316</v>
      </c>
      <c r="AH12">
        <f t="shared" si="6"/>
        <v>-2363.3331135297726</v>
      </c>
      <c r="AI12">
        <f t="shared" si="7"/>
        <v>3422.7259934964582</v>
      </c>
      <c r="AJ12">
        <f t="shared" si="8"/>
        <v>77.681319405361137</v>
      </c>
      <c r="AK12">
        <f t="shared" si="32"/>
        <v>616.85933547029265</v>
      </c>
      <c r="AL12">
        <f t="shared" si="9"/>
        <v>4117.2666483721123</v>
      </c>
      <c r="AN12">
        <f t="shared" si="10"/>
        <v>3290.0930670074017</v>
      </c>
      <c r="AO12">
        <f t="shared" si="11"/>
        <v>-164.50465335037012</v>
      </c>
      <c r="AP12">
        <f t="shared" si="12"/>
        <v>-20.473762136805565</v>
      </c>
      <c r="AQ12">
        <f t="shared" si="13"/>
        <v>-1268.2933481154537</v>
      </c>
      <c r="AR12">
        <f t="shared" si="14"/>
        <v>1836.8213034047722</v>
      </c>
      <c r="AS12">
        <f t="shared" si="15"/>
        <v>41.688029550562241</v>
      </c>
      <c r="AT12">
        <f t="shared" si="16"/>
        <v>331.04033765743424</v>
      </c>
      <c r="AU12">
        <f t="shared" si="17"/>
        <v>2209.5496706127688</v>
      </c>
      <c r="AW12">
        <v>9</v>
      </c>
      <c r="AX12">
        <f>(R12*SUMPRODUCT(K13:$K$23, X13:$X$23)-$AZ$3*SUMPRODUCT(K12:$K$22, W13:$W$23))/Z12</f>
        <v>7842.1105017112932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8034.901072462937</v>
      </c>
      <c r="P13">
        <f t="shared" si="30"/>
        <v>401.74505362314687</v>
      </c>
      <c r="Q13" s="5">
        <f t="shared" si="31"/>
        <v>50</v>
      </c>
      <c r="R13">
        <f t="shared" si="0"/>
        <v>100000</v>
      </c>
      <c r="S13">
        <f t="shared" si="1"/>
        <v>7927.5666094127128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5983.6451701642509</v>
      </c>
      <c r="AC13">
        <f t="shared" si="2"/>
        <v>5789.3119453792533</v>
      </c>
      <c r="AE13">
        <f t="shared" si="3"/>
        <v>5867.695731943686</v>
      </c>
      <c r="AF13">
        <f t="shared" si="4"/>
        <v>-293.38478659718436</v>
      </c>
      <c r="AG13">
        <f t="shared" si="5"/>
        <v>-36.513801968597619</v>
      </c>
      <c r="AH13">
        <f t="shared" si="6"/>
        <v>-2510.8460396308251</v>
      </c>
      <c r="AI13">
        <f t="shared" si="7"/>
        <v>3026.9511037470788</v>
      </c>
      <c r="AJ13">
        <f t="shared" si="8"/>
        <v>194.33322478499758</v>
      </c>
      <c r="AK13">
        <f t="shared" si="32"/>
        <v>597.54633117190599</v>
      </c>
      <c r="AL13">
        <f t="shared" si="9"/>
        <v>3818.8306597039823</v>
      </c>
      <c r="AN13">
        <f t="shared" si="10"/>
        <v>2994.1288519244522</v>
      </c>
      <c r="AO13">
        <f t="shared" si="11"/>
        <v>-149.70644259622264</v>
      </c>
      <c r="AP13">
        <f t="shared" si="12"/>
        <v>-18.632020636731141</v>
      </c>
      <c r="AQ13">
        <f t="shared" si="13"/>
        <v>-1281.217860202273</v>
      </c>
      <c r="AR13">
        <f t="shared" si="14"/>
        <v>1544.5725284892253</v>
      </c>
      <c r="AS13">
        <f t="shared" si="15"/>
        <v>99.163068740706407</v>
      </c>
      <c r="AT13">
        <f t="shared" si="16"/>
        <v>304.91197776043413</v>
      </c>
      <c r="AU13">
        <f t="shared" si="17"/>
        <v>1948.6475749903657</v>
      </c>
      <c r="AW13">
        <v>10</v>
      </c>
      <c r="AX13">
        <f>(R13*SUMPRODUCT(K14:$K$23, X14:$X$23)-$AZ$3*SUMPRODUCT(K13:$K$22, W14:$W$23))/Z13</f>
        <v>7927.5666094127128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8034.901072462937</v>
      </c>
      <c r="P14">
        <f t="shared" si="30"/>
        <v>401.74505362314687</v>
      </c>
      <c r="Q14" s="5">
        <f t="shared" si="31"/>
        <v>50</v>
      </c>
      <c r="R14">
        <f t="shared" si="0"/>
        <v>100000</v>
      </c>
      <c r="S14">
        <f t="shared" si="1"/>
        <v>7879.8388843136199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5789.3119453792533</v>
      </c>
      <c r="AC14">
        <f t="shared" si="2"/>
        <v>5487.2813079057942</v>
      </c>
      <c r="AE14">
        <f t="shared" si="3"/>
        <v>5595.2619226222378</v>
      </c>
      <c r="AF14">
        <f t="shared" si="4"/>
        <v>-279.76309613111192</v>
      </c>
      <c r="AG14">
        <f t="shared" si="5"/>
        <v>-34.818486700466138</v>
      </c>
      <c r="AH14">
        <f t="shared" si="6"/>
        <v>-2660.354496891006</v>
      </c>
      <c r="AI14">
        <f t="shared" si="7"/>
        <v>2620.3258428996537</v>
      </c>
      <c r="AJ14">
        <f t="shared" si="8"/>
        <v>302.03063747345914</v>
      </c>
      <c r="AK14">
        <f t="shared" si="32"/>
        <v>570.78727367413751</v>
      </c>
      <c r="AL14">
        <f t="shared" si="9"/>
        <v>3493.1437540472502</v>
      </c>
      <c r="AN14">
        <f t="shared" si="10"/>
        <v>2715.5346538179028</v>
      </c>
      <c r="AO14">
        <f t="shared" si="11"/>
        <v>-135.77673269089516</v>
      </c>
      <c r="AP14">
        <f t="shared" si="12"/>
        <v>-16.898370181087433</v>
      </c>
      <c r="AQ14">
        <f t="shared" si="13"/>
        <v>-1291.143279377015</v>
      </c>
      <c r="AR14">
        <f t="shared" si="14"/>
        <v>1271.7162715689051</v>
      </c>
      <c r="AS14">
        <f t="shared" si="15"/>
        <v>146.58378355047816</v>
      </c>
      <c r="AT14">
        <f t="shared" si="16"/>
        <v>277.01877821904617</v>
      </c>
      <c r="AU14">
        <f t="shared" si="17"/>
        <v>1695.3188333384292</v>
      </c>
      <c r="AW14">
        <v>11</v>
      </c>
      <c r="AX14">
        <f>(R14*SUMPRODUCT(K15:$K$23, X15:$X$23)-$AZ$3*SUMPRODUCT(K14:$K$22, W15:$W$23))/Z14</f>
        <v>7879.8388843136199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8034.901072462937</v>
      </c>
      <c r="P15">
        <f t="shared" si="30"/>
        <v>401.74505362314687</v>
      </c>
      <c r="Q15" s="5">
        <f t="shared" si="31"/>
        <v>50</v>
      </c>
      <c r="R15">
        <f t="shared" si="0"/>
        <v>100000</v>
      </c>
      <c r="S15">
        <f t="shared" si="1"/>
        <v>7687.9788193367167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5487.2813079057942</v>
      </c>
      <c r="AC15">
        <f t="shared" si="2"/>
        <v>5083.3529148697316</v>
      </c>
      <c r="AE15">
        <f t="shared" si="3"/>
        <v>5312.7406756979408</v>
      </c>
      <c r="AF15">
        <f t="shared" si="4"/>
        <v>-265.63703378489703</v>
      </c>
      <c r="AG15">
        <f t="shared" si="5"/>
        <v>-33.060398801334756</v>
      </c>
      <c r="AH15">
        <f t="shared" si="6"/>
        <v>-2819.8060642534406</v>
      </c>
      <c r="AI15">
        <f t="shared" si="7"/>
        <v>2194.2371788582691</v>
      </c>
      <c r="AJ15">
        <f t="shared" si="8"/>
        <v>403.92839303606252</v>
      </c>
      <c r="AK15">
        <f t="shared" si="32"/>
        <v>546.73457889559779</v>
      </c>
      <c r="AL15">
        <f t="shared" si="9"/>
        <v>3144.9001507899293</v>
      </c>
      <c r="AN15">
        <f t="shared" si="10"/>
        <v>2451.2019342262724</v>
      </c>
      <c r="AO15">
        <f t="shared" si="11"/>
        <v>-122.56009671131362</v>
      </c>
      <c r="AP15">
        <f t="shared" si="12"/>
        <v>-15.253466795173034</v>
      </c>
      <c r="AQ15">
        <f t="shared" si="13"/>
        <v>-1301.0072391558958</v>
      </c>
      <c r="AR15">
        <f t="shared" si="14"/>
        <v>1012.3811315638903</v>
      </c>
      <c r="AS15">
        <f t="shared" si="15"/>
        <v>186.36521500625184</v>
      </c>
      <c r="AT15">
        <f t="shared" si="16"/>
        <v>252.25339219502143</v>
      </c>
      <c r="AU15">
        <f t="shared" si="17"/>
        <v>1450.9997387651636</v>
      </c>
      <c r="AW15">
        <v>12</v>
      </c>
      <c r="AX15">
        <f>(R15*SUMPRODUCT(K16:$K$23, X16:$X$23)-$AZ$3*SUMPRODUCT(K15:$K$22, W16:$W$23))/Z15</f>
        <v>7687.9788193367167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8034.901072462937</v>
      </c>
      <c r="P16">
        <f t="shared" si="30"/>
        <v>401.74505362314687</v>
      </c>
      <c r="Q16" s="5">
        <f t="shared" si="31"/>
        <v>50</v>
      </c>
      <c r="R16">
        <f t="shared" si="0"/>
        <v>100000</v>
      </c>
      <c r="S16">
        <f t="shared" si="1"/>
        <v>7354.5290576216175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5083.3529148697316</v>
      </c>
      <c r="AC16">
        <f t="shared" si="2"/>
        <v>4596.2074145963234</v>
      </c>
      <c r="AE16">
        <f t="shared" si="3"/>
        <v>5021.4053946161066</v>
      </c>
      <c r="AF16">
        <f t="shared" si="4"/>
        <v>-251.07026973080536</v>
      </c>
      <c r="AG16">
        <f t="shared" si="5"/>
        <v>-31.247462472346882</v>
      </c>
      <c r="AH16">
        <f t="shared" si="6"/>
        <v>-2964.6646819490579</v>
      </c>
      <c r="AI16">
        <f t="shared" si="7"/>
        <v>1774.4229804638962</v>
      </c>
      <c r="AJ16">
        <f t="shared" si="8"/>
        <v>487.14550027340829</v>
      </c>
      <c r="AK16">
        <f t="shared" si="32"/>
        <v>538.99673577460032</v>
      </c>
      <c r="AL16">
        <f t="shared" si="9"/>
        <v>2800.565216511905</v>
      </c>
      <c r="AN16">
        <f t="shared" si="10"/>
        <v>2196.6294998969533</v>
      </c>
      <c r="AO16">
        <f t="shared" si="11"/>
        <v>-109.8314749948477</v>
      </c>
      <c r="AP16">
        <f t="shared" si="12"/>
        <v>-13.669300219670415</v>
      </c>
      <c r="AQ16">
        <f t="shared" si="13"/>
        <v>-1296.9018403999607</v>
      </c>
      <c r="AR16">
        <f t="shared" si="14"/>
        <v>776.22688428247454</v>
      </c>
      <c r="AS16">
        <f t="shared" si="15"/>
        <v>213.10332318317771</v>
      </c>
      <c r="AT16">
        <f t="shared" si="16"/>
        <v>235.7858083754991</v>
      </c>
      <c r="AU16">
        <f t="shared" si="17"/>
        <v>1225.1160158411515</v>
      </c>
      <c r="AW16">
        <v>13</v>
      </c>
      <c r="AX16">
        <f>(R16*SUMPRODUCT(K17:$K$23, X17:$X$23)-$AZ$3*SUMPRODUCT(K16:$K$22, W17:$W$23))/Z16</f>
        <v>7354.5290576216175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8034.901072462937</v>
      </c>
      <c r="P17">
        <f t="shared" si="30"/>
        <v>401.74505362314687</v>
      </c>
      <c r="Q17" s="5">
        <f t="shared" si="31"/>
        <v>50</v>
      </c>
      <c r="R17">
        <f t="shared" si="0"/>
        <v>100000</v>
      </c>
      <c r="S17">
        <f t="shared" si="1"/>
        <v>6887.5995843244291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4596.2074145963234</v>
      </c>
      <c r="AC17">
        <f t="shared" si="2"/>
        <v>4048.4970566883189</v>
      </c>
      <c r="AE17">
        <f t="shared" si="3"/>
        <v>4722.8752113699793</v>
      </c>
      <c r="AF17">
        <f t="shared" si="4"/>
        <v>-236.14376056849898</v>
      </c>
      <c r="AG17">
        <f t="shared" si="5"/>
        <v>-29.389753332222902</v>
      </c>
      <c r="AH17">
        <f t="shared" si="6"/>
        <v>-3090.4690308010222</v>
      </c>
      <c r="AI17">
        <f t="shared" si="7"/>
        <v>1366.8726666682351</v>
      </c>
      <c r="AJ17">
        <f t="shared" si="8"/>
        <v>547.71035790800443</v>
      </c>
      <c r="AK17">
        <f t="shared" si="32"/>
        <v>560.4173279950445</v>
      </c>
      <c r="AL17">
        <f t="shared" si="9"/>
        <v>2475.0003525712841</v>
      </c>
      <c r="AN17">
        <f t="shared" si="10"/>
        <v>1945.9701773111424</v>
      </c>
      <c r="AO17">
        <f t="shared" si="11"/>
        <v>-97.298508865557125</v>
      </c>
      <c r="AP17">
        <f t="shared" si="12"/>
        <v>-12.109484359305524</v>
      </c>
      <c r="AQ17">
        <f t="shared" si="13"/>
        <v>-1273.368509369946</v>
      </c>
      <c r="AR17">
        <f t="shared" si="14"/>
        <v>563.19367471633359</v>
      </c>
      <c r="AS17">
        <f t="shared" si="15"/>
        <v>225.67355151105517</v>
      </c>
      <c r="AT17">
        <f t="shared" si="16"/>
        <v>230.90921489971203</v>
      </c>
      <c r="AU17">
        <f t="shared" si="17"/>
        <v>1019.7764411271008</v>
      </c>
      <c r="AW17">
        <v>14</v>
      </c>
      <c r="AX17">
        <f>(R17*SUMPRODUCT(K18:$K$23, X18:$X$23)-$AZ$3*SUMPRODUCT(K17:$K$22, W18:$W$23))/Z17</f>
        <v>6887.5995843244291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8034.901072462937</v>
      </c>
      <c r="P18">
        <f t="shared" si="30"/>
        <v>401.74505362314687</v>
      </c>
      <c r="Q18" s="5">
        <f t="shared" si="31"/>
        <v>50</v>
      </c>
      <c r="R18">
        <f t="shared" si="0"/>
        <v>100000</v>
      </c>
      <c r="S18">
        <f t="shared" si="1"/>
        <v>6283.2448172178911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4048.4970566883189</v>
      </c>
      <c r="AC18">
        <f t="shared" si="2"/>
        <v>3454.4917844103238</v>
      </c>
      <c r="AE18">
        <f t="shared" si="3"/>
        <v>4417.5422971443286</v>
      </c>
      <c r="AF18">
        <f t="shared" si="4"/>
        <v>-220.87711485721641</v>
      </c>
      <c r="AG18">
        <f t="shared" si="5"/>
        <v>-27.489711804194123</v>
      </c>
      <c r="AH18">
        <f t="shared" si="6"/>
        <v>-3212.287989413097</v>
      </c>
      <c r="AI18">
        <f t="shared" si="7"/>
        <v>956.8874810698203</v>
      </c>
      <c r="AJ18">
        <f t="shared" si="8"/>
        <v>594.00527227799512</v>
      </c>
      <c r="AK18">
        <f t="shared" si="32"/>
        <v>577.98587295217771</v>
      </c>
      <c r="AL18">
        <f t="shared" si="9"/>
        <v>2128.8786262999929</v>
      </c>
      <c r="AN18">
        <f t="shared" si="10"/>
        <v>1700.9285153461017</v>
      </c>
      <c r="AO18">
        <f t="shared" si="11"/>
        <v>-85.046425767305081</v>
      </c>
      <c r="AP18">
        <f t="shared" si="12"/>
        <v>-10.584626369424088</v>
      </c>
      <c r="AQ18">
        <f t="shared" si="13"/>
        <v>-1236.8579343832414</v>
      </c>
      <c r="AR18">
        <f t="shared" si="14"/>
        <v>368.43952882613092</v>
      </c>
      <c r="AS18">
        <f t="shared" si="15"/>
        <v>228.71552504131168</v>
      </c>
      <c r="AT18">
        <f t="shared" si="16"/>
        <v>222.54742267144573</v>
      </c>
      <c r="AU18">
        <f t="shared" si="17"/>
        <v>819.70247653888828</v>
      </c>
      <c r="AW18">
        <v>15</v>
      </c>
      <c r="AX18">
        <f>(R18*SUMPRODUCT(K19:$K$23, X19:$X$23)-$AZ$3*SUMPRODUCT(K18:$K$22, W19:$W$23))/Z18</f>
        <v>6283.2448172178911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8034.901072462937</v>
      </c>
      <c r="P19">
        <f t="shared" si="30"/>
        <v>401.74505362314687</v>
      </c>
      <c r="Q19" s="5">
        <f t="shared" si="31"/>
        <v>50</v>
      </c>
      <c r="R19">
        <f t="shared" si="0"/>
        <v>100000</v>
      </c>
      <c r="S19">
        <f t="shared" si="1"/>
        <v>5524.1977643446498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3454.4917844103238</v>
      </c>
      <c r="AC19">
        <f t="shared" si="2"/>
        <v>2823.0184039477017</v>
      </c>
      <c r="AE19">
        <f t="shared" si="3"/>
        <v>4106.0574890828339</v>
      </c>
      <c r="AF19">
        <f t="shared" si="4"/>
        <v>-205.30287445414172</v>
      </c>
      <c r="AG19">
        <f t="shared" si="5"/>
        <v>-25.551387951464875</v>
      </c>
      <c r="AH19">
        <f t="shared" si="6"/>
        <v>-3326.8534693746187</v>
      </c>
      <c r="AI19">
        <f t="shared" si="7"/>
        <v>548.34975730260885</v>
      </c>
      <c r="AJ19">
        <f t="shared" si="8"/>
        <v>631.47338046262212</v>
      </c>
      <c r="AK19">
        <f t="shared" si="32"/>
        <v>539.87508568946384</v>
      </c>
      <c r="AL19">
        <f t="shared" si="9"/>
        <v>1719.6982234546949</v>
      </c>
      <c r="AN19">
        <f t="shared" si="10"/>
        <v>1472.8847995241001</v>
      </c>
      <c r="AO19">
        <f t="shared" si="11"/>
        <v>-73.644239976205014</v>
      </c>
      <c r="AP19">
        <f t="shared" si="12"/>
        <v>-9.1655440822535041</v>
      </c>
      <c r="AQ19">
        <f t="shared" si="13"/>
        <v>-1193.3763514792913</v>
      </c>
      <c r="AR19">
        <f t="shared" si="14"/>
        <v>196.69866398635043</v>
      </c>
      <c r="AS19">
        <f t="shared" si="15"/>
        <v>226.51595742641388</v>
      </c>
      <c r="AT19">
        <f t="shared" si="16"/>
        <v>193.65871263809305</v>
      </c>
      <c r="AU19">
        <f t="shared" si="17"/>
        <v>616.87333405085735</v>
      </c>
      <c r="AW19">
        <v>16</v>
      </c>
      <c r="AX19">
        <f>(R19*SUMPRODUCT(K20:$K$23, X20:$X$23)-$AZ$3*SUMPRODUCT(K19:$K$22, W20:$W$23))/Z19</f>
        <v>5524.1977643446498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8034.901072462937</v>
      </c>
      <c r="P20">
        <f t="shared" si="30"/>
        <v>401.74505362314687</v>
      </c>
      <c r="Q20" s="5">
        <f t="shared" si="31"/>
        <v>50</v>
      </c>
      <c r="R20">
        <f t="shared" si="0"/>
        <v>100000</v>
      </c>
      <c r="S20">
        <f t="shared" si="1"/>
        <v>4539.874713825925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2823.0184039477017</v>
      </c>
      <c r="AC20">
        <f t="shared" si="2"/>
        <v>2140.8540590636294</v>
      </c>
      <c r="AE20">
        <f t="shared" si="3"/>
        <v>3788.9923531965901</v>
      </c>
      <c r="AF20">
        <f t="shared" si="4"/>
        <v>-189.44961765982953</v>
      </c>
      <c r="AG20">
        <f t="shared" si="5"/>
        <v>-23.578338544715592</v>
      </c>
      <c r="AH20">
        <f t="shared" si="6"/>
        <v>-3435.0710544692715</v>
      </c>
      <c r="AI20">
        <f t="shared" si="7"/>
        <v>140.89334252277331</v>
      </c>
      <c r="AJ20">
        <f t="shared" si="8"/>
        <v>682.16434488407231</v>
      </c>
      <c r="AK20">
        <f t="shared" si="32"/>
        <v>348.74506987400628</v>
      </c>
      <c r="AL20">
        <f t="shared" si="9"/>
        <v>1171.8027572808519</v>
      </c>
      <c r="AN20">
        <f t="shared" si="10"/>
        <v>1289.1494771631731</v>
      </c>
      <c r="AO20">
        <f t="shared" si="11"/>
        <v>-64.457473858158664</v>
      </c>
      <c r="AP20">
        <f t="shared" si="12"/>
        <v>-8.0221863687987529</v>
      </c>
      <c r="AQ20">
        <f t="shared" si="13"/>
        <v>-1168.7329086719985</v>
      </c>
      <c r="AR20">
        <f t="shared" si="14"/>
        <v>47.936908264217116</v>
      </c>
      <c r="AS20">
        <f t="shared" si="15"/>
        <v>232.09648544282305</v>
      </c>
      <c r="AT20">
        <f t="shared" si="16"/>
        <v>118.65543199421256</v>
      </c>
      <c r="AU20">
        <f t="shared" si="17"/>
        <v>398.68882570125277</v>
      </c>
      <c r="AW20">
        <v>17</v>
      </c>
      <c r="AX20">
        <f>(R20*SUMPRODUCT(K21:$K$23, X21:$X$23)-$AZ$3*SUMPRODUCT(K20:$K$22, W21:$W$23))/Z20</f>
        <v>4539.874713825925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8034.901072462937</v>
      </c>
      <c r="P21">
        <f t="shared" si="30"/>
        <v>401.74505362314687</v>
      </c>
      <c r="Q21" s="5">
        <f t="shared" si="31"/>
        <v>50</v>
      </c>
      <c r="R21">
        <f t="shared" si="0"/>
        <v>100000</v>
      </c>
      <c r="S21">
        <f t="shared" si="1"/>
        <v>3297.1565178312558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2140.8540590636294</v>
      </c>
      <c r="AC21">
        <f t="shared" si="2"/>
        <v>1422.7316690711134</v>
      </c>
      <c r="AE21">
        <f t="shared" si="3"/>
        <v>3467.0808473374159</v>
      </c>
      <c r="AF21">
        <f t="shared" si="4"/>
        <v>-173.3540423668708</v>
      </c>
      <c r="AG21">
        <f t="shared" si="5"/>
        <v>-21.575130895013324</v>
      </c>
      <c r="AH21">
        <f t="shared" si="6"/>
        <v>-3534.8485285102279</v>
      </c>
      <c r="AI21">
        <f t="shared" si="7"/>
        <v>-262.69685443469643</v>
      </c>
      <c r="AJ21">
        <f t="shared" si="8"/>
        <v>718.12238999251599</v>
      </c>
      <c r="AK21">
        <f t="shared" si="32"/>
        <v>278.79399832495318</v>
      </c>
      <c r="AL21">
        <f t="shared" si="9"/>
        <v>734.21953388277279</v>
      </c>
      <c r="AN21">
        <f t="shared" si="10"/>
        <v>1122.0619942975964</v>
      </c>
      <c r="AO21">
        <f t="shared" si="11"/>
        <v>-56.103099714879818</v>
      </c>
      <c r="AP21">
        <f t="shared" si="12"/>
        <v>-6.982425696211159</v>
      </c>
      <c r="AQ21">
        <f t="shared" si="13"/>
        <v>-1143.9938565280615</v>
      </c>
      <c r="AR21">
        <f t="shared" si="14"/>
        <v>-85.017387641556368</v>
      </c>
      <c r="AS21">
        <f t="shared" si="15"/>
        <v>232.40814868322582</v>
      </c>
      <c r="AT21">
        <f t="shared" si="16"/>
        <v>90.226955624335829</v>
      </c>
      <c r="AU21">
        <f t="shared" si="17"/>
        <v>237.61771666600526</v>
      </c>
      <c r="AW21">
        <v>18</v>
      </c>
      <c r="AX21">
        <f>(R21*SUMPRODUCT(K22:$K$23, X22:$X$23)-$AZ$3*SUMPRODUCT(K21:$K$22, W22:$W$23))/Z21</f>
        <v>3297.1565178312558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8034.901072462937</v>
      </c>
      <c r="P22">
        <f t="shared" si="30"/>
        <v>401.74505362314687</v>
      </c>
      <c r="Q22" s="5">
        <f t="shared" si="31"/>
        <v>50</v>
      </c>
      <c r="R22">
        <f t="shared" si="0"/>
        <v>100000</v>
      </c>
      <c r="S22">
        <f t="shared" si="1"/>
        <v>1786.7904185412226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1422.7316690711134</v>
      </c>
      <c r="AC22">
        <f t="shared" si="2"/>
        <v>698.62012405373912</v>
      </c>
      <c r="AE22">
        <f t="shared" si="3"/>
        <v>3141.5791834088991</v>
      </c>
      <c r="AF22">
        <f t="shared" si="4"/>
        <v>-157.07895917044496</v>
      </c>
      <c r="AG22">
        <f t="shared" si="5"/>
        <v>-19.549582223082126</v>
      </c>
      <c r="AH22">
        <f t="shared" si="6"/>
        <v>-3619.5947259621294</v>
      </c>
      <c r="AI22">
        <f t="shared" si="7"/>
        <v>-654.64408394675775</v>
      </c>
      <c r="AJ22">
        <f t="shared" si="8"/>
        <v>724.11154501737428</v>
      </c>
      <c r="AK22">
        <f t="shared" si="32"/>
        <v>308.50623253166975</v>
      </c>
      <c r="AL22">
        <f t="shared" si="9"/>
        <v>377.97369360228629</v>
      </c>
      <c r="AN22">
        <f t="shared" si="10"/>
        <v>950.20457363395326</v>
      </c>
      <c r="AO22">
        <f t="shared" si="11"/>
        <v>-47.510228681697662</v>
      </c>
      <c r="AP22">
        <f t="shared" si="12"/>
        <v>-5.9129824067808165</v>
      </c>
      <c r="AQ22">
        <f t="shared" si="13"/>
        <v>-1094.7855401749057</v>
      </c>
      <c r="AR22">
        <f t="shared" si="14"/>
        <v>-198.00417762943113</v>
      </c>
      <c r="AS22">
        <f t="shared" si="15"/>
        <v>219.01536193337517</v>
      </c>
      <c r="AT22">
        <f t="shared" si="16"/>
        <v>93.311043915208458</v>
      </c>
      <c r="AU22">
        <f t="shared" si="17"/>
        <v>114.32222821915251</v>
      </c>
      <c r="AW22">
        <v>19</v>
      </c>
      <c r="AX22">
        <f>(R22*SUMPRODUCT(K23:$K$23, X23:$X$23)-$AZ$3*SUMPRODUCT(K22:$K$22, W23:$W$23))/Z22</f>
        <v>1786.7904185412226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8034.901072462937</v>
      </c>
      <c r="P23">
        <f t="shared" si="30"/>
        <v>401.74505362314687</v>
      </c>
      <c r="Q23" s="5">
        <f t="shared" si="31"/>
        <v>50</v>
      </c>
      <c r="R23">
        <f t="shared" si="0"/>
        <v>100000</v>
      </c>
      <c r="S23">
        <f t="shared" si="1"/>
        <v>1995.3308633784902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698.62012405373912</v>
      </c>
      <c r="AC23">
        <f t="shared" si="2"/>
        <v>698.62012405373912</v>
      </c>
      <c r="AE23">
        <f t="shared" si="3"/>
        <v>2813.2394917698393</v>
      </c>
      <c r="AF23">
        <f t="shared" si="4"/>
        <v>-140.66197458849197</v>
      </c>
      <c r="AG23">
        <f t="shared" si="5"/>
        <v>-17.506372924809995</v>
      </c>
      <c r="AH23">
        <f t="shared" si="6"/>
        <v>-3695.4269520826174</v>
      </c>
      <c r="AI23">
        <f t="shared" si="7"/>
        <v>-1040.3558078260799</v>
      </c>
      <c r="AJ23">
        <f t="shared" si="8"/>
        <v>0</v>
      </c>
      <c r="AK23">
        <f t="shared" si="32"/>
        <v>350.26743492432553</v>
      </c>
      <c r="AL23">
        <f t="shared" si="9"/>
        <v>-690.08837290175438</v>
      </c>
      <c r="AN23">
        <f t="shared" si="10"/>
        <v>770.80775947148948</v>
      </c>
      <c r="AO23">
        <f t="shared" si="11"/>
        <v>-38.540387973574475</v>
      </c>
      <c r="AP23">
        <f t="shared" si="12"/>
        <v>-4.7966225876332649</v>
      </c>
      <c r="AQ23">
        <f t="shared" si="13"/>
        <v>-1012.5208954156114</v>
      </c>
      <c r="AR23">
        <f t="shared" si="14"/>
        <v>-285.05014650532974</v>
      </c>
      <c r="AS23">
        <f t="shared" si="15"/>
        <v>0</v>
      </c>
      <c r="AT23">
        <f t="shared" si="16"/>
        <v>95.970804305747961</v>
      </c>
      <c r="AU23">
        <f t="shared" si="17"/>
        <v>-189.07934219958179</v>
      </c>
      <c r="AW23">
        <v>20</v>
      </c>
      <c r="AX23">
        <f>(R23*SUMPRODUCT(K$23:$K24, X$23:$X24)-$AZ$3*SUMPRODUCT(K$22:$K23, W$23:$W24))/Z23</f>
        <v>1995.3308633784902</v>
      </c>
    </row>
    <row r="25" spans="5:50" x14ac:dyDescent="0.25">
      <c r="AN25" s="6">
        <f t="shared" ref="AN25:AU25" si="33">SUM(AN3:AN23)</f>
        <v>65031.218371500894</v>
      </c>
      <c r="AO25" s="6">
        <f t="shared" si="33"/>
        <v>-9277.7367229222491</v>
      </c>
      <c r="AP25" s="6">
        <f t="shared" si="33"/>
        <v>-2874.5878496173846</v>
      </c>
      <c r="AQ25" s="6">
        <f t="shared" si="33"/>
        <v>-23665.894827409684</v>
      </c>
      <c r="AR25" s="6">
        <f t="shared" si="33"/>
        <v>29212.998971551573</v>
      </c>
      <c r="AS25" s="6">
        <f t="shared" si="33"/>
        <v>-2803.6318137417929</v>
      </c>
      <c r="AT25" s="6">
        <f t="shared" si="33"/>
        <v>6444.8773188479136</v>
      </c>
      <c r="AU25" s="7">
        <f t="shared" si="33"/>
        <v>32854.244476657695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697.63112861177126</v>
      </c>
      <c r="K3">
        <v>1</v>
      </c>
      <c r="L3" s="2">
        <v>0</v>
      </c>
      <c r="O3">
        <f>$C$3</f>
        <v>697.63112861177126</v>
      </c>
      <c r="P3">
        <f>O3*B5</f>
        <v>558.10490288941708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697.63112861177126</v>
      </c>
      <c r="AF3">
        <f t="shared" ref="AF3:AF23" si="4">-$Z3*P3</f>
        <v>-558.10490288941708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-2380.3819782776454</v>
      </c>
      <c r="AJ3">
        <f t="shared" ref="AJ3:AJ23" si="8">AB3-AC3</f>
        <v>0</v>
      </c>
      <c r="AL3">
        <f t="shared" ref="AL3:AL23" si="9">SUM(AI3:AK3)</f>
        <v>-2380.3819782776454</v>
      </c>
      <c r="AN3">
        <f t="shared" ref="AN3:AN23" si="10">AE3*$K3</f>
        <v>697.63112861177126</v>
      </c>
      <c r="AO3">
        <f t="shared" ref="AO3:AO23" si="11">AF3*$K3</f>
        <v>-558.10490288941708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-2380.3819782776454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-2380.3819782776454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311.8816599075455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250000</v>
      </c>
      <c r="S4">
        <f t="shared" si="1"/>
        <v>42.074123925381151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41.604898485273679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-41.604898485273679</v>
      </c>
      <c r="AK4">
        <f>G4*MAX(0, SUM(AB4, AE4:AF4))</f>
        <v>0</v>
      </c>
      <c r="AL4">
        <f t="shared" si="9"/>
        <v>-329.69289848527364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-270.27676142227222</v>
      </c>
      <c r="AR4">
        <f t="shared" si="14"/>
        <v>-270.27676142227222</v>
      </c>
      <c r="AS4">
        <f t="shared" si="15"/>
        <v>-39.032647045007671</v>
      </c>
      <c r="AT4">
        <f t="shared" si="16"/>
        <v>0</v>
      </c>
      <c r="AU4">
        <f t="shared" si="17"/>
        <v>-309.30940846727987</v>
      </c>
      <c r="AW4">
        <v>1</v>
      </c>
      <c r="AX4">
        <f>(R4*SUMPRODUCT(K5:$K$23, X5:$X$23)-$AZ$3*SUMPRODUCT(K4:$K$22, W5:$W$23))/Z4</f>
        <v>42.074123925381151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697.63112861177126</v>
      </c>
      <c r="P5">
        <f t="shared" ref="P5:P23" si="30">O5*$C$5</f>
        <v>34.881556430588567</v>
      </c>
      <c r="Q5" s="5">
        <f t="shared" ref="Q5:Q23" si="31">$C$8</f>
        <v>50</v>
      </c>
      <c r="R5">
        <f t="shared" si="0"/>
        <v>250000</v>
      </c>
      <c r="S5">
        <f t="shared" si="1"/>
        <v>85.186943452255051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41.604898485273679</v>
      </c>
      <c r="AC5">
        <f t="shared" si="2"/>
        <v>83.296823171778669</v>
      </c>
      <c r="AE5">
        <f t="shared" si="3"/>
        <v>682.15215154036377</v>
      </c>
      <c r="AF5">
        <f t="shared" si="4"/>
        <v>-34.107607577018193</v>
      </c>
      <c r="AG5">
        <f t="shared" si="5"/>
        <v>-48.890604473010733</v>
      </c>
      <c r="AH5">
        <f t="shared" si="6"/>
        <v>-286.77051494632798</v>
      </c>
      <c r="AI5">
        <f t="shared" si="7"/>
        <v>312.38342454400691</v>
      </c>
      <c r="AJ5">
        <f t="shared" si="8"/>
        <v>-41.69192468650499</v>
      </c>
      <c r="AK5">
        <f>G5*SUM(AB5, AE5:AF5)</f>
        <v>28.275627140393393</v>
      </c>
      <c r="AL5">
        <f t="shared" si="9"/>
        <v>298.96712699789532</v>
      </c>
      <c r="AN5">
        <f t="shared" si="10"/>
        <v>589.08102539374966</v>
      </c>
      <c r="AO5">
        <f t="shared" si="11"/>
        <v>-29.45405126968749</v>
      </c>
      <c r="AP5">
        <f t="shared" si="12"/>
        <v>-42.220093200684197</v>
      </c>
      <c r="AQ5">
        <f t="shared" si="13"/>
        <v>-247.64426618872966</v>
      </c>
      <c r="AR5">
        <f t="shared" si="14"/>
        <v>269.76261473464837</v>
      </c>
      <c r="AS5">
        <f t="shared" si="15"/>
        <v>-36.003583202818803</v>
      </c>
      <c r="AT5">
        <f t="shared" si="16"/>
        <v>24.417771595240193</v>
      </c>
      <c r="AU5">
        <f t="shared" si="17"/>
        <v>258.17680312706977</v>
      </c>
      <c r="AW5">
        <v>2</v>
      </c>
      <c r="AX5">
        <f>(R5*SUMPRODUCT(K6:$K$23, X6:$X$23)-$AZ$3*SUMPRODUCT(K5:$K$22, W6:$W$23))/Z5</f>
        <v>85.186943452255051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697.63112861177126</v>
      </c>
      <c r="P6">
        <f t="shared" si="30"/>
        <v>34.881556430588567</v>
      </c>
      <c r="Q6" s="5">
        <f t="shared" si="31"/>
        <v>50</v>
      </c>
      <c r="R6">
        <f t="shared" si="0"/>
        <v>250000</v>
      </c>
      <c r="S6">
        <f t="shared" si="1"/>
        <v>128.24147070776587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83.296823171778669</v>
      </c>
      <c r="AC6">
        <f t="shared" si="2"/>
        <v>123.99545051061521</v>
      </c>
      <c r="AE6">
        <f t="shared" si="3"/>
        <v>674.53286058740741</v>
      </c>
      <c r="AF6">
        <f t="shared" si="4"/>
        <v>-33.726643029370372</v>
      </c>
      <c r="AG6">
        <f t="shared" si="5"/>
        <v>-48.344521404146093</v>
      </c>
      <c r="AH6">
        <f t="shared" si="6"/>
        <v>-285.88512067268425</v>
      </c>
      <c r="AI6">
        <f t="shared" si="7"/>
        <v>306.57657548120665</v>
      </c>
      <c r="AJ6">
        <f t="shared" si="8"/>
        <v>-40.698627338836545</v>
      </c>
      <c r="AK6">
        <f>G6*SUM(AB6, AE6:AF6)</f>
        <v>42.360027882694219</v>
      </c>
      <c r="AL6">
        <f t="shared" si="9"/>
        <v>308.23797602506431</v>
      </c>
      <c r="AN6">
        <f t="shared" si="10"/>
        <v>525.34387748963343</v>
      </c>
      <c r="AO6">
        <f t="shared" si="11"/>
        <v>-26.267193874481674</v>
      </c>
      <c r="AP6">
        <f t="shared" si="12"/>
        <v>-37.651980820797419</v>
      </c>
      <c r="AQ6">
        <f t="shared" si="13"/>
        <v>-222.65482763877597</v>
      </c>
      <c r="AR6">
        <f t="shared" si="14"/>
        <v>238.76987515557832</v>
      </c>
      <c r="AS6">
        <f t="shared" si="15"/>
        <v>-31.697158054050689</v>
      </c>
      <c r="AT6">
        <f t="shared" si="16"/>
        <v>32.991100358082406</v>
      </c>
      <c r="AU6">
        <f t="shared" si="17"/>
        <v>240.06381745961002</v>
      </c>
      <c r="AW6">
        <v>3</v>
      </c>
      <c r="AX6">
        <f>(R6*SUMPRODUCT(K7:$K$23, X7:$X$23)-$AZ$3*SUMPRODUCT(K6:$K$22, W7:$W$23))/Z6</f>
        <v>128.24147070776587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697.63112861177126</v>
      </c>
      <c r="P7">
        <f t="shared" si="30"/>
        <v>34.881556430588567</v>
      </c>
      <c r="Q7" s="5">
        <f t="shared" si="31"/>
        <v>50</v>
      </c>
      <c r="R7">
        <f t="shared" si="0"/>
        <v>250000</v>
      </c>
      <c r="S7">
        <f t="shared" si="1"/>
        <v>165.1143826738398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123.99545051061521</v>
      </c>
      <c r="AC7">
        <f t="shared" si="2"/>
        <v>157.86275094802932</v>
      </c>
      <c r="AE7">
        <f t="shared" si="3"/>
        <v>666.99198050589507</v>
      </c>
      <c r="AF7">
        <f t="shared" si="4"/>
        <v>-33.349599025294758</v>
      </c>
      <c r="AG7">
        <f t="shared" si="5"/>
        <v>-47.804058129770844</v>
      </c>
      <c r="AH7">
        <f t="shared" si="6"/>
        <v>-285.09030166892671</v>
      </c>
      <c r="AI7">
        <f t="shared" si="7"/>
        <v>300.74802168190274</v>
      </c>
      <c r="AJ7">
        <f t="shared" si="8"/>
        <v>-33.867300437414102</v>
      </c>
      <c r="AK7">
        <f>G7*SUM(AB7, AE7:AF7)</f>
        <v>37.200017550768678</v>
      </c>
      <c r="AL7">
        <f t="shared" si="9"/>
        <v>304.08073879525733</v>
      </c>
      <c r="AN7">
        <f t="shared" si="10"/>
        <v>470.23702576884506</v>
      </c>
      <c r="AO7">
        <f t="shared" si="11"/>
        <v>-23.511851288442255</v>
      </c>
      <c r="AP7">
        <f t="shared" si="12"/>
        <v>-33.702411380680374</v>
      </c>
      <c r="AQ7">
        <f t="shared" si="13"/>
        <v>-200.99194510653348</v>
      </c>
      <c r="AR7">
        <f t="shared" si="14"/>
        <v>212.03081799318895</v>
      </c>
      <c r="AS7">
        <f t="shared" si="15"/>
        <v>-23.876836744619236</v>
      </c>
      <c r="AT7">
        <f t="shared" si="16"/>
        <v>26.226440681272468</v>
      </c>
      <c r="AU7">
        <f t="shared" si="17"/>
        <v>214.38042192984221</v>
      </c>
      <c r="AW7">
        <v>4</v>
      </c>
      <c r="AX7">
        <f>(R7*SUMPRODUCT(K8:$K$23, X8:$X$23)-$AZ$3*SUMPRODUCT(K7:$K$22, W8:$W$23))/Z7</f>
        <v>165.1143826738398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697.63112861177126</v>
      </c>
      <c r="P8">
        <f t="shared" si="30"/>
        <v>34.881556430588567</v>
      </c>
      <c r="Q8" s="5">
        <f t="shared" si="31"/>
        <v>50</v>
      </c>
      <c r="R8">
        <f t="shared" si="0"/>
        <v>250000</v>
      </c>
      <c r="S8">
        <f t="shared" si="1"/>
        <v>191.23715731341917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157.86275094802932</v>
      </c>
      <c r="AC8">
        <f t="shared" si="2"/>
        <v>180.79191094152316</v>
      </c>
      <c r="AE8">
        <f t="shared" si="3"/>
        <v>659.52698024738584</v>
      </c>
      <c r="AF8">
        <f t="shared" si="4"/>
        <v>-32.976349012369297</v>
      </c>
      <c r="AG8">
        <f t="shared" si="5"/>
        <v>-47.269033246824179</v>
      </c>
      <c r="AH8">
        <f t="shared" si="6"/>
        <v>-284.92150824476948</v>
      </c>
      <c r="AI8">
        <f t="shared" si="7"/>
        <v>294.36008974342292</v>
      </c>
      <c r="AJ8">
        <f t="shared" si="8"/>
        <v>-22.92915999349384</v>
      </c>
      <c r="AK8">
        <f t="shared" ref="AK8:AK23" si="32">G8*SUM(AB8:AB8, AE8:AF8)</f>
        <v>16.708005040498875</v>
      </c>
      <c r="AL8">
        <f t="shared" si="9"/>
        <v>288.13893479042792</v>
      </c>
      <c r="AN8">
        <f t="shared" si="10"/>
        <v>433.54229803001965</v>
      </c>
      <c r="AO8">
        <f t="shared" si="11"/>
        <v>-21.677114901500985</v>
      </c>
      <c r="AP8">
        <f t="shared" si="12"/>
        <v>-31.072459373532634</v>
      </c>
      <c r="AQ8">
        <f t="shared" si="13"/>
        <v>-187.29412009237689</v>
      </c>
      <c r="AR8">
        <f t="shared" si="14"/>
        <v>193.49860366260918</v>
      </c>
      <c r="AS8">
        <f t="shared" si="15"/>
        <v>-15.072561113039791</v>
      </c>
      <c r="AT8">
        <f t="shared" si="16"/>
        <v>10.983063798296742</v>
      </c>
      <c r="AU8">
        <f t="shared" si="17"/>
        <v>189.40910634786613</v>
      </c>
      <c r="AW8">
        <v>5</v>
      </c>
      <c r="AX8">
        <f>(R8*SUMPRODUCT(K9:$K$23, X9:$X$23)-$AZ$3*SUMPRODUCT(K8:$K$22, W9:$W$23))/Z8</f>
        <v>191.23715731341917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697.63112861177126</v>
      </c>
      <c r="P9">
        <f t="shared" si="30"/>
        <v>34.881556430588567</v>
      </c>
      <c r="Q9" s="5">
        <f t="shared" si="31"/>
        <v>50</v>
      </c>
      <c r="R9">
        <f t="shared" si="0"/>
        <v>250000</v>
      </c>
      <c r="S9">
        <f t="shared" si="1"/>
        <v>209.32216409209505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180.79191094152316</v>
      </c>
      <c r="AC9">
        <f t="shared" si="2"/>
        <v>195.67041713796175</v>
      </c>
      <c r="AE9">
        <f t="shared" si="3"/>
        <v>652.1324415690359</v>
      </c>
      <c r="AF9">
        <f t="shared" si="4"/>
        <v>-32.606622078451799</v>
      </c>
      <c r="AG9">
        <f t="shared" si="5"/>
        <v>-46.739058423806718</v>
      </c>
      <c r="AH9">
        <f t="shared" si="6"/>
        <v>-286.4224527461389</v>
      </c>
      <c r="AI9">
        <f t="shared" si="7"/>
        <v>286.36430832063854</v>
      </c>
      <c r="AJ9">
        <f t="shared" si="8"/>
        <v>-14.878506196438593</v>
      </c>
      <c r="AK9">
        <f t="shared" si="32"/>
        <v>4.7218746095494328</v>
      </c>
      <c r="AL9">
        <f t="shared" si="9"/>
        <v>276.20767673374939</v>
      </c>
      <c r="AN9">
        <f t="shared" si="10"/>
        <v>407.41443921545175</v>
      </c>
      <c r="AO9">
        <f t="shared" si="11"/>
        <v>-20.370721960772592</v>
      </c>
      <c r="AP9">
        <f t="shared" si="12"/>
        <v>-29.199846631426347</v>
      </c>
      <c r="AQ9">
        <f t="shared" si="13"/>
        <v>-178.94009794010398</v>
      </c>
      <c r="AR9">
        <f t="shared" si="14"/>
        <v>178.9037726831489</v>
      </c>
      <c r="AS9">
        <f t="shared" si="15"/>
        <v>-9.2952257424904534</v>
      </c>
      <c r="AT9">
        <f t="shared" si="16"/>
        <v>2.9499527603115108</v>
      </c>
      <c r="AU9">
        <f t="shared" si="17"/>
        <v>172.55849970096997</v>
      </c>
      <c r="AW9">
        <v>6</v>
      </c>
      <c r="AX9">
        <f>(R9*SUMPRODUCT(K10:$K$23, X10:$X$23)-$AZ$3*SUMPRODUCT(K9:$K$22, W10:$W$23))/Z9</f>
        <v>209.32216409209505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697.63112861177126</v>
      </c>
      <c r="P10">
        <f t="shared" si="30"/>
        <v>34.881556430588567</v>
      </c>
      <c r="Q10" s="5">
        <f t="shared" si="31"/>
        <v>50</v>
      </c>
      <c r="R10">
        <f t="shared" si="0"/>
        <v>250000</v>
      </c>
      <c r="S10">
        <f t="shared" si="1"/>
        <v>223.36029917776295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195.67041713796175</v>
      </c>
      <c r="AC10">
        <f t="shared" si="2"/>
        <v>206.44714255713416</v>
      </c>
      <c r="AE10">
        <f t="shared" si="3"/>
        <v>644.80551642790465</v>
      </c>
      <c r="AF10">
        <f t="shared" si="4"/>
        <v>-32.240275821395237</v>
      </c>
      <c r="AG10">
        <f t="shared" si="5"/>
        <v>-46.21392953830879</v>
      </c>
      <c r="AH10">
        <f t="shared" si="6"/>
        <v>-288.69150629928214</v>
      </c>
      <c r="AI10">
        <f t="shared" si="7"/>
        <v>277.65980476891849</v>
      </c>
      <c r="AJ10">
        <f t="shared" si="8"/>
        <v>-10.776725419172408</v>
      </c>
      <c r="AK10">
        <f t="shared" si="32"/>
        <v>3.313766196752332</v>
      </c>
      <c r="AL10">
        <f t="shared" si="9"/>
        <v>270.19684554649842</v>
      </c>
      <c r="AN10">
        <f t="shared" si="10"/>
        <v>382.74299508014997</v>
      </c>
      <c r="AO10">
        <f t="shared" si="11"/>
        <v>-19.137149754007503</v>
      </c>
      <c r="AP10">
        <f t="shared" si="12"/>
        <v>-27.431616751518611</v>
      </c>
      <c r="AQ10">
        <f t="shared" si="13"/>
        <v>-171.36120730992781</v>
      </c>
      <c r="AR10">
        <f t="shared" si="14"/>
        <v>164.81302126469606</v>
      </c>
      <c r="AS10">
        <f t="shared" si="15"/>
        <v>-6.3968375874644279</v>
      </c>
      <c r="AT10">
        <f t="shared" si="16"/>
        <v>1.9669819299415925</v>
      </c>
      <c r="AU10">
        <f t="shared" si="17"/>
        <v>160.38316560717323</v>
      </c>
      <c r="AW10">
        <v>7</v>
      </c>
      <c r="AX10">
        <f>(R10*SUMPRODUCT(K11:$K$23, X11:$X$23)-$AZ$3*SUMPRODUCT(K10:$K$22, W11:$W$23))/Z10</f>
        <v>223.36029917776295</v>
      </c>
    </row>
    <row r="11" spans="1:52" x14ac:dyDescent="0.25">
      <c r="A11" t="s">
        <v>33</v>
      </c>
      <c r="C11" s="24">
        <f>AU25</f>
        <v>-266.51725653838901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697.63112861177126</v>
      </c>
      <c r="P11">
        <f t="shared" si="30"/>
        <v>34.881556430588567</v>
      </c>
      <c r="Q11" s="5">
        <f t="shared" si="31"/>
        <v>50</v>
      </c>
      <c r="R11">
        <f t="shared" si="0"/>
        <v>250000</v>
      </c>
      <c r="S11">
        <f t="shared" si="1"/>
        <v>233.53132145928228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206.44714255713416</v>
      </c>
      <c r="AC11">
        <f t="shared" si="2"/>
        <v>213.41791181305621</v>
      </c>
      <c r="AE11">
        <f t="shared" si="3"/>
        <v>637.54608055891686</v>
      </c>
      <c r="AF11">
        <f t="shared" si="4"/>
        <v>-31.877304027945844</v>
      </c>
      <c r="AG11">
        <f t="shared" si="5"/>
        <v>-45.693637684114044</v>
      </c>
      <c r="AH11">
        <f t="shared" si="6"/>
        <v>-290.76279405829126</v>
      </c>
      <c r="AI11">
        <f t="shared" si="7"/>
        <v>269.21234478856576</v>
      </c>
      <c r="AJ11">
        <f t="shared" si="8"/>
        <v>-6.9707692559220504</v>
      </c>
      <c r="AK11">
        <f t="shared" si="32"/>
        <v>1.9490782058114524</v>
      </c>
      <c r="AL11">
        <f t="shared" si="9"/>
        <v>264.19065373845518</v>
      </c>
      <c r="AN11">
        <f t="shared" si="10"/>
        <v>359.89914085152378</v>
      </c>
      <c r="AO11">
        <f t="shared" si="11"/>
        <v>-17.994957042576189</v>
      </c>
      <c r="AP11">
        <f t="shared" si="12"/>
        <v>-25.794372275767969</v>
      </c>
      <c r="AQ11">
        <f t="shared" si="13"/>
        <v>-164.13759407230347</v>
      </c>
      <c r="AR11">
        <f t="shared" si="14"/>
        <v>151.97221746087621</v>
      </c>
      <c r="AS11">
        <f t="shared" si="15"/>
        <v>-3.935047117035364</v>
      </c>
      <c r="AT11">
        <f t="shared" si="16"/>
        <v>1.1002680325616823</v>
      </c>
      <c r="AU11">
        <f t="shared" si="17"/>
        <v>149.13743837640254</v>
      </c>
      <c r="AW11">
        <v>8</v>
      </c>
      <c r="AX11">
        <f>(R11*SUMPRODUCT(K12:$K$23, X12:$X$23)-$AZ$3*SUMPRODUCT(K11:$K$22, W12:$W$23))/Z11</f>
        <v>233.53132145928228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697.63112861177126</v>
      </c>
      <c r="P12">
        <f t="shared" si="30"/>
        <v>34.881556430588567</v>
      </c>
      <c r="Q12" s="5">
        <f t="shared" si="31"/>
        <v>50</v>
      </c>
      <c r="R12">
        <f t="shared" si="0"/>
        <v>250000</v>
      </c>
      <c r="S12">
        <f t="shared" si="1"/>
        <v>239.53896880412543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213.41791181305621</v>
      </c>
      <c r="AC12">
        <f t="shared" si="2"/>
        <v>216.43717904005052</v>
      </c>
      <c r="AE12">
        <f t="shared" si="3"/>
        <v>630.3496848177881</v>
      </c>
      <c r="AF12">
        <f t="shared" si="4"/>
        <v>-31.517484240889409</v>
      </c>
      <c r="AG12">
        <f t="shared" si="5"/>
        <v>-45.177863986096227</v>
      </c>
      <c r="AH12">
        <f t="shared" si="6"/>
        <v>-294.18660588337036</v>
      </c>
      <c r="AI12">
        <f t="shared" si="7"/>
        <v>259.46773070743211</v>
      </c>
      <c r="AJ12">
        <f t="shared" si="8"/>
        <v>-3.0192672269943159</v>
      </c>
      <c r="AK12">
        <f t="shared" si="32"/>
        <v>1.8681752584968963</v>
      </c>
      <c r="AL12">
        <f t="shared" si="9"/>
        <v>258.31663873893467</v>
      </c>
      <c r="AN12">
        <f t="shared" si="10"/>
        <v>338.27999432844314</v>
      </c>
      <c r="AO12">
        <f t="shared" si="11"/>
        <v>-16.913999716422161</v>
      </c>
      <c r="AP12">
        <f t="shared" si="12"/>
        <v>-24.244903965337141</v>
      </c>
      <c r="AQ12">
        <f t="shared" si="13"/>
        <v>-157.87656560579936</v>
      </c>
      <c r="AR12">
        <f t="shared" si="14"/>
        <v>139.2445250408845</v>
      </c>
      <c r="AS12">
        <f t="shared" si="15"/>
        <v>-1.6203033411826484</v>
      </c>
      <c r="AT12">
        <f t="shared" si="16"/>
        <v>1.0025646574750759</v>
      </c>
      <c r="AU12">
        <f t="shared" si="17"/>
        <v>138.62678635717691</v>
      </c>
      <c r="AW12">
        <v>9</v>
      </c>
      <c r="AX12">
        <f>(R12*SUMPRODUCT(K13:$K$23, X13:$X$23)-$AZ$3*SUMPRODUCT(K12:$K$22, W13:$W$23))/Z12</f>
        <v>239.53896880412543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697.63112861177126</v>
      </c>
      <c r="P13">
        <f t="shared" si="30"/>
        <v>34.881556430588567</v>
      </c>
      <c r="Q13" s="5">
        <f t="shared" si="31"/>
        <v>50</v>
      </c>
      <c r="R13">
        <f t="shared" si="0"/>
        <v>250000</v>
      </c>
      <c r="S13">
        <f t="shared" si="1"/>
        <v>241.52751552642127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216.43717904005052</v>
      </c>
      <c r="AC13">
        <f t="shared" si="2"/>
        <v>215.76400279840664</v>
      </c>
      <c r="AE13">
        <f t="shared" si="3"/>
        <v>623.21547281257756</v>
      </c>
      <c r="AF13">
        <f t="shared" si="4"/>
        <v>-31.160773640628879</v>
      </c>
      <c r="AG13">
        <f t="shared" si="5"/>
        <v>-44.666547065691091</v>
      </c>
      <c r="AH13">
        <f t="shared" si="6"/>
        <v>-297.69140272086361</v>
      </c>
      <c r="AI13">
        <f t="shared" si="7"/>
        <v>249.6967493853939</v>
      </c>
      <c r="AJ13">
        <f t="shared" si="8"/>
        <v>0.6731762416438869</v>
      </c>
      <c r="AK13">
        <f t="shared" si="32"/>
        <v>1.6169837564239984</v>
      </c>
      <c r="AL13">
        <f t="shared" si="9"/>
        <v>251.98690938346178</v>
      </c>
      <c r="AN13">
        <f t="shared" si="10"/>
        <v>318.01025706828284</v>
      </c>
      <c r="AO13">
        <f t="shared" si="11"/>
        <v>-15.90051285341414</v>
      </c>
      <c r="AP13">
        <f t="shared" si="12"/>
        <v>-22.792149319734136</v>
      </c>
      <c r="AQ13">
        <f t="shared" si="13"/>
        <v>-151.90399410181166</v>
      </c>
      <c r="AR13">
        <f t="shared" si="14"/>
        <v>127.41360079332284</v>
      </c>
      <c r="AS13">
        <f t="shared" si="15"/>
        <v>0.34350390674881925</v>
      </c>
      <c r="AT13">
        <f t="shared" si="16"/>
        <v>0.82510374419133892</v>
      </c>
      <c r="AU13">
        <f t="shared" si="17"/>
        <v>128.58220844426299</v>
      </c>
      <c r="AW13">
        <v>10</v>
      </c>
      <c r="AX13">
        <f>(R13*SUMPRODUCT(K14:$K$23, X14:$X$23)-$AZ$3*SUMPRODUCT(K13:$K$22, W14:$W$23))/Z13</f>
        <v>241.52751552642127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697.63112861177126</v>
      </c>
      <c r="P14">
        <f t="shared" si="30"/>
        <v>34.881556430588567</v>
      </c>
      <c r="Q14" s="5">
        <f t="shared" si="31"/>
        <v>50</v>
      </c>
      <c r="R14">
        <f t="shared" si="0"/>
        <v>250000</v>
      </c>
      <c r="S14">
        <f t="shared" si="1"/>
        <v>239.16605722123435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215.76400279840664</v>
      </c>
      <c r="AC14">
        <f t="shared" si="2"/>
        <v>211.22871506349452</v>
      </c>
      <c r="AE14">
        <f t="shared" si="3"/>
        <v>616.13980092772374</v>
      </c>
      <c r="AF14">
        <f t="shared" si="4"/>
        <v>-30.80699004638619</v>
      </c>
      <c r="AG14">
        <f t="shared" si="5"/>
        <v>-44.159425780913146</v>
      </c>
      <c r="AH14">
        <f t="shared" si="6"/>
        <v>-302.2790706051818</v>
      </c>
      <c r="AI14">
        <f t="shared" si="7"/>
        <v>238.89431449524261</v>
      </c>
      <c r="AJ14">
        <f t="shared" si="8"/>
        <v>4.5352877349121172</v>
      </c>
      <c r="AK14">
        <f t="shared" si="32"/>
        <v>1.4419742646235394</v>
      </c>
      <c r="AL14">
        <f t="shared" si="9"/>
        <v>244.87157649477828</v>
      </c>
      <c r="AN14">
        <f t="shared" si="10"/>
        <v>299.02960829250526</v>
      </c>
      <c r="AO14">
        <f t="shared" si="11"/>
        <v>-14.951480414625266</v>
      </c>
      <c r="AP14">
        <f t="shared" si="12"/>
        <v>-21.431785081576685</v>
      </c>
      <c r="AQ14">
        <f t="shared" si="13"/>
        <v>-146.70435498889853</v>
      </c>
      <c r="AR14">
        <f t="shared" si="14"/>
        <v>115.9419878074048</v>
      </c>
      <c r="AS14">
        <f t="shared" si="15"/>
        <v>2.2010999984460691</v>
      </c>
      <c r="AT14">
        <f t="shared" si="16"/>
        <v>0.69982980951563523</v>
      </c>
      <c r="AU14">
        <f t="shared" si="17"/>
        <v>118.8429176153665</v>
      </c>
      <c r="AW14">
        <v>11</v>
      </c>
      <c r="AX14">
        <f>(R14*SUMPRODUCT(K15:$K$23, X15:$X$23)-$AZ$3*SUMPRODUCT(K14:$K$22, W15:$W$23))/Z14</f>
        <v>239.16605722123435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697.63112861177126</v>
      </c>
      <c r="P15">
        <f t="shared" si="30"/>
        <v>34.881556430588567</v>
      </c>
      <c r="Q15" s="5">
        <f t="shared" si="31"/>
        <v>50</v>
      </c>
      <c r="R15">
        <f t="shared" si="0"/>
        <v>250000</v>
      </c>
      <c r="S15">
        <f t="shared" si="1"/>
        <v>231.37997251119214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211.22871506349452</v>
      </c>
      <c r="AC15">
        <f t="shared" si="2"/>
        <v>202.02197880423819</v>
      </c>
      <c r="AE15">
        <f t="shared" si="3"/>
        <v>609.11417504281508</v>
      </c>
      <c r="AF15">
        <f t="shared" si="4"/>
        <v>-30.455708752140755</v>
      </c>
      <c r="AG15">
        <f t="shared" si="5"/>
        <v>-43.655891348691846</v>
      </c>
      <c r="AH15">
        <f t="shared" si="6"/>
        <v>-309.70087206086021</v>
      </c>
      <c r="AI15">
        <f t="shared" si="7"/>
        <v>225.30170288112231</v>
      </c>
      <c r="AJ15">
        <f t="shared" si="8"/>
        <v>9.2067362592563313</v>
      </c>
      <c r="AK15">
        <f t="shared" si="32"/>
        <v>3.2385374435520928</v>
      </c>
      <c r="AL15">
        <f t="shared" si="9"/>
        <v>237.74697658393075</v>
      </c>
      <c r="AN15">
        <f t="shared" si="10"/>
        <v>281.03420346852209</v>
      </c>
      <c r="AO15">
        <f t="shared" si="11"/>
        <v>-14.051710173426104</v>
      </c>
      <c r="AP15">
        <f t="shared" si="12"/>
        <v>-20.142034374796111</v>
      </c>
      <c r="AQ15">
        <f t="shared" si="13"/>
        <v>-142.89035037973406</v>
      </c>
      <c r="AR15">
        <f t="shared" si="14"/>
        <v>103.95010854056582</v>
      </c>
      <c r="AS15">
        <f t="shared" si="15"/>
        <v>4.2478206831797882</v>
      </c>
      <c r="AT15">
        <f t="shared" si="16"/>
        <v>1.4942022828276353</v>
      </c>
      <c r="AU15">
        <f t="shared" si="17"/>
        <v>109.69213150657325</v>
      </c>
      <c r="AW15">
        <v>12</v>
      </c>
      <c r="AX15">
        <f>(R15*SUMPRODUCT(K16:$K$23, X16:$X$23)-$AZ$3*SUMPRODUCT(K15:$K$22, W16:$W$23))/Z15</f>
        <v>231.37997251119214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697.63112861177126</v>
      </c>
      <c r="P16">
        <f t="shared" si="30"/>
        <v>34.881556430588567</v>
      </c>
      <c r="Q16" s="5">
        <f t="shared" si="31"/>
        <v>50</v>
      </c>
      <c r="R16">
        <f t="shared" si="0"/>
        <v>250000</v>
      </c>
      <c r="S16">
        <f t="shared" si="1"/>
        <v>218.21346787630424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202.02197880423819</v>
      </c>
      <c r="AC16">
        <f t="shared" si="2"/>
        <v>188.34282628309006</v>
      </c>
      <c r="AE16">
        <f t="shared" si="3"/>
        <v>602.13432170137344</v>
      </c>
      <c r="AF16">
        <f t="shared" si="4"/>
        <v>-30.106716085068676</v>
      </c>
      <c r="AG16">
        <f t="shared" si="5"/>
        <v>-43.155637485641684</v>
      </c>
      <c r="AH16">
        <f t="shared" si="6"/>
        <v>-318.47474781621213</v>
      </c>
      <c r="AI16">
        <f t="shared" si="7"/>
        <v>210.39722031445092</v>
      </c>
      <c r="AJ16">
        <f t="shared" si="8"/>
        <v>13.679152521148126</v>
      </c>
      <c r="AK16">
        <f t="shared" si="32"/>
        <v>5.4957520493858549</v>
      </c>
      <c r="AL16">
        <f t="shared" si="9"/>
        <v>229.5721248849849</v>
      </c>
      <c r="AN16">
        <f t="shared" si="10"/>
        <v>263.40554287208647</v>
      </c>
      <c r="AO16">
        <f t="shared" si="11"/>
        <v>-13.170277143604327</v>
      </c>
      <c r="AP16">
        <f t="shared" si="12"/>
        <v>-18.878568635278782</v>
      </c>
      <c r="AQ16">
        <f t="shared" si="13"/>
        <v>-139.31777481567343</v>
      </c>
      <c r="AR16">
        <f t="shared" si="14"/>
        <v>92.038922277529963</v>
      </c>
      <c r="AS16">
        <f t="shared" si="15"/>
        <v>5.9839880671178056</v>
      </c>
      <c r="AT16">
        <f t="shared" si="16"/>
        <v>2.4041339280719516</v>
      </c>
      <c r="AU16">
        <f t="shared" si="17"/>
        <v>100.42704427271971</v>
      </c>
      <c r="AW16">
        <v>13</v>
      </c>
      <c r="AX16">
        <f>(R16*SUMPRODUCT(K17:$K$23, X17:$X$23)-$AZ$3*SUMPRODUCT(K16:$K$22, W17:$W$23))/Z16</f>
        <v>218.21346787630424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697.63112861177126</v>
      </c>
      <c r="P17">
        <f t="shared" si="30"/>
        <v>34.881556430588567</v>
      </c>
      <c r="Q17" s="5">
        <f t="shared" si="31"/>
        <v>50</v>
      </c>
      <c r="R17">
        <f t="shared" si="0"/>
        <v>250000</v>
      </c>
      <c r="S17">
        <f t="shared" si="1"/>
        <v>200.7219034833158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188.34282628309006</v>
      </c>
      <c r="AC17">
        <f t="shared" si="2"/>
        <v>171.25040756045871</v>
      </c>
      <c r="AE17">
        <f t="shared" si="3"/>
        <v>595.19969185405341</v>
      </c>
      <c r="AF17">
        <f t="shared" si="4"/>
        <v>-29.759984592702676</v>
      </c>
      <c r="AG17">
        <f t="shared" si="5"/>
        <v>-42.658624840784562</v>
      </c>
      <c r="AH17">
        <f t="shared" si="6"/>
        <v>-327.28135000354769</v>
      </c>
      <c r="AI17">
        <f t="shared" si="7"/>
        <v>195.49973241701844</v>
      </c>
      <c r="AJ17">
        <f t="shared" si="8"/>
        <v>17.092418722631351</v>
      </c>
      <c r="AK17">
        <f t="shared" si="32"/>
        <v>10.402198962913282</v>
      </c>
      <c r="AL17">
        <f t="shared" si="9"/>
        <v>222.99435010256306</v>
      </c>
      <c r="AN17">
        <f t="shared" si="10"/>
        <v>245.24062103194868</v>
      </c>
      <c r="AO17">
        <f t="shared" si="11"/>
        <v>-12.262031051597436</v>
      </c>
      <c r="AP17">
        <f t="shared" si="12"/>
        <v>-17.576668455144585</v>
      </c>
      <c r="AQ17">
        <f t="shared" si="13"/>
        <v>-134.85000517561673</v>
      </c>
      <c r="AR17">
        <f t="shared" si="14"/>
        <v>80.551916349589888</v>
      </c>
      <c r="AS17">
        <f t="shared" si="15"/>
        <v>7.0426034150300989</v>
      </c>
      <c r="AT17">
        <f t="shared" si="16"/>
        <v>4.2860266372387112</v>
      </c>
      <c r="AU17">
        <f t="shared" si="17"/>
        <v>91.880546401858695</v>
      </c>
      <c r="AW17">
        <v>14</v>
      </c>
      <c r="AX17">
        <f>(R17*SUMPRODUCT(K18:$K$23, X18:$X$23)-$AZ$3*SUMPRODUCT(K17:$K$22, W18:$W$23))/Z17</f>
        <v>200.7219034833158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697.63112861177126</v>
      </c>
      <c r="P18">
        <f t="shared" si="30"/>
        <v>34.881556430588567</v>
      </c>
      <c r="Q18" s="5">
        <f t="shared" si="31"/>
        <v>50</v>
      </c>
      <c r="R18">
        <f t="shared" si="0"/>
        <v>250000</v>
      </c>
      <c r="S18">
        <f t="shared" si="1"/>
        <v>179.44158994565925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171.25040756045871</v>
      </c>
      <c r="AC18">
        <f t="shared" si="2"/>
        <v>151.32215604699672</v>
      </c>
      <c r="AE18">
        <f t="shared" si="3"/>
        <v>588.30868885525388</v>
      </c>
      <c r="AF18">
        <f t="shared" si="4"/>
        <v>-29.415434442762695</v>
      </c>
      <c r="AG18">
        <f t="shared" si="5"/>
        <v>-42.164738980751899</v>
      </c>
      <c r="AH18">
        <f t="shared" si="6"/>
        <v>-336.49805812408317</v>
      </c>
      <c r="AI18">
        <f t="shared" si="7"/>
        <v>180.23045730765614</v>
      </c>
      <c r="AJ18">
        <f t="shared" si="8"/>
        <v>19.928251513461987</v>
      </c>
      <c r="AK18">
        <f t="shared" si="32"/>
        <v>15.771103098615718</v>
      </c>
      <c r="AL18">
        <f t="shared" si="9"/>
        <v>215.92981191973385</v>
      </c>
      <c r="AN18">
        <f t="shared" si="10"/>
        <v>226.52211510156934</v>
      </c>
      <c r="AO18">
        <f t="shared" si="11"/>
        <v>-11.326105755078467</v>
      </c>
      <c r="AP18">
        <f t="shared" si="12"/>
        <v>-16.235092286688079</v>
      </c>
      <c r="AQ18">
        <f t="shared" si="13"/>
        <v>-129.56506218216367</v>
      </c>
      <c r="AR18">
        <f t="shared" si="14"/>
        <v>69.395854877639152</v>
      </c>
      <c r="AS18">
        <f t="shared" si="15"/>
        <v>7.673165072386209</v>
      </c>
      <c r="AT18">
        <f t="shared" si="16"/>
        <v>6.0724985013136825</v>
      </c>
      <c r="AU18">
        <f t="shared" si="17"/>
        <v>83.141518451339053</v>
      </c>
      <c r="AW18">
        <v>15</v>
      </c>
      <c r="AX18">
        <f>(R18*SUMPRODUCT(K19:$K$23, X19:$X$23)-$AZ$3*SUMPRODUCT(K18:$K$22, W19:$W$23))/Z18</f>
        <v>179.44158994565925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697.63112861177126</v>
      </c>
      <c r="P19">
        <f t="shared" si="30"/>
        <v>34.881556430588567</v>
      </c>
      <c r="Q19" s="5">
        <f t="shared" si="31"/>
        <v>50</v>
      </c>
      <c r="R19">
        <f t="shared" si="0"/>
        <v>250000</v>
      </c>
      <c r="S19">
        <f t="shared" si="1"/>
        <v>153.48846468645951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151.32215604699672</v>
      </c>
      <c r="AC19">
        <f t="shared" si="2"/>
        <v>127.92829366505505</v>
      </c>
      <c r="AE19">
        <f t="shared" si="3"/>
        <v>581.4558121565708</v>
      </c>
      <c r="AF19">
        <f t="shared" si="4"/>
        <v>-29.072790607828544</v>
      </c>
      <c r="AG19">
        <f t="shared" si="5"/>
        <v>-41.673585675113166</v>
      </c>
      <c r="AH19">
        <f t="shared" si="6"/>
        <v>-347.52957915606862</v>
      </c>
      <c r="AI19">
        <f t="shared" si="7"/>
        <v>163.17985671756048</v>
      </c>
      <c r="AJ19">
        <f t="shared" si="8"/>
        <v>23.393862381941673</v>
      </c>
      <c r="AK19">
        <f t="shared" si="32"/>
        <v>15.69262546038498</v>
      </c>
      <c r="AL19">
        <f t="shared" si="9"/>
        <v>202.26634455988716</v>
      </c>
      <c r="AN19">
        <f t="shared" si="10"/>
        <v>208.57414432150358</v>
      </c>
      <c r="AO19">
        <f t="shared" si="11"/>
        <v>-10.428707216075182</v>
      </c>
      <c r="AP19">
        <f t="shared" si="12"/>
        <v>-14.948741230666487</v>
      </c>
      <c r="AQ19">
        <f t="shared" si="13"/>
        <v>-124.66241300443097</v>
      </c>
      <c r="AR19">
        <f t="shared" si="14"/>
        <v>58.534282870330955</v>
      </c>
      <c r="AS19">
        <f t="shared" si="15"/>
        <v>8.391617603049454</v>
      </c>
      <c r="AT19">
        <f t="shared" si="16"/>
        <v>5.6291051858576742</v>
      </c>
      <c r="AU19">
        <f t="shared" si="17"/>
        <v>72.555005659238091</v>
      </c>
      <c r="AW19">
        <v>16</v>
      </c>
      <c r="AX19">
        <f>(R19*SUMPRODUCT(K20:$K$23, X20:$X$23)-$AZ$3*SUMPRODUCT(K19:$K$22, W20:$W$23))/Z19</f>
        <v>153.48846468645951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697.63112861177126</v>
      </c>
      <c r="P20">
        <f t="shared" si="30"/>
        <v>34.881556430588567</v>
      </c>
      <c r="Q20" s="5">
        <f t="shared" si="31"/>
        <v>50</v>
      </c>
      <c r="R20">
        <f t="shared" si="0"/>
        <v>250000</v>
      </c>
      <c r="S20">
        <f t="shared" si="1"/>
        <v>120.65575578988333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127.92829366505505</v>
      </c>
      <c r="AC20">
        <f t="shared" si="2"/>
        <v>99.384771581335372</v>
      </c>
      <c r="AE20">
        <f t="shared" si="3"/>
        <v>574.6423774913153</v>
      </c>
      <c r="AF20">
        <f t="shared" si="4"/>
        <v>-28.732118874565767</v>
      </c>
      <c r="AG20">
        <f t="shared" si="5"/>
        <v>-41.1852592239402</v>
      </c>
      <c r="AH20">
        <f t="shared" si="6"/>
        <v>-357.95297210917244</v>
      </c>
      <c r="AI20">
        <f t="shared" si="7"/>
        <v>146.77202728363687</v>
      </c>
      <c r="AJ20">
        <f t="shared" si="8"/>
        <v>28.543522083719679</v>
      </c>
      <c r="AK20">
        <f t="shared" si="32"/>
        <v>2.8975057748117599</v>
      </c>
      <c r="AL20">
        <f t="shared" si="9"/>
        <v>178.21305514216829</v>
      </c>
      <c r="AN20">
        <f t="shared" si="10"/>
        <v>195.51370165045455</v>
      </c>
      <c r="AO20">
        <f t="shared" si="11"/>
        <v>-9.7756850825227275</v>
      </c>
      <c r="AP20">
        <f t="shared" si="12"/>
        <v>-14.012684757882779</v>
      </c>
      <c r="AQ20">
        <f t="shared" si="13"/>
        <v>-121.78828665469231</v>
      </c>
      <c r="AR20">
        <f t="shared" si="14"/>
        <v>49.937045155356721</v>
      </c>
      <c r="AS20">
        <f t="shared" si="15"/>
        <v>9.7115177705700475</v>
      </c>
      <c r="AT20">
        <f t="shared" si="16"/>
        <v>0.98583414968482241</v>
      </c>
      <c r="AU20">
        <f t="shared" si="17"/>
        <v>60.634397075611581</v>
      </c>
      <c r="AW20">
        <v>17</v>
      </c>
      <c r="AX20">
        <f>(R20*SUMPRODUCT(K21:$K$23, X21:$X$23)-$AZ$3*SUMPRODUCT(K20:$K$22, W21:$W$23))/Z20</f>
        <v>120.65575578988333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697.63112861177126</v>
      </c>
      <c r="P21">
        <f t="shared" si="30"/>
        <v>34.881556430588567</v>
      </c>
      <c r="Q21" s="5">
        <f t="shared" si="31"/>
        <v>50</v>
      </c>
      <c r="R21">
        <f t="shared" si="0"/>
        <v>250000</v>
      </c>
      <c r="S21">
        <f t="shared" si="1"/>
        <v>82.252971755697374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99.384771581335372</v>
      </c>
      <c r="AC21">
        <f t="shared" si="2"/>
        <v>66.952847647809534</v>
      </c>
      <c r="AE21">
        <f t="shared" si="3"/>
        <v>567.86265190568042</v>
      </c>
      <c r="AF21">
        <f t="shared" si="4"/>
        <v>-28.393132595284026</v>
      </c>
      <c r="AG21">
        <f t="shared" si="5"/>
        <v>-40.699348740048379</v>
      </c>
      <c r="AH21">
        <f t="shared" si="6"/>
        <v>-370.28945826208218</v>
      </c>
      <c r="AI21">
        <f t="shared" si="7"/>
        <v>128.48071230826588</v>
      </c>
      <c r="AJ21">
        <f t="shared" si="8"/>
        <v>32.431923933525837</v>
      </c>
      <c r="AK21">
        <f t="shared" si="32"/>
        <v>1.022166865426771</v>
      </c>
      <c r="AL21">
        <f t="shared" si="9"/>
        <v>161.9348031072185</v>
      </c>
      <c r="AN21">
        <f t="shared" si="10"/>
        <v>183.77912940038212</v>
      </c>
      <c r="AO21">
        <f t="shared" si="11"/>
        <v>-9.1889564700191073</v>
      </c>
      <c r="AP21">
        <f t="shared" si="12"/>
        <v>-13.171654894907537</v>
      </c>
      <c r="AQ21">
        <f t="shared" si="13"/>
        <v>-119.83791157451866</v>
      </c>
      <c r="AR21">
        <f t="shared" si="14"/>
        <v>41.580606460936842</v>
      </c>
      <c r="AS21">
        <f t="shared" si="15"/>
        <v>10.496042881638177</v>
      </c>
      <c r="AT21">
        <f t="shared" si="16"/>
        <v>0.33080699355669391</v>
      </c>
      <c r="AU21">
        <f t="shared" si="17"/>
        <v>52.407456336131716</v>
      </c>
      <c r="AW21">
        <v>18</v>
      </c>
      <c r="AX21">
        <f>(R21*SUMPRODUCT(K22:$K$23, X22:$X$23)-$AZ$3*SUMPRODUCT(K21:$K$22, W22:$W$23))/Z21</f>
        <v>82.252971755697374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697.63112861177126</v>
      </c>
      <c r="P22">
        <f t="shared" si="30"/>
        <v>34.881556430588567</v>
      </c>
      <c r="Q22" s="5">
        <f t="shared" si="31"/>
        <v>50</v>
      </c>
      <c r="R22">
        <f t="shared" si="0"/>
        <v>250000</v>
      </c>
      <c r="S22">
        <f t="shared" si="1"/>
        <v>41.195820976322238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66.952847647809534</v>
      </c>
      <c r="AC22">
        <f t="shared" si="2"/>
        <v>33.134347002166336</v>
      </c>
      <c r="AE22">
        <f t="shared" si="3"/>
        <v>561.11400008804981</v>
      </c>
      <c r="AF22">
        <f t="shared" si="4"/>
        <v>-28.055700004402492</v>
      </c>
      <c r="AG22">
        <f t="shared" si="5"/>
        <v>-40.215665347718975</v>
      </c>
      <c r="AH22">
        <f t="shared" si="6"/>
        <v>-383.44952464459692</v>
      </c>
      <c r="AI22">
        <f t="shared" si="7"/>
        <v>109.39311009133138</v>
      </c>
      <c r="AJ22">
        <f t="shared" si="8"/>
        <v>33.818500645643198</v>
      </c>
      <c r="AK22">
        <f t="shared" si="32"/>
        <v>12.600234102360595</v>
      </c>
      <c r="AL22">
        <f t="shared" si="9"/>
        <v>155.81184483933518</v>
      </c>
      <c r="AN22">
        <f t="shared" si="10"/>
        <v>169.71499302945026</v>
      </c>
      <c r="AO22">
        <f t="shared" si="11"/>
        <v>-8.4857496514725135</v>
      </c>
      <c r="AP22">
        <f t="shared" si="12"/>
        <v>-12.163662576752358</v>
      </c>
      <c r="AQ22">
        <f t="shared" si="13"/>
        <v>-115.97845249270542</v>
      </c>
      <c r="AR22">
        <f t="shared" si="14"/>
        <v>33.087128308519972</v>
      </c>
      <c r="AS22">
        <f t="shared" si="15"/>
        <v>10.228770981371261</v>
      </c>
      <c r="AT22">
        <f t="shared" si="16"/>
        <v>3.8110769692362076</v>
      </c>
      <c r="AU22">
        <f t="shared" si="17"/>
        <v>47.126976259127439</v>
      </c>
      <c r="AW22">
        <v>19</v>
      </c>
      <c r="AX22">
        <f>(R22*SUMPRODUCT(K23:$K$23, X23:$X$23)-$AZ$3*SUMPRODUCT(K22:$K$22, W23:$W$23))/Z22</f>
        <v>41.195820976322238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697.63112861177126</v>
      </c>
      <c r="P23">
        <f t="shared" si="30"/>
        <v>34.881556430588567</v>
      </c>
      <c r="Q23" s="5">
        <f t="shared" si="31"/>
        <v>50</v>
      </c>
      <c r="R23">
        <f t="shared" si="0"/>
        <v>250000</v>
      </c>
      <c r="S23">
        <f t="shared" si="1"/>
        <v>41.695270230802855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33.134347002166336</v>
      </c>
      <c r="AC23">
        <f t="shared" si="2"/>
        <v>33.134347002166336</v>
      </c>
      <c r="AE23">
        <f t="shared" si="3"/>
        <v>554.3926629322691</v>
      </c>
      <c r="AF23">
        <f t="shared" si="4"/>
        <v>-27.719633146613457</v>
      </c>
      <c r="AG23">
        <f t="shared" si="5"/>
        <v>-39.733939627627066</v>
      </c>
      <c r="AH23">
        <f t="shared" si="6"/>
        <v>-397.84533307358754</v>
      </c>
      <c r="AI23">
        <f t="shared" si="7"/>
        <v>89.093757084441052</v>
      </c>
      <c r="AJ23">
        <f t="shared" si="8"/>
        <v>0</v>
      </c>
      <c r="AK23">
        <f t="shared" si="32"/>
        <v>39.186516375147548</v>
      </c>
      <c r="AL23">
        <f t="shared" si="9"/>
        <v>128.28027345958861</v>
      </c>
      <c r="AN23">
        <f t="shared" si="10"/>
        <v>151.89967567013534</v>
      </c>
      <c r="AO23">
        <f t="shared" si="11"/>
        <v>-7.5949837835067679</v>
      </c>
      <c r="AP23">
        <f t="shared" si="12"/>
        <v>-10.886818939143616</v>
      </c>
      <c r="AQ23">
        <f t="shared" si="13"/>
        <v>-109.00681250202268</v>
      </c>
      <c r="AR23">
        <f t="shared" si="14"/>
        <v>24.411060445462283</v>
      </c>
      <c r="AS23">
        <f t="shared" si="15"/>
        <v>0</v>
      </c>
      <c r="AT23">
        <f t="shared" si="16"/>
        <v>10.736828832733984</v>
      </c>
      <c r="AU23">
        <f t="shared" si="17"/>
        <v>35.147889278196274</v>
      </c>
      <c r="AW23">
        <v>20</v>
      </c>
      <c r="AX23">
        <f>(R23*SUMPRODUCT(K$23:$K24, X$23:$X24)-$AZ$3*SUMPRODUCT(K$22:$K23, W$23:$W24))/Z23</f>
        <v>41.695270230802855</v>
      </c>
    </row>
    <row r="25" spans="5:50" x14ac:dyDescent="0.25">
      <c r="AN25" s="6">
        <f t="shared" ref="AN25:AU25" si="33">SUM(AN3:AN23)</f>
        <v>6746.8959166764289</v>
      </c>
      <c r="AO25" s="6">
        <f t="shared" si="33"/>
        <v>-860.56814229265012</v>
      </c>
      <c r="AP25" s="6">
        <f t="shared" si="33"/>
        <v>-2953.4657489523156</v>
      </c>
      <c r="AQ25" s="6">
        <f t="shared" si="33"/>
        <v>-3237.6828032490912</v>
      </c>
      <c r="AR25" s="6">
        <f t="shared" si="33"/>
        <v>-304.82077781762803</v>
      </c>
      <c r="AS25" s="6">
        <f t="shared" si="33"/>
        <v>-100.6100695681714</v>
      </c>
      <c r="AT25" s="6">
        <f t="shared" si="33"/>
        <v>138.91359084740998</v>
      </c>
      <c r="AU25" s="7">
        <f t="shared" si="33"/>
        <v>-266.51725653838901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1710.4566808907473</v>
      </c>
      <c r="K3">
        <v>1</v>
      </c>
      <c r="L3" s="2">
        <v>0</v>
      </c>
      <c r="O3">
        <f>$C$3</f>
        <v>1710.4566808907473</v>
      </c>
      <c r="P3">
        <f>O3*B5</f>
        <v>1368.365344712598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1710.4566808907473</v>
      </c>
      <c r="AF3">
        <f t="shared" ref="AF3:AF23" si="4">-$Z3*P3</f>
        <v>-1368.365344712598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-2177.8168678218508</v>
      </c>
      <c r="AJ3">
        <f t="shared" ref="AJ3:AJ23" si="8">AB3-AC3</f>
        <v>0</v>
      </c>
      <c r="AL3">
        <f t="shared" ref="AL3:AL23" si="9">SUM(AI3:AK3)</f>
        <v>-2177.8168678218508</v>
      </c>
      <c r="AN3">
        <f t="shared" ref="AN3:AN23" si="10">AE3*$K3</f>
        <v>1710.4566808907473</v>
      </c>
      <c r="AO3">
        <f t="shared" ref="AO3:AO23" si="11">AF3*$K3</f>
        <v>-1368.365344712598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-2177.8168678218508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-2177.8168678218508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590.07971215698115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250000</v>
      </c>
      <c r="S4">
        <f t="shared" si="1"/>
        <v>284.19970766033566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280.9831740201962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-280.9831740201962</v>
      </c>
      <c r="AK4">
        <f>G4*MAX(0, SUM(AB4, AE4:AF4))</f>
        <v>0</v>
      </c>
      <c r="AL4">
        <f t="shared" si="9"/>
        <v>-610.44917402019621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-309.0965381367858</v>
      </c>
      <c r="AR4">
        <f t="shared" si="14"/>
        <v>-309.0965381367858</v>
      </c>
      <c r="AS4">
        <f t="shared" si="15"/>
        <v>-263.61119619119631</v>
      </c>
      <c r="AT4">
        <f t="shared" si="16"/>
        <v>0</v>
      </c>
      <c r="AU4">
        <f t="shared" si="17"/>
        <v>-572.70773432798217</v>
      </c>
      <c r="AW4">
        <v>1</v>
      </c>
      <c r="AX4">
        <f>(R4*SUMPRODUCT(K5:$K$23, X5:$X$23)-$AZ$3*SUMPRODUCT(K4:$K$22, W5:$W$23))/Z4</f>
        <v>284.19970766033566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1710.4566808907473</v>
      </c>
      <c r="P5">
        <f t="shared" ref="P5:P23" si="30">O5*$C$5</f>
        <v>85.522834044537376</v>
      </c>
      <c r="Q5" s="5">
        <f t="shared" ref="Q5:Q23" si="31">$C$8</f>
        <v>50</v>
      </c>
      <c r="R5">
        <f t="shared" si="0"/>
        <v>250000</v>
      </c>
      <c r="S5">
        <f t="shared" si="1"/>
        <v>551.8565977756698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280.9831740201962</v>
      </c>
      <c r="AC5">
        <f t="shared" si="2"/>
        <v>539.41617245741963</v>
      </c>
      <c r="AE5">
        <f t="shared" si="3"/>
        <v>1671.8980975839781</v>
      </c>
      <c r="AF5">
        <f t="shared" si="4"/>
        <v>-83.594904879198907</v>
      </c>
      <c r="AG5">
        <f t="shared" si="5"/>
        <v>-48.872857063919056</v>
      </c>
      <c r="AH5">
        <f t="shared" si="6"/>
        <v>-334.54334040472799</v>
      </c>
      <c r="AI5">
        <f t="shared" si="7"/>
        <v>1204.886995236132</v>
      </c>
      <c r="AJ5">
        <f t="shared" si="8"/>
        <v>-258.43299843722343</v>
      </c>
      <c r="AK5">
        <f>G5*SUM(AB5, AE5:AF5)</f>
        <v>76.640741035723991</v>
      </c>
      <c r="AL5">
        <f t="shared" si="9"/>
        <v>1023.0947378346325</v>
      </c>
      <c r="AN5">
        <f t="shared" si="10"/>
        <v>1443.7885205737014</v>
      </c>
      <c r="AO5">
        <f t="shared" si="11"/>
        <v>-72.189426028685077</v>
      </c>
      <c r="AP5">
        <f t="shared" si="12"/>
        <v>-42.204767203511572</v>
      </c>
      <c r="AQ5">
        <f t="shared" si="13"/>
        <v>-288.89908733595246</v>
      </c>
      <c r="AR5">
        <f t="shared" si="14"/>
        <v>1040.4952400055522</v>
      </c>
      <c r="AS5">
        <f t="shared" si="15"/>
        <v>-223.1730492547934</v>
      </c>
      <c r="AT5">
        <f t="shared" si="16"/>
        <v>66.184070832751274</v>
      </c>
      <c r="AU5">
        <f t="shared" si="17"/>
        <v>883.50626158351008</v>
      </c>
      <c r="AW5">
        <v>2</v>
      </c>
      <c r="AX5">
        <f>(R5*SUMPRODUCT(K6:$K$23, X6:$X$23)-$AZ$3*SUMPRODUCT(K5:$K$22, W6:$W$23))/Z5</f>
        <v>551.8565977756698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1710.4566808907473</v>
      </c>
      <c r="P6">
        <f t="shared" si="30"/>
        <v>85.522834044537376</v>
      </c>
      <c r="Q6" s="5">
        <f t="shared" si="31"/>
        <v>50</v>
      </c>
      <c r="R6">
        <f t="shared" si="0"/>
        <v>250000</v>
      </c>
      <c r="S6">
        <f t="shared" si="1"/>
        <v>797.41500520354543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539.41617245741963</v>
      </c>
      <c r="AC6">
        <f t="shared" si="2"/>
        <v>770.55132216290895</v>
      </c>
      <c r="AE6">
        <f t="shared" si="3"/>
        <v>1652.8340304134601</v>
      </c>
      <c r="AF6">
        <f t="shared" si="4"/>
        <v>-82.64170152067301</v>
      </c>
      <c r="AG6">
        <f t="shared" si="5"/>
        <v>-48.315577029192013</v>
      </c>
      <c r="AH6">
        <f t="shared" si="6"/>
        <v>-342.75732043924495</v>
      </c>
      <c r="AI6">
        <f t="shared" si="7"/>
        <v>1179.1194314243501</v>
      </c>
      <c r="AJ6">
        <f t="shared" si="8"/>
        <v>-231.13514970548931</v>
      </c>
      <c r="AK6">
        <f>G6*SUM(AB6, AE6:AF6)</f>
        <v>123.41209732898709</v>
      </c>
      <c r="AL6">
        <f t="shared" si="9"/>
        <v>1071.3963790478479</v>
      </c>
      <c r="AN6">
        <f t="shared" si="10"/>
        <v>1287.2704787548432</v>
      </c>
      <c r="AO6">
        <f t="shared" si="11"/>
        <v>-64.363523937742158</v>
      </c>
      <c r="AP6">
        <f t="shared" si="12"/>
        <v>-37.629438182686883</v>
      </c>
      <c r="AQ6">
        <f t="shared" si="13"/>
        <v>-266.94838795652186</v>
      </c>
      <c r="AR6">
        <f t="shared" si="14"/>
        <v>918.32912867789219</v>
      </c>
      <c r="AS6">
        <f t="shared" si="15"/>
        <v>-180.014114752967</v>
      </c>
      <c r="AT6">
        <f t="shared" si="16"/>
        <v>96.116577157528724</v>
      </c>
      <c r="AU6">
        <f t="shared" si="17"/>
        <v>834.43159108245391</v>
      </c>
      <c r="AW6">
        <v>3</v>
      </c>
      <c r="AX6">
        <f>(R6*SUMPRODUCT(K7:$K$23, X7:$X$23)-$AZ$3*SUMPRODUCT(K6:$K$22, W7:$W$23))/Z6</f>
        <v>797.41500520354543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1710.4566808907473</v>
      </c>
      <c r="P7">
        <f t="shared" si="30"/>
        <v>85.522834044537376</v>
      </c>
      <c r="Q7" s="5">
        <f t="shared" si="31"/>
        <v>50</v>
      </c>
      <c r="R7">
        <f t="shared" si="0"/>
        <v>250000</v>
      </c>
      <c r="S7">
        <f t="shared" si="1"/>
        <v>1011.4174083322141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770.55132216290895</v>
      </c>
      <c r="AC7">
        <f t="shared" si="2"/>
        <v>966.14490304555602</v>
      </c>
      <c r="AE7">
        <f t="shared" si="3"/>
        <v>1633.8941672437695</v>
      </c>
      <c r="AF7">
        <f t="shared" si="4"/>
        <v>-81.694708362188493</v>
      </c>
      <c r="AG7">
        <f t="shared" si="5"/>
        <v>-47.761927720756233</v>
      </c>
      <c r="AH7">
        <f t="shared" si="6"/>
        <v>-352.46769071931413</v>
      </c>
      <c r="AI7">
        <f t="shared" si="7"/>
        <v>1151.9698404415108</v>
      </c>
      <c r="AJ7">
        <f t="shared" si="8"/>
        <v>-195.59358088264707</v>
      </c>
      <c r="AK7">
        <f>G7*SUM(AB7, AE7:AF7)</f>
        <v>114.04706334928446</v>
      </c>
      <c r="AL7">
        <f t="shared" si="9"/>
        <v>1070.4233229081481</v>
      </c>
      <c r="AN7">
        <f t="shared" si="10"/>
        <v>1151.9141999923693</v>
      </c>
      <c r="AO7">
        <f t="shared" si="11"/>
        <v>-57.595709999618478</v>
      </c>
      <c r="AP7">
        <f t="shared" si="12"/>
        <v>-33.672708957250293</v>
      </c>
      <c r="AQ7">
        <f t="shared" si="13"/>
        <v>-248.49378014672928</v>
      </c>
      <c r="AR7">
        <f t="shared" si="14"/>
        <v>812.15200088877134</v>
      </c>
      <c r="AS7">
        <f t="shared" si="15"/>
        <v>-137.8957265182907</v>
      </c>
      <c r="AT7">
        <f t="shared" si="16"/>
        <v>80.404492759211806</v>
      </c>
      <c r="AU7">
        <f t="shared" si="17"/>
        <v>754.66076712969232</v>
      </c>
      <c r="AW7">
        <v>4</v>
      </c>
      <c r="AX7">
        <f>(R7*SUMPRODUCT(K8:$K$23, X8:$X$23)-$AZ$3*SUMPRODUCT(K7:$K$22, W8:$W$23))/Z7</f>
        <v>1011.4174083322141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1710.4566808907473</v>
      </c>
      <c r="P8">
        <f t="shared" si="30"/>
        <v>85.522834044537376</v>
      </c>
      <c r="Q8" s="5">
        <f t="shared" si="31"/>
        <v>50</v>
      </c>
      <c r="R8">
        <f t="shared" si="0"/>
        <v>250000</v>
      </c>
      <c r="S8">
        <f t="shared" si="1"/>
        <v>1191.8971544874535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966.14490304555602</v>
      </c>
      <c r="AC8">
        <f t="shared" si="2"/>
        <v>1125.4337650342804</v>
      </c>
      <c r="AE8">
        <f t="shared" si="3"/>
        <v>1615.0770182270589</v>
      </c>
      <c r="AF8">
        <f t="shared" si="4"/>
        <v>-80.753850911352956</v>
      </c>
      <c r="AG8">
        <f t="shared" si="5"/>
        <v>-47.211865587440137</v>
      </c>
      <c r="AH8">
        <f t="shared" si="6"/>
        <v>-362.21428054264641</v>
      </c>
      <c r="AI8">
        <f t="shared" si="7"/>
        <v>1124.8970211856195</v>
      </c>
      <c r="AJ8">
        <f t="shared" si="8"/>
        <v>-159.28886198872442</v>
      </c>
      <c r="AK8">
        <f t="shared" ref="AK8:AK23" si="32">G8*SUM(AB8:AB8, AE8:AF8)</f>
        <v>53.259969898694884</v>
      </c>
      <c r="AL8">
        <f t="shared" si="9"/>
        <v>1018.8681290955899</v>
      </c>
      <c r="AN8">
        <f t="shared" si="10"/>
        <v>1061.6763573720477</v>
      </c>
      <c r="AO8">
        <f t="shared" si="11"/>
        <v>-53.083817868602395</v>
      </c>
      <c r="AP8">
        <f t="shared" si="12"/>
        <v>-31.034880018684923</v>
      </c>
      <c r="AQ8">
        <f t="shared" si="13"/>
        <v>-238.10278619207648</v>
      </c>
      <c r="AR8">
        <f t="shared" si="14"/>
        <v>739.45487329268394</v>
      </c>
      <c r="AS8">
        <f t="shared" si="15"/>
        <v>-104.70907384452217</v>
      </c>
      <c r="AT8">
        <f t="shared" si="16"/>
        <v>35.010621906974485</v>
      </c>
      <c r="AU8">
        <f t="shared" si="17"/>
        <v>669.75642135513624</v>
      </c>
      <c r="AW8">
        <v>5</v>
      </c>
      <c r="AX8">
        <f>(R8*SUMPRODUCT(K9:$K$23, X9:$X$23)-$AZ$3*SUMPRODUCT(K8:$K$22, W9:$W$23))/Z8</f>
        <v>1191.8971544874535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1710.4566808907473</v>
      </c>
      <c r="P9">
        <f t="shared" si="30"/>
        <v>85.522834044537376</v>
      </c>
      <c r="Q9" s="5">
        <f t="shared" si="31"/>
        <v>50</v>
      </c>
      <c r="R9">
        <f t="shared" si="0"/>
        <v>250000</v>
      </c>
      <c r="S9">
        <f t="shared" si="1"/>
        <v>1349.0031266294038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1125.4337650342804</v>
      </c>
      <c r="AC9">
        <f t="shared" si="2"/>
        <v>1259.0317403242502</v>
      </c>
      <c r="AE9">
        <f t="shared" si="3"/>
        <v>1596.3782508583688</v>
      </c>
      <c r="AF9">
        <f t="shared" si="4"/>
        <v>-79.818912542918454</v>
      </c>
      <c r="AG9">
        <f t="shared" si="5"/>
        <v>-46.665263981635292</v>
      </c>
      <c r="AH9">
        <f t="shared" si="6"/>
        <v>-372.41474965222181</v>
      </c>
      <c r="AI9">
        <f t="shared" si="7"/>
        <v>1097.4793246815932</v>
      </c>
      <c r="AJ9">
        <f t="shared" si="8"/>
        <v>-133.59797528996978</v>
      </c>
      <c r="AK9">
        <f t="shared" si="32"/>
        <v>15.587759309763412</v>
      </c>
      <c r="AL9">
        <f t="shared" si="9"/>
        <v>979.46910870138686</v>
      </c>
      <c r="AN9">
        <f t="shared" si="10"/>
        <v>997.32432921810857</v>
      </c>
      <c r="AO9">
        <f t="shared" si="11"/>
        <v>-49.866216460905434</v>
      </c>
      <c r="AP9">
        <f t="shared" si="12"/>
        <v>-29.153744153834289</v>
      </c>
      <c r="AQ9">
        <f t="shared" si="13"/>
        <v>-232.66308607507099</v>
      </c>
      <c r="AR9">
        <f t="shared" si="14"/>
        <v>685.64128252829778</v>
      </c>
      <c r="AS9">
        <f t="shared" si="15"/>
        <v>-83.464248538417166</v>
      </c>
      <c r="AT9">
        <f t="shared" si="16"/>
        <v>9.7383258568350239</v>
      </c>
      <c r="AU9">
        <f t="shared" si="17"/>
        <v>611.91535984671566</v>
      </c>
      <c r="AW9">
        <v>6</v>
      </c>
      <c r="AX9">
        <f>(R9*SUMPRODUCT(K10:$K$23, X10:$X$23)-$AZ$3*SUMPRODUCT(K9:$K$22, W10:$W$23))/Z9</f>
        <v>1349.0031266294038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1710.4566808907473</v>
      </c>
      <c r="P10">
        <f t="shared" si="30"/>
        <v>85.522834044537376</v>
      </c>
      <c r="Q10" s="5">
        <f t="shared" si="31"/>
        <v>50</v>
      </c>
      <c r="R10">
        <f t="shared" si="0"/>
        <v>250000</v>
      </c>
      <c r="S10">
        <f t="shared" si="1"/>
        <v>1490.3919802471162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1259.0317403242502</v>
      </c>
      <c r="AC10">
        <f t="shared" si="2"/>
        <v>1374.787836305065</v>
      </c>
      <c r="AE10">
        <f t="shared" si="3"/>
        <v>1577.7829393750749</v>
      </c>
      <c r="AF10">
        <f t="shared" si="4"/>
        <v>-78.889146968753749</v>
      </c>
      <c r="AG10">
        <f t="shared" si="5"/>
        <v>-46.12168659405684</v>
      </c>
      <c r="AH10">
        <f t="shared" si="6"/>
        <v>-384.62373881047466</v>
      </c>
      <c r="AI10">
        <f t="shared" si="7"/>
        <v>1068.1483670017897</v>
      </c>
      <c r="AJ10">
        <f t="shared" si="8"/>
        <v>-115.75609598081473</v>
      </c>
      <c r="AK10">
        <f t="shared" si="32"/>
        <v>11.307494684195344</v>
      </c>
      <c r="AL10">
        <f t="shared" si="9"/>
        <v>963.69976570517031</v>
      </c>
      <c r="AN10">
        <f t="shared" si="10"/>
        <v>936.53877396735788</v>
      </c>
      <c r="AO10">
        <f t="shared" si="11"/>
        <v>-46.826938698367897</v>
      </c>
      <c r="AP10">
        <f t="shared" si="12"/>
        <v>-27.376863279566965</v>
      </c>
      <c r="AQ10">
        <f t="shared" si="13"/>
        <v>-228.30456319104101</v>
      </c>
      <c r="AR10">
        <f t="shared" si="14"/>
        <v>634.03040879838204</v>
      </c>
      <c r="AS10">
        <f t="shared" si="15"/>
        <v>-68.710384365075512</v>
      </c>
      <c r="AT10">
        <f t="shared" si="16"/>
        <v>6.7118910617534961</v>
      </c>
      <c r="AU10">
        <f t="shared" si="17"/>
        <v>572.03191549506005</v>
      </c>
      <c r="AW10">
        <v>7</v>
      </c>
      <c r="AX10">
        <f>(R10*SUMPRODUCT(K11:$K$23, X11:$X$23)-$AZ$3*SUMPRODUCT(K10:$K$22, W11:$W$23))/Z10</f>
        <v>1490.3919802471162</v>
      </c>
    </row>
    <row r="11" spans="1:52" x14ac:dyDescent="0.25">
      <c r="A11" t="s">
        <v>33</v>
      </c>
      <c r="C11" s="24">
        <f>AU25</f>
        <v>4947.4258057930156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1710.4566808907473</v>
      </c>
      <c r="P11">
        <f t="shared" si="30"/>
        <v>85.522834044537376</v>
      </c>
      <c r="Q11" s="5">
        <f t="shared" si="31"/>
        <v>50</v>
      </c>
      <c r="R11">
        <f t="shared" si="0"/>
        <v>250000</v>
      </c>
      <c r="S11">
        <f t="shared" si="1"/>
        <v>1617.1605621464489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1374.787836305065</v>
      </c>
      <c r="AC11">
        <f t="shared" si="2"/>
        <v>1474.2436025579227</v>
      </c>
      <c r="AE11">
        <f t="shared" si="3"/>
        <v>1559.294654025384</v>
      </c>
      <c r="AF11">
        <f t="shared" si="4"/>
        <v>-77.964732701269213</v>
      </c>
      <c r="AG11">
        <f t="shared" si="5"/>
        <v>-45.5812377900549</v>
      </c>
      <c r="AH11">
        <f t="shared" si="6"/>
        <v>-396.15969030688859</v>
      </c>
      <c r="AI11">
        <f t="shared" si="7"/>
        <v>1039.5889932271712</v>
      </c>
      <c r="AJ11">
        <f t="shared" si="8"/>
        <v>-99.455766252857757</v>
      </c>
      <c r="AK11">
        <f t="shared" si="32"/>
        <v>6.854682618310032</v>
      </c>
      <c r="AL11">
        <f t="shared" si="9"/>
        <v>946.9879095926234</v>
      </c>
      <c r="AN11">
        <f t="shared" si="10"/>
        <v>880.2325407225984</v>
      </c>
      <c r="AO11">
        <f t="shared" si="11"/>
        <v>-44.011627036129923</v>
      </c>
      <c r="AP11">
        <f t="shared" si="12"/>
        <v>-25.730921763660319</v>
      </c>
      <c r="AQ11">
        <f t="shared" si="13"/>
        <v>-223.63486582250127</v>
      </c>
      <c r="AR11">
        <f t="shared" si="14"/>
        <v>586.85512610030685</v>
      </c>
      <c r="AS11">
        <f t="shared" si="15"/>
        <v>-56.143463066628776</v>
      </c>
      <c r="AT11">
        <f t="shared" si="16"/>
        <v>3.8695154128732416</v>
      </c>
      <c r="AU11">
        <f t="shared" si="17"/>
        <v>534.58117844655123</v>
      </c>
      <c r="AW11">
        <v>8</v>
      </c>
      <c r="AX11">
        <f>(R11*SUMPRODUCT(K12:$K$23, X12:$X$23)-$AZ$3*SUMPRODUCT(K11:$K$22, W12:$W$23))/Z11</f>
        <v>1617.1605621464489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1710.4566808907473</v>
      </c>
      <c r="P12">
        <f t="shared" si="30"/>
        <v>85.522834044537376</v>
      </c>
      <c r="Q12" s="5">
        <f t="shared" si="31"/>
        <v>50</v>
      </c>
      <c r="R12">
        <f t="shared" si="0"/>
        <v>250000</v>
      </c>
      <c r="S12">
        <f t="shared" si="1"/>
        <v>1729.4202633607899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1474.2436025579227</v>
      </c>
      <c r="AC12">
        <f t="shared" si="2"/>
        <v>1557.9815468542051</v>
      </c>
      <c r="AE12">
        <f t="shared" si="3"/>
        <v>1540.8978384135744</v>
      </c>
      <c r="AF12">
        <f t="shared" si="4"/>
        <v>-77.044891920678737</v>
      </c>
      <c r="AG12">
        <f t="shared" si="5"/>
        <v>-45.043462825703593</v>
      </c>
      <c r="AH12">
        <f t="shared" si="6"/>
        <v>-409.81293225377027</v>
      </c>
      <c r="AI12">
        <f t="shared" si="7"/>
        <v>1008.9965514134219</v>
      </c>
      <c r="AJ12">
        <f t="shared" si="8"/>
        <v>-83.737944296282421</v>
      </c>
      <c r="AK12">
        <f t="shared" si="32"/>
        <v>6.7576220628168819</v>
      </c>
      <c r="AL12">
        <f t="shared" si="9"/>
        <v>932.01622917995633</v>
      </c>
      <c r="AN12">
        <f t="shared" si="10"/>
        <v>826.92975755184318</v>
      </c>
      <c r="AO12">
        <f t="shared" si="11"/>
        <v>-41.346487877592168</v>
      </c>
      <c r="AP12">
        <f t="shared" si="12"/>
        <v>-24.172776977935698</v>
      </c>
      <c r="AQ12">
        <f t="shared" si="13"/>
        <v>-219.92795386040615</v>
      </c>
      <c r="AR12">
        <f t="shared" si="14"/>
        <v>541.48253883590917</v>
      </c>
      <c r="AS12">
        <f t="shared" si="15"/>
        <v>-44.93834454729712</v>
      </c>
      <c r="AT12">
        <f t="shared" si="16"/>
        <v>3.6265082828497808</v>
      </c>
      <c r="AU12">
        <f t="shared" si="17"/>
        <v>500.17070257146185</v>
      </c>
      <c r="AW12">
        <v>9</v>
      </c>
      <c r="AX12">
        <f>(R12*SUMPRODUCT(K13:$K$23, X13:$X$23)-$AZ$3*SUMPRODUCT(K12:$K$22, W13:$W$23))/Z12</f>
        <v>1729.4202633607899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1710.4566808907473</v>
      </c>
      <c r="P13">
        <f t="shared" si="30"/>
        <v>85.522834044537376</v>
      </c>
      <c r="Q13" s="5">
        <f t="shared" si="31"/>
        <v>50</v>
      </c>
      <c r="R13">
        <f t="shared" si="0"/>
        <v>250000</v>
      </c>
      <c r="S13">
        <f t="shared" si="1"/>
        <v>1827.4295131263214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1557.9815468542051</v>
      </c>
      <c r="AC13">
        <f t="shared" si="2"/>
        <v>1626.7102351065237</v>
      </c>
      <c r="AE13">
        <f t="shared" si="3"/>
        <v>1522.5853416098225</v>
      </c>
      <c r="AF13">
        <f t="shared" si="4"/>
        <v>-76.129267080491132</v>
      </c>
      <c r="AG13">
        <f t="shared" si="5"/>
        <v>-44.508152665313695</v>
      </c>
      <c r="AH13">
        <f t="shared" si="6"/>
        <v>-424.37766066430873</v>
      </c>
      <c r="AI13">
        <f t="shared" si="7"/>
        <v>977.57026119970897</v>
      </c>
      <c r="AJ13">
        <f t="shared" si="8"/>
        <v>-68.728688252318534</v>
      </c>
      <c r="AK13">
        <f t="shared" si="32"/>
        <v>6.0088752427670737</v>
      </c>
      <c r="AL13">
        <f t="shared" si="9"/>
        <v>914.85044819015752</v>
      </c>
      <c r="AN13">
        <f t="shared" si="10"/>
        <v>776.93474731708704</v>
      </c>
      <c r="AO13">
        <f t="shared" si="11"/>
        <v>-38.846737365854352</v>
      </c>
      <c r="AP13">
        <f t="shared" si="12"/>
        <v>-22.711324875894725</v>
      </c>
      <c r="AQ13">
        <f t="shared" si="13"/>
        <v>-216.54861737118549</v>
      </c>
      <c r="AR13">
        <f t="shared" si="14"/>
        <v>498.82806770415243</v>
      </c>
      <c r="AS13">
        <f t="shared" si="15"/>
        <v>-35.070419096700874</v>
      </c>
      <c r="AT13">
        <f t="shared" si="16"/>
        <v>3.0661689961254641</v>
      </c>
      <c r="AU13">
        <f t="shared" si="17"/>
        <v>466.82381760357703</v>
      </c>
      <c r="AW13">
        <v>10</v>
      </c>
      <c r="AX13">
        <f>(R13*SUMPRODUCT(K14:$K$23, X14:$X$23)-$AZ$3*SUMPRODUCT(K13:$K$22, W14:$W$23))/Z13</f>
        <v>1827.4295131263214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1710.4566808907473</v>
      </c>
      <c r="P14">
        <f t="shared" si="30"/>
        <v>85.522834044537376</v>
      </c>
      <c r="Q14" s="5">
        <f t="shared" si="31"/>
        <v>50</v>
      </c>
      <c r="R14">
        <f t="shared" si="0"/>
        <v>250000</v>
      </c>
      <c r="S14">
        <f t="shared" si="1"/>
        <v>1911.364578880065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1626.7102351065237</v>
      </c>
      <c r="AC14">
        <f t="shared" si="2"/>
        <v>1681.0454962407739</v>
      </c>
      <c r="AE14">
        <f t="shared" si="3"/>
        <v>1504.3469632628141</v>
      </c>
      <c r="AF14">
        <f t="shared" si="4"/>
        <v>-75.217348163140713</v>
      </c>
      <c r="AG14">
        <f t="shared" si="5"/>
        <v>-43.975009132631229</v>
      </c>
      <c r="AH14">
        <f t="shared" si="6"/>
        <v>-440.31003014665197</v>
      </c>
      <c r="AI14">
        <f t="shared" si="7"/>
        <v>944.84457582039022</v>
      </c>
      <c r="AJ14">
        <f t="shared" si="8"/>
        <v>-54.335261134250231</v>
      </c>
      <c r="AK14">
        <f t="shared" si="32"/>
        <v>5.500511730371155</v>
      </c>
      <c r="AL14">
        <f t="shared" si="9"/>
        <v>896.00982641651115</v>
      </c>
      <c r="AN14">
        <f t="shared" si="10"/>
        <v>730.10099734373125</v>
      </c>
      <c r="AO14">
        <f t="shared" si="11"/>
        <v>-36.505049867186564</v>
      </c>
      <c r="AP14">
        <f t="shared" si="12"/>
        <v>-21.342282605003469</v>
      </c>
      <c r="AQ14">
        <f t="shared" si="13"/>
        <v>-213.69457977518252</v>
      </c>
      <c r="AR14">
        <f t="shared" si="14"/>
        <v>458.55908509635873</v>
      </c>
      <c r="AS14">
        <f t="shared" si="15"/>
        <v>-26.370398128771082</v>
      </c>
      <c r="AT14">
        <f t="shared" si="16"/>
        <v>2.669549776957457</v>
      </c>
      <c r="AU14">
        <f t="shared" si="17"/>
        <v>434.85823674454508</v>
      </c>
      <c r="AW14">
        <v>11</v>
      </c>
      <c r="AX14">
        <f>(R14*SUMPRODUCT(K15:$K$23, X15:$X$23)-$AZ$3*SUMPRODUCT(K14:$K$22, W15:$W$23))/Z14</f>
        <v>1911.364578880065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1710.4566808907473</v>
      </c>
      <c r="P15">
        <f t="shared" si="30"/>
        <v>85.522834044537376</v>
      </c>
      <c r="Q15" s="5">
        <f t="shared" si="31"/>
        <v>50</v>
      </c>
      <c r="R15">
        <f t="shared" si="0"/>
        <v>250000</v>
      </c>
      <c r="S15">
        <f t="shared" si="1"/>
        <v>1981.9711701558995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1681.0454962407739</v>
      </c>
      <c r="AC15">
        <f t="shared" si="2"/>
        <v>1722.0899171642072</v>
      </c>
      <c r="AE15">
        <f t="shared" si="3"/>
        <v>1486.1771191537653</v>
      </c>
      <c r="AF15">
        <f t="shared" si="4"/>
        <v>-74.308855957688266</v>
      </c>
      <c r="AG15">
        <f t="shared" si="5"/>
        <v>-43.443868990000233</v>
      </c>
      <c r="AH15">
        <f t="shared" si="6"/>
        <v>-456.95025652340405</v>
      </c>
      <c r="AI15">
        <f t="shared" si="7"/>
        <v>911.47413768267256</v>
      </c>
      <c r="AJ15">
        <f t="shared" si="8"/>
        <v>-41.044420923433336</v>
      </c>
      <c r="AK15">
        <f t="shared" si="32"/>
        <v>12.680946413691091</v>
      </c>
      <c r="AL15">
        <f t="shared" si="9"/>
        <v>883.11066317293034</v>
      </c>
      <c r="AN15">
        <f t="shared" si="10"/>
        <v>685.69509626854961</v>
      </c>
      <c r="AO15">
        <f t="shared" si="11"/>
        <v>-34.284754813427483</v>
      </c>
      <c r="AP15">
        <f t="shared" si="12"/>
        <v>-20.044211114176331</v>
      </c>
      <c r="AQ15">
        <f t="shared" si="13"/>
        <v>-210.82853860323485</v>
      </c>
      <c r="AR15">
        <f t="shared" si="14"/>
        <v>420.53759173771084</v>
      </c>
      <c r="AS15">
        <f t="shared" si="15"/>
        <v>-18.937149410835879</v>
      </c>
      <c r="AT15">
        <f t="shared" si="16"/>
        <v>5.8507580690404826</v>
      </c>
      <c r="AU15">
        <f t="shared" si="17"/>
        <v>407.45120039591546</v>
      </c>
      <c r="AW15">
        <v>12</v>
      </c>
      <c r="AX15">
        <f>(R15*SUMPRODUCT(K16:$K$23, X16:$X$23)-$AZ$3*SUMPRODUCT(K15:$K$22, W16:$W$23))/Z15</f>
        <v>1981.9711701558995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1710.4566808907473</v>
      </c>
      <c r="P16">
        <f t="shared" si="30"/>
        <v>85.522834044537376</v>
      </c>
      <c r="Q16" s="5">
        <f t="shared" si="31"/>
        <v>50</v>
      </c>
      <c r="R16">
        <f t="shared" si="0"/>
        <v>250000</v>
      </c>
      <c r="S16">
        <f t="shared" si="1"/>
        <v>1981.0514100443829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1722.0899171642072</v>
      </c>
      <c r="AC16">
        <f t="shared" si="2"/>
        <v>1699.3814707913973</v>
      </c>
      <c r="AE16">
        <f t="shared" si="3"/>
        <v>1467.2604533932658</v>
      </c>
      <c r="AF16">
        <f t="shared" si="4"/>
        <v>-73.363022669663309</v>
      </c>
      <c r="AG16">
        <f t="shared" si="5"/>
        <v>-42.890897787284707</v>
      </c>
      <c r="AH16">
        <f t="shared" si="6"/>
        <v>-592.66256407765297</v>
      </c>
      <c r="AI16">
        <f t="shared" si="7"/>
        <v>758.34396885866488</v>
      </c>
      <c r="AJ16">
        <f t="shared" si="8"/>
        <v>22.708446372809931</v>
      </c>
      <c r="AK16">
        <f t="shared" si="32"/>
        <v>22.123510170003453</v>
      </c>
      <c r="AL16">
        <f t="shared" si="9"/>
        <v>803.17592540147825</v>
      </c>
      <c r="AN16">
        <f t="shared" si="10"/>
        <v>641.85767582348956</v>
      </c>
      <c r="AO16">
        <f t="shared" si="11"/>
        <v>-32.092883791174486</v>
      </c>
      <c r="AP16">
        <f t="shared" si="12"/>
        <v>-18.762757425965098</v>
      </c>
      <c r="AQ16">
        <f t="shared" si="13"/>
        <v>-259.26209286614869</v>
      </c>
      <c r="AR16">
        <f t="shared" si="14"/>
        <v>331.73994174020135</v>
      </c>
      <c r="AS16">
        <f t="shared" si="15"/>
        <v>9.9338809116717055</v>
      </c>
      <c r="AT16">
        <f t="shared" si="16"/>
        <v>9.6779987397164078</v>
      </c>
      <c r="AU16">
        <f t="shared" si="17"/>
        <v>351.35182139158945</v>
      </c>
      <c r="AW16">
        <v>13</v>
      </c>
      <c r="AX16">
        <f>(R16*SUMPRODUCT(K17:$K$23, X17:$X$23)-$AZ$3*SUMPRODUCT(K16:$K$22, W17:$W$23))/Z16</f>
        <v>1981.0514100443829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1710.4566808907473</v>
      </c>
      <c r="P17">
        <f t="shared" si="30"/>
        <v>85.522834044537376</v>
      </c>
      <c r="Q17" s="5">
        <f t="shared" si="31"/>
        <v>50</v>
      </c>
      <c r="R17">
        <f t="shared" si="0"/>
        <v>250000</v>
      </c>
      <c r="S17">
        <f t="shared" si="1"/>
        <v>1907.1905612776609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1699.3814707913973</v>
      </c>
      <c r="AC17">
        <f t="shared" si="2"/>
        <v>1613.9811042829683</v>
      </c>
      <c r="AE17">
        <f t="shared" si="3"/>
        <v>1447.4928823068544</v>
      </c>
      <c r="AF17">
        <f t="shared" si="4"/>
        <v>-72.374644115342733</v>
      </c>
      <c r="AG17">
        <f t="shared" si="5"/>
        <v>-42.313052954753864</v>
      </c>
      <c r="AH17">
        <f t="shared" si="6"/>
        <v>-744.67927328994972</v>
      </c>
      <c r="AI17">
        <f t="shared" si="7"/>
        <v>588.12591194680806</v>
      </c>
      <c r="AJ17">
        <f t="shared" si="8"/>
        <v>85.400366508428988</v>
      </c>
      <c r="AK17">
        <f t="shared" si="32"/>
        <v>42.428095983964148</v>
      </c>
      <c r="AL17">
        <f t="shared" si="9"/>
        <v>715.95437443920116</v>
      </c>
      <c r="AN17">
        <f t="shared" si="10"/>
        <v>596.41168880729629</v>
      </c>
      <c r="AO17">
        <f t="shared" si="11"/>
        <v>-29.820584440364822</v>
      </c>
      <c r="AP17">
        <f t="shared" si="12"/>
        <v>-17.434282185290584</v>
      </c>
      <c r="AQ17">
        <f t="shared" si="13"/>
        <v>-306.83081653212349</v>
      </c>
      <c r="AR17">
        <f t="shared" si="14"/>
        <v>242.32600564951741</v>
      </c>
      <c r="AS17">
        <f t="shared" si="15"/>
        <v>35.187583605165344</v>
      </c>
      <c r="AT17">
        <f t="shared" si="16"/>
        <v>17.481683459711682</v>
      </c>
      <c r="AU17">
        <f t="shared" si="17"/>
        <v>294.99527271439445</v>
      </c>
      <c r="AW17">
        <v>14</v>
      </c>
      <c r="AX17">
        <f>(R17*SUMPRODUCT(K18:$K$23, X18:$X$23)-$AZ$3*SUMPRODUCT(K17:$K$22, W18:$W$23))/Z17</f>
        <v>1907.1905612776609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1710.4566808907473</v>
      </c>
      <c r="P18">
        <f t="shared" si="30"/>
        <v>85.522834044537376</v>
      </c>
      <c r="Q18" s="5">
        <f t="shared" si="31"/>
        <v>50</v>
      </c>
      <c r="R18">
        <f t="shared" si="0"/>
        <v>250000</v>
      </c>
      <c r="S18">
        <f t="shared" si="1"/>
        <v>1765.4939113680198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1613.9811042829683</v>
      </c>
      <c r="AC18">
        <f t="shared" si="2"/>
        <v>1472.7643309384787</v>
      </c>
      <c r="AE18">
        <f t="shared" si="3"/>
        <v>1426.8526065203757</v>
      </c>
      <c r="AF18">
        <f t="shared" si="4"/>
        <v>-71.342630326018792</v>
      </c>
      <c r="AG18">
        <f t="shared" si="5"/>
        <v>-41.709697253990662</v>
      </c>
      <c r="AH18">
        <f t="shared" si="6"/>
        <v>-901.12585607832932</v>
      </c>
      <c r="AI18">
        <f t="shared" si="7"/>
        <v>412.67442286203698</v>
      </c>
      <c r="AJ18">
        <f t="shared" si="8"/>
        <v>141.21677334448964</v>
      </c>
      <c r="AK18">
        <f t="shared" si="32"/>
        <v>64.141007338310217</v>
      </c>
      <c r="AL18">
        <f t="shared" si="9"/>
        <v>618.03220354483688</v>
      </c>
      <c r="AN18">
        <f t="shared" si="10"/>
        <v>549.39469106958154</v>
      </c>
      <c r="AO18">
        <f t="shared" si="11"/>
        <v>-27.469734553479082</v>
      </c>
      <c r="AP18">
        <f t="shared" si="12"/>
        <v>-16.059883223218364</v>
      </c>
      <c r="AQ18">
        <f t="shared" si="13"/>
        <v>-346.96909761568719</v>
      </c>
      <c r="AR18">
        <f t="shared" si="14"/>
        <v>158.89597567719693</v>
      </c>
      <c r="AS18">
        <f t="shared" si="15"/>
        <v>54.374043409178924</v>
      </c>
      <c r="AT18">
        <f t="shared" si="16"/>
        <v>24.696824851067397</v>
      </c>
      <c r="AU18">
        <f t="shared" si="17"/>
        <v>237.96684393744329</v>
      </c>
      <c r="AW18">
        <v>15</v>
      </c>
      <c r="AX18">
        <f>(R18*SUMPRODUCT(K19:$K$23, X19:$X$23)-$AZ$3*SUMPRODUCT(K18:$K$22, W19:$W$23))/Z18</f>
        <v>1765.4939113680198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1710.4566808907473</v>
      </c>
      <c r="P19">
        <f t="shared" si="30"/>
        <v>85.522834044537376</v>
      </c>
      <c r="Q19" s="5">
        <f t="shared" si="31"/>
        <v>50</v>
      </c>
      <c r="R19">
        <f t="shared" si="0"/>
        <v>250000</v>
      </c>
      <c r="S19">
        <f t="shared" si="1"/>
        <v>1556.7900238950338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1472.7643309384787</v>
      </c>
      <c r="AC19">
        <f t="shared" si="2"/>
        <v>1279.024615448679</v>
      </c>
      <c r="AE19">
        <f t="shared" si="3"/>
        <v>1405.2737780553882</v>
      </c>
      <c r="AF19">
        <f t="shared" si="4"/>
        <v>-70.263688902769417</v>
      </c>
      <c r="AG19">
        <f t="shared" si="5"/>
        <v>-41.078905819572398</v>
      </c>
      <c r="AH19">
        <f t="shared" si="6"/>
        <v>-1068.4723093918085</v>
      </c>
      <c r="AI19">
        <f t="shared" si="7"/>
        <v>225.45887394123793</v>
      </c>
      <c r="AJ19">
        <f t="shared" si="8"/>
        <v>193.73971548979966</v>
      </c>
      <c r="AK19">
        <f t="shared" si="32"/>
        <v>62.613369568031473</v>
      </c>
      <c r="AL19">
        <f t="shared" si="9"/>
        <v>481.81195899906908</v>
      </c>
      <c r="AN19">
        <f t="shared" si="10"/>
        <v>504.08607097459708</v>
      </c>
      <c r="AO19">
        <f t="shared" si="11"/>
        <v>-25.204303548729857</v>
      </c>
      <c r="AP19">
        <f t="shared" si="12"/>
        <v>-14.735423486787351</v>
      </c>
      <c r="AQ19">
        <f t="shared" si="13"/>
        <v>-383.27194088242788</v>
      </c>
      <c r="AR19">
        <f t="shared" si="14"/>
        <v>80.874403056652</v>
      </c>
      <c r="AS19">
        <f t="shared" si="15"/>
        <v>69.496416639989505</v>
      </c>
      <c r="AT19">
        <f t="shared" si="16"/>
        <v>22.460055790484812</v>
      </c>
      <c r="AU19">
        <f t="shared" si="17"/>
        <v>172.83087548712632</v>
      </c>
      <c r="AW19">
        <v>16</v>
      </c>
      <c r="AX19">
        <f>(R19*SUMPRODUCT(K20:$K$23, X20:$X$23)-$AZ$3*SUMPRODUCT(K19:$K$22, W20:$W$23))/Z19</f>
        <v>1556.7900238950338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1710.4566808907473</v>
      </c>
      <c r="P20">
        <f t="shared" si="30"/>
        <v>85.522834044537376</v>
      </c>
      <c r="Q20" s="5">
        <f t="shared" si="31"/>
        <v>50</v>
      </c>
      <c r="R20">
        <f t="shared" si="0"/>
        <v>250000</v>
      </c>
      <c r="S20">
        <f t="shared" si="1"/>
        <v>1274.2537193320672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1279.024615448679</v>
      </c>
      <c r="AC20">
        <f t="shared" si="2"/>
        <v>1030.0956222923812</v>
      </c>
      <c r="AE20">
        <f t="shared" si="3"/>
        <v>1382.7183019955226</v>
      </c>
      <c r="AF20">
        <f t="shared" si="4"/>
        <v>-69.135915099776128</v>
      </c>
      <c r="AG20">
        <f t="shared" si="5"/>
        <v>-40.419565062456016</v>
      </c>
      <c r="AH20">
        <f t="shared" si="6"/>
        <v>-1242.758494603291</v>
      </c>
      <c r="AI20">
        <f t="shared" si="7"/>
        <v>30.404327229999353</v>
      </c>
      <c r="AJ20">
        <f t="shared" si="8"/>
        <v>248.92899315629779</v>
      </c>
      <c r="AK20">
        <f t="shared" si="32"/>
        <v>11.148210110081029</v>
      </c>
      <c r="AL20">
        <f t="shared" si="9"/>
        <v>290.48153049637818</v>
      </c>
      <c r="AN20">
        <f t="shared" si="10"/>
        <v>470.44976867732214</v>
      </c>
      <c r="AO20">
        <f t="shared" si="11"/>
        <v>-23.522488433866108</v>
      </c>
      <c r="AP20">
        <f t="shared" si="12"/>
        <v>-13.752168468608279</v>
      </c>
      <c r="AQ20">
        <f t="shared" si="13"/>
        <v>-422.83048214819138</v>
      </c>
      <c r="AR20">
        <f t="shared" si="14"/>
        <v>10.344629626656319</v>
      </c>
      <c r="AS20">
        <f t="shared" si="15"/>
        <v>84.694465299583641</v>
      </c>
      <c r="AT20">
        <f t="shared" si="16"/>
        <v>3.7930161623555247</v>
      </c>
      <c r="AU20">
        <f t="shared" si="17"/>
        <v>98.832111088595497</v>
      </c>
      <c r="AW20">
        <v>17</v>
      </c>
      <c r="AX20">
        <f>(R20*SUMPRODUCT(K21:$K$23, X21:$X$23)-$AZ$3*SUMPRODUCT(K20:$K$22, W21:$W$23))/Z20</f>
        <v>1274.2537193320672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1710.4566808907473</v>
      </c>
      <c r="P21">
        <f t="shared" si="30"/>
        <v>85.522834044537376</v>
      </c>
      <c r="Q21" s="5">
        <f t="shared" si="31"/>
        <v>50</v>
      </c>
      <c r="R21">
        <f t="shared" si="0"/>
        <v>250000</v>
      </c>
      <c r="S21">
        <f t="shared" si="1"/>
        <v>914.76315016610329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1030.0956222923812</v>
      </c>
      <c r="AC21">
        <f t="shared" si="2"/>
        <v>726.82794526307259</v>
      </c>
      <c r="AE21">
        <f t="shared" si="3"/>
        <v>1359.0487489658656</v>
      </c>
      <c r="AF21">
        <f t="shared" si="4"/>
        <v>-67.952437448293281</v>
      </c>
      <c r="AG21">
        <f t="shared" si="5"/>
        <v>-39.727657652753869</v>
      </c>
      <c r="AH21">
        <f t="shared" si="6"/>
        <v>-1438.5587953879253</v>
      </c>
      <c r="AI21">
        <f t="shared" si="7"/>
        <v>-187.19014152310683</v>
      </c>
      <c r="AJ21">
        <f t="shared" si="8"/>
        <v>303.26767702930863</v>
      </c>
      <c r="AK21">
        <f t="shared" si="32"/>
        <v>3.7139070940959256</v>
      </c>
      <c r="AL21">
        <f t="shared" si="9"/>
        <v>119.79144260029773</v>
      </c>
      <c r="AN21">
        <f t="shared" si="10"/>
        <v>439.83310939616103</v>
      </c>
      <c r="AO21">
        <f t="shared" si="11"/>
        <v>-21.991655469808052</v>
      </c>
      <c r="AP21">
        <f t="shared" si="12"/>
        <v>-12.857183532035171</v>
      </c>
      <c r="AQ21">
        <f t="shared" si="13"/>
        <v>-465.56518925912263</v>
      </c>
      <c r="AR21">
        <f t="shared" si="14"/>
        <v>-60.580918864804758</v>
      </c>
      <c r="AS21">
        <f t="shared" si="15"/>
        <v>98.147447226340631</v>
      </c>
      <c r="AT21">
        <f t="shared" si="16"/>
        <v>1.2019431285652133</v>
      </c>
      <c r="AU21">
        <f t="shared" si="17"/>
        <v>38.768471490101078</v>
      </c>
      <c r="AW21">
        <v>18</v>
      </c>
      <c r="AX21">
        <f>(R21*SUMPRODUCT(K22:$K$23, X22:$X$23)-$AZ$3*SUMPRODUCT(K21:$K$22, W22:$W$23))/Z21</f>
        <v>914.76315016610329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1710.4566808907473</v>
      </c>
      <c r="P22">
        <f t="shared" si="30"/>
        <v>85.522834044537376</v>
      </c>
      <c r="Q22" s="5">
        <f t="shared" si="31"/>
        <v>50</v>
      </c>
      <c r="R22">
        <f t="shared" si="0"/>
        <v>250000</v>
      </c>
      <c r="S22">
        <f t="shared" si="1"/>
        <v>484.49726511621492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726.82794526307259</v>
      </c>
      <c r="AC22">
        <f t="shared" si="2"/>
        <v>377.90129742454423</v>
      </c>
      <c r="AE22">
        <f t="shared" si="3"/>
        <v>1334.1330187736908</v>
      </c>
      <c r="AF22">
        <f t="shared" si="4"/>
        <v>-66.706650938684547</v>
      </c>
      <c r="AG22">
        <f t="shared" si="5"/>
        <v>-38.99932204301485</v>
      </c>
      <c r="AH22">
        <f t="shared" si="6"/>
        <v>-1655.2951660573904</v>
      </c>
      <c r="AI22">
        <f t="shared" si="7"/>
        <v>-426.86812026539906</v>
      </c>
      <c r="AJ22">
        <f t="shared" si="8"/>
        <v>348.92664783852837</v>
      </c>
      <c r="AK22">
        <f t="shared" si="32"/>
        <v>41.879340575059658</v>
      </c>
      <c r="AL22">
        <f t="shared" si="9"/>
        <v>-36.062131851811031</v>
      </c>
      <c r="AN22">
        <f t="shared" si="10"/>
        <v>403.52294889453168</v>
      </c>
      <c r="AO22">
        <f t="shared" si="11"/>
        <v>-20.176147444726588</v>
      </c>
      <c r="AP22">
        <f t="shared" si="12"/>
        <v>-11.795766399777829</v>
      </c>
      <c r="AQ22">
        <f t="shared" si="13"/>
        <v>-500.66191099318416</v>
      </c>
      <c r="AR22">
        <f t="shared" si="14"/>
        <v>-129.11087594315691</v>
      </c>
      <c r="AS22">
        <f t="shared" si="15"/>
        <v>105.53663532974193</v>
      </c>
      <c r="AT22">
        <f t="shared" si="16"/>
        <v>12.666859127840169</v>
      </c>
      <c r="AU22">
        <f t="shared" si="17"/>
        <v>-10.907381485574826</v>
      </c>
      <c r="AW22">
        <v>19</v>
      </c>
      <c r="AX22">
        <f>(R22*SUMPRODUCT(K23:$K$23, X23:$X$23)-$AZ$3*SUMPRODUCT(K22:$K$22, W23:$W$23))/Z22</f>
        <v>484.49726511621492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1710.4566808907473</v>
      </c>
      <c r="P23">
        <f t="shared" si="30"/>
        <v>85.522834044537376</v>
      </c>
      <c r="Q23" s="5">
        <f t="shared" si="31"/>
        <v>50</v>
      </c>
      <c r="R23">
        <f t="shared" si="0"/>
        <v>250000</v>
      </c>
      <c r="S23">
        <f t="shared" si="1"/>
        <v>494.22292534927942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377.90129742454423</v>
      </c>
      <c r="AC23">
        <f t="shared" si="2"/>
        <v>377.90129742454423</v>
      </c>
      <c r="AE23">
        <f t="shared" si="3"/>
        <v>1307.8790273443462</v>
      </c>
      <c r="AF23">
        <f t="shared" si="4"/>
        <v>-65.393951367217326</v>
      </c>
      <c r="AG23">
        <f t="shared" si="5"/>
        <v>-38.231866435320875</v>
      </c>
      <c r="AH23">
        <f t="shared" si="6"/>
        <v>-1887.3119363191472</v>
      </c>
      <c r="AI23">
        <f t="shared" si="7"/>
        <v>-683.05872677733919</v>
      </c>
      <c r="AJ23">
        <f t="shared" si="8"/>
        <v>0</v>
      </c>
      <c r="AK23">
        <f t="shared" si="32"/>
        <v>113.42704613811713</v>
      </c>
      <c r="AL23">
        <f t="shared" si="9"/>
        <v>-569.63168063922205</v>
      </c>
      <c r="AN23">
        <f t="shared" si="10"/>
        <v>358.34961995817326</v>
      </c>
      <c r="AO23">
        <f t="shared" si="11"/>
        <v>-17.917480997908665</v>
      </c>
      <c r="AP23">
        <f t="shared" si="12"/>
        <v>-10.475261488983078</v>
      </c>
      <c r="AQ23">
        <f t="shared" si="13"/>
        <v>-517.11014626158203</v>
      </c>
      <c r="AR23">
        <f t="shared" si="14"/>
        <v>-187.1532687903005</v>
      </c>
      <c r="AS23">
        <f t="shared" si="15"/>
        <v>0</v>
      </c>
      <c r="AT23">
        <f t="shared" si="16"/>
        <v>31.078209854855935</v>
      </c>
      <c r="AU23">
        <f t="shared" si="17"/>
        <v>-156.07505893544456</v>
      </c>
      <c r="AW23">
        <v>20</v>
      </c>
      <c r="AX23">
        <f>(R23*SUMPRODUCT(K$23:$K24, X$23:$X24)-$AZ$3*SUMPRODUCT(K$22:$K23, W$23:$W24))/Z23</f>
        <v>494.22292534927942</v>
      </c>
    </row>
    <row r="25" spans="5:50" x14ac:dyDescent="0.25">
      <c r="AN25" s="6">
        <f t="shared" ref="AN25:AU25" si="33">SUM(AN3:AN23)</f>
        <v>16452.768053574142</v>
      </c>
      <c r="AO25" s="6">
        <f t="shared" si="33"/>
        <v>-2105.4809133467679</v>
      </c>
      <c r="AP25" s="6">
        <f t="shared" si="33"/>
        <v>-2950.8548493428721</v>
      </c>
      <c r="AQ25" s="6">
        <f t="shared" si="33"/>
        <v>-6099.6444610251565</v>
      </c>
      <c r="AR25" s="6">
        <f t="shared" si="33"/>
        <v>5296.7878298593414</v>
      </c>
      <c r="AS25" s="6">
        <f t="shared" si="33"/>
        <v>-785.66709529382445</v>
      </c>
      <c r="AT25" s="6">
        <f t="shared" si="33"/>
        <v>436.30507122749839</v>
      </c>
      <c r="AU25" s="7">
        <f t="shared" si="33"/>
        <v>4947.4258057930156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6137.8678363444296</v>
      </c>
      <c r="K3">
        <v>1</v>
      </c>
      <c r="L3" s="2">
        <v>0</v>
      </c>
      <c r="O3">
        <f>$C$3</f>
        <v>6137.8678363444296</v>
      </c>
      <c r="P3">
        <f>O3*B5</f>
        <v>4910.2942690755435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6137.8678363444296</v>
      </c>
      <c r="AF3">
        <f t="shared" ref="AF3:AF23" si="4">-$Z3*P3</f>
        <v>-4910.2942690755435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-1292.3346367311137</v>
      </c>
      <c r="AJ3">
        <f t="shared" ref="AJ3:AJ23" si="8">AB3-AC3</f>
        <v>0</v>
      </c>
      <c r="AL3">
        <f t="shared" ref="AL3:AL23" si="9">SUM(AI3:AK3)</f>
        <v>-1292.3346367311137</v>
      </c>
      <c r="AN3">
        <f t="shared" ref="AN3:AN23" si="10">AE3*$K3</f>
        <v>6137.8678363444296</v>
      </c>
      <c r="AO3">
        <f t="shared" ref="AO3:AO23" si="11">AF3*$K3</f>
        <v>-4910.2942690755435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-1292.3346367311137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-1292.3346367311137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2126.6674246105008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250000</v>
      </c>
      <c r="S4">
        <f t="shared" si="1"/>
        <v>1682.7662316661788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1662.6091170769578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-1662.6091170769578</v>
      </c>
      <c r="AK4">
        <f>H4*SUM(AB4, AE4:AF4)</f>
        <v>0</v>
      </c>
      <c r="AL4">
        <f t="shared" si="9"/>
        <v>-2157.2488670769576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-464.05830753353968</v>
      </c>
      <c r="AR4">
        <f t="shared" si="14"/>
        <v>-464.05830753353968</v>
      </c>
      <c r="AS4">
        <f t="shared" si="15"/>
        <v>-1559.8171658476008</v>
      </c>
      <c r="AT4">
        <f t="shared" si="16"/>
        <v>0</v>
      </c>
      <c r="AU4">
        <f t="shared" si="17"/>
        <v>-2023.8754733811402</v>
      </c>
      <c r="AW4">
        <v>1</v>
      </c>
      <c r="AX4">
        <f>(R4*SUMPRODUCT(K5:$K$23, X5:$X$23)-$AZ$3*SUMPRODUCT(K4:$K$22, W5:$W$23))/Z4</f>
        <v>1682.7662316661788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6137.8678363444296</v>
      </c>
      <c r="P5">
        <f t="shared" ref="P5:P23" si="30">O5*$C$5</f>
        <v>306.89339181722147</v>
      </c>
      <c r="Q5" s="5">
        <f t="shared" ref="Q5:Q23" si="31">$C$8</f>
        <v>50</v>
      </c>
      <c r="R5">
        <f t="shared" si="0"/>
        <v>250000</v>
      </c>
      <c r="S5">
        <f t="shared" si="1"/>
        <v>3268.7620998915454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1662.6091170769578</v>
      </c>
      <c r="AC5">
        <f t="shared" si="2"/>
        <v>3190.599113268443</v>
      </c>
      <c r="AE5">
        <f t="shared" si="3"/>
        <v>5991.0984885223661</v>
      </c>
      <c r="AF5">
        <f t="shared" si="4"/>
        <v>-299.5549244261183</v>
      </c>
      <c r="AG5">
        <f t="shared" si="5"/>
        <v>-48.804394687736746</v>
      </c>
      <c r="AH5">
        <f t="shared" si="6"/>
        <v>-513.33320881627685</v>
      </c>
      <c r="AI5">
        <f t="shared" si="7"/>
        <v>5129.4059605922339</v>
      </c>
      <c r="AJ5">
        <f t="shared" si="8"/>
        <v>-1527.9899961914853</v>
      </c>
      <c r="AK5">
        <f>H5*SUM(AB5, AE5:AF5)</f>
        <v>635.39879165336504</v>
      </c>
      <c r="AL5">
        <f t="shared" si="9"/>
        <v>4236.8147560541138</v>
      </c>
      <c r="AN5">
        <f t="shared" si="10"/>
        <v>5173.6880590119636</v>
      </c>
      <c r="AO5">
        <f t="shared" si="11"/>
        <v>-258.68440295059816</v>
      </c>
      <c r="AP5">
        <f t="shared" si="12"/>
        <v>-42.145645661973809</v>
      </c>
      <c r="AQ5">
        <f t="shared" si="13"/>
        <v>-443.29531518052119</v>
      </c>
      <c r="AR5">
        <f t="shared" si="14"/>
        <v>4429.5626952188695</v>
      </c>
      <c r="AS5">
        <f t="shared" si="15"/>
        <v>-1319.5148790710971</v>
      </c>
      <c r="AT5">
        <f t="shared" si="16"/>
        <v>548.70657649602958</v>
      </c>
      <c r="AU5">
        <f t="shared" si="17"/>
        <v>3658.7543926438025</v>
      </c>
      <c r="AW5">
        <v>2</v>
      </c>
      <c r="AX5">
        <f>(R5*SUMPRODUCT(K6:$K$23, X6:$X$23)-$AZ$3*SUMPRODUCT(K5:$K$22, W6:$W$23))/Z5</f>
        <v>3268.7620998915454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6137.8678363444296</v>
      </c>
      <c r="P6">
        <f t="shared" si="30"/>
        <v>306.89339181722147</v>
      </c>
      <c r="Q6" s="5">
        <f t="shared" si="31"/>
        <v>50</v>
      </c>
      <c r="R6">
        <f t="shared" si="0"/>
        <v>250000</v>
      </c>
      <c r="S6">
        <f t="shared" si="1"/>
        <v>4633.0045939527963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3190.599113268443</v>
      </c>
      <c r="AC6">
        <f t="shared" si="2"/>
        <v>4464.6590475571993</v>
      </c>
      <c r="AE6">
        <f t="shared" si="3"/>
        <v>5914.841354574467</v>
      </c>
      <c r="AF6">
        <f t="shared" si="4"/>
        <v>-295.74206772872333</v>
      </c>
      <c r="AG6">
        <f t="shared" si="5"/>
        <v>-48.183192537566988</v>
      </c>
      <c r="AH6">
        <f t="shared" si="6"/>
        <v>-665.79101646194533</v>
      </c>
      <c r="AI6">
        <f t="shared" si="7"/>
        <v>4905.1250778462309</v>
      </c>
      <c r="AJ6">
        <f t="shared" si="8"/>
        <v>-1274.0599342887563</v>
      </c>
      <c r="AK6">
        <f>H6*SUM(AB6, AE6:AF6)</f>
        <v>958.49518593242351</v>
      </c>
      <c r="AL6">
        <f t="shared" si="9"/>
        <v>4589.5603294898983</v>
      </c>
      <c r="AN6">
        <f t="shared" si="10"/>
        <v>4606.633528931734</v>
      </c>
      <c r="AO6">
        <f t="shared" si="11"/>
        <v>-230.3316764465867</v>
      </c>
      <c r="AP6">
        <f t="shared" si="12"/>
        <v>-37.526333669603233</v>
      </c>
      <c r="AQ6">
        <f t="shared" si="13"/>
        <v>-518.53550008118373</v>
      </c>
      <c r="AR6">
        <f t="shared" si="14"/>
        <v>3820.2400187343601</v>
      </c>
      <c r="AS6">
        <f t="shared" si="15"/>
        <v>-992.27128156599406</v>
      </c>
      <c r="AT6">
        <f t="shared" si="16"/>
        <v>746.50118171320253</v>
      </c>
      <c r="AU6">
        <f t="shared" si="17"/>
        <v>3574.4699188815689</v>
      </c>
      <c r="AW6">
        <v>3</v>
      </c>
      <c r="AX6">
        <f>(R6*SUMPRODUCT(K7:$K$23, X7:$X$23)-$AZ$3*SUMPRODUCT(K6:$K$22, W7:$W$23))/Z6</f>
        <v>4633.0045939527963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6137.8678363444296</v>
      </c>
      <c r="P7">
        <f t="shared" si="30"/>
        <v>306.89339181722147</v>
      </c>
      <c r="Q7" s="5">
        <f t="shared" si="31"/>
        <v>50</v>
      </c>
      <c r="R7">
        <f t="shared" si="0"/>
        <v>250000</v>
      </c>
      <c r="S7">
        <f t="shared" si="1"/>
        <v>5754.8136323559875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4464.6590475571993</v>
      </c>
      <c r="AC7">
        <f t="shared" si="2"/>
        <v>5470.9917035129347</v>
      </c>
      <c r="AE7">
        <f t="shared" si="3"/>
        <v>5835.154038889651</v>
      </c>
      <c r="AF7">
        <f t="shared" si="4"/>
        <v>-291.75770194448251</v>
      </c>
      <c r="AG7">
        <f t="shared" si="5"/>
        <v>-47.534047608012131</v>
      </c>
      <c r="AH7">
        <f t="shared" si="6"/>
        <v>-836.56502089593209</v>
      </c>
      <c r="AI7">
        <f t="shared" si="7"/>
        <v>4659.2972684412243</v>
      </c>
      <c r="AJ7">
        <f t="shared" si="8"/>
        <v>-1006.3326559557354</v>
      </c>
      <c r="AK7">
        <f>H7*SUM(AB7, AE7:AF7)</f>
        <v>1047.8433987573978</v>
      </c>
      <c r="AL7">
        <f t="shared" si="9"/>
        <v>4700.808011242887</v>
      </c>
      <c r="AN7">
        <f t="shared" si="10"/>
        <v>4113.8507813382648</v>
      </c>
      <c r="AO7">
        <f t="shared" si="11"/>
        <v>-205.69253906691321</v>
      </c>
      <c r="AP7">
        <f t="shared" si="12"/>
        <v>-33.512050854033845</v>
      </c>
      <c r="AQ7">
        <f t="shared" si="13"/>
        <v>-589.78797164845071</v>
      </c>
      <c r="AR7">
        <f t="shared" si="14"/>
        <v>3284.858219768867</v>
      </c>
      <c r="AS7">
        <f t="shared" si="15"/>
        <v>-709.47610901073654</v>
      </c>
      <c r="AT7">
        <f t="shared" si="16"/>
        <v>738.74166062607071</v>
      </c>
      <c r="AU7">
        <f t="shared" si="17"/>
        <v>3314.1237713842015</v>
      </c>
      <c r="AW7">
        <v>4</v>
      </c>
      <c r="AX7">
        <f>(R7*SUMPRODUCT(K8:$K$23, X8:$X$23)-$AZ$3*SUMPRODUCT(K7:$K$22, W8:$W$23))/Z7</f>
        <v>5754.8136323559875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6137.8678363444296</v>
      </c>
      <c r="P8">
        <f t="shared" si="30"/>
        <v>306.89339181722147</v>
      </c>
      <c r="Q8" s="5">
        <f t="shared" si="31"/>
        <v>50</v>
      </c>
      <c r="R8">
        <f t="shared" si="0"/>
        <v>250000</v>
      </c>
      <c r="S8">
        <f t="shared" si="1"/>
        <v>6648.9776781532764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5470.9917035129347</v>
      </c>
      <c r="AC8">
        <f t="shared" si="2"/>
        <v>6230.9224130176626</v>
      </c>
      <c r="AE8">
        <f t="shared" si="3"/>
        <v>5751.9486635185986</v>
      </c>
      <c r="AF8">
        <f t="shared" si="4"/>
        <v>-287.59743317592989</v>
      </c>
      <c r="AG8">
        <f t="shared" si="5"/>
        <v>-46.856244032001868</v>
      </c>
      <c r="AH8">
        <f t="shared" si="6"/>
        <v>-1012.3154996506953</v>
      </c>
      <c r="AI8">
        <f t="shared" si="7"/>
        <v>4405.1794866599712</v>
      </c>
      <c r="AJ8">
        <f t="shared" si="8"/>
        <v>-759.93070950472793</v>
      </c>
      <c r="AK8">
        <f t="shared" ref="AK8:AK23" si="32">H8*SUM(AB8:AB8, AE8:AF8)</f>
        <v>792.81236270453132</v>
      </c>
      <c r="AL8">
        <f t="shared" si="9"/>
        <v>4438.0611398597748</v>
      </c>
      <c r="AN8">
        <f t="shared" si="10"/>
        <v>3781.0629684886767</v>
      </c>
      <c r="AO8">
        <f t="shared" si="11"/>
        <v>-189.0531484244338</v>
      </c>
      <c r="AP8">
        <f t="shared" si="12"/>
        <v>-30.801110982707222</v>
      </c>
      <c r="AQ8">
        <f t="shared" si="13"/>
        <v>-665.44902815855596</v>
      </c>
      <c r="AR8">
        <f t="shared" si="14"/>
        <v>2895.7596809229794</v>
      </c>
      <c r="AS8">
        <f t="shared" si="15"/>
        <v>-499.54303009511938</v>
      </c>
      <c r="AT8">
        <f t="shared" si="16"/>
        <v>521.15789638295746</v>
      </c>
      <c r="AU8">
        <f t="shared" si="17"/>
        <v>2917.374547210818</v>
      </c>
      <c r="AW8">
        <v>5</v>
      </c>
      <c r="AX8">
        <f>(R8*SUMPRODUCT(K9:$K$23, X9:$X$23)-$AZ$3*SUMPRODUCT(K8:$K$22, W9:$W$23))/Z8</f>
        <v>6648.9776781532764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6137.8678363444296</v>
      </c>
      <c r="P9">
        <f t="shared" si="30"/>
        <v>306.89339181722147</v>
      </c>
      <c r="Q9" s="5">
        <f t="shared" si="31"/>
        <v>50</v>
      </c>
      <c r="R9">
        <f t="shared" si="0"/>
        <v>250000</v>
      </c>
      <c r="S9">
        <f t="shared" si="1"/>
        <v>7358.0311239642797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6230.9224130176626</v>
      </c>
      <c r="AC9">
        <f t="shared" si="2"/>
        <v>6791.1124020739153</v>
      </c>
      <c r="AE9">
        <f t="shared" si="3"/>
        <v>5664.9597811475096</v>
      </c>
      <c r="AF9">
        <f t="shared" si="4"/>
        <v>-283.24798905737543</v>
      </c>
      <c r="AG9">
        <f t="shared" si="5"/>
        <v>-46.147619435558148</v>
      </c>
      <c r="AH9">
        <f t="shared" si="6"/>
        <v>-1200.310780618508</v>
      </c>
      <c r="AI9">
        <f t="shared" si="7"/>
        <v>4135.2533920360684</v>
      </c>
      <c r="AJ9">
        <f t="shared" si="8"/>
        <v>-560.18998905625267</v>
      </c>
      <c r="AK9">
        <f t="shared" si="32"/>
        <v>606.17950550662704</v>
      </c>
      <c r="AL9">
        <f t="shared" si="9"/>
        <v>4181.2429084864425</v>
      </c>
      <c r="AN9">
        <f t="shared" si="10"/>
        <v>3539.1375513557755</v>
      </c>
      <c r="AO9">
        <f t="shared" si="11"/>
        <v>-176.95687756778875</v>
      </c>
      <c r="AP9">
        <f t="shared" si="12"/>
        <v>-28.830349933565873</v>
      </c>
      <c r="AQ9">
        <f t="shared" si="13"/>
        <v>-749.88439831846893</v>
      </c>
      <c r="AR9">
        <f t="shared" si="14"/>
        <v>2583.465925535952</v>
      </c>
      <c r="AS9">
        <f t="shared" si="15"/>
        <v>-349.97413975655201</v>
      </c>
      <c r="AT9">
        <f t="shared" si="16"/>
        <v>378.70571613594234</v>
      </c>
      <c r="AU9">
        <f t="shared" si="17"/>
        <v>2612.1975019153424</v>
      </c>
      <c r="AW9">
        <v>6</v>
      </c>
      <c r="AX9">
        <f>(R9*SUMPRODUCT(K10:$K$23, X10:$X$23)-$AZ$3*SUMPRODUCT(K9:$K$22, W10:$W$23))/Z9</f>
        <v>7358.0311239642797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6137.8678363444296</v>
      </c>
      <c r="P10">
        <f t="shared" si="30"/>
        <v>306.89339181722147</v>
      </c>
      <c r="Q10" s="5">
        <f t="shared" si="31"/>
        <v>50</v>
      </c>
      <c r="R10">
        <f t="shared" si="0"/>
        <v>250000</v>
      </c>
      <c r="S10">
        <f t="shared" si="1"/>
        <v>7915.8269670835025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6791.1124020739153</v>
      </c>
      <c r="AC10">
        <f t="shared" si="2"/>
        <v>7188.666883685868</v>
      </c>
      <c r="AE10">
        <f t="shared" si="3"/>
        <v>5574.0338230039015</v>
      </c>
      <c r="AF10">
        <f t="shared" si="4"/>
        <v>-278.70169115019507</v>
      </c>
      <c r="AG10">
        <f t="shared" si="5"/>
        <v>-45.40692282422674</v>
      </c>
      <c r="AH10">
        <f t="shared" si="6"/>
        <v>-1396.1020848791632</v>
      </c>
      <c r="AI10">
        <f t="shared" si="7"/>
        <v>3853.8231241503163</v>
      </c>
      <c r="AJ10">
        <f t="shared" si="8"/>
        <v>-397.55448161195272</v>
      </c>
      <c r="AK10">
        <f t="shared" si="32"/>
        <v>634.53833803120017</v>
      </c>
      <c r="AL10">
        <f t="shared" si="9"/>
        <v>4090.8069805695636</v>
      </c>
      <c r="AN10">
        <f t="shared" si="10"/>
        <v>3308.6292622205078</v>
      </c>
      <c r="AO10">
        <f t="shared" si="11"/>
        <v>-165.43146311102541</v>
      </c>
      <c r="AP10">
        <f t="shared" si="12"/>
        <v>-26.952594536403787</v>
      </c>
      <c r="AQ10">
        <f t="shared" si="13"/>
        <v>-828.69683926477057</v>
      </c>
      <c r="AR10">
        <f t="shared" si="14"/>
        <v>2287.5483653083079</v>
      </c>
      <c r="AS10">
        <f t="shared" si="15"/>
        <v>-235.97998020029075</v>
      </c>
      <c r="AT10">
        <f t="shared" si="16"/>
        <v>376.64861389007177</v>
      </c>
      <c r="AU10">
        <f t="shared" si="17"/>
        <v>2428.2169989980889</v>
      </c>
      <c r="AW10">
        <v>7</v>
      </c>
      <c r="AX10">
        <f>(R10*SUMPRODUCT(K11:$K$23, X11:$X$23)-$AZ$3*SUMPRODUCT(K10:$K$22, W11:$W$23))/Z10</f>
        <v>7915.8269670835025</v>
      </c>
    </row>
    <row r="11" spans="1:52" x14ac:dyDescent="0.25">
      <c r="A11" t="s">
        <v>33</v>
      </c>
      <c r="C11" s="24">
        <f>AU25</f>
        <v>28206.97434455952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6137.8678363444296</v>
      </c>
      <c r="P11">
        <f t="shared" si="30"/>
        <v>306.89339181722147</v>
      </c>
      <c r="Q11" s="5">
        <f t="shared" si="31"/>
        <v>50</v>
      </c>
      <c r="R11">
        <f t="shared" si="0"/>
        <v>250000</v>
      </c>
      <c r="S11">
        <f t="shared" si="1"/>
        <v>8315.9673898938945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7188.666883685868</v>
      </c>
      <c r="AC11">
        <f t="shared" si="2"/>
        <v>7422.7728120164893</v>
      </c>
      <c r="AE11">
        <f t="shared" si="3"/>
        <v>5478.6167818232898</v>
      </c>
      <c r="AF11">
        <f t="shared" si="4"/>
        <v>-273.93083909116444</v>
      </c>
      <c r="AG11">
        <f t="shared" si="5"/>
        <v>-44.629641171014732</v>
      </c>
      <c r="AH11">
        <f t="shared" si="6"/>
        <v>-1616.0621248486793</v>
      </c>
      <c r="AI11">
        <f t="shared" si="7"/>
        <v>3543.994176712431</v>
      </c>
      <c r="AJ11">
        <f t="shared" si="8"/>
        <v>-234.10592833062128</v>
      </c>
      <c r="AK11">
        <f t="shared" si="32"/>
        <v>638.25767056052666</v>
      </c>
      <c r="AL11">
        <f t="shared" si="9"/>
        <v>3948.1459189423363</v>
      </c>
      <c r="AN11">
        <f t="shared" si="10"/>
        <v>3092.7167979832466</v>
      </c>
      <c r="AO11">
        <f t="shared" si="11"/>
        <v>-154.63583989916231</v>
      </c>
      <c r="AP11">
        <f t="shared" si="12"/>
        <v>-25.193738937080113</v>
      </c>
      <c r="AQ11">
        <f t="shared" si="13"/>
        <v>-912.27816785547498</v>
      </c>
      <c r="AR11">
        <f t="shared" si="14"/>
        <v>2000.6090512915289</v>
      </c>
      <c r="AS11">
        <f t="shared" si="15"/>
        <v>-132.15440427549282</v>
      </c>
      <c r="AT11">
        <f t="shared" si="16"/>
        <v>360.30083829430845</v>
      </c>
      <c r="AU11">
        <f t="shared" si="17"/>
        <v>2228.7554853103447</v>
      </c>
      <c r="AW11">
        <v>8</v>
      </c>
      <c r="AX11">
        <f>(R11*SUMPRODUCT(K12:$K$23, X12:$X$23)-$AZ$3*SUMPRODUCT(K11:$K$22, W12:$W$23))/Z11</f>
        <v>8315.9673898938945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6137.8678363444296</v>
      </c>
      <c r="P12">
        <f t="shared" si="30"/>
        <v>306.89339181722147</v>
      </c>
      <c r="Q12" s="5">
        <f t="shared" si="31"/>
        <v>50</v>
      </c>
      <c r="R12">
        <f t="shared" si="0"/>
        <v>250000</v>
      </c>
      <c r="S12">
        <f t="shared" si="1"/>
        <v>8555.3181642723393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7422.7728120164893</v>
      </c>
      <c r="AC12">
        <f t="shared" si="2"/>
        <v>7496.4155618378327</v>
      </c>
      <c r="AE12">
        <f t="shared" si="3"/>
        <v>5378.1761334167486</v>
      </c>
      <c r="AF12">
        <f t="shared" si="4"/>
        <v>-268.90880667083741</v>
      </c>
      <c r="AG12">
        <f t="shared" si="5"/>
        <v>-43.81143645331295</v>
      </c>
      <c r="AH12">
        <f t="shared" si="6"/>
        <v>-1859.5415299581762</v>
      </c>
      <c r="AI12">
        <f t="shared" si="7"/>
        <v>3205.9143603344219</v>
      </c>
      <c r="AJ12">
        <f t="shared" si="8"/>
        <v>-73.642749821343386</v>
      </c>
      <c r="AK12">
        <f t="shared" si="32"/>
        <v>650.41288320176864</v>
      </c>
      <c r="AL12">
        <f t="shared" si="9"/>
        <v>3782.6844937148471</v>
      </c>
      <c r="AN12">
        <f t="shared" si="10"/>
        <v>2886.2224186492458</v>
      </c>
      <c r="AO12">
        <f t="shared" si="11"/>
        <v>-144.31112093246227</v>
      </c>
      <c r="AP12">
        <f t="shared" si="12"/>
        <v>-23.511604482251382</v>
      </c>
      <c r="AQ12">
        <f t="shared" si="13"/>
        <v>-997.93132821124721</v>
      </c>
      <c r="AR12">
        <f t="shared" si="14"/>
        <v>1720.4683650232846</v>
      </c>
      <c r="AS12">
        <f t="shared" si="15"/>
        <v>-39.520713013596797</v>
      </c>
      <c r="AT12">
        <f t="shared" si="16"/>
        <v>349.0470000064189</v>
      </c>
      <c r="AU12">
        <f t="shared" si="17"/>
        <v>2029.9946520161068</v>
      </c>
      <c r="AW12">
        <v>9</v>
      </c>
      <c r="AX12">
        <f>(R12*SUMPRODUCT(K13:$K$23, X13:$X$23)-$AZ$3*SUMPRODUCT(K12:$K$22, W13:$W$23))/Z12</f>
        <v>8555.3181642723393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6137.8678363444296</v>
      </c>
      <c r="P13">
        <f t="shared" si="30"/>
        <v>306.89339181722147</v>
      </c>
      <c r="Q13" s="5">
        <f t="shared" si="31"/>
        <v>50</v>
      </c>
      <c r="R13">
        <f t="shared" si="0"/>
        <v>250000</v>
      </c>
      <c r="S13">
        <f t="shared" si="1"/>
        <v>8631.7712051781473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7496.4155618378327</v>
      </c>
      <c r="AC13">
        <f t="shared" si="2"/>
        <v>7414.5679848403033</v>
      </c>
      <c r="AE13">
        <f t="shared" si="3"/>
        <v>5272.3406671436651</v>
      </c>
      <c r="AF13">
        <f t="shared" si="4"/>
        <v>-263.61703335718323</v>
      </c>
      <c r="AG13">
        <f t="shared" si="5"/>
        <v>-42.949284733082067</v>
      </c>
      <c r="AH13">
        <f t="shared" si="6"/>
        <v>-2120.18677848876</v>
      </c>
      <c r="AI13">
        <f t="shared" si="7"/>
        <v>2845.5875705646395</v>
      </c>
      <c r="AJ13">
        <f t="shared" si="8"/>
        <v>81.847576997529359</v>
      </c>
      <c r="AK13">
        <f t="shared" si="32"/>
        <v>646.51569641377716</v>
      </c>
      <c r="AL13">
        <f t="shared" si="9"/>
        <v>3573.9508439759461</v>
      </c>
      <c r="AN13">
        <f t="shared" si="10"/>
        <v>2690.3350190314477</v>
      </c>
      <c r="AO13">
        <f t="shared" si="11"/>
        <v>-134.51675095157239</v>
      </c>
      <c r="AP13">
        <f t="shared" si="12"/>
        <v>-21.915876088933096</v>
      </c>
      <c r="AQ13">
        <f t="shared" si="13"/>
        <v>-1081.8748440521351</v>
      </c>
      <c r="AR13">
        <f t="shared" si="14"/>
        <v>1452.0275479388072</v>
      </c>
      <c r="AS13">
        <f t="shared" si="15"/>
        <v>41.764638615171243</v>
      </c>
      <c r="AT13">
        <f t="shared" si="16"/>
        <v>329.8997405943029</v>
      </c>
      <c r="AU13">
        <f t="shared" si="17"/>
        <v>1823.6919271482814</v>
      </c>
      <c r="AW13">
        <v>10</v>
      </c>
      <c r="AX13">
        <f>(R13*SUMPRODUCT(K14:$K$23, X14:$X$23)-$AZ$3*SUMPRODUCT(K13:$K$22, W14:$W$23))/Z13</f>
        <v>8631.7712051781473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6137.8678363444296</v>
      </c>
      <c r="P14">
        <f t="shared" si="30"/>
        <v>306.89339181722147</v>
      </c>
      <c r="Q14" s="5">
        <f t="shared" si="31"/>
        <v>50</v>
      </c>
      <c r="R14">
        <f t="shared" si="0"/>
        <v>250000</v>
      </c>
      <c r="S14">
        <f t="shared" si="1"/>
        <v>8538.3722561206705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7414.5679848403033</v>
      </c>
      <c r="AC14">
        <f t="shared" si="2"/>
        <v>7178.8075956402245</v>
      </c>
      <c r="AE14">
        <f t="shared" si="3"/>
        <v>5160.5353951391953</v>
      </c>
      <c r="AF14">
        <f t="shared" si="4"/>
        <v>-258.02676975695971</v>
      </c>
      <c r="AG14">
        <f t="shared" si="5"/>
        <v>-42.038502072184478</v>
      </c>
      <c r="AH14">
        <f t="shared" si="6"/>
        <v>-2406.4490678338593</v>
      </c>
      <c r="AI14">
        <f t="shared" si="7"/>
        <v>2454.021055476192</v>
      </c>
      <c r="AJ14">
        <f t="shared" si="8"/>
        <v>235.76038920007886</v>
      </c>
      <c r="AK14">
        <f t="shared" si="32"/>
        <v>633.09773776543852</v>
      </c>
      <c r="AL14">
        <f t="shared" si="9"/>
        <v>3322.8791824417094</v>
      </c>
      <c r="AN14">
        <f t="shared" si="10"/>
        <v>2504.5499016043959</v>
      </c>
      <c r="AO14">
        <f t="shared" si="11"/>
        <v>-125.22749508021977</v>
      </c>
      <c r="AP14">
        <f t="shared" si="12"/>
        <v>-20.402442414726604</v>
      </c>
      <c r="AQ14">
        <f t="shared" si="13"/>
        <v>-1167.9159844027606</v>
      </c>
      <c r="AR14">
        <f t="shared" si="14"/>
        <v>1191.0039797066891</v>
      </c>
      <c r="AS14">
        <f t="shared" si="15"/>
        <v>114.4210075817811</v>
      </c>
      <c r="AT14">
        <f t="shared" si="16"/>
        <v>307.25976190763549</v>
      </c>
      <c r="AU14">
        <f t="shared" si="17"/>
        <v>1612.6847491961055</v>
      </c>
      <c r="AW14">
        <v>11</v>
      </c>
      <c r="AX14">
        <f>(R14*SUMPRODUCT(K15:$K$23, X15:$X$23)-$AZ$3*SUMPRODUCT(K14:$K$22, W15:$W$23))/Z14</f>
        <v>8538.3722561206705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6137.8678363444296</v>
      </c>
      <c r="P15">
        <f t="shared" si="30"/>
        <v>306.89339181722147</v>
      </c>
      <c r="Q15" s="5">
        <f t="shared" si="31"/>
        <v>50</v>
      </c>
      <c r="R15">
        <f t="shared" si="0"/>
        <v>250000</v>
      </c>
      <c r="S15">
        <f t="shared" si="1"/>
        <v>8267.8419447368033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7178.8075956402245</v>
      </c>
      <c r="AC15">
        <f t="shared" si="2"/>
        <v>6791.9056835725933</v>
      </c>
      <c r="AE15">
        <f t="shared" si="3"/>
        <v>5042.1645359612921</v>
      </c>
      <c r="AF15">
        <f t="shared" si="4"/>
        <v>-252.10822679806458</v>
      </c>
      <c r="AG15">
        <f t="shared" si="5"/>
        <v>-41.074235144856807</v>
      </c>
      <c r="AH15">
        <f t="shared" si="6"/>
        <v>-2719.4095330290988</v>
      </c>
      <c r="AI15">
        <f t="shared" si="7"/>
        <v>2029.5725409892716</v>
      </c>
      <c r="AJ15">
        <f t="shared" si="8"/>
        <v>386.9019120676312</v>
      </c>
      <c r="AK15">
        <f t="shared" si="32"/>
        <v>621.18403665929918</v>
      </c>
      <c r="AL15">
        <f t="shared" si="9"/>
        <v>3037.658489716202</v>
      </c>
      <c r="AN15">
        <f t="shared" si="10"/>
        <v>2326.363023847719</v>
      </c>
      <c r="AO15">
        <f t="shared" si="11"/>
        <v>-116.31815119238593</v>
      </c>
      <c r="AP15">
        <f t="shared" si="12"/>
        <v>-18.95090515042147</v>
      </c>
      <c r="AQ15">
        <f t="shared" si="13"/>
        <v>-1254.6861053854459</v>
      </c>
      <c r="AR15">
        <f t="shared" si="14"/>
        <v>936.40786211946545</v>
      </c>
      <c r="AS15">
        <f t="shared" si="15"/>
        <v>178.5095063183056</v>
      </c>
      <c r="AT15">
        <f t="shared" si="16"/>
        <v>286.60301812486375</v>
      </c>
      <c r="AU15">
        <f t="shared" si="17"/>
        <v>1401.5203865626347</v>
      </c>
      <c r="AW15">
        <v>12</v>
      </c>
      <c r="AX15">
        <f>(R15*SUMPRODUCT(K16:$K$23, X16:$X$23)-$AZ$3*SUMPRODUCT(K15:$K$22, W16:$W$23))/Z15</f>
        <v>8267.8419447368033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6137.8678363444296</v>
      </c>
      <c r="P16">
        <f t="shared" si="30"/>
        <v>306.89339181722147</v>
      </c>
      <c r="Q16" s="5">
        <f t="shared" si="31"/>
        <v>50</v>
      </c>
      <c r="R16">
        <f t="shared" si="0"/>
        <v>250000</v>
      </c>
      <c r="S16">
        <f t="shared" si="1"/>
        <v>7830.4578311156984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6791.9056835725933</v>
      </c>
      <c r="AC16">
        <f t="shared" si="2"/>
        <v>6273.43972766363</v>
      </c>
      <c r="AE16">
        <f t="shared" si="3"/>
        <v>4917.4064605345829</v>
      </c>
      <c r="AF16">
        <f t="shared" si="4"/>
        <v>-245.87032302672912</v>
      </c>
      <c r="AG16">
        <f t="shared" si="5"/>
        <v>-40.057936987637021</v>
      </c>
      <c r="AH16">
        <f t="shared" si="6"/>
        <v>-3027.7790288560905</v>
      </c>
      <c r="AI16">
        <f t="shared" si="7"/>
        <v>1603.6991716641264</v>
      </c>
      <c r="AJ16">
        <f t="shared" si="8"/>
        <v>518.46595590896322</v>
      </c>
      <c r="AK16">
        <f t="shared" si="32"/>
        <v>627.05026761310046</v>
      </c>
      <c r="AL16">
        <f t="shared" si="9"/>
        <v>2749.2153951861901</v>
      </c>
      <c r="AN16">
        <f t="shared" si="10"/>
        <v>2151.1348408108238</v>
      </c>
      <c r="AO16">
        <f t="shared" si="11"/>
        <v>-107.55674204054117</v>
      </c>
      <c r="AP16">
        <f t="shared" si="12"/>
        <v>-17.523469860928035</v>
      </c>
      <c r="AQ16">
        <f t="shared" si="13"/>
        <v>-1324.5114089146568</v>
      </c>
      <c r="AR16">
        <f t="shared" si="14"/>
        <v>701.54321999469767</v>
      </c>
      <c r="AS16">
        <f t="shared" si="15"/>
        <v>226.80455449046065</v>
      </c>
      <c r="AT16">
        <f t="shared" si="16"/>
        <v>274.30510136346396</v>
      </c>
      <c r="AU16">
        <f t="shared" si="17"/>
        <v>1202.6528758486222</v>
      </c>
      <c r="AW16">
        <v>13</v>
      </c>
      <c r="AX16">
        <f>(R16*SUMPRODUCT(K17:$K$23, X17:$X$23)-$AZ$3*SUMPRODUCT(K16:$K$22, W17:$W$23))/Z16</f>
        <v>7830.4578311156984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6137.8678363444296</v>
      </c>
      <c r="P17">
        <f t="shared" si="30"/>
        <v>306.89339181722147</v>
      </c>
      <c r="Q17" s="5">
        <f t="shared" si="31"/>
        <v>50</v>
      </c>
      <c r="R17">
        <f t="shared" si="0"/>
        <v>250000</v>
      </c>
      <c r="S17">
        <f t="shared" si="1"/>
        <v>7236.234781302036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6273.43972766363</v>
      </c>
      <c r="AC17">
        <f t="shared" si="2"/>
        <v>5642.7330609832152</v>
      </c>
      <c r="AE17">
        <f t="shared" si="3"/>
        <v>4786.2390885352634</v>
      </c>
      <c r="AF17">
        <f t="shared" si="4"/>
        <v>-239.31195442676318</v>
      </c>
      <c r="AG17">
        <f t="shared" si="5"/>
        <v>-38.989427730866844</v>
      </c>
      <c r="AH17">
        <f t="shared" si="6"/>
        <v>-3339.6494344690523</v>
      </c>
      <c r="AI17">
        <f t="shared" si="7"/>
        <v>1168.2882719085815</v>
      </c>
      <c r="AJ17">
        <f t="shared" si="8"/>
        <v>630.70666668041486</v>
      </c>
      <c r="AK17">
        <f t="shared" si="32"/>
        <v>667.61663537134052</v>
      </c>
      <c r="AL17">
        <f t="shared" si="9"/>
        <v>2466.611573960337</v>
      </c>
      <c r="AN17">
        <f t="shared" si="10"/>
        <v>1972.078047996695</v>
      </c>
      <c r="AO17">
        <f t="shared" si="11"/>
        <v>-98.603902399834752</v>
      </c>
      <c r="AP17">
        <f t="shared" si="12"/>
        <v>-16.064846136954447</v>
      </c>
      <c r="AQ17">
        <f t="shared" si="13"/>
        <v>-1376.0385170680072</v>
      </c>
      <c r="AR17">
        <f t="shared" si="14"/>
        <v>481.37078239189856</v>
      </c>
      <c r="AS17">
        <f t="shared" si="15"/>
        <v>259.87058922003342</v>
      </c>
      <c r="AT17">
        <f t="shared" si="16"/>
        <v>275.07863412986171</v>
      </c>
      <c r="AU17">
        <f t="shared" si="17"/>
        <v>1016.3200057417938</v>
      </c>
      <c r="AW17">
        <v>14</v>
      </c>
      <c r="AX17">
        <f>(R17*SUMPRODUCT(K18:$K$23, X18:$X$23)-$AZ$3*SUMPRODUCT(K17:$K$22, W18:$W$23))/Z17</f>
        <v>7236.234781302036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6137.8678363444296</v>
      </c>
      <c r="P18">
        <f t="shared" si="30"/>
        <v>306.89339181722147</v>
      </c>
      <c r="Q18" s="5">
        <f t="shared" si="31"/>
        <v>50</v>
      </c>
      <c r="R18">
        <f t="shared" si="0"/>
        <v>250000</v>
      </c>
      <c r="S18">
        <f t="shared" si="1"/>
        <v>6489.4407444426179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5642.7330609832152</v>
      </c>
      <c r="AC18">
        <f t="shared" si="2"/>
        <v>4914.637877175066</v>
      </c>
      <c r="AE18">
        <f t="shared" si="3"/>
        <v>4648.3817237141329</v>
      </c>
      <c r="AF18">
        <f t="shared" si="4"/>
        <v>-232.41908618570665</v>
      </c>
      <c r="AG18">
        <f t="shared" si="5"/>
        <v>-37.866420780433423</v>
      </c>
      <c r="AH18">
        <f t="shared" si="6"/>
        <v>-3665.5633656237569</v>
      </c>
      <c r="AI18">
        <f t="shared" si="7"/>
        <v>712.532851124236</v>
      </c>
      <c r="AJ18">
        <f t="shared" si="8"/>
        <v>728.09518380814916</v>
      </c>
      <c r="AK18">
        <f t="shared" si="32"/>
        <v>705.11456846566603</v>
      </c>
      <c r="AL18">
        <f t="shared" si="9"/>
        <v>2145.742603398051</v>
      </c>
      <c r="AN18">
        <f t="shared" si="10"/>
        <v>1789.8108251708522</v>
      </c>
      <c r="AO18">
        <f t="shared" si="11"/>
        <v>-89.490541258542621</v>
      </c>
      <c r="AP18">
        <f t="shared" si="12"/>
        <v>-14.580069764395756</v>
      </c>
      <c r="AQ18">
        <f t="shared" si="13"/>
        <v>-1411.3868830249648</v>
      </c>
      <c r="AR18">
        <f t="shared" si="14"/>
        <v>274.35333112294921</v>
      </c>
      <c r="AS18">
        <f t="shared" si="15"/>
        <v>280.34544475692212</v>
      </c>
      <c r="AT18">
        <f t="shared" si="16"/>
        <v>271.4969988775249</v>
      </c>
      <c r="AU18">
        <f t="shared" si="17"/>
        <v>826.19577475739618</v>
      </c>
      <c r="AW18">
        <v>15</v>
      </c>
      <c r="AX18">
        <f>(R18*SUMPRODUCT(K19:$K$23, X19:$X$23)-$AZ$3*SUMPRODUCT(K18:$K$22, W19:$W$23))/Z18</f>
        <v>6489.4407444426179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6137.8678363444296</v>
      </c>
      <c r="P19">
        <f t="shared" si="30"/>
        <v>306.89339181722147</v>
      </c>
      <c r="Q19" s="5">
        <f t="shared" si="31"/>
        <v>50</v>
      </c>
      <c r="R19">
        <f t="shared" si="0"/>
        <v>250000</v>
      </c>
      <c r="S19">
        <f t="shared" si="1"/>
        <v>5568.3289924885903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4914.637877175066</v>
      </c>
      <c r="AC19">
        <f t="shared" si="2"/>
        <v>4084.8534432828405</v>
      </c>
      <c r="AE19">
        <f t="shared" si="3"/>
        <v>4502.6597026734353</v>
      </c>
      <c r="AF19">
        <f t="shared" si="4"/>
        <v>-225.13298513367172</v>
      </c>
      <c r="AG19">
        <f t="shared" si="5"/>
        <v>-36.679347150582451</v>
      </c>
      <c r="AH19">
        <f t="shared" si="6"/>
        <v>-4042.0471102331835</v>
      </c>
      <c r="AI19">
        <f t="shared" si="7"/>
        <v>198.80026015599788</v>
      </c>
      <c r="AJ19">
        <f t="shared" si="8"/>
        <v>829.78443389222548</v>
      </c>
      <c r="AK19">
        <f t="shared" si="32"/>
        <v>674.70488125206862</v>
      </c>
      <c r="AL19">
        <f t="shared" si="9"/>
        <v>1703.289575300292</v>
      </c>
      <c r="AN19">
        <f t="shared" si="10"/>
        <v>1615.1500681932166</v>
      </c>
      <c r="AO19">
        <f t="shared" si="11"/>
        <v>-80.757503409660828</v>
      </c>
      <c r="AP19">
        <f t="shared" si="12"/>
        <v>-13.157256813427592</v>
      </c>
      <c r="AQ19">
        <f t="shared" si="13"/>
        <v>-1449.9236222220045</v>
      </c>
      <c r="AR19">
        <f t="shared" si="14"/>
        <v>71.311685748123935</v>
      </c>
      <c r="AS19">
        <f t="shared" si="15"/>
        <v>297.65215972038567</v>
      </c>
      <c r="AT19">
        <f t="shared" si="16"/>
        <v>242.02353873590326</v>
      </c>
      <c r="AU19">
        <f t="shared" si="17"/>
        <v>610.98738420441293</v>
      </c>
      <c r="AW19">
        <v>16</v>
      </c>
      <c r="AX19">
        <f>(R19*SUMPRODUCT(K20:$K$23, X20:$X$23)-$AZ$3*SUMPRODUCT(K19:$K$22, W20:$W$23))/Z19</f>
        <v>5568.3289924885903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6137.8678363444296</v>
      </c>
      <c r="P20">
        <f t="shared" si="30"/>
        <v>306.89339181722147</v>
      </c>
      <c r="Q20" s="5">
        <f t="shared" si="31"/>
        <v>50</v>
      </c>
      <c r="R20">
        <f t="shared" si="0"/>
        <v>250000</v>
      </c>
      <c r="S20">
        <f t="shared" si="1"/>
        <v>4435.468264035776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4084.8534432828405</v>
      </c>
      <c r="AC20">
        <f t="shared" si="2"/>
        <v>3142.9660655673279</v>
      </c>
      <c r="AE20">
        <f t="shared" si="3"/>
        <v>4349.2838131627086</v>
      </c>
      <c r="AF20">
        <f t="shared" si="4"/>
        <v>-217.46419065813541</v>
      </c>
      <c r="AG20">
        <f t="shared" si="5"/>
        <v>-35.429923950212</v>
      </c>
      <c r="AH20">
        <f t="shared" si="6"/>
        <v>-4413.1486443231579</v>
      </c>
      <c r="AI20">
        <f t="shared" si="7"/>
        <v>-316.75894576879637</v>
      </c>
      <c r="AJ20">
        <f t="shared" si="8"/>
        <v>941.88737771551268</v>
      </c>
      <c r="AK20">
        <f t="shared" si="32"/>
        <v>446.1653474722566</v>
      </c>
      <c r="AL20">
        <f t="shared" si="9"/>
        <v>1071.2937794189729</v>
      </c>
      <c r="AN20">
        <f t="shared" si="10"/>
        <v>1479.7804880874742</v>
      </c>
      <c r="AO20">
        <f t="shared" si="11"/>
        <v>-73.989024404373694</v>
      </c>
      <c r="AP20">
        <f t="shared" si="12"/>
        <v>-12.054515733665559</v>
      </c>
      <c r="AQ20">
        <f t="shared" si="13"/>
        <v>-1501.5095669625341</v>
      </c>
      <c r="AR20">
        <f t="shared" si="14"/>
        <v>-107.77261901309905</v>
      </c>
      <c r="AS20">
        <f t="shared" si="15"/>
        <v>320.46346557130283</v>
      </c>
      <c r="AT20">
        <f t="shared" si="16"/>
        <v>151.80126292335709</v>
      </c>
      <c r="AU20">
        <f t="shared" si="17"/>
        <v>364.49210948156087</v>
      </c>
      <c r="AW20">
        <v>17</v>
      </c>
      <c r="AX20">
        <f>(R20*SUMPRODUCT(K21:$K$23, X21:$X$23)-$AZ$3*SUMPRODUCT(K20:$K$22, W21:$W$23))/Z20</f>
        <v>4435.468264035776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6137.8678363444296</v>
      </c>
      <c r="P21">
        <f t="shared" si="30"/>
        <v>306.89339181722147</v>
      </c>
      <c r="Q21" s="5">
        <f t="shared" si="31"/>
        <v>50</v>
      </c>
      <c r="R21">
        <f t="shared" si="0"/>
        <v>250000</v>
      </c>
      <c r="S21">
        <f t="shared" si="1"/>
        <v>3107.5503220522105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3142.9660655673279</v>
      </c>
      <c r="AC21">
        <f t="shared" si="2"/>
        <v>2121.0423359435567</v>
      </c>
      <c r="AE21">
        <f t="shared" si="3"/>
        <v>4189.3698199922774</v>
      </c>
      <c r="AF21">
        <f t="shared" si="4"/>
        <v>-209.46849099961386</v>
      </c>
      <c r="AG21">
        <f t="shared" si="5"/>
        <v>-34.127240368272318</v>
      </c>
      <c r="AH21">
        <f t="shared" si="6"/>
        <v>-4741.921712187821</v>
      </c>
      <c r="AI21">
        <f t="shared" si="7"/>
        <v>-796.14762356342999</v>
      </c>
      <c r="AJ21">
        <f t="shared" si="8"/>
        <v>1021.9237296237711</v>
      </c>
      <c r="AK21">
        <f t="shared" si="32"/>
        <v>365.40309734092762</v>
      </c>
      <c r="AL21">
        <f t="shared" si="9"/>
        <v>591.17920340126875</v>
      </c>
      <c r="AN21">
        <f t="shared" si="10"/>
        <v>1355.8185868900857</v>
      </c>
      <c r="AO21">
        <f t="shared" si="11"/>
        <v>-67.790929344504292</v>
      </c>
      <c r="AP21">
        <f t="shared" si="12"/>
        <v>-11.04470333217194</v>
      </c>
      <c r="AQ21">
        <f t="shared" si="13"/>
        <v>-1534.6426482285967</v>
      </c>
      <c r="AR21">
        <f t="shared" si="14"/>
        <v>-257.65969401518709</v>
      </c>
      <c r="AS21">
        <f t="shared" si="15"/>
        <v>330.72830677204371</v>
      </c>
      <c r="AT21">
        <f t="shared" si="16"/>
        <v>118.25652362267464</v>
      </c>
      <c r="AU21">
        <f t="shared" si="17"/>
        <v>191.32513637953127</v>
      </c>
      <c r="AW21">
        <v>18</v>
      </c>
      <c r="AX21">
        <f>(R21*SUMPRODUCT(K22:$K$23, X22:$X$23)-$AZ$3*SUMPRODUCT(K21:$K$22, W22:$W$23))/Z21</f>
        <v>3107.5503220522105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6137.8678363444296</v>
      </c>
      <c r="P22">
        <f t="shared" si="30"/>
        <v>306.89339181722147</v>
      </c>
      <c r="Q22" s="5">
        <f t="shared" si="31"/>
        <v>50</v>
      </c>
      <c r="R22">
        <f t="shared" si="0"/>
        <v>250000</v>
      </c>
      <c r="S22">
        <f t="shared" si="1"/>
        <v>1610.8322583695203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2121.0423359435567</v>
      </c>
      <c r="AC22">
        <f t="shared" si="2"/>
        <v>1055.7695298165445</v>
      </c>
      <c r="AE22">
        <f t="shared" si="3"/>
        <v>4022.8731489476518</v>
      </c>
      <c r="AF22">
        <f t="shared" si="4"/>
        <v>-201.14365744738257</v>
      </c>
      <c r="AG22">
        <f t="shared" si="5"/>
        <v>-32.770933296468471</v>
      </c>
      <c r="AH22">
        <f t="shared" si="6"/>
        <v>-5075.1733406055791</v>
      </c>
      <c r="AI22">
        <f t="shared" si="7"/>
        <v>-1286.2147824017784</v>
      </c>
      <c r="AJ22">
        <f t="shared" si="8"/>
        <v>1065.2728061270122</v>
      </c>
      <c r="AK22">
        <f t="shared" si="32"/>
        <v>415.99402792106781</v>
      </c>
      <c r="AL22">
        <f t="shared" si="9"/>
        <v>195.05205164630166</v>
      </c>
      <c r="AN22">
        <f t="shared" si="10"/>
        <v>1216.7614572526754</v>
      </c>
      <c r="AO22">
        <f t="shared" si="11"/>
        <v>-60.838072862633766</v>
      </c>
      <c r="AP22">
        <f t="shared" si="12"/>
        <v>-9.9119229160312941</v>
      </c>
      <c r="AQ22">
        <f t="shared" si="13"/>
        <v>-1535.041021947354</v>
      </c>
      <c r="AR22">
        <f t="shared" si="14"/>
        <v>-389.02956047334362</v>
      </c>
      <c r="AS22">
        <f t="shared" si="15"/>
        <v>322.20327212997512</v>
      </c>
      <c r="AT22">
        <f t="shared" si="16"/>
        <v>125.82188920226258</v>
      </c>
      <c r="AU22">
        <f t="shared" si="17"/>
        <v>58.995600858894107</v>
      </c>
      <c r="AW22">
        <v>19</v>
      </c>
      <c r="AX22">
        <f>(R22*SUMPRODUCT(K23:$K$23, X23:$X$23)-$AZ$3*SUMPRODUCT(K22:$K$22, W23:$W$23))/Z22</f>
        <v>1610.8322583695203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6137.8678363444296</v>
      </c>
      <c r="P23">
        <f t="shared" si="30"/>
        <v>306.89339181722147</v>
      </c>
      <c r="Q23" s="5">
        <f t="shared" si="31"/>
        <v>50</v>
      </c>
      <c r="R23">
        <f t="shared" si="0"/>
        <v>250000</v>
      </c>
      <c r="S23">
        <f t="shared" si="1"/>
        <v>1683.0466008629248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1055.7695298165445</v>
      </c>
      <c r="AC23">
        <f t="shared" si="2"/>
        <v>1055.7695298165445</v>
      </c>
      <c r="AE23">
        <f t="shared" si="3"/>
        <v>3850.2640606213527</v>
      </c>
      <c r="AF23">
        <f t="shared" si="4"/>
        <v>-192.51320303106763</v>
      </c>
      <c r="AG23">
        <f t="shared" si="5"/>
        <v>-31.364833548733429</v>
      </c>
      <c r="AH23">
        <f t="shared" si="6"/>
        <v>-5391.9520738517886</v>
      </c>
      <c r="AI23">
        <f t="shared" si="7"/>
        <v>-1765.566049810237</v>
      </c>
      <c r="AJ23">
        <f t="shared" si="8"/>
        <v>0</v>
      </c>
      <c r="AK23">
        <f t="shared" si="32"/>
        <v>489.73476825156962</v>
      </c>
      <c r="AL23">
        <f t="shared" si="9"/>
        <v>-1275.8312815586673</v>
      </c>
      <c r="AN23">
        <f t="shared" si="10"/>
        <v>1054.9451700161014</v>
      </c>
      <c r="AO23">
        <f t="shared" si="11"/>
        <v>-52.747258500805067</v>
      </c>
      <c r="AP23">
        <f t="shared" si="12"/>
        <v>-8.5937429588285337</v>
      </c>
      <c r="AQ23">
        <f t="shared" si="13"/>
        <v>-1477.3568014320258</v>
      </c>
      <c r="AR23">
        <f t="shared" si="14"/>
        <v>-483.75263287555816</v>
      </c>
      <c r="AS23">
        <f t="shared" si="15"/>
        <v>0</v>
      </c>
      <c r="AT23">
        <f t="shared" si="16"/>
        <v>134.183869007824</v>
      </c>
      <c r="AU23">
        <f t="shared" si="17"/>
        <v>-349.56876386773416</v>
      </c>
      <c r="AW23">
        <v>20</v>
      </c>
      <c r="AX23">
        <f>(R23*SUMPRODUCT(K$23:$K24, X$23:$X24)-$AZ$3*SUMPRODUCT(K$22:$K23, W$23:$W24))/Z23</f>
        <v>1683.0466008629248</v>
      </c>
    </row>
    <row r="25" spans="5:50" x14ac:dyDescent="0.25">
      <c r="AN25" s="6">
        <f t="shared" ref="AN25:AU25" si="33">SUM(AN3:AN23)</f>
        <v>56796.536633225325</v>
      </c>
      <c r="AO25" s="6">
        <f t="shared" si="33"/>
        <v>-7443.2277089195886</v>
      </c>
      <c r="AP25" s="6">
        <f t="shared" si="33"/>
        <v>-2932.5813842281036</v>
      </c>
      <c r="AQ25" s="6">
        <f t="shared" si="33"/>
        <v>-21284.804259892699</v>
      </c>
      <c r="AR25" s="6">
        <f t="shared" si="33"/>
        <v>25135.923280184936</v>
      </c>
      <c r="AS25" s="6">
        <f t="shared" si="33"/>
        <v>-3465.4887576601009</v>
      </c>
      <c r="AT25" s="6">
        <f t="shared" si="33"/>
        <v>6536.539822034676</v>
      </c>
      <c r="AU25" s="7">
        <f t="shared" si="33"/>
        <v>28206.97434455952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19868.892899453473</v>
      </c>
      <c r="K3">
        <v>1</v>
      </c>
      <c r="L3" s="2">
        <v>0</v>
      </c>
      <c r="O3">
        <f>$C$3</f>
        <v>19868.892899453473</v>
      </c>
      <c r="P3">
        <f>O3*B5</f>
        <v>15895.114319562779</v>
      </c>
      <c r="Q3" s="5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19868.892899453473</v>
      </c>
      <c r="AF3">
        <f t="shared" ref="AF3:AF23" si="4">-$Z3*P3</f>
        <v>-15895.114319562779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1453.8703758906936</v>
      </c>
      <c r="AJ3">
        <f t="shared" ref="AJ3:AJ23" si="8">AB3-AC3</f>
        <v>0</v>
      </c>
      <c r="AL3">
        <f t="shared" ref="AL3:AL23" si="9">SUM(AI3:AK3)</f>
        <v>1453.8703758906936</v>
      </c>
      <c r="AN3">
        <f t="shared" ref="AN3:AN23" si="10">AE3*$K3</f>
        <v>19868.892899453473</v>
      </c>
      <c r="AO3">
        <f t="shared" ref="AO3:AO23" si="11">AF3*$K3</f>
        <v>-15895.114319562779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1453.8703758906936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1453.8703758906936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6635.8385195324827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250000</v>
      </c>
      <c r="S4">
        <f t="shared" si="1"/>
        <v>4094.3676513252053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4007.5424786281001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-4007.5424786281001</v>
      </c>
      <c r="AK4">
        <f>H4*SUM(AB4, AE4:AF4)</f>
        <v>0</v>
      </c>
      <c r="AL4">
        <f t="shared" si="9"/>
        <v>-6809.0432286281002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-2628.2960409043999</v>
      </c>
      <c r="AR4">
        <f t="shared" si="14"/>
        <v>-2628.2960409043999</v>
      </c>
      <c r="AS4">
        <f t="shared" si="15"/>
        <v>-3759.7734108528939</v>
      </c>
      <c r="AT4">
        <f t="shared" si="16"/>
        <v>0</v>
      </c>
      <c r="AU4">
        <f t="shared" si="17"/>
        <v>-6388.0694517572938</v>
      </c>
      <c r="AW4">
        <v>1</v>
      </c>
      <c r="AX4">
        <f>(R4*SUMPRODUCT(K5:$K$23, X5:$X$23)-$AZ$3*SUMPRODUCT(K4:$K$22, W5:$W$23))/Z4</f>
        <v>4094.3676513252053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19868.892899453473</v>
      </c>
      <c r="P5">
        <f t="shared" ref="P5:P23" si="30">O5*$C$5</f>
        <v>993.4446449726737</v>
      </c>
      <c r="Q5" s="5">
        <f t="shared" ref="Q5:Q23" si="31">$C$8</f>
        <v>50</v>
      </c>
      <c r="R5">
        <f t="shared" si="0"/>
        <v>250000</v>
      </c>
      <c r="S5">
        <f t="shared" si="1"/>
        <v>7703.5116832757885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4007.5424786281001</v>
      </c>
      <c r="AC5">
        <f t="shared" si="2"/>
        <v>7367.197202152689</v>
      </c>
      <c r="AE5">
        <f t="shared" si="3"/>
        <v>19001.470783319466</v>
      </c>
      <c r="AF5">
        <f t="shared" si="4"/>
        <v>-950.07353916597333</v>
      </c>
      <c r="AG5">
        <f t="shared" si="5"/>
        <v>-47.817135256293355</v>
      </c>
      <c r="AH5">
        <f t="shared" si="6"/>
        <v>-3165.8379760332186</v>
      </c>
      <c r="AI5">
        <f t="shared" si="7"/>
        <v>14837.742132863981</v>
      </c>
      <c r="AJ5">
        <f t="shared" si="8"/>
        <v>-3359.6547235245889</v>
      </c>
      <c r="AK5">
        <f>H5*SUM(AB5, AE5:AF5)</f>
        <v>1905.8923920483298</v>
      </c>
      <c r="AL5">
        <f t="shared" si="9"/>
        <v>13383.979801387723</v>
      </c>
      <c r="AN5">
        <f t="shared" si="10"/>
        <v>16408.957836974409</v>
      </c>
      <c r="AO5">
        <f t="shared" si="11"/>
        <v>-820.44789184872047</v>
      </c>
      <c r="AP5">
        <f t="shared" si="12"/>
        <v>-41.293085427587577</v>
      </c>
      <c r="AQ5">
        <f t="shared" si="13"/>
        <v>-2733.8989944412292</v>
      </c>
      <c r="AR5">
        <f t="shared" si="14"/>
        <v>12813.317865256873</v>
      </c>
      <c r="AS5">
        <f t="shared" si="15"/>
        <v>-2901.2718717280381</v>
      </c>
      <c r="AT5">
        <f t="shared" si="16"/>
        <v>1645.8572212412696</v>
      </c>
      <c r="AU5">
        <f t="shared" si="17"/>
        <v>11557.903214770104</v>
      </c>
      <c r="AW5">
        <v>2</v>
      </c>
      <c r="AX5">
        <f>(R5*SUMPRODUCT(K6:$K$23, X6:$X$23)-$AZ$3*SUMPRODUCT(K5:$K$22, W6:$W$23))/Z5</f>
        <v>7703.5116832757885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19868.892899453473</v>
      </c>
      <c r="P6">
        <f t="shared" si="30"/>
        <v>993.4446449726737</v>
      </c>
      <c r="Q6" s="5">
        <f t="shared" si="31"/>
        <v>50</v>
      </c>
      <c r="R6">
        <f t="shared" si="0"/>
        <v>250000</v>
      </c>
      <c r="S6">
        <f t="shared" si="1"/>
        <v>10831.423594761041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7367.197202152689</v>
      </c>
      <c r="AC6">
        <f t="shared" si="2"/>
        <v>10102.251679901419</v>
      </c>
      <c r="AE6">
        <f t="shared" si="3"/>
        <v>18531.318151786625</v>
      </c>
      <c r="AF6">
        <f t="shared" si="4"/>
        <v>-926.56590758933135</v>
      </c>
      <c r="AG6">
        <f t="shared" si="5"/>
        <v>-46.633997791332298</v>
      </c>
      <c r="AH6">
        <f t="shared" si="6"/>
        <v>-3524.8305619906128</v>
      </c>
      <c r="AI6">
        <f t="shared" si="7"/>
        <v>14033.287684415347</v>
      </c>
      <c r="AJ6">
        <f t="shared" si="8"/>
        <v>-2735.0544777487303</v>
      </c>
      <c r="AK6">
        <f>H6*SUM(AB6, AE6:AF6)</f>
        <v>2716.9480997628784</v>
      </c>
      <c r="AL6">
        <f t="shared" si="9"/>
        <v>14015.181306429495</v>
      </c>
      <c r="AN6">
        <f t="shared" si="10"/>
        <v>14432.676451634619</v>
      </c>
      <c r="AO6">
        <f t="shared" si="11"/>
        <v>-721.63382258173101</v>
      </c>
      <c r="AP6">
        <f t="shared" si="12"/>
        <v>-36.319780182698587</v>
      </c>
      <c r="AQ6">
        <f t="shared" si="13"/>
        <v>-2745.2304596658842</v>
      </c>
      <c r="AR6">
        <f t="shared" si="14"/>
        <v>10929.492389204304</v>
      </c>
      <c r="AS6">
        <f t="shared" si="15"/>
        <v>-2130.1321380171853</v>
      </c>
      <c r="AT6">
        <f t="shared" si="16"/>
        <v>2116.0304161083418</v>
      </c>
      <c r="AU6">
        <f t="shared" si="17"/>
        <v>10915.39066729546</v>
      </c>
      <c r="AW6">
        <v>3</v>
      </c>
      <c r="AX6">
        <f>(R6*SUMPRODUCT(K7:$K$23, X7:$X$23)-$AZ$3*SUMPRODUCT(K6:$K$22, W7:$W$23))/Z6</f>
        <v>10831.423594761041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19868.892899453473</v>
      </c>
      <c r="P7">
        <f t="shared" si="30"/>
        <v>993.4446449726737</v>
      </c>
      <c r="Q7" s="5">
        <f t="shared" si="31"/>
        <v>50</v>
      </c>
      <c r="R7">
        <f t="shared" si="0"/>
        <v>250000</v>
      </c>
      <c r="S7">
        <f t="shared" si="1"/>
        <v>13418.661879930454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10102.251679901419</v>
      </c>
      <c r="AC7">
        <f t="shared" si="2"/>
        <v>12181.48220311333</v>
      </c>
      <c r="AE7">
        <f t="shared" si="3"/>
        <v>18037.011992399326</v>
      </c>
      <c r="AF7">
        <f t="shared" si="4"/>
        <v>-901.85059961996637</v>
      </c>
      <c r="AG7">
        <f t="shared" si="5"/>
        <v>-45.390078057382517</v>
      </c>
      <c r="AH7">
        <f t="shared" si="6"/>
        <v>-3887.8987801823137</v>
      </c>
      <c r="AI7">
        <f t="shared" si="7"/>
        <v>13201.872534539663</v>
      </c>
      <c r="AJ7">
        <f t="shared" si="8"/>
        <v>-2079.2305232119106</v>
      </c>
      <c r="AK7">
        <f>H7*SUM(AB7, AE7:AF7)</f>
        <v>2851.7571487096775</v>
      </c>
      <c r="AL7">
        <f t="shared" si="9"/>
        <v>13974.39916003743</v>
      </c>
      <c r="AN7">
        <f t="shared" si="10"/>
        <v>12716.301126483913</v>
      </c>
      <c r="AO7">
        <f t="shared" si="11"/>
        <v>-635.81505632419567</v>
      </c>
      <c r="AP7">
        <f t="shared" si="12"/>
        <v>-32.000527635925039</v>
      </c>
      <c r="AQ7">
        <f t="shared" si="13"/>
        <v>-2741.0134039341624</v>
      </c>
      <c r="AR7">
        <f t="shared" si="14"/>
        <v>9307.47213858963</v>
      </c>
      <c r="AS7">
        <f t="shared" si="15"/>
        <v>-1465.8814583968256</v>
      </c>
      <c r="AT7">
        <f t="shared" si="16"/>
        <v>2010.5216239739011</v>
      </c>
      <c r="AU7">
        <f t="shared" si="17"/>
        <v>9852.1123041667051</v>
      </c>
      <c r="AW7">
        <v>4</v>
      </c>
      <c r="AX7">
        <f>(R7*SUMPRODUCT(K8:$K$23, X8:$X$23)-$AZ$3*SUMPRODUCT(K7:$K$22, W8:$W$23))/Z7</f>
        <v>13418.661879930454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19868.892899453473</v>
      </c>
      <c r="P8">
        <f t="shared" si="30"/>
        <v>993.4446449726737</v>
      </c>
      <c r="Q8" s="5">
        <f t="shared" si="31"/>
        <v>50</v>
      </c>
      <c r="R8">
        <f t="shared" si="0"/>
        <v>250000</v>
      </c>
      <c r="S8">
        <f t="shared" si="1"/>
        <v>15452.036631224761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12181.48220311333</v>
      </c>
      <c r="AC8">
        <f t="shared" si="2"/>
        <v>13623.354256745959</v>
      </c>
      <c r="AE8">
        <f t="shared" si="3"/>
        <v>17517.494497237953</v>
      </c>
      <c r="AF8">
        <f t="shared" si="4"/>
        <v>-875.87472486189768</v>
      </c>
      <c r="AG8">
        <f t="shared" si="5"/>
        <v>-44.08271408448681</v>
      </c>
      <c r="AH8">
        <f t="shared" si="6"/>
        <v>-4267.3159616093963</v>
      </c>
      <c r="AI8">
        <f t="shared" si="7"/>
        <v>12330.221096682171</v>
      </c>
      <c r="AJ8">
        <f t="shared" si="8"/>
        <v>-1441.8720536326291</v>
      </c>
      <c r="AK8">
        <f t="shared" ref="AK8:AK23" si="32">H8*SUM(AB8:AB8, AE8:AF8)</f>
        <v>2089.6748932229807</v>
      </c>
      <c r="AL8">
        <f t="shared" si="9"/>
        <v>12978.023936272522</v>
      </c>
      <c r="AN8">
        <f t="shared" si="10"/>
        <v>11515.184439023362</v>
      </c>
      <c r="AO8">
        <f t="shared" si="11"/>
        <v>-575.75922195116812</v>
      </c>
      <c r="AP8">
        <f t="shared" si="12"/>
        <v>-28.97792166200691</v>
      </c>
      <c r="AQ8">
        <f t="shared" si="13"/>
        <v>-2805.1346250040751</v>
      </c>
      <c r="AR8">
        <f t="shared" si="14"/>
        <v>8105.3126704061115</v>
      </c>
      <c r="AS8">
        <f t="shared" si="15"/>
        <v>-947.81948626677365</v>
      </c>
      <c r="AT8">
        <f t="shared" si="16"/>
        <v>1373.654880659627</v>
      </c>
      <c r="AU8">
        <f t="shared" si="17"/>
        <v>8531.1480647989647</v>
      </c>
      <c r="AW8">
        <v>5</v>
      </c>
      <c r="AX8">
        <f>(R8*SUMPRODUCT(K9:$K$23, X9:$X$23)-$AZ$3*SUMPRODUCT(K8:$K$22, W9:$W$23))/Z8</f>
        <v>15452.036631224761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19868.892899453473</v>
      </c>
      <c r="P9">
        <f t="shared" si="30"/>
        <v>993.4446449726737</v>
      </c>
      <c r="Q9" s="5">
        <f t="shared" si="31"/>
        <v>50</v>
      </c>
      <c r="R9">
        <f t="shared" si="0"/>
        <v>250000</v>
      </c>
      <c r="S9">
        <f t="shared" si="1"/>
        <v>17013.069709485146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13623.354256745959</v>
      </c>
      <c r="AC9">
        <f t="shared" si="2"/>
        <v>14529.422174302272</v>
      </c>
      <c r="AE9">
        <f t="shared" si="3"/>
        <v>16968.338930111422</v>
      </c>
      <c r="AF9">
        <f t="shared" si="4"/>
        <v>-848.41694650557122</v>
      </c>
      <c r="AG9">
        <f t="shared" si="5"/>
        <v>-42.70076600638923</v>
      </c>
      <c r="AH9">
        <f t="shared" si="6"/>
        <v>-4705.6046862635667</v>
      </c>
      <c r="AI9">
        <f t="shared" si="7"/>
        <v>11371.616531335894</v>
      </c>
      <c r="AJ9">
        <f t="shared" si="8"/>
        <v>-906.06791755631275</v>
      </c>
      <c r="AK9">
        <f t="shared" si="32"/>
        <v>1552.5990197463645</v>
      </c>
      <c r="AL9">
        <f t="shared" si="9"/>
        <v>12018.147633525947</v>
      </c>
      <c r="AN9">
        <f t="shared" si="10"/>
        <v>10600.831746686268</v>
      </c>
      <c r="AO9">
        <f t="shared" si="11"/>
        <v>-530.04158733431348</v>
      </c>
      <c r="AP9">
        <f t="shared" si="12"/>
        <v>-26.676956286220314</v>
      </c>
      <c r="AQ9">
        <f t="shared" si="13"/>
        <v>-2939.7882580585006</v>
      </c>
      <c r="AR9">
        <f t="shared" si="14"/>
        <v>7104.3249450072335</v>
      </c>
      <c r="AS9">
        <f t="shared" si="15"/>
        <v>-566.05856263514681</v>
      </c>
      <c r="AT9">
        <f t="shared" si="16"/>
        <v>969.97361062808318</v>
      </c>
      <c r="AU9">
        <f t="shared" si="17"/>
        <v>7508.2399930001711</v>
      </c>
      <c r="AW9">
        <v>6</v>
      </c>
      <c r="AX9">
        <f>(R9*SUMPRODUCT(K10:$K$23, X10:$X$23)-$AZ$3*SUMPRODUCT(K9:$K$22, W10:$W$23))/Z9</f>
        <v>17013.069709485146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19868.892899453473</v>
      </c>
      <c r="P10">
        <f t="shared" si="30"/>
        <v>993.4446449726737</v>
      </c>
      <c r="Q10" s="5">
        <f t="shared" si="31"/>
        <v>50</v>
      </c>
      <c r="R10">
        <f t="shared" si="0"/>
        <v>250000</v>
      </c>
      <c r="S10">
        <f t="shared" si="1"/>
        <v>18208.103992578701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14529.422174302272</v>
      </c>
      <c r="AC10">
        <f t="shared" si="2"/>
        <v>15020.313929412467</v>
      </c>
      <c r="AE10">
        <f t="shared" si="3"/>
        <v>16390.339647736142</v>
      </c>
      <c r="AF10">
        <f t="shared" si="4"/>
        <v>-819.51698238680729</v>
      </c>
      <c r="AG10">
        <f t="shared" si="5"/>
        <v>-41.246232819008725</v>
      </c>
      <c r="AH10">
        <f t="shared" si="6"/>
        <v>-5137.6276365830727</v>
      </c>
      <c r="AI10">
        <f t="shared" si="7"/>
        <v>10391.948795947254</v>
      </c>
      <c r="AJ10">
        <f t="shared" si="8"/>
        <v>-490.89175511019494</v>
      </c>
      <c r="AK10">
        <f t="shared" si="32"/>
        <v>1580.2628540817093</v>
      </c>
      <c r="AL10">
        <f t="shared" si="9"/>
        <v>11481.319894918768</v>
      </c>
      <c r="AN10">
        <f t="shared" si="10"/>
        <v>9728.9609460977281</v>
      </c>
      <c r="AO10">
        <f t="shared" si="11"/>
        <v>-486.44804730488647</v>
      </c>
      <c r="AP10">
        <f t="shared" si="12"/>
        <v>-24.482896443528922</v>
      </c>
      <c r="AQ10">
        <f t="shared" si="13"/>
        <v>-3049.5877270495075</v>
      </c>
      <c r="AR10">
        <f t="shared" si="14"/>
        <v>6168.4422752998053</v>
      </c>
      <c r="AS10">
        <f t="shared" si="15"/>
        <v>-291.38302298013122</v>
      </c>
      <c r="AT10">
        <f t="shared" si="16"/>
        <v>938.01079918764253</v>
      </c>
      <c r="AU10">
        <f t="shared" si="17"/>
        <v>6815.0700515073167</v>
      </c>
      <c r="AW10">
        <v>7</v>
      </c>
      <c r="AX10">
        <f>(R10*SUMPRODUCT(K11:$K$23, X11:$X$23)-$AZ$3*SUMPRODUCT(K10:$K$22, W11:$W$23))/Z10</f>
        <v>18208.103992578701</v>
      </c>
    </row>
    <row r="11" spans="1:52" x14ac:dyDescent="0.25">
      <c r="A11" t="s">
        <v>33</v>
      </c>
      <c r="C11" s="24">
        <f>AU25</f>
        <v>84828.155365189654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19868.892899453473</v>
      </c>
      <c r="P11">
        <f t="shared" si="30"/>
        <v>993.4446449726737</v>
      </c>
      <c r="Q11" s="5">
        <f t="shared" si="31"/>
        <v>50</v>
      </c>
      <c r="R11">
        <f t="shared" si="0"/>
        <v>250000</v>
      </c>
      <c r="S11">
        <f t="shared" si="1"/>
        <v>19070.516283432302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15020.313929412467</v>
      </c>
      <c r="AC11">
        <f t="shared" si="2"/>
        <v>15153.316223924034</v>
      </c>
      <c r="AE11">
        <f t="shared" si="3"/>
        <v>15787.701426115204</v>
      </c>
      <c r="AF11">
        <f t="shared" si="4"/>
        <v>-789.38507130576022</v>
      </c>
      <c r="AG11">
        <f t="shared" si="5"/>
        <v>-39.729695826558789</v>
      </c>
      <c r="AH11">
        <f t="shared" si="6"/>
        <v>-5520.3733212992411</v>
      </c>
      <c r="AI11">
        <f t="shared" si="7"/>
        <v>9438.2133376836427</v>
      </c>
      <c r="AJ11">
        <f t="shared" si="8"/>
        <v>-133.00229451156702</v>
      </c>
      <c r="AK11">
        <f t="shared" si="32"/>
        <v>1545.9594596374284</v>
      </c>
      <c r="AL11">
        <f t="shared" si="9"/>
        <v>10851.170502809504</v>
      </c>
      <c r="AN11">
        <f t="shared" si="10"/>
        <v>8912.2658777825491</v>
      </c>
      <c r="AO11">
        <f t="shared" si="11"/>
        <v>-445.61329388912748</v>
      </c>
      <c r="AP11">
        <f t="shared" si="12"/>
        <v>-22.427686139542523</v>
      </c>
      <c r="AQ11">
        <f t="shared" si="13"/>
        <v>-3116.2886512823097</v>
      </c>
      <c r="AR11">
        <f t="shared" si="14"/>
        <v>5327.9362464715687</v>
      </c>
      <c r="AS11">
        <f t="shared" si="15"/>
        <v>-75.080708650942427</v>
      </c>
      <c r="AT11">
        <f t="shared" si="16"/>
        <v>872.70473191055794</v>
      </c>
      <c r="AU11">
        <f t="shared" si="17"/>
        <v>6125.5602697311842</v>
      </c>
      <c r="AW11">
        <v>8</v>
      </c>
      <c r="AX11">
        <f>(R11*SUMPRODUCT(K12:$K$23, X12:$X$23)-$AZ$3*SUMPRODUCT(K11:$K$22, W12:$W$23))/Z11</f>
        <v>19070.516283432302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19868.892899453473</v>
      </c>
      <c r="P12">
        <f t="shared" si="30"/>
        <v>993.4446449726737</v>
      </c>
      <c r="Q12" s="5">
        <f t="shared" si="31"/>
        <v>50</v>
      </c>
      <c r="R12">
        <f t="shared" si="0"/>
        <v>250000</v>
      </c>
      <c r="S12">
        <f t="shared" si="1"/>
        <v>19605.276254278229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15153.316223924034</v>
      </c>
      <c r="AC12">
        <f t="shared" si="2"/>
        <v>14959.112925410624</v>
      </c>
      <c r="AE12">
        <f t="shared" si="3"/>
        <v>15160.256286669501</v>
      </c>
      <c r="AF12">
        <f t="shared" si="4"/>
        <v>-758.01281433347515</v>
      </c>
      <c r="AG12">
        <f t="shared" si="5"/>
        <v>-38.150732311528316</v>
      </c>
      <c r="AH12">
        <f t="shared" si="6"/>
        <v>-5908.3327838244313</v>
      </c>
      <c r="AI12">
        <f t="shared" si="7"/>
        <v>8455.7599562000669</v>
      </c>
      <c r="AJ12">
        <f t="shared" si="8"/>
        <v>194.20329851341012</v>
      </c>
      <c r="AK12">
        <f t="shared" si="32"/>
        <v>1533.933548235897</v>
      </c>
      <c r="AL12">
        <f t="shared" si="9"/>
        <v>10183.896802949374</v>
      </c>
      <c r="AN12">
        <f t="shared" si="10"/>
        <v>8135.8197429015081</v>
      </c>
      <c r="AO12">
        <f t="shared" si="11"/>
        <v>-406.79098714507546</v>
      </c>
      <c r="AP12">
        <f t="shared" si="12"/>
        <v>-20.473762136805565</v>
      </c>
      <c r="AQ12">
        <f t="shared" si="13"/>
        <v>-3170.733370288634</v>
      </c>
      <c r="AR12">
        <f t="shared" si="14"/>
        <v>4537.8216233309931</v>
      </c>
      <c r="AS12">
        <f t="shared" si="15"/>
        <v>104.22007387640951</v>
      </c>
      <c r="AT12">
        <f t="shared" si="16"/>
        <v>823.1923398953445</v>
      </c>
      <c r="AU12">
        <f t="shared" si="17"/>
        <v>5465.2340371027476</v>
      </c>
      <c r="AW12">
        <v>9</v>
      </c>
      <c r="AX12">
        <f>(R12*SUMPRODUCT(K13:$K$23, X13:$X$23)-$AZ$3*SUMPRODUCT(K12:$K$22, W13:$W$23))/Z12</f>
        <v>19605.276254278229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19868.892899453473</v>
      </c>
      <c r="P13">
        <f t="shared" si="30"/>
        <v>993.4446449726737</v>
      </c>
      <c r="Q13" s="5">
        <f t="shared" si="31"/>
        <v>50</v>
      </c>
      <c r="R13">
        <f t="shared" si="0"/>
        <v>250000</v>
      </c>
      <c r="S13">
        <f t="shared" si="1"/>
        <v>19818.916523531781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14959.112925410624</v>
      </c>
      <c r="AC13">
        <f t="shared" si="2"/>
        <v>14473.279863448133</v>
      </c>
      <c r="AE13">
        <f t="shared" si="3"/>
        <v>14509.77641331839</v>
      </c>
      <c r="AF13">
        <f t="shared" si="4"/>
        <v>-725.48882066591955</v>
      </c>
      <c r="AG13">
        <f t="shared" si="5"/>
        <v>-36.513801968597619</v>
      </c>
      <c r="AH13">
        <f t="shared" si="6"/>
        <v>-6277.115099077063</v>
      </c>
      <c r="AI13">
        <f t="shared" si="7"/>
        <v>7470.658691606809</v>
      </c>
      <c r="AJ13">
        <f t="shared" si="8"/>
        <v>485.83306196249032</v>
      </c>
      <c r="AK13">
        <f t="shared" si="32"/>
        <v>1486.033806783862</v>
      </c>
      <c r="AL13">
        <f t="shared" si="9"/>
        <v>9442.5255603531623</v>
      </c>
      <c r="AN13">
        <f t="shared" si="10"/>
        <v>7403.9524506323587</v>
      </c>
      <c r="AO13">
        <f t="shared" si="11"/>
        <v>-370.19762253161798</v>
      </c>
      <c r="AP13">
        <f t="shared" si="12"/>
        <v>-18.632020636731141</v>
      </c>
      <c r="AQ13">
        <f t="shared" si="13"/>
        <v>-3203.044650505683</v>
      </c>
      <c r="AR13">
        <f t="shared" si="14"/>
        <v>3812.0781569583264</v>
      </c>
      <c r="AS13">
        <f t="shared" si="15"/>
        <v>247.90767185176415</v>
      </c>
      <c r="AT13">
        <f t="shared" si="16"/>
        <v>758.28347260821977</v>
      </c>
      <c r="AU13">
        <f t="shared" si="17"/>
        <v>4818.2693014183105</v>
      </c>
      <c r="AW13">
        <v>10</v>
      </c>
      <c r="AX13">
        <f>(R13*SUMPRODUCT(K14:$K$23, X14:$X$23)-$AZ$3*SUMPRODUCT(K13:$K$22, W14:$W$23))/Z13</f>
        <v>19818.916523531781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19868.892899453473</v>
      </c>
      <c r="P14">
        <f t="shared" si="30"/>
        <v>993.4446449726737</v>
      </c>
      <c r="Q14" s="5">
        <f t="shared" si="31"/>
        <v>50</v>
      </c>
      <c r="R14">
        <f t="shared" si="0"/>
        <v>250000</v>
      </c>
      <c r="S14">
        <f t="shared" si="1"/>
        <v>19699.597210784053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14473.279863448133</v>
      </c>
      <c r="AC14">
        <f t="shared" si="2"/>
        <v>13718.203269764488</v>
      </c>
      <c r="AE14">
        <f t="shared" si="3"/>
        <v>13836.095663452137</v>
      </c>
      <c r="AF14">
        <f t="shared" si="4"/>
        <v>-691.8047831726069</v>
      </c>
      <c r="AG14">
        <f t="shared" si="5"/>
        <v>-34.818486700466138</v>
      </c>
      <c r="AH14">
        <f t="shared" si="6"/>
        <v>-6650.8862422275151</v>
      </c>
      <c r="AI14">
        <f t="shared" si="7"/>
        <v>6458.5861513515492</v>
      </c>
      <c r="AJ14">
        <f t="shared" si="8"/>
        <v>755.07659368364511</v>
      </c>
      <c r="AK14">
        <f t="shared" si="32"/>
        <v>1419.543136227602</v>
      </c>
      <c r="AL14">
        <f t="shared" si="9"/>
        <v>8633.2058812627965</v>
      </c>
      <c r="AN14">
        <f t="shared" si="10"/>
        <v>6715.0381460668887</v>
      </c>
      <c r="AO14">
        <f t="shared" si="11"/>
        <v>-335.75190730334441</v>
      </c>
      <c r="AP14">
        <f t="shared" si="12"/>
        <v>-16.898370181087433</v>
      </c>
      <c r="AQ14">
        <f t="shared" si="13"/>
        <v>-3227.8581984425377</v>
      </c>
      <c r="AR14">
        <f t="shared" si="14"/>
        <v>3134.5296701399188</v>
      </c>
      <c r="AS14">
        <f t="shared" si="15"/>
        <v>366.45945887619405</v>
      </c>
      <c r="AT14">
        <f t="shared" si="16"/>
        <v>688.9433653552411</v>
      </c>
      <c r="AU14">
        <f t="shared" si="17"/>
        <v>4189.9324943713536</v>
      </c>
      <c r="AW14">
        <v>11</v>
      </c>
      <c r="AX14">
        <f>(R14*SUMPRODUCT(K15:$K$23, X15:$X$23)-$AZ$3*SUMPRODUCT(K14:$K$22, W15:$W$23))/Z14</f>
        <v>19699.597210784053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19868.892899453473</v>
      </c>
      <c r="P15">
        <f t="shared" si="30"/>
        <v>993.4446449726737</v>
      </c>
      <c r="Q15" s="5">
        <f t="shared" si="31"/>
        <v>50</v>
      </c>
      <c r="R15">
        <f t="shared" si="0"/>
        <v>250000</v>
      </c>
      <c r="S15">
        <f t="shared" si="1"/>
        <v>19219.947048341797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13718.203269764488</v>
      </c>
      <c r="AC15">
        <f t="shared" si="2"/>
        <v>12708.382287174332</v>
      </c>
      <c r="AE15">
        <f t="shared" si="3"/>
        <v>13137.470459938804</v>
      </c>
      <c r="AF15">
        <f t="shared" si="4"/>
        <v>-656.87352299694032</v>
      </c>
      <c r="AG15">
        <f t="shared" si="5"/>
        <v>-33.060398801334756</v>
      </c>
      <c r="AH15">
        <f t="shared" si="6"/>
        <v>-7049.5151606336012</v>
      </c>
      <c r="AI15">
        <f t="shared" si="7"/>
        <v>5398.0213775069269</v>
      </c>
      <c r="AJ15">
        <f t="shared" si="8"/>
        <v>1009.8209825901558</v>
      </c>
      <c r="AK15">
        <f t="shared" si="32"/>
        <v>1359.7177307280597</v>
      </c>
      <c r="AL15">
        <f t="shared" si="9"/>
        <v>7767.5600908251427</v>
      </c>
      <c r="AN15">
        <f t="shared" si="10"/>
        <v>6061.3899619732565</v>
      </c>
      <c r="AO15">
        <f t="shared" si="11"/>
        <v>-303.06949809866285</v>
      </c>
      <c r="AP15">
        <f t="shared" si="12"/>
        <v>-15.253466795173034</v>
      </c>
      <c r="AQ15">
        <f t="shared" si="13"/>
        <v>-3252.5180978897392</v>
      </c>
      <c r="AR15">
        <f t="shared" si="14"/>
        <v>2490.5488991896805</v>
      </c>
      <c r="AS15">
        <f t="shared" si="15"/>
        <v>465.91303751562941</v>
      </c>
      <c r="AT15">
        <f t="shared" si="16"/>
        <v>627.34903414507903</v>
      </c>
      <c r="AU15">
        <f t="shared" si="17"/>
        <v>3583.8109708503894</v>
      </c>
      <c r="AW15">
        <v>12</v>
      </c>
      <c r="AX15">
        <f>(R15*SUMPRODUCT(K16:$K$23, X16:$X$23)-$AZ$3*SUMPRODUCT(K15:$K$22, W16:$W$23))/Z15</f>
        <v>19219.947048341797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19868.892899453473</v>
      </c>
      <c r="P16">
        <f t="shared" si="30"/>
        <v>993.4446449726737</v>
      </c>
      <c r="Q16" s="5">
        <f t="shared" si="31"/>
        <v>50</v>
      </c>
      <c r="R16">
        <f t="shared" si="0"/>
        <v>250000</v>
      </c>
      <c r="S16">
        <f t="shared" si="1"/>
        <v>18386.322644054042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12708.382287174332</v>
      </c>
      <c r="AC16">
        <f t="shared" si="2"/>
        <v>11490.518536490808</v>
      </c>
      <c r="AE16">
        <f t="shared" si="3"/>
        <v>12417.049704855037</v>
      </c>
      <c r="AF16">
        <f t="shared" si="4"/>
        <v>-620.85248524275187</v>
      </c>
      <c r="AG16">
        <f t="shared" si="5"/>
        <v>-31.247462472346882</v>
      </c>
      <c r="AH16">
        <f t="shared" si="6"/>
        <v>-7411.6617048726448</v>
      </c>
      <c r="AI16">
        <f t="shared" si="7"/>
        <v>4353.2880522672922</v>
      </c>
      <c r="AJ16">
        <f t="shared" si="8"/>
        <v>1217.8637506835239</v>
      </c>
      <c r="AK16">
        <f t="shared" si="32"/>
        <v>1340.4004990212284</v>
      </c>
      <c r="AL16">
        <f t="shared" si="9"/>
        <v>6911.552301972044</v>
      </c>
      <c r="AN16">
        <f t="shared" si="10"/>
        <v>5431.8772415021467</v>
      </c>
      <c r="AO16">
        <f t="shared" si="11"/>
        <v>-271.59386207510732</v>
      </c>
      <c r="AP16">
        <f t="shared" si="12"/>
        <v>-13.669300219670415</v>
      </c>
      <c r="AQ16">
        <f t="shared" si="13"/>
        <v>-3242.2546009999019</v>
      </c>
      <c r="AR16">
        <f t="shared" si="14"/>
        <v>1904.3594782074663</v>
      </c>
      <c r="AS16">
        <f t="shared" si="15"/>
        <v>532.75830795794559</v>
      </c>
      <c r="AT16">
        <f t="shared" si="16"/>
        <v>586.36239188804404</v>
      </c>
      <c r="AU16">
        <f t="shared" si="17"/>
        <v>3023.4801780534558</v>
      </c>
      <c r="AW16">
        <v>13</v>
      </c>
      <c r="AX16">
        <f>(R16*SUMPRODUCT(K17:$K$23, X17:$X$23)-$AZ$3*SUMPRODUCT(K16:$K$22, W17:$W$23))/Z16</f>
        <v>18386.322644054042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19868.892899453473</v>
      </c>
      <c r="P17">
        <f t="shared" si="30"/>
        <v>993.4446449726737</v>
      </c>
      <c r="Q17" s="5">
        <f t="shared" si="31"/>
        <v>50</v>
      </c>
      <c r="R17">
        <f t="shared" si="0"/>
        <v>250000</v>
      </c>
      <c r="S17">
        <f t="shared" si="1"/>
        <v>17218.998960811074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11490.518536490808</v>
      </c>
      <c r="AC17">
        <f t="shared" si="2"/>
        <v>10121.242641720799</v>
      </c>
      <c r="AE17">
        <f t="shared" si="3"/>
        <v>11678.837225985853</v>
      </c>
      <c r="AF17">
        <f t="shared" si="4"/>
        <v>-583.94186129929267</v>
      </c>
      <c r="AG17">
        <f t="shared" si="5"/>
        <v>-29.389753332222902</v>
      </c>
      <c r="AH17">
        <f t="shared" si="6"/>
        <v>-7726.172577002556</v>
      </c>
      <c r="AI17">
        <f t="shared" si="7"/>
        <v>3339.3330343517819</v>
      </c>
      <c r="AJ17">
        <f t="shared" si="8"/>
        <v>1369.2758947700095</v>
      </c>
      <c r="AK17">
        <f t="shared" si="32"/>
        <v>1393.5200377026438</v>
      </c>
      <c r="AL17">
        <f t="shared" si="9"/>
        <v>6102.1289668244353</v>
      </c>
      <c r="AN17">
        <f t="shared" si="10"/>
        <v>4812.0409560529688</v>
      </c>
      <c r="AO17">
        <f t="shared" si="11"/>
        <v>-240.60204780264843</v>
      </c>
      <c r="AP17">
        <f t="shared" si="12"/>
        <v>-12.109484359305524</v>
      </c>
      <c r="AQ17">
        <f t="shared" si="13"/>
        <v>-3183.4212734248654</v>
      </c>
      <c r="AR17">
        <f t="shared" si="14"/>
        <v>1375.9081504661492</v>
      </c>
      <c r="AS17">
        <f t="shared" si="15"/>
        <v>564.18387877763723</v>
      </c>
      <c r="AT17">
        <f t="shared" si="16"/>
        <v>574.17321303059327</v>
      </c>
      <c r="AU17">
        <f t="shared" si="17"/>
        <v>2514.2652422743799</v>
      </c>
      <c r="AW17">
        <v>14</v>
      </c>
      <c r="AX17">
        <f>(R17*SUMPRODUCT(K18:$K$23, X18:$X$23)-$AZ$3*SUMPRODUCT(K17:$K$22, W18:$W$23))/Z17</f>
        <v>17218.998960811074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19868.892899453473</v>
      </c>
      <c r="P18">
        <f t="shared" si="30"/>
        <v>993.4446449726737</v>
      </c>
      <c r="Q18" s="5">
        <f t="shared" si="31"/>
        <v>50</v>
      </c>
      <c r="R18">
        <f t="shared" si="0"/>
        <v>250000</v>
      </c>
      <c r="S18">
        <f t="shared" si="1"/>
        <v>15708.112043044728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10121.242641720799</v>
      </c>
      <c r="AC18">
        <f t="shared" si="2"/>
        <v>8636.2294610258105</v>
      </c>
      <c r="AE18">
        <f t="shared" si="3"/>
        <v>10923.802793487499</v>
      </c>
      <c r="AF18">
        <f t="shared" si="4"/>
        <v>-546.1901396743749</v>
      </c>
      <c r="AG18">
        <f t="shared" si="5"/>
        <v>-27.489711804194123</v>
      </c>
      <c r="AH18">
        <f t="shared" si="6"/>
        <v>-8030.7199735327431</v>
      </c>
      <c r="AI18">
        <f t="shared" si="7"/>
        <v>2319.4029684761881</v>
      </c>
      <c r="AJ18">
        <f t="shared" si="8"/>
        <v>1485.0131806949885</v>
      </c>
      <c r="AK18">
        <f t="shared" si="32"/>
        <v>1436.9697562169279</v>
      </c>
      <c r="AL18">
        <f t="shared" si="9"/>
        <v>5241.3859053881042</v>
      </c>
      <c r="AN18">
        <f t="shared" si="10"/>
        <v>4206.0961542963651</v>
      </c>
      <c r="AO18">
        <f t="shared" si="11"/>
        <v>-210.30480771481822</v>
      </c>
      <c r="AP18">
        <f t="shared" si="12"/>
        <v>-10.584626369424088</v>
      </c>
      <c r="AQ18">
        <f t="shared" si="13"/>
        <v>-3092.1448359581036</v>
      </c>
      <c r="AR18">
        <f t="shared" si="14"/>
        <v>893.06188425401956</v>
      </c>
      <c r="AS18">
        <f t="shared" si="15"/>
        <v>571.78881260327944</v>
      </c>
      <c r="AT18">
        <f t="shared" si="16"/>
        <v>553.29019387529661</v>
      </c>
      <c r="AU18">
        <f t="shared" si="17"/>
        <v>2018.1408907325956</v>
      </c>
      <c r="AW18">
        <v>15</v>
      </c>
      <c r="AX18">
        <f>(R18*SUMPRODUCT(K19:$K$23, X19:$X$23)-$AZ$3*SUMPRODUCT(K18:$K$22, W19:$W$23))/Z18</f>
        <v>15708.112043044728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19868.892899453473</v>
      </c>
      <c r="P19">
        <f t="shared" si="30"/>
        <v>993.4446449726737</v>
      </c>
      <c r="Q19" s="5">
        <f t="shared" si="31"/>
        <v>50</v>
      </c>
      <c r="R19">
        <f t="shared" si="0"/>
        <v>250000</v>
      </c>
      <c r="S19">
        <f t="shared" si="1"/>
        <v>13810.494410861622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8636.2294610258105</v>
      </c>
      <c r="AC19">
        <f t="shared" si="2"/>
        <v>7057.5460098692529</v>
      </c>
      <c r="AE19">
        <f t="shared" si="3"/>
        <v>10153.555812800831</v>
      </c>
      <c r="AF19">
        <f t="shared" si="4"/>
        <v>-507.67779064004156</v>
      </c>
      <c r="AG19">
        <f t="shared" si="5"/>
        <v>-25.551387951464875</v>
      </c>
      <c r="AH19">
        <f t="shared" si="6"/>
        <v>-8317.1336734365468</v>
      </c>
      <c r="AI19">
        <f t="shared" si="7"/>
        <v>1303.1929607727761</v>
      </c>
      <c r="AJ19">
        <f t="shared" si="8"/>
        <v>1578.6834511565576</v>
      </c>
      <c r="AK19">
        <f t="shared" si="32"/>
        <v>1341.9066892658966</v>
      </c>
      <c r="AL19">
        <f t="shared" si="9"/>
        <v>4223.7831011952303</v>
      </c>
      <c r="AN19">
        <f t="shared" si="10"/>
        <v>3642.1842747102896</v>
      </c>
      <c r="AO19">
        <f t="shared" si="11"/>
        <v>-182.10921373551449</v>
      </c>
      <c r="AP19">
        <f t="shared" si="12"/>
        <v>-9.1655440822535041</v>
      </c>
      <c r="AQ19">
        <f t="shared" si="13"/>
        <v>-2983.4408786982285</v>
      </c>
      <c r="AR19">
        <f t="shared" si="14"/>
        <v>467.46863819429262</v>
      </c>
      <c r="AS19">
        <f t="shared" si="15"/>
        <v>566.28989356603552</v>
      </c>
      <c r="AT19">
        <f t="shared" si="16"/>
        <v>481.35564839374234</v>
      </c>
      <c r="AU19">
        <f t="shared" si="17"/>
        <v>1515.1141801540705</v>
      </c>
      <c r="AW19">
        <v>16</v>
      </c>
      <c r="AX19">
        <f>(R19*SUMPRODUCT(K20:$K$23, X20:$X$23)-$AZ$3*SUMPRODUCT(K19:$K$22, W20:$W$23))/Z19</f>
        <v>13810.494410861622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19868.892899453473</v>
      </c>
      <c r="P20">
        <f t="shared" si="30"/>
        <v>993.4446449726737</v>
      </c>
      <c r="Q20" s="5">
        <f t="shared" si="31"/>
        <v>50</v>
      </c>
      <c r="R20">
        <f t="shared" si="0"/>
        <v>250000</v>
      </c>
      <c r="S20">
        <f t="shared" si="1"/>
        <v>11349.686784564812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7057.5460098692529</v>
      </c>
      <c r="AC20">
        <f t="shared" si="2"/>
        <v>5352.1351476590735</v>
      </c>
      <c r="AE20">
        <f t="shared" si="3"/>
        <v>9369.5096658401944</v>
      </c>
      <c r="AF20">
        <f t="shared" si="4"/>
        <v>-468.47548329200976</v>
      </c>
      <c r="AG20">
        <f t="shared" si="5"/>
        <v>-23.578338544715592</v>
      </c>
      <c r="AH20">
        <f t="shared" si="6"/>
        <v>-8587.6776361731791</v>
      </c>
      <c r="AI20">
        <f t="shared" si="7"/>
        <v>289.77820783028983</v>
      </c>
      <c r="AJ20">
        <f t="shared" si="8"/>
        <v>1705.4108622101794</v>
      </c>
      <c r="AK20">
        <f t="shared" si="32"/>
        <v>866.55090444826681</v>
      </c>
      <c r="AL20">
        <f t="shared" si="9"/>
        <v>2861.7399744887362</v>
      </c>
      <c r="AN20">
        <f t="shared" si="10"/>
        <v>3187.8392356223594</v>
      </c>
      <c r="AO20">
        <f t="shared" si="11"/>
        <v>-159.39196178111797</v>
      </c>
      <c r="AP20">
        <f t="shared" si="12"/>
        <v>-8.0221863687987529</v>
      </c>
      <c r="AQ20">
        <f t="shared" si="13"/>
        <v>-2921.8322716799962</v>
      </c>
      <c r="AR20">
        <f t="shared" si="14"/>
        <v>98.592815792446402</v>
      </c>
      <c r="AS20">
        <f t="shared" si="15"/>
        <v>580.24121360705715</v>
      </c>
      <c r="AT20">
        <f t="shared" si="16"/>
        <v>294.83132750645512</v>
      </c>
      <c r="AU20">
        <f t="shared" si="17"/>
        <v>973.66535690595879</v>
      </c>
      <c r="AW20">
        <v>17</v>
      </c>
      <c r="AX20">
        <f>(R20*SUMPRODUCT(K21:$K$23, X21:$X$23)-$AZ$3*SUMPRODUCT(K20:$K$22, W21:$W$23))/Z20</f>
        <v>11349.686784564812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19868.892899453473</v>
      </c>
      <c r="P21">
        <f t="shared" si="30"/>
        <v>993.4446449726737</v>
      </c>
      <c r="Q21" s="5">
        <f t="shared" si="31"/>
        <v>50</v>
      </c>
      <c r="R21">
        <f t="shared" si="0"/>
        <v>250000</v>
      </c>
      <c r="S21">
        <f t="shared" si="1"/>
        <v>8242.8912945781394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5352.1351476590735</v>
      </c>
      <c r="AC21">
        <f t="shared" si="2"/>
        <v>3556.8291726777834</v>
      </c>
      <c r="AE21">
        <f t="shared" si="3"/>
        <v>8573.4793008941888</v>
      </c>
      <c r="AF21">
        <f t="shared" si="4"/>
        <v>-428.67396504470946</v>
      </c>
      <c r="AG21">
        <f t="shared" si="5"/>
        <v>-21.575130895013324</v>
      </c>
      <c r="AH21">
        <f t="shared" si="6"/>
        <v>-8837.1213212755702</v>
      </c>
      <c r="AI21">
        <f t="shared" si="7"/>
        <v>-713.89111632110416</v>
      </c>
      <c r="AJ21">
        <f t="shared" si="8"/>
        <v>1795.3059749812901</v>
      </c>
      <c r="AK21">
        <f t="shared" si="32"/>
        <v>692.39304680398891</v>
      </c>
      <c r="AL21">
        <f t="shared" si="9"/>
        <v>1773.8079054641748</v>
      </c>
      <c r="AN21">
        <f t="shared" si="10"/>
        <v>2774.6613667282272</v>
      </c>
      <c r="AO21">
        <f t="shared" si="11"/>
        <v>-138.73306833641138</v>
      </c>
      <c r="AP21">
        <f t="shared" si="12"/>
        <v>-6.982425696211159</v>
      </c>
      <c r="AQ21">
        <f t="shared" si="13"/>
        <v>-2859.984641320154</v>
      </c>
      <c r="AR21">
        <f t="shared" si="14"/>
        <v>-231.03876862454925</v>
      </c>
      <c r="AS21">
        <f t="shared" si="15"/>
        <v>581.02037170806454</v>
      </c>
      <c r="AT21">
        <f t="shared" si="16"/>
        <v>224.08128253810636</v>
      </c>
      <c r="AU21">
        <f t="shared" si="17"/>
        <v>574.06288562162172</v>
      </c>
      <c r="AW21">
        <v>18</v>
      </c>
      <c r="AX21">
        <f>(R21*SUMPRODUCT(K22:$K$23, X22:$X$23)-$AZ$3*SUMPRODUCT(K21:$K$22, W22:$W$23))/Z21</f>
        <v>8242.8912945781394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19868.892899453473</v>
      </c>
      <c r="P22">
        <f t="shared" si="30"/>
        <v>993.4446449726737</v>
      </c>
      <c r="Q22" s="5">
        <f t="shared" si="31"/>
        <v>50</v>
      </c>
      <c r="R22">
        <f t="shared" si="0"/>
        <v>250000</v>
      </c>
      <c r="S22">
        <f t="shared" si="1"/>
        <v>4466.9760463530565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3556.8291726777834</v>
      </c>
      <c r="AC22">
        <f t="shared" si="2"/>
        <v>1746.5503101343479</v>
      </c>
      <c r="AE22">
        <f t="shared" si="3"/>
        <v>7768.5711083895658</v>
      </c>
      <c r="AF22">
        <f t="shared" si="4"/>
        <v>-388.4285554194783</v>
      </c>
      <c r="AG22">
        <f t="shared" si="5"/>
        <v>-19.549582223082126</v>
      </c>
      <c r="AH22">
        <f t="shared" si="6"/>
        <v>-9048.9868149053236</v>
      </c>
      <c r="AI22">
        <f t="shared" si="7"/>
        <v>-1688.3938441583186</v>
      </c>
      <c r="AJ22">
        <f t="shared" si="8"/>
        <v>1810.2788625434355</v>
      </c>
      <c r="AK22">
        <f t="shared" si="32"/>
        <v>765.58802079535099</v>
      </c>
      <c r="AL22">
        <f t="shared" si="9"/>
        <v>887.47303918046782</v>
      </c>
      <c r="AN22">
        <f t="shared" si="10"/>
        <v>2349.6882831336134</v>
      </c>
      <c r="AO22">
        <f t="shared" si="11"/>
        <v>-117.48441415668067</v>
      </c>
      <c r="AP22">
        <f t="shared" si="12"/>
        <v>-5.9129824067808165</v>
      </c>
      <c r="AQ22">
        <f t="shared" si="13"/>
        <v>-2736.9638504372647</v>
      </c>
      <c r="AR22">
        <f t="shared" si="14"/>
        <v>-510.6729638671128</v>
      </c>
      <c r="AS22">
        <f t="shared" si="15"/>
        <v>547.53840483343788</v>
      </c>
      <c r="AT22">
        <f t="shared" si="16"/>
        <v>231.56037024976166</v>
      </c>
      <c r="AU22">
        <f t="shared" si="17"/>
        <v>268.42581121608674</v>
      </c>
      <c r="AW22">
        <v>19</v>
      </c>
      <c r="AX22">
        <f>(R22*SUMPRODUCT(K23:$K$23, X23:$X$23)-$AZ$3*SUMPRODUCT(K22:$K$22, W23:$W$23))/Z22</f>
        <v>4466.9760463530565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19868.892899453473</v>
      </c>
      <c r="P23">
        <f t="shared" si="30"/>
        <v>993.4446449726737</v>
      </c>
      <c r="Q23" s="5">
        <f t="shared" si="31"/>
        <v>50</v>
      </c>
      <c r="R23">
        <f t="shared" si="0"/>
        <v>250000</v>
      </c>
      <c r="S23">
        <f t="shared" si="1"/>
        <v>4988.3271584462263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1746.5503101343479</v>
      </c>
      <c r="AC23">
        <f t="shared" si="2"/>
        <v>1746.5503101343479</v>
      </c>
      <c r="AE23">
        <f t="shared" si="3"/>
        <v>6956.6449740188373</v>
      </c>
      <c r="AF23">
        <f t="shared" si="4"/>
        <v>-347.83224870094188</v>
      </c>
      <c r="AG23">
        <f t="shared" si="5"/>
        <v>-17.506372924809995</v>
      </c>
      <c r="AH23">
        <f t="shared" si="6"/>
        <v>-9238.567380206543</v>
      </c>
      <c r="AI23">
        <f t="shared" si="7"/>
        <v>-2647.261027813458</v>
      </c>
      <c r="AJ23">
        <f t="shared" si="8"/>
        <v>0</v>
      </c>
      <c r="AK23">
        <f t="shared" si="32"/>
        <v>868.12221938348807</v>
      </c>
      <c r="AL23">
        <f t="shared" si="9"/>
        <v>-1779.1388084299699</v>
      </c>
      <c r="AN23">
        <f t="shared" si="10"/>
        <v>1906.0716094556944</v>
      </c>
      <c r="AO23">
        <f t="shared" si="11"/>
        <v>-95.303580472784731</v>
      </c>
      <c r="AP23">
        <f t="shared" si="12"/>
        <v>-4.7966225876332649</v>
      </c>
      <c r="AQ23">
        <f t="shared" si="13"/>
        <v>-2531.3022385390286</v>
      </c>
      <c r="AR23">
        <f t="shared" si="14"/>
        <v>-725.3308321437521</v>
      </c>
      <c r="AS23">
        <f t="shared" si="15"/>
        <v>0</v>
      </c>
      <c r="AT23">
        <f t="shared" si="16"/>
        <v>237.85935922911077</v>
      </c>
      <c r="AU23">
        <f t="shared" si="17"/>
        <v>-487.47147291464131</v>
      </c>
      <c r="AW23">
        <v>20</v>
      </c>
      <c r="AX23">
        <f>(R23*SUMPRODUCT(K$23:$K24, X$23:$X24)-$AZ$3*SUMPRODUCT(K$22:$K23, W$23:$W24))/Z23</f>
        <v>4988.3271584462263</v>
      </c>
    </row>
    <row r="25" spans="5:50" x14ac:dyDescent="0.25">
      <c r="AN25" s="6">
        <f t="shared" ref="AN25:AU25" si="33">SUM(AN3:AN23)</f>
        <v>160810.73074721196</v>
      </c>
      <c r="AO25" s="6">
        <f t="shared" si="33"/>
        <v>-22942.206211950703</v>
      </c>
      <c r="AP25" s="6">
        <f t="shared" si="33"/>
        <v>-2874.5878496173846</v>
      </c>
      <c r="AQ25" s="6">
        <f t="shared" si="33"/>
        <v>-59164.737068524199</v>
      </c>
      <c r="AR25" s="6">
        <f t="shared" si="33"/>
        <v>75829.199617119695</v>
      </c>
      <c r="AS25" s="6">
        <f t="shared" si="33"/>
        <v>-7009.0795343544814</v>
      </c>
      <c r="AT25" s="6">
        <f t="shared" si="33"/>
        <v>16008.03528242442</v>
      </c>
      <c r="AU25" s="7">
        <f t="shared" si="33"/>
        <v>84828.155365189654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1269.3097926379219</v>
      </c>
      <c r="K3">
        <v>1</v>
      </c>
      <c r="L3" s="2">
        <v>0</v>
      </c>
      <c r="O3">
        <f>$C$3</f>
        <v>1269.3097926379219</v>
      </c>
      <c r="P3">
        <f>O3*B5</f>
        <v>1015.4478341103376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1269.3097926379219</v>
      </c>
      <c r="AF3">
        <f t="shared" ref="AF3:AF23" si="4">-$Z3*P3</f>
        <v>-1015.4478341103376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-2266.0462454724156</v>
      </c>
      <c r="AJ3">
        <f t="shared" ref="AJ3:AJ23" si="8">AB3-AC3</f>
        <v>0</v>
      </c>
      <c r="AL3">
        <f t="shared" ref="AL3:AL23" si="9">SUM(AI3:AK3)</f>
        <v>-2266.0462454724156</v>
      </c>
      <c r="AN3">
        <f t="shared" ref="AN3:AN23" si="10">AE3*$K3</f>
        <v>1269.3097926379219</v>
      </c>
      <c r="AO3">
        <f t="shared" ref="AO3:AO23" si="11">AF3*$K3</f>
        <v>-1015.4478341103376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-2266.0462454724156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-2266.0462454724156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623.76331981509099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500000</v>
      </c>
      <c r="S4">
        <f t="shared" si="1"/>
        <v>84.148247850762303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83.209796970547359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-83.209796970547359</v>
      </c>
      <c r="AK4">
        <f>G4*MAX(0, SUM(AB4, AE4:AF4))</f>
        <v>0</v>
      </c>
      <c r="AL4">
        <f t="shared" si="9"/>
        <v>-659.38579697054729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-540.55352284454443</v>
      </c>
      <c r="AR4">
        <f t="shared" si="14"/>
        <v>-540.55352284454443</v>
      </c>
      <c r="AS4">
        <f t="shared" si="15"/>
        <v>-78.065294090015342</v>
      </c>
      <c r="AT4">
        <f t="shared" si="16"/>
        <v>0</v>
      </c>
      <c r="AU4">
        <f t="shared" si="17"/>
        <v>-618.61881693455973</v>
      </c>
      <c r="AW4">
        <v>1</v>
      </c>
      <c r="AX4">
        <f>(R4*SUMPRODUCT(K5:$K$23, X5:$X$23)-$AZ$3*SUMPRODUCT(K4:$K$22, W5:$W$23))/Z4</f>
        <v>84.148247850762303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1269.3097926379219</v>
      </c>
      <c r="P5">
        <f t="shared" ref="P5:P23" si="30">O5*$C$5</f>
        <v>63.465489631896098</v>
      </c>
      <c r="Q5" s="5">
        <f t="shared" ref="Q5:Q23" si="31">$C$8</f>
        <v>50</v>
      </c>
      <c r="R5">
        <f t="shared" si="0"/>
        <v>500000</v>
      </c>
      <c r="S5">
        <f t="shared" si="1"/>
        <v>170.3738869045101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83.209796970547359</v>
      </c>
      <c r="AC5">
        <f t="shared" si="2"/>
        <v>166.59364634355734</v>
      </c>
      <c r="AE5">
        <f t="shared" si="3"/>
        <v>1241.1464605115982</v>
      </c>
      <c r="AF5">
        <f t="shared" si="4"/>
        <v>-62.057323025579919</v>
      </c>
      <c r="AG5">
        <f t="shared" si="5"/>
        <v>-48.890604473010733</v>
      </c>
      <c r="AH5">
        <f t="shared" si="6"/>
        <v>-573.54102989265596</v>
      </c>
      <c r="AI5">
        <f t="shared" si="7"/>
        <v>556.65750312035163</v>
      </c>
      <c r="AJ5">
        <f t="shared" si="8"/>
        <v>-83.38384937300998</v>
      </c>
      <c r="AK5">
        <f>G5*SUM(AB5, AE5:AF5)</f>
        <v>51.754256312719193</v>
      </c>
      <c r="AL5">
        <f t="shared" si="9"/>
        <v>525.02791006006089</v>
      </c>
      <c r="AN5">
        <f t="shared" si="10"/>
        <v>1071.8075549142839</v>
      </c>
      <c r="AO5">
        <f t="shared" si="11"/>
        <v>-53.5903777457142</v>
      </c>
      <c r="AP5">
        <f t="shared" si="12"/>
        <v>-42.220093200684197</v>
      </c>
      <c r="AQ5">
        <f t="shared" si="13"/>
        <v>-495.28853237745932</v>
      </c>
      <c r="AR5">
        <f t="shared" si="14"/>
        <v>480.70855159042617</v>
      </c>
      <c r="AS5">
        <f t="shared" si="15"/>
        <v>-72.007166405637605</v>
      </c>
      <c r="AT5">
        <f t="shared" si="16"/>
        <v>44.693035576218634</v>
      </c>
      <c r="AU5">
        <f t="shared" si="17"/>
        <v>453.39442076100721</v>
      </c>
      <c r="AW5">
        <v>2</v>
      </c>
      <c r="AX5">
        <f>(R5*SUMPRODUCT(K6:$K$23, X6:$X$23)-$AZ$3*SUMPRODUCT(K5:$K$22, W6:$W$23))/Z5</f>
        <v>170.3738869045101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1269.3097926379219</v>
      </c>
      <c r="P6">
        <f t="shared" si="30"/>
        <v>63.465489631896098</v>
      </c>
      <c r="Q6" s="5">
        <f t="shared" si="31"/>
        <v>50</v>
      </c>
      <c r="R6">
        <f t="shared" si="0"/>
        <v>500000</v>
      </c>
      <c r="S6">
        <f t="shared" si="1"/>
        <v>256.48294141553174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166.59364634355734</v>
      </c>
      <c r="AC6">
        <f t="shared" si="2"/>
        <v>247.99090102123043</v>
      </c>
      <c r="AE6">
        <f t="shared" si="3"/>
        <v>1227.2834887735251</v>
      </c>
      <c r="AF6">
        <f t="shared" si="4"/>
        <v>-61.364174438676251</v>
      </c>
      <c r="AG6">
        <f t="shared" si="5"/>
        <v>-48.344521404146093</v>
      </c>
      <c r="AH6">
        <f t="shared" si="6"/>
        <v>-571.7702413453685</v>
      </c>
      <c r="AI6">
        <f t="shared" si="7"/>
        <v>545.80455158533437</v>
      </c>
      <c r="AJ6">
        <f t="shared" si="8"/>
        <v>-81.397254677673089</v>
      </c>
      <c r="AK6">
        <f>G6*SUM(AB6, AE6:AF6)</f>
        <v>77.952008199686773</v>
      </c>
      <c r="AL6">
        <f t="shared" si="9"/>
        <v>542.35930510734806</v>
      </c>
      <c r="AN6">
        <f t="shared" si="10"/>
        <v>955.84055936106779</v>
      </c>
      <c r="AO6">
        <f t="shared" si="11"/>
        <v>-47.792027968053389</v>
      </c>
      <c r="AP6">
        <f t="shared" si="12"/>
        <v>-37.651980820797419</v>
      </c>
      <c r="AQ6">
        <f t="shared" si="13"/>
        <v>-445.30965527755194</v>
      </c>
      <c r="AR6">
        <f t="shared" si="14"/>
        <v>425.08689529466511</v>
      </c>
      <c r="AS6">
        <f t="shared" si="15"/>
        <v>-63.394316108101378</v>
      </c>
      <c r="AT6">
        <f t="shared" si="16"/>
        <v>60.711067819683414</v>
      </c>
      <c r="AU6">
        <f t="shared" si="17"/>
        <v>422.40364700624718</v>
      </c>
      <c r="AW6">
        <v>3</v>
      </c>
      <c r="AX6">
        <f>(R6*SUMPRODUCT(K7:$K$23, X7:$X$23)-$AZ$3*SUMPRODUCT(K6:$K$22, W7:$W$23))/Z6</f>
        <v>256.48294141553174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1269.3097926379219</v>
      </c>
      <c r="P7">
        <f t="shared" si="30"/>
        <v>63.465489631896098</v>
      </c>
      <c r="Q7" s="5">
        <f t="shared" si="31"/>
        <v>50</v>
      </c>
      <c r="R7">
        <f t="shared" si="0"/>
        <v>500000</v>
      </c>
      <c r="S7">
        <f t="shared" si="1"/>
        <v>330.2287653476796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247.99090102123043</v>
      </c>
      <c r="AC7">
        <f t="shared" si="2"/>
        <v>315.72550189605863</v>
      </c>
      <c r="AE7">
        <f t="shared" si="3"/>
        <v>1213.5631822390119</v>
      </c>
      <c r="AF7">
        <f t="shared" si="4"/>
        <v>-60.678159111950599</v>
      </c>
      <c r="AG7">
        <f t="shared" si="5"/>
        <v>-47.804058129770844</v>
      </c>
      <c r="AH7">
        <f t="shared" si="6"/>
        <v>-570.18060333785343</v>
      </c>
      <c r="AI7">
        <f t="shared" si="7"/>
        <v>534.90036165943707</v>
      </c>
      <c r="AJ7">
        <f t="shared" si="8"/>
        <v>-67.734600874828203</v>
      </c>
      <c r="AK7">
        <f>G7*SUM(AB7, AE7:AF7)</f>
        <v>68.783007875681122</v>
      </c>
      <c r="AL7">
        <f t="shared" si="9"/>
        <v>535.94876866029006</v>
      </c>
      <c r="AN7">
        <f t="shared" si="10"/>
        <v>855.5760160201869</v>
      </c>
      <c r="AO7">
        <f t="shared" si="11"/>
        <v>-42.778800801009346</v>
      </c>
      <c r="AP7">
        <f t="shared" si="12"/>
        <v>-33.702411380680374</v>
      </c>
      <c r="AQ7">
        <f t="shared" si="13"/>
        <v>-401.98389021306696</v>
      </c>
      <c r="AR7">
        <f t="shared" si="14"/>
        <v>377.11091362543027</v>
      </c>
      <c r="AS7">
        <f t="shared" si="15"/>
        <v>-47.753673489238473</v>
      </c>
      <c r="AT7">
        <f t="shared" si="16"/>
        <v>48.492812495831004</v>
      </c>
      <c r="AU7">
        <f t="shared" si="17"/>
        <v>377.85005263202282</v>
      </c>
      <c r="AW7">
        <v>4</v>
      </c>
      <c r="AX7">
        <f>(R7*SUMPRODUCT(K8:$K$23, X8:$X$23)-$AZ$3*SUMPRODUCT(K7:$K$22, W8:$W$23))/Z7</f>
        <v>330.2287653476796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1269.3097926379219</v>
      </c>
      <c r="P8">
        <f t="shared" si="30"/>
        <v>63.465489631896098</v>
      </c>
      <c r="Q8" s="5">
        <f t="shared" si="31"/>
        <v>50</v>
      </c>
      <c r="R8">
        <f t="shared" si="0"/>
        <v>500000</v>
      </c>
      <c r="S8">
        <f t="shared" si="1"/>
        <v>382.47431462683835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315.72550189605863</v>
      </c>
      <c r="AC8">
        <f t="shared" si="2"/>
        <v>361.58382188304631</v>
      </c>
      <c r="AE8">
        <f t="shared" si="3"/>
        <v>1199.9809357744289</v>
      </c>
      <c r="AF8">
        <f t="shared" si="4"/>
        <v>-59.999046788721444</v>
      </c>
      <c r="AG8">
        <f t="shared" si="5"/>
        <v>-47.269033246824179</v>
      </c>
      <c r="AH8">
        <f t="shared" si="6"/>
        <v>-569.84301648953897</v>
      </c>
      <c r="AI8">
        <f t="shared" si="7"/>
        <v>522.8698392493443</v>
      </c>
      <c r="AJ8">
        <f t="shared" si="8"/>
        <v>-45.858319986987681</v>
      </c>
      <c r="AK8">
        <f t="shared" ref="AK8:AK23" si="32">G8*SUM(AB8:AB8, AE8:AF8)</f>
        <v>31.006567425781615</v>
      </c>
      <c r="AL8">
        <f t="shared" si="9"/>
        <v>508.01808668813823</v>
      </c>
      <c r="AN8">
        <f t="shared" si="10"/>
        <v>788.81153928337926</v>
      </c>
      <c r="AO8">
        <f t="shared" si="11"/>
        <v>-39.440576964168969</v>
      </c>
      <c r="AP8">
        <f t="shared" si="12"/>
        <v>-31.072459373532634</v>
      </c>
      <c r="AQ8">
        <f t="shared" si="13"/>
        <v>-374.58824018475377</v>
      </c>
      <c r="AR8">
        <f t="shared" si="14"/>
        <v>343.71026276092397</v>
      </c>
      <c r="AS8">
        <f t="shared" si="15"/>
        <v>-30.145122226079582</v>
      </c>
      <c r="AT8">
        <f t="shared" si="16"/>
        <v>20.382272292717769</v>
      </c>
      <c r="AU8">
        <f t="shared" si="17"/>
        <v>333.94741282756218</v>
      </c>
      <c r="AW8">
        <v>5</v>
      </c>
      <c r="AX8">
        <f>(R8*SUMPRODUCT(K9:$K$23, X9:$X$23)-$AZ$3*SUMPRODUCT(K8:$K$22, W9:$W$23))/Z8</f>
        <v>382.47431462683835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1269.3097926379219</v>
      </c>
      <c r="P9">
        <f t="shared" si="30"/>
        <v>63.465489631896098</v>
      </c>
      <c r="Q9" s="5">
        <f t="shared" si="31"/>
        <v>50</v>
      </c>
      <c r="R9">
        <f t="shared" si="0"/>
        <v>500000</v>
      </c>
      <c r="S9">
        <f t="shared" si="1"/>
        <v>418.6443281841901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361.58382188304631</v>
      </c>
      <c r="AC9">
        <f t="shared" si="2"/>
        <v>391.3408342759235</v>
      </c>
      <c r="AE9">
        <f t="shared" si="3"/>
        <v>1186.5268911202763</v>
      </c>
      <c r="AF9">
        <f t="shared" si="4"/>
        <v>-59.326344556013822</v>
      </c>
      <c r="AG9">
        <f t="shared" si="5"/>
        <v>-46.739058423806718</v>
      </c>
      <c r="AH9">
        <f t="shared" si="6"/>
        <v>-572.8449054922778</v>
      </c>
      <c r="AI9">
        <f t="shared" si="7"/>
        <v>507.61658264817811</v>
      </c>
      <c r="AJ9">
        <f t="shared" si="8"/>
        <v>-29.757012392877186</v>
      </c>
      <c r="AK9">
        <f t="shared" si="32"/>
        <v>8.7838277738391231</v>
      </c>
      <c r="AL9">
        <f t="shared" si="9"/>
        <v>486.64339802914003</v>
      </c>
      <c r="AN9">
        <f t="shared" si="10"/>
        <v>741.27302545589782</v>
      </c>
      <c r="AO9">
        <f t="shared" si="11"/>
        <v>-37.0636512727949</v>
      </c>
      <c r="AP9">
        <f t="shared" si="12"/>
        <v>-29.199846631426347</v>
      </c>
      <c r="AQ9">
        <f t="shared" si="13"/>
        <v>-357.88019588020796</v>
      </c>
      <c r="AR9">
        <f t="shared" si="14"/>
        <v>317.12933167146878</v>
      </c>
      <c r="AS9">
        <f t="shared" si="15"/>
        <v>-18.590451484980907</v>
      </c>
      <c r="AT9">
        <f t="shared" si="16"/>
        <v>5.4876249646981154</v>
      </c>
      <c r="AU9">
        <f t="shared" si="17"/>
        <v>304.02650515118597</v>
      </c>
      <c r="AW9">
        <v>6</v>
      </c>
      <c r="AX9">
        <f>(R9*SUMPRODUCT(K10:$K$23, X10:$X$23)-$AZ$3*SUMPRODUCT(K9:$K$22, W10:$W$23))/Z9</f>
        <v>418.6443281841901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1269.3097926379219</v>
      </c>
      <c r="P10">
        <f t="shared" si="30"/>
        <v>63.465489631896098</v>
      </c>
      <c r="Q10" s="5">
        <f t="shared" si="31"/>
        <v>50</v>
      </c>
      <c r="R10">
        <f t="shared" si="0"/>
        <v>500000</v>
      </c>
      <c r="S10">
        <f t="shared" si="1"/>
        <v>446.72059835552591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391.3408342759235</v>
      </c>
      <c r="AC10">
        <f t="shared" si="2"/>
        <v>412.89428511426831</v>
      </c>
      <c r="AE10">
        <f t="shared" si="3"/>
        <v>1173.1958663850853</v>
      </c>
      <c r="AF10">
        <f t="shared" si="4"/>
        <v>-58.65979331925427</v>
      </c>
      <c r="AG10">
        <f t="shared" si="5"/>
        <v>-46.21392953830879</v>
      </c>
      <c r="AH10">
        <f t="shared" si="6"/>
        <v>-577.38301259856428</v>
      </c>
      <c r="AI10">
        <f t="shared" si="7"/>
        <v>490.93913092895798</v>
      </c>
      <c r="AJ10">
        <f t="shared" si="8"/>
        <v>-21.553450838344816</v>
      </c>
      <c r="AK10">
        <f t="shared" si="32"/>
        <v>6.1740953201011939</v>
      </c>
      <c r="AL10">
        <f t="shared" si="9"/>
        <v>475.55977541071434</v>
      </c>
      <c r="AN10">
        <f t="shared" si="10"/>
        <v>696.38439541186074</v>
      </c>
      <c r="AO10">
        <f t="shared" si="11"/>
        <v>-34.819219770593037</v>
      </c>
      <c r="AP10">
        <f t="shared" si="12"/>
        <v>-27.431616751518611</v>
      </c>
      <c r="AQ10">
        <f t="shared" si="13"/>
        <v>-342.72241461985561</v>
      </c>
      <c r="AR10">
        <f t="shared" si="14"/>
        <v>291.41114426989344</v>
      </c>
      <c r="AS10">
        <f t="shared" si="15"/>
        <v>-12.793675174928856</v>
      </c>
      <c r="AT10">
        <f t="shared" si="16"/>
        <v>3.664813148338014</v>
      </c>
      <c r="AU10">
        <f t="shared" si="17"/>
        <v>282.28228224330257</v>
      </c>
      <c r="AW10">
        <v>7</v>
      </c>
      <c r="AX10">
        <f>(R10*SUMPRODUCT(K11:$K$23, X11:$X$23)-$AZ$3*SUMPRODUCT(K10:$K$22, W11:$W$23))/Z10</f>
        <v>446.72059835552591</v>
      </c>
    </row>
    <row r="11" spans="1:52" x14ac:dyDescent="0.25">
      <c r="A11" t="s">
        <v>33</v>
      </c>
      <c r="C11" s="24">
        <f>AU25</f>
        <v>1336.2081015661386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1269.3097926379219</v>
      </c>
      <c r="P11">
        <f t="shared" si="30"/>
        <v>63.465489631896098</v>
      </c>
      <c r="Q11" s="5">
        <f t="shared" si="31"/>
        <v>50</v>
      </c>
      <c r="R11">
        <f t="shared" si="0"/>
        <v>500000</v>
      </c>
      <c r="S11">
        <f t="shared" si="1"/>
        <v>467.06264291856456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412.89428511426831</v>
      </c>
      <c r="AC11">
        <f t="shared" si="2"/>
        <v>426.83582362611241</v>
      </c>
      <c r="AE11">
        <f t="shared" si="3"/>
        <v>1159.9876354739026</v>
      </c>
      <c r="AF11">
        <f t="shared" si="4"/>
        <v>-57.999381773695127</v>
      </c>
      <c r="AG11">
        <f t="shared" si="5"/>
        <v>-45.693637684114044</v>
      </c>
      <c r="AH11">
        <f t="shared" si="6"/>
        <v>-581.52558811658253</v>
      </c>
      <c r="AI11">
        <f t="shared" si="7"/>
        <v>474.76902789951089</v>
      </c>
      <c r="AJ11">
        <f t="shared" si="8"/>
        <v>-13.941538511844101</v>
      </c>
      <c r="AK11">
        <f t="shared" si="32"/>
        <v>3.6357180931547415</v>
      </c>
      <c r="AL11">
        <f t="shared" si="9"/>
        <v>464.46320748082155</v>
      </c>
      <c r="AN11">
        <f t="shared" si="10"/>
        <v>654.82098649160798</v>
      </c>
      <c r="AO11">
        <f t="shared" si="11"/>
        <v>-32.741049324580402</v>
      </c>
      <c r="AP11">
        <f t="shared" si="12"/>
        <v>-25.794372275767969</v>
      </c>
      <c r="AQ11">
        <f t="shared" si="13"/>
        <v>-328.27518814460694</v>
      </c>
      <c r="AR11">
        <f t="shared" si="14"/>
        <v>268.0103767466527</v>
      </c>
      <c r="AS11">
        <f t="shared" si="15"/>
        <v>-7.8700942340707281</v>
      </c>
      <c r="AT11">
        <f t="shared" si="16"/>
        <v>2.0523878320412821</v>
      </c>
      <c r="AU11">
        <f t="shared" si="17"/>
        <v>262.19267034462325</v>
      </c>
      <c r="AW11">
        <v>8</v>
      </c>
      <c r="AX11">
        <f>(R11*SUMPRODUCT(K12:$K$23, X12:$X$23)-$AZ$3*SUMPRODUCT(K11:$K$22, W12:$W$23))/Z11</f>
        <v>467.06264291856456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1269.3097926379219</v>
      </c>
      <c r="P12">
        <f t="shared" si="30"/>
        <v>63.465489631896098</v>
      </c>
      <c r="Q12" s="5">
        <f t="shared" si="31"/>
        <v>50</v>
      </c>
      <c r="R12">
        <f t="shared" si="0"/>
        <v>500000</v>
      </c>
      <c r="S12">
        <f t="shared" si="1"/>
        <v>479.07793760825086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426.83582362611241</v>
      </c>
      <c r="AC12">
        <f t="shared" si="2"/>
        <v>432.87435808010105</v>
      </c>
      <c r="AE12">
        <f t="shared" si="3"/>
        <v>1146.8941033603207</v>
      </c>
      <c r="AF12">
        <f t="shared" si="4"/>
        <v>-57.344705168016048</v>
      </c>
      <c r="AG12">
        <f t="shared" si="5"/>
        <v>-45.177863986096227</v>
      </c>
      <c r="AH12">
        <f t="shared" si="6"/>
        <v>-588.37321176674072</v>
      </c>
      <c r="AI12">
        <f t="shared" si="7"/>
        <v>455.99832243946753</v>
      </c>
      <c r="AJ12">
        <f t="shared" si="8"/>
        <v>-6.0385344539886319</v>
      </c>
      <c r="AK12">
        <f t="shared" si="32"/>
        <v>3.487686010182359</v>
      </c>
      <c r="AL12">
        <f t="shared" si="9"/>
        <v>453.44747399566126</v>
      </c>
      <c r="AN12">
        <f t="shared" si="10"/>
        <v>615.48588049536829</v>
      </c>
      <c r="AO12">
        <f t="shared" si="11"/>
        <v>-30.77429402476842</v>
      </c>
      <c r="AP12">
        <f t="shared" si="12"/>
        <v>-24.244903965337141</v>
      </c>
      <c r="AQ12">
        <f t="shared" si="13"/>
        <v>-315.75313121159871</v>
      </c>
      <c r="AR12">
        <f t="shared" si="14"/>
        <v>244.7135512936639</v>
      </c>
      <c r="AS12">
        <f t="shared" si="15"/>
        <v>-3.2406066823652968</v>
      </c>
      <c r="AT12">
        <f t="shared" si="16"/>
        <v>1.8716823886172351</v>
      </c>
      <c r="AU12">
        <f t="shared" si="17"/>
        <v>243.34462699991585</v>
      </c>
      <c r="AW12">
        <v>9</v>
      </c>
      <c r="AX12">
        <f>(R12*SUMPRODUCT(K13:$K$23, X13:$X$23)-$AZ$3*SUMPRODUCT(K12:$K$22, W13:$W$23))/Z12</f>
        <v>479.07793760825086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1269.3097926379219</v>
      </c>
      <c r="P13">
        <f t="shared" si="30"/>
        <v>63.465489631896098</v>
      </c>
      <c r="Q13" s="5">
        <f t="shared" si="31"/>
        <v>50</v>
      </c>
      <c r="R13">
        <f t="shared" si="0"/>
        <v>500000</v>
      </c>
      <c r="S13">
        <f t="shared" si="1"/>
        <v>483.05503105284254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432.87435808010105</v>
      </c>
      <c r="AC13">
        <f t="shared" si="2"/>
        <v>431.52800559681327</v>
      </c>
      <c r="AE13">
        <f t="shared" si="3"/>
        <v>1133.9137118760868</v>
      </c>
      <c r="AF13">
        <f t="shared" si="4"/>
        <v>-56.695685593804342</v>
      </c>
      <c r="AG13">
        <f t="shared" si="5"/>
        <v>-44.666547065691091</v>
      </c>
      <c r="AH13">
        <f t="shared" si="6"/>
        <v>-595.38280544172721</v>
      </c>
      <c r="AI13">
        <f t="shared" si="7"/>
        <v>437.16867377486437</v>
      </c>
      <c r="AJ13">
        <f t="shared" si="8"/>
        <v>1.3463524832877738</v>
      </c>
      <c r="AK13">
        <f t="shared" si="32"/>
        <v>3.0201847687247674</v>
      </c>
      <c r="AL13">
        <f t="shared" si="9"/>
        <v>441.53521102687694</v>
      </c>
      <c r="AN13">
        <f t="shared" si="10"/>
        <v>578.60596653608582</v>
      </c>
      <c r="AO13">
        <f t="shared" si="11"/>
        <v>-28.930298326804291</v>
      </c>
      <c r="AP13">
        <f t="shared" si="12"/>
        <v>-22.792149319734136</v>
      </c>
      <c r="AQ13">
        <f t="shared" si="13"/>
        <v>-303.80798820362332</v>
      </c>
      <c r="AR13">
        <f t="shared" si="14"/>
        <v>223.07553068592418</v>
      </c>
      <c r="AS13">
        <f t="shared" si="15"/>
        <v>0.68700781349763851</v>
      </c>
      <c r="AT13">
        <f t="shared" si="16"/>
        <v>1.5411198479417663</v>
      </c>
      <c r="AU13">
        <f t="shared" si="17"/>
        <v>225.30365834736358</v>
      </c>
      <c r="AW13">
        <v>10</v>
      </c>
      <c r="AX13">
        <f>(R13*SUMPRODUCT(K14:$K$23, X14:$X$23)-$AZ$3*SUMPRODUCT(K13:$K$22, W14:$W$23))/Z13</f>
        <v>483.05503105284254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1269.3097926379219</v>
      </c>
      <c r="P14">
        <f t="shared" si="30"/>
        <v>63.465489631896098</v>
      </c>
      <c r="Q14" s="5">
        <f t="shared" si="31"/>
        <v>50</v>
      </c>
      <c r="R14">
        <f t="shared" si="0"/>
        <v>500000</v>
      </c>
      <c r="S14">
        <f t="shared" si="1"/>
        <v>478.33211444246871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431.52800559681327</v>
      </c>
      <c r="AC14">
        <f t="shared" si="2"/>
        <v>422.45743012698904</v>
      </c>
      <c r="AE14">
        <f t="shared" si="3"/>
        <v>1121.0398316196113</v>
      </c>
      <c r="AF14">
        <f t="shared" si="4"/>
        <v>-56.05199158098057</v>
      </c>
      <c r="AG14">
        <f t="shared" si="5"/>
        <v>-44.159425780913146</v>
      </c>
      <c r="AH14">
        <f t="shared" si="6"/>
        <v>-604.5581412103636</v>
      </c>
      <c r="AI14">
        <f t="shared" si="7"/>
        <v>416.27027304735407</v>
      </c>
      <c r="AJ14">
        <f t="shared" si="8"/>
        <v>9.0705754698242345</v>
      </c>
      <c r="AK14">
        <f t="shared" si="32"/>
        <v>2.6937285221437994</v>
      </c>
      <c r="AL14">
        <f t="shared" si="9"/>
        <v>428.03457703932207</v>
      </c>
      <c r="AN14">
        <f t="shared" si="10"/>
        <v>544.07149355513218</v>
      </c>
      <c r="AO14">
        <f t="shared" si="11"/>
        <v>-27.20357467775661</v>
      </c>
      <c r="AP14">
        <f t="shared" si="12"/>
        <v>-21.431785081576685</v>
      </c>
      <c r="AQ14">
        <f t="shared" si="13"/>
        <v>-293.40870997779706</v>
      </c>
      <c r="AR14">
        <f t="shared" si="14"/>
        <v>202.02742381800181</v>
      </c>
      <c r="AS14">
        <f t="shared" si="15"/>
        <v>4.4021999968921381</v>
      </c>
      <c r="AT14">
        <f t="shared" si="16"/>
        <v>1.3073406126501788</v>
      </c>
      <c r="AU14">
        <f t="shared" si="17"/>
        <v>207.73696442754411</v>
      </c>
      <c r="AW14">
        <v>11</v>
      </c>
      <c r="AX14">
        <f>(R14*SUMPRODUCT(K15:$K$23, X15:$X$23)-$AZ$3*SUMPRODUCT(K14:$K$22, W15:$W$23))/Z14</f>
        <v>478.33211444246871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1269.3097926379219</v>
      </c>
      <c r="P15">
        <f t="shared" si="30"/>
        <v>63.465489631896098</v>
      </c>
      <c r="Q15" s="5">
        <f t="shared" si="31"/>
        <v>50</v>
      </c>
      <c r="R15">
        <f t="shared" si="0"/>
        <v>500000</v>
      </c>
      <c r="S15">
        <f t="shared" si="1"/>
        <v>462.75994502238427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422.45743012698904</v>
      </c>
      <c r="AC15">
        <f t="shared" si="2"/>
        <v>404.04395760847638</v>
      </c>
      <c r="AE15">
        <f t="shared" si="3"/>
        <v>1108.2570079046338</v>
      </c>
      <c r="AF15">
        <f t="shared" si="4"/>
        <v>-55.412850395231693</v>
      </c>
      <c r="AG15">
        <f t="shared" si="5"/>
        <v>-43.655891348691846</v>
      </c>
      <c r="AH15">
        <f t="shared" si="6"/>
        <v>-619.40174412172041</v>
      </c>
      <c r="AI15">
        <f t="shared" si="7"/>
        <v>389.7865220389898</v>
      </c>
      <c r="AJ15">
        <f t="shared" si="8"/>
        <v>18.413472518512663</v>
      </c>
      <c r="AK15">
        <f t="shared" si="32"/>
        <v>6.0487365093092045</v>
      </c>
      <c r="AL15">
        <f t="shared" si="9"/>
        <v>414.24873106681167</v>
      </c>
      <c r="AN15">
        <f t="shared" si="10"/>
        <v>511.32962951156691</v>
      </c>
      <c r="AO15">
        <f t="shared" si="11"/>
        <v>-25.566481475578346</v>
      </c>
      <c r="AP15">
        <f t="shared" si="12"/>
        <v>-20.142034374796111</v>
      </c>
      <c r="AQ15">
        <f t="shared" si="13"/>
        <v>-285.78070075946812</v>
      </c>
      <c r="AR15">
        <f t="shared" si="14"/>
        <v>179.84041290172428</v>
      </c>
      <c r="AS15">
        <f t="shared" si="15"/>
        <v>8.4956413663595765</v>
      </c>
      <c r="AT15">
        <f t="shared" si="16"/>
        <v>2.7907770275830366</v>
      </c>
      <c r="AU15">
        <f t="shared" si="17"/>
        <v>191.1268312956669</v>
      </c>
      <c r="AW15">
        <v>12</v>
      </c>
      <c r="AX15">
        <f>(R15*SUMPRODUCT(K16:$K$23, X16:$X$23)-$AZ$3*SUMPRODUCT(K15:$K$22, W16:$W$23))/Z15</f>
        <v>462.75994502238427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1269.3097926379219</v>
      </c>
      <c r="P16">
        <f t="shared" si="30"/>
        <v>63.465489631896098</v>
      </c>
      <c r="Q16" s="5">
        <f t="shared" si="31"/>
        <v>50</v>
      </c>
      <c r="R16">
        <f t="shared" si="0"/>
        <v>500000</v>
      </c>
      <c r="S16">
        <f t="shared" si="1"/>
        <v>436.42693575260847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404.04395760847638</v>
      </c>
      <c r="AC16">
        <f t="shared" si="2"/>
        <v>376.68565256618012</v>
      </c>
      <c r="AE16">
        <f t="shared" si="3"/>
        <v>1095.5574653611434</v>
      </c>
      <c r="AF16">
        <f t="shared" si="4"/>
        <v>-54.777873268057178</v>
      </c>
      <c r="AG16">
        <f t="shared" si="5"/>
        <v>-43.155637485641684</v>
      </c>
      <c r="AH16">
        <f t="shared" si="6"/>
        <v>-636.94949563242426</v>
      </c>
      <c r="AI16">
        <f t="shared" si="7"/>
        <v>360.67445897502023</v>
      </c>
      <c r="AJ16">
        <f t="shared" si="8"/>
        <v>27.358305042296251</v>
      </c>
      <c r="AK16">
        <f t="shared" si="32"/>
        <v>10.258247202881094</v>
      </c>
      <c r="AL16">
        <f t="shared" si="9"/>
        <v>398.29101122019756</v>
      </c>
      <c r="AN16">
        <f t="shared" si="10"/>
        <v>479.25504079492976</v>
      </c>
      <c r="AO16">
        <f t="shared" si="11"/>
        <v>-23.962752039746491</v>
      </c>
      <c r="AP16">
        <f t="shared" si="12"/>
        <v>-18.878568635278782</v>
      </c>
      <c r="AQ16">
        <f t="shared" si="13"/>
        <v>-278.63554963134686</v>
      </c>
      <c r="AR16">
        <f t="shared" si="14"/>
        <v>157.77817048855761</v>
      </c>
      <c r="AS16">
        <f t="shared" si="15"/>
        <v>11.967976134235611</v>
      </c>
      <c r="AT16">
        <f t="shared" si="16"/>
        <v>4.4875023329612569</v>
      </c>
      <c r="AU16">
        <f t="shared" si="17"/>
        <v>174.23364895575446</v>
      </c>
      <c r="AW16">
        <v>13</v>
      </c>
      <c r="AX16">
        <f>(R16*SUMPRODUCT(K17:$K$23, X17:$X$23)-$AZ$3*SUMPRODUCT(K16:$K$22, W17:$W$23))/Z16</f>
        <v>436.42693575260847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1269.3097926379219</v>
      </c>
      <c r="P17">
        <f t="shared" si="30"/>
        <v>63.465489631896098</v>
      </c>
      <c r="Q17" s="5">
        <f t="shared" si="31"/>
        <v>50</v>
      </c>
      <c r="R17">
        <f t="shared" si="0"/>
        <v>500000</v>
      </c>
      <c r="S17">
        <f t="shared" si="1"/>
        <v>401.4438069666316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376.68565256618012</v>
      </c>
      <c r="AC17">
        <f t="shared" si="2"/>
        <v>342.50081512091742</v>
      </c>
      <c r="AE17">
        <f t="shared" si="3"/>
        <v>1082.9402050175031</v>
      </c>
      <c r="AF17">
        <f t="shared" si="4"/>
        <v>-54.147010250875155</v>
      </c>
      <c r="AG17">
        <f t="shared" si="5"/>
        <v>-42.658624840784562</v>
      </c>
      <c r="AH17">
        <f t="shared" si="6"/>
        <v>-654.56270000709537</v>
      </c>
      <c r="AI17">
        <f t="shared" si="7"/>
        <v>331.57186991874801</v>
      </c>
      <c r="AJ17">
        <f t="shared" si="8"/>
        <v>34.184837445262701</v>
      </c>
      <c r="AK17">
        <f t="shared" si="32"/>
        <v>19.395608093192752</v>
      </c>
      <c r="AL17">
        <f t="shared" si="9"/>
        <v>385.15231545720349</v>
      </c>
      <c r="AN17">
        <f t="shared" si="10"/>
        <v>446.20474784130153</v>
      </c>
      <c r="AO17">
        <f t="shared" si="11"/>
        <v>-22.310237392065076</v>
      </c>
      <c r="AP17">
        <f t="shared" si="12"/>
        <v>-17.576668455144585</v>
      </c>
      <c r="AQ17">
        <f t="shared" si="13"/>
        <v>-269.70001035123346</v>
      </c>
      <c r="AR17">
        <f t="shared" si="14"/>
        <v>136.61783164285839</v>
      </c>
      <c r="AS17">
        <f t="shared" si="15"/>
        <v>14.085206830060198</v>
      </c>
      <c r="AT17">
        <f t="shared" si="16"/>
        <v>7.9915884352191933</v>
      </c>
      <c r="AU17">
        <f t="shared" si="17"/>
        <v>158.69462690813779</v>
      </c>
      <c r="AW17">
        <v>14</v>
      </c>
      <c r="AX17">
        <f>(R17*SUMPRODUCT(K18:$K$23, X18:$X$23)-$AZ$3*SUMPRODUCT(K17:$K$22, W18:$W$23))/Z17</f>
        <v>401.4438069666316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1269.3097926379219</v>
      </c>
      <c r="P18">
        <f t="shared" si="30"/>
        <v>63.465489631896098</v>
      </c>
      <c r="Q18" s="5">
        <f t="shared" si="31"/>
        <v>50</v>
      </c>
      <c r="R18">
        <f t="shared" si="0"/>
        <v>500000</v>
      </c>
      <c r="S18">
        <f t="shared" si="1"/>
        <v>358.88317989131849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342.50081512091742</v>
      </c>
      <c r="AC18">
        <f t="shared" si="2"/>
        <v>302.64431209399345</v>
      </c>
      <c r="AE18">
        <f t="shared" si="3"/>
        <v>1070.4023218458058</v>
      </c>
      <c r="AF18">
        <f t="shared" si="4"/>
        <v>-53.520116092290294</v>
      </c>
      <c r="AG18">
        <f t="shared" si="5"/>
        <v>-42.164738980751899</v>
      </c>
      <c r="AH18">
        <f t="shared" si="6"/>
        <v>-672.99611624816635</v>
      </c>
      <c r="AI18">
        <f t="shared" si="7"/>
        <v>301.72135052459726</v>
      </c>
      <c r="AJ18">
        <f t="shared" si="8"/>
        <v>39.856503026923974</v>
      </c>
      <c r="AK18">
        <f t="shared" si="32"/>
        <v>29.362673250887752</v>
      </c>
      <c r="AL18">
        <f t="shared" si="9"/>
        <v>370.94052680240895</v>
      </c>
      <c r="AN18">
        <f t="shared" si="10"/>
        <v>412.14723247747139</v>
      </c>
      <c r="AO18">
        <f t="shared" si="11"/>
        <v>-20.607361623873572</v>
      </c>
      <c r="AP18">
        <f t="shared" si="12"/>
        <v>-16.235092286688079</v>
      </c>
      <c r="AQ18">
        <f t="shared" si="13"/>
        <v>-259.13012436432734</v>
      </c>
      <c r="AR18">
        <f t="shared" si="14"/>
        <v>116.17465420258242</v>
      </c>
      <c r="AS18">
        <f t="shared" si="15"/>
        <v>15.346330144772418</v>
      </c>
      <c r="AT18">
        <f t="shared" si="16"/>
        <v>11.305790609296672</v>
      </c>
      <c r="AU18">
        <f t="shared" si="17"/>
        <v>142.82677495665149</v>
      </c>
      <c r="AW18">
        <v>15</v>
      </c>
      <c r="AX18">
        <f>(R18*SUMPRODUCT(K19:$K$23, X19:$X$23)-$AZ$3*SUMPRODUCT(K18:$K$22, W19:$W$23))/Z18</f>
        <v>358.88317989131849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1269.3097926379219</v>
      </c>
      <c r="P19">
        <f t="shared" si="30"/>
        <v>63.465489631896098</v>
      </c>
      <c r="Q19" s="5">
        <f t="shared" si="31"/>
        <v>50</v>
      </c>
      <c r="R19">
        <f t="shared" si="0"/>
        <v>500000</v>
      </c>
      <c r="S19">
        <f t="shared" si="1"/>
        <v>306.97692937291902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302.64431209399345</v>
      </c>
      <c r="AC19">
        <f t="shared" si="2"/>
        <v>255.8565873301101</v>
      </c>
      <c r="AE19">
        <f t="shared" si="3"/>
        <v>1057.9338078351313</v>
      </c>
      <c r="AF19">
        <f t="shared" si="4"/>
        <v>-52.896690391756572</v>
      </c>
      <c r="AG19">
        <f t="shared" si="5"/>
        <v>-41.673585675113166</v>
      </c>
      <c r="AH19">
        <f t="shared" si="6"/>
        <v>-695.05915831213724</v>
      </c>
      <c r="AI19">
        <f t="shared" si="7"/>
        <v>268.30437345612438</v>
      </c>
      <c r="AJ19">
        <f t="shared" si="8"/>
        <v>46.787724763883347</v>
      </c>
      <c r="AK19">
        <f t="shared" si="32"/>
        <v>29.161295878683315</v>
      </c>
      <c r="AL19">
        <f t="shared" si="9"/>
        <v>344.25339409869105</v>
      </c>
      <c r="AN19">
        <f t="shared" si="10"/>
        <v>379.49167263390467</v>
      </c>
      <c r="AO19">
        <f t="shared" si="11"/>
        <v>-18.974583631695236</v>
      </c>
      <c r="AP19">
        <f t="shared" si="12"/>
        <v>-14.948741230666487</v>
      </c>
      <c r="AQ19">
        <f t="shared" si="13"/>
        <v>-249.32482600886195</v>
      </c>
      <c r="AR19">
        <f t="shared" si="14"/>
        <v>96.243521762681013</v>
      </c>
      <c r="AS19">
        <f t="shared" si="15"/>
        <v>16.783235206098908</v>
      </c>
      <c r="AT19">
        <f t="shared" si="16"/>
        <v>10.460454961562514</v>
      </c>
      <c r="AU19">
        <f t="shared" si="17"/>
        <v>123.48721193034244</v>
      </c>
      <c r="AW19">
        <v>16</v>
      </c>
      <c r="AX19">
        <f>(R19*SUMPRODUCT(K20:$K$23, X20:$X$23)-$AZ$3*SUMPRODUCT(K19:$K$22, W20:$W$23))/Z19</f>
        <v>306.97692937291902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1269.3097926379219</v>
      </c>
      <c r="P20">
        <f t="shared" si="30"/>
        <v>63.465489631896098</v>
      </c>
      <c r="Q20" s="5">
        <f t="shared" si="31"/>
        <v>50</v>
      </c>
      <c r="R20">
        <f t="shared" si="0"/>
        <v>500000</v>
      </c>
      <c r="S20">
        <f t="shared" si="1"/>
        <v>241.31151157976666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255.8565873301101</v>
      </c>
      <c r="AC20">
        <f t="shared" si="2"/>
        <v>198.76954316267074</v>
      </c>
      <c r="AE20">
        <f t="shared" si="3"/>
        <v>1045.5370569055719</v>
      </c>
      <c r="AF20">
        <f t="shared" si="4"/>
        <v>-52.276852845278597</v>
      </c>
      <c r="AG20">
        <f t="shared" si="5"/>
        <v>-41.1852592239402</v>
      </c>
      <c r="AH20">
        <f t="shared" si="6"/>
        <v>-715.90594421834487</v>
      </c>
      <c r="AI20">
        <f t="shared" si="7"/>
        <v>236.16900061800823</v>
      </c>
      <c r="AJ20">
        <f t="shared" si="8"/>
        <v>57.087044167439359</v>
      </c>
      <c r="AK20">
        <f t="shared" si="32"/>
        <v>5.3712022029787345</v>
      </c>
      <c r="AL20">
        <f t="shared" si="9"/>
        <v>298.62724698842629</v>
      </c>
      <c r="AN20">
        <f t="shared" si="10"/>
        <v>355.72875968657519</v>
      </c>
      <c r="AO20">
        <f t="shared" si="11"/>
        <v>-17.78643798432876</v>
      </c>
      <c r="AP20">
        <f t="shared" si="12"/>
        <v>-14.012684757882779</v>
      </c>
      <c r="AQ20">
        <f t="shared" si="13"/>
        <v>-243.57657330938463</v>
      </c>
      <c r="AR20">
        <f t="shared" si="14"/>
        <v>80.353063634978994</v>
      </c>
      <c r="AS20">
        <f t="shared" si="15"/>
        <v>19.423035541140095</v>
      </c>
      <c r="AT20">
        <f t="shared" si="16"/>
        <v>1.8274733402050907</v>
      </c>
      <c r="AU20">
        <f t="shared" si="17"/>
        <v>101.60357251632416</v>
      </c>
      <c r="AW20">
        <v>17</v>
      </c>
      <c r="AX20">
        <f>(R20*SUMPRODUCT(K21:$K$23, X21:$X$23)-$AZ$3*SUMPRODUCT(K20:$K$22, W21:$W$23))/Z20</f>
        <v>241.31151157976666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1269.3097926379219</v>
      </c>
      <c r="P21">
        <f t="shared" si="30"/>
        <v>63.465489631896098</v>
      </c>
      <c r="Q21" s="5">
        <f t="shared" si="31"/>
        <v>50</v>
      </c>
      <c r="R21">
        <f t="shared" si="0"/>
        <v>500000</v>
      </c>
      <c r="S21">
        <f t="shared" si="1"/>
        <v>164.50594351139475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198.76954316267074</v>
      </c>
      <c r="AC21">
        <f t="shared" si="2"/>
        <v>133.90569529561907</v>
      </c>
      <c r="AE21">
        <f t="shared" si="3"/>
        <v>1033.2016381945855</v>
      </c>
      <c r="AF21">
        <f t="shared" si="4"/>
        <v>-51.660081909729278</v>
      </c>
      <c r="AG21">
        <f t="shared" si="5"/>
        <v>-40.699348740048379</v>
      </c>
      <c r="AH21">
        <f t="shared" si="6"/>
        <v>-740.57891652416436</v>
      </c>
      <c r="AI21">
        <f t="shared" si="7"/>
        <v>200.26329102064358</v>
      </c>
      <c r="AJ21">
        <f t="shared" si="8"/>
        <v>64.863847867051675</v>
      </c>
      <c r="AK21">
        <f t="shared" si="32"/>
        <v>1.888497759116043</v>
      </c>
      <c r="AL21">
        <f t="shared" si="9"/>
        <v>267.01563664681129</v>
      </c>
      <c r="AN21">
        <f t="shared" si="10"/>
        <v>334.37821086706708</v>
      </c>
      <c r="AO21">
        <f t="shared" si="11"/>
        <v>-16.718910543353356</v>
      </c>
      <c r="AP21">
        <f t="shared" si="12"/>
        <v>-13.171654894907537</v>
      </c>
      <c r="AQ21">
        <f t="shared" si="13"/>
        <v>-239.67582314903731</v>
      </c>
      <c r="AR21">
        <f t="shared" si="14"/>
        <v>64.811822279768919</v>
      </c>
      <c r="AS21">
        <f t="shared" si="15"/>
        <v>20.992085763276354</v>
      </c>
      <c r="AT21">
        <f t="shared" si="16"/>
        <v>0.61118031425416797</v>
      </c>
      <c r="AU21">
        <f t="shared" si="17"/>
        <v>86.415088357299439</v>
      </c>
      <c r="AW21">
        <v>18</v>
      </c>
      <c r="AX21">
        <f>(R21*SUMPRODUCT(K22:$K$23, X22:$X$23)-$AZ$3*SUMPRODUCT(K21:$K$22, W22:$W$23))/Z21</f>
        <v>164.50594351139475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1269.3097926379219</v>
      </c>
      <c r="P22">
        <f t="shared" si="30"/>
        <v>63.465489631896098</v>
      </c>
      <c r="Q22" s="5">
        <f t="shared" si="31"/>
        <v>50</v>
      </c>
      <c r="R22">
        <f t="shared" si="0"/>
        <v>500000</v>
      </c>
      <c r="S22">
        <f t="shared" si="1"/>
        <v>82.391641952644477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133.90569529561907</v>
      </c>
      <c r="AC22">
        <f t="shared" si="2"/>
        <v>66.268694004332673</v>
      </c>
      <c r="AE22">
        <f t="shared" si="3"/>
        <v>1020.9227568661847</v>
      </c>
      <c r="AF22">
        <f t="shared" si="4"/>
        <v>-51.046137843309239</v>
      </c>
      <c r="AG22">
        <f t="shared" si="5"/>
        <v>-40.215665347718975</v>
      </c>
      <c r="AH22">
        <f t="shared" si="6"/>
        <v>-766.89904928919384</v>
      </c>
      <c r="AI22">
        <f t="shared" si="7"/>
        <v>162.76190438596268</v>
      </c>
      <c r="AJ22">
        <f t="shared" si="8"/>
        <v>67.637001291286396</v>
      </c>
      <c r="AK22">
        <f t="shared" si="32"/>
        <v>23.179428600688389</v>
      </c>
      <c r="AL22">
        <f t="shared" si="9"/>
        <v>253.57833427793747</v>
      </c>
      <c r="AN22">
        <f t="shared" si="10"/>
        <v>308.78912046030371</v>
      </c>
      <c r="AO22">
        <f t="shared" si="11"/>
        <v>-15.439456023015188</v>
      </c>
      <c r="AP22">
        <f t="shared" si="12"/>
        <v>-12.163662576752358</v>
      </c>
      <c r="AQ22">
        <f t="shared" si="13"/>
        <v>-231.95690498541083</v>
      </c>
      <c r="AR22">
        <f t="shared" si="14"/>
        <v>49.229096875125364</v>
      </c>
      <c r="AS22">
        <f t="shared" si="15"/>
        <v>20.457541962742521</v>
      </c>
      <c r="AT22">
        <f t="shared" si="16"/>
        <v>7.0108686697804092</v>
      </c>
      <c r="AU22">
        <f t="shared" si="17"/>
        <v>76.697507507648297</v>
      </c>
      <c r="AW22">
        <v>19</v>
      </c>
      <c r="AX22">
        <f>(R22*SUMPRODUCT(K23:$K$23, X23:$X$23)-$AZ$3*SUMPRODUCT(K22:$K$22, W23:$W$23))/Z22</f>
        <v>82.391641952644477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1269.3097926379219</v>
      </c>
      <c r="P23">
        <f t="shared" si="30"/>
        <v>63.465489631896098</v>
      </c>
      <c r="Q23" s="5">
        <f t="shared" si="31"/>
        <v>50</v>
      </c>
      <c r="R23">
        <f t="shared" si="0"/>
        <v>500000</v>
      </c>
      <c r="S23">
        <f t="shared" si="1"/>
        <v>83.39054046160571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66.268694004332673</v>
      </c>
      <c r="AC23">
        <f t="shared" si="2"/>
        <v>66.268694004332673</v>
      </c>
      <c r="AE23">
        <f t="shared" si="3"/>
        <v>1008.6935733886204</v>
      </c>
      <c r="AF23">
        <f t="shared" si="4"/>
        <v>-50.434678669431023</v>
      </c>
      <c r="AG23">
        <f t="shared" si="5"/>
        <v>-39.733939627627066</v>
      </c>
      <c r="AH23">
        <f t="shared" si="6"/>
        <v>-795.69066614717508</v>
      </c>
      <c r="AI23">
        <f t="shared" si="7"/>
        <v>122.83428894438725</v>
      </c>
      <c r="AJ23">
        <f t="shared" si="8"/>
        <v>0</v>
      </c>
      <c r="AK23">
        <f t="shared" si="32"/>
        <v>71.71693121064655</v>
      </c>
      <c r="AL23">
        <f t="shared" si="9"/>
        <v>194.5512201550338</v>
      </c>
      <c r="AN23">
        <f t="shared" si="10"/>
        <v>276.37491780261968</v>
      </c>
      <c r="AO23">
        <f t="shared" si="11"/>
        <v>-13.818745890130984</v>
      </c>
      <c r="AP23">
        <f t="shared" si="12"/>
        <v>-10.886818939143616</v>
      </c>
      <c r="AQ23">
        <f t="shared" si="13"/>
        <v>-218.01362500404537</v>
      </c>
      <c r="AR23">
        <f t="shared" si="14"/>
        <v>33.655727969299711</v>
      </c>
      <c r="AS23">
        <f t="shared" si="15"/>
        <v>0</v>
      </c>
      <c r="AT23">
        <f t="shared" si="16"/>
        <v>19.649932835214173</v>
      </c>
      <c r="AU23">
        <f t="shared" si="17"/>
        <v>53.305660804513884</v>
      </c>
      <c r="AW23">
        <v>20</v>
      </c>
      <c r="AX23">
        <f>(R23*SUMPRODUCT(K$23:$K24, X$23:$X24)-$AZ$3*SUMPRODUCT(K$22:$K23, W$23:$W24))/Z23</f>
        <v>83.39054046160571</v>
      </c>
    </row>
    <row r="25" spans="5:50" x14ac:dyDescent="0.25">
      <c r="AN25" s="6">
        <f t="shared" ref="AN25:AU25" si="33">SUM(AN3:AN23)</f>
        <v>12275.686542238533</v>
      </c>
      <c r="AO25" s="6">
        <f t="shared" si="33"/>
        <v>-1565.7666715903681</v>
      </c>
      <c r="AP25" s="6">
        <f t="shared" si="33"/>
        <v>-2953.4657489523156</v>
      </c>
      <c r="AQ25" s="6">
        <f t="shared" si="33"/>
        <v>-6475.3656064981824</v>
      </c>
      <c r="AR25" s="6">
        <f t="shared" si="33"/>
        <v>1281.0885151976672</v>
      </c>
      <c r="AS25" s="6">
        <f t="shared" si="33"/>
        <v>-201.22013913634279</v>
      </c>
      <c r="AT25" s="6">
        <f t="shared" si="33"/>
        <v>256.33972550481394</v>
      </c>
      <c r="AU25" s="7">
        <f t="shared" si="33"/>
        <v>1336.2081015661386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3294.3289688243831</v>
      </c>
      <c r="K3">
        <v>1</v>
      </c>
      <c r="L3" s="2">
        <v>0</v>
      </c>
      <c r="O3">
        <f>$C$3</f>
        <v>3294.3289688243831</v>
      </c>
      <c r="P3">
        <f>O3*B5</f>
        <v>2635.4631750595067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3294.3289688243831</v>
      </c>
      <c r="AF3">
        <f t="shared" ref="AF3:AF23" si="4">-$Z3*P3</f>
        <v>-2635.4631750595067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-1861.0424102351235</v>
      </c>
      <c r="AJ3">
        <f t="shared" ref="AJ3:AJ23" si="8">AB3-AC3</f>
        <v>0</v>
      </c>
      <c r="AL3">
        <f t="shared" ref="AL3:AL23" si="9">SUM(AI3:AK3)</f>
        <v>-1861.0424102351235</v>
      </c>
      <c r="AN3">
        <f t="shared" ref="AN3:AN23" si="10">AE3*$K3</f>
        <v>3294.3289688243831</v>
      </c>
      <c r="AO3">
        <f t="shared" ref="AO3:AO23" si="11">AF3*$K3</f>
        <v>-2635.4631750595067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-1861.0424102351235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-1861.0424102351235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1180.1594243139623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500000</v>
      </c>
      <c r="S4">
        <f t="shared" si="1"/>
        <v>568.39941532067132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561.9663480403924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-561.9663480403924</v>
      </c>
      <c r="AK4">
        <f>G4*MAX(0, SUM(AB4, AE4:AF4))</f>
        <v>0</v>
      </c>
      <c r="AL4">
        <f t="shared" si="9"/>
        <v>-1220.8983480403924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-618.19307627357159</v>
      </c>
      <c r="AR4">
        <f t="shared" si="14"/>
        <v>-618.19307627357159</v>
      </c>
      <c r="AS4">
        <f t="shared" si="15"/>
        <v>-527.22239238239263</v>
      </c>
      <c r="AT4">
        <f t="shared" si="16"/>
        <v>0</v>
      </c>
      <c r="AU4">
        <f t="shared" si="17"/>
        <v>-1145.4154686559643</v>
      </c>
      <c r="AW4">
        <v>1</v>
      </c>
      <c r="AX4">
        <f>(R4*SUMPRODUCT(K5:$K$23, X5:$X$23)-$AZ$3*SUMPRODUCT(K4:$K$22, W5:$W$23))/Z4</f>
        <v>568.39941532067132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3294.3289688243831</v>
      </c>
      <c r="P5">
        <f t="shared" ref="P5:P23" si="30">O5*$C$5</f>
        <v>164.71644844121917</v>
      </c>
      <c r="Q5" s="5">
        <f t="shared" ref="Q5:Q23" si="31">$C$8</f>
        <v>50</v>
      </c>
      <c r="R5">
        <f t="shared" si="0"/>
        <v>500000</v>
      </c>
      <c r="S5">
        <f t="shared" si="1"/>
        <v>1103.7131955513396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561.9663480403924</v>
      </c>
      <c r="AC5">
        <f t="shared" si="2"/>
        <v>1078.8323449148393</v>
      </c>
      <c r="AE5">
        <f t="shared" si="3"/>
        <v>3220.0653762976385</v>
      </c>
      <c r="AF5">
        <f t="shared" si="4"/>
        <v>-161.00326881488195</v>
      </c>
      <c r="AG5">
        <f t="shared" si="5"/>
        <v>-48.872857063919056</v>
      </c>
      <c r="AH5">
        <f t="shared" si="6"/>
        <v>-669.08668080945597</v>
      </c>
      <c r="AI5">
        <f t="shared" si="7"/>
        <v>2341.1025696093816</v>
      </c>
      <c r="AJ5">
        <f t="shared" si="8"/>
        <v>-516.86599687444686</v>
      </c>
      <c r="AK5">
        <f>G5*SUM(AB5, AE5:AF5)</f>
        <v>148.46216667644913</v>
      </c>
      <c r="AL5">
        <f t="shared" si="9"/>
        <v>1972.6987394113839</v>
      </c>
      <c r="AN5">
        <f t="shared" si="10"/>
        <v>2780.7277444203482</v>
      </c>
      <c r="AO5">
        <f t="shared" si="11"/>
        <v>-139.03638722101743</v>
      </c>
      <c r="AP5">
        <f t="shared" si="12"/>
        <v>-42.204767203511572</v>
      </c>
      <c r="AQ5">
        <f t="shared" si="13"/>
        <v>-577.79817467190492</v>
      </c>
      <c r="AR5">
        <f t="shared" si="14"/>
        <v>2021.6884153239143</v>
      </c>
      <c r="AS5">
        <f t="shared" si="15"/>
        <v>-446.3460985095868</v>
      </c>
      <c r="AT5">
        <f t="shared" si="16"/>
        <v>128.2063615579838</v>
      </c>
      <c r="AU5">
        <f t="shared" si="17"/>
        <v>1703.5486783723115</v>
      </c>
      <c r="AW5">
        <v>2</v>
      </c>
      <c r="AX5">
        <f>(R5*SUMPRODUCT(K6:$K$23, X6:$X$23)-$AZ$3*SUMPRODUCT(K5:$K$22, W6:$W$23))/Z5</f>
        <v>1103.7131955513396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3294.3289688243831</v>
      </c>
      <c r="P6">
        <f t="shared" si="30"/>
        <v>164.71644844121917</v>
      </c>
      <c r="Q6" s="5">
        <f t="shared" si="31"/>
        <v>50</v>
      </c>
      <c r="R6">
        <f t="shared" si="0"/>
        <v>500000</v>
      </c>
      <c r="S6">
        <f t="shared" si="1"/>
        <v>1594.8300104070909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1078.8323449148393</v>
      </c>
      <c r="AC6">
        <f t="shared" si="2"/>
        <v>1541.1026443258179</v>
      </c>
      <c r="AE6">
        <f t="shared" si="3"/>
        <v>3183.3481010546634</v>
      </c>
      <c r="AF6">
        <f t="shared" si="4"/>
        <v>-159.16740505273319</v>
      </c>
      <c r="AG6">
        <f t="shared" si="5"/>
        <v>-48.315577029192013</v>
      </c>
      <c r="AH6">
        <f t="shared" si="6"/>
        <v>-685.5146408784899</v>
      </c>
      <c r="AI6">
        <f t="shared" si="7"/>
        <v>2290.3504780942485</v>
      </c>
      <c r="AJ6">
        <f t="shared" si="8"/>
        <v>-462.27029941097862</v>
      </c>
      <c r="AK6">
        <f>G6*SUM(AB6, AE6:AF6)</f>
        <v>240.02626289363104</v>
      </c>
      <c r="AL6">
        <f t="shared" si="9"/>
        <v>2068.106441576901</v>
      </c>
      <c r="AN6">
        <f t="shared" si="10"/>
        <v>2479.2749657162349</v>
      </c>
      <c r="AO6">
        <f t="shared" si="11"/>
        <v>-123.96374828581175</v>
      </c>
      <c r="AP6">
        <f t="shared" si="12"/>
        <v>-37.629438182686883</v>
      </c>
      <c r="AQ6">
        <f t="shared" si="13"/>
        <v>-533.89677591304371</v>
      </c>
      <c r="AR6">
        <f t="shared" si="14"/>
        <v>1783.7850033346924</v>
      </c>
      <c r="AS6">
        <f t="shared" si="15"/>
        <v>-360.02822950593401</v>
      </c>
      <c r="AT6">
        <f t="shared" si="16"/>
        <v>186.93874682113639</v>
      </c>
      <c r="AU6">
        <f t="shared" si="17"/>
        <v>1610.6955206498949</v>
      </c>
      <c r="AW6">
        <v>3</v>
      </c>
      <c r="AX6">
        <f>(R6*SUMPRODUCT(K7:$K$23, X7:$X$23)-$AZ$3*SUMPRODUCT(K6:$K$22, W7:$W$23))/Z6</f>
        <v>1594.8300104070909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3294.3289688243831</v>
      </c>
      <c r="P7">
        <f t="shared" si="30"/>
        <v>164.71644844121917</v>
      </c>
      <c r="Q7" s="5">
        <f t="shared" si="31"/>
        <v>50</v>
      </c>
      <c r="R7">
        <f t="shared" si="0"/>
        <v>500000</v>
      </c>
      <c r="S7">
        <f t="shared" si="1"/>
        <v>2022.8348166644282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1541.1026443258179</v>
      </c>
      <c r="AC7">
        <f t="shared" si="2"/>
        <v>1932.289806091112</v>
      </c>
      <c r="AE7">
        <f t="shared" si="3"/>
        <v>3146.8700419476718</v>
      </c>
      <c r="AF7">
        <f t="shared" si="4"/>
        <v>-157.34350209738361</v>
      </c>
      <c r="AG7">
        <f t="shared" si="5"/>
        <v>-47.761927720756233</v>
      </c>
      <c r="AH7">
        <f t="shared" si="6"/>
        <v>-704.93538143862827</v>
      </c>
      <c r="AI7">
        <f t="shared" si="7"/>
        <v>2236.8292306909038</v>
      </c>
      <c r="AJ7">
        <f t="shared" si="8"/>
        <v>-391.18716176529415</v>
      </c>
      <c r="AK7">
        <f>G7*SUM(AB7, AE7:AF7)</f>
        <v>222.45389294304678</v>
      </c>
      <c r="AL7">
        <f t="shared" si="9"/>
        <v>2068.0959618686566</v>
      </c>
      <c r="AN7">
        <f t="shared" si="10"/>
        <v>2218.5796115332382</v>
      </c>
      <c r="AO7">
        <f t="shared" si="11"/>
        <v>-110.92898057666193</v>
      </c>
      <c r="AP7">
        <f t="shared" si="12"/>
        <v>-33.672708957250293</v>
      </c>
      <c r="AQ7">
        <f t="shared" si="13"/>
        <v>-496.98756029345856</v>
      </c>
      <c r="AR7">
        <f t="shared" si="14"/>
        <v>1576.9903617058676</v>
      </c>
      <c r="AS7">
        <f t="shared" si="15"/>
        <v>-275.7914530365814</v>
      </c>
      <c r="AT7">
        <f t="shared" si="16"/>
        <v>156.83255578110337</v>
      </c>
      <c r="AU7">
        <f t="shared" si="17"/>
        <v>1458.0314644503896</v>
      </c>
      <c r="AW7">
        <v>4</v>
      </c>
      <c r="AX7">
        <f>(R7*SUMPRODUCT(K8:$K$23, X8:$X$23)-$AZ$3*SUMPRODUCT(K7:$K$22, W8:$W$23))/Z7</f>
        <v>2022.8348166644282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3294.3289688243831</v>
      </c>
      <c r="P8">
        <f t="shared" si="30"/>
        <v>164.71644844121917</v>
      </c>
      <c r="Q8" s="5">
        <f t="shared" si="31"/>
        <v>50</v>
      </c>
      <c r="R8">
        <f t="shared" si="0"/>
        <v>500000</v>
      </c>
      <c r="S8">
        <f t="shared" si="1"/>
        <v>2383.7943089749069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1932.289806091112</v>
      </c>
      <c r="AC8">
        <f t="shared" si="2"/>
        <v>2250.8675300685609</v>
      </c>
      <c r="AE8">
        <f t="shared" si="3"/>
        <v>3110.6283295389408</v>
      </c>
      <c r="AF8">
        <f t="shared" si="4"/>
        <v>-155.53141647694707</v>
      </c>
      <c r="AG8">
        <f t="shared" si="5"/>
        <v>-47.211865587440137</v>
      </c>
      <c r="AH8">
        <f t="shared" si="6"/>
        <v>-724.42856108529281</v>
      </c>
      <c r="AI8">
        <f t="shared" si="7"/>
        <v>2183.456486389261</v>
      </c>
      <c r="AJ8">
        <f t="shared" si="8"/>
        <v>-318.57772397744884</v>
      </c>
      <c r="AK8">
        <f t="shared" ref="AK8:AK23" si="32">G8*SUM(AB8:AB8, AE8:AF8)</f>
        <v>104.10133711796114</v>
      </c>
      <c r="AL8">
        <f t="shared" si="9"/>
        <v>1968.9800995297733</v>
      </c>
      <c r="AN8">
        <f t="shared" si="10"/>
        <v>2044.782085790855</v>
      </c>
      <c r="AO8">
        <f t="shared" si="11"/>
        <v>-102.23910428954278</v>
      </c>
      <c r="AP8">
        <f t="shared" si="12"/>
        <v>-31.034880018684923</v>
      </c>
      <c r="AQ8">
        <f t="shared" si="13"/>
        <v>-476.20557238415296</v>
      </c>
      <c r="AR8">
        <f t="shared" si="14"/>
        <v>1435.3025290984747</v>
      </c>
      <c r="AS8">
        <f t="shared" si="15"/>
        <v>-209.41814768904433</v>
      </c>
      <c r="AT8">
        <f t="shared" si="16"/>
        <v>68.43136713708013</v>
      </c>
      <c r="AU8">
        <f t="shared" si="17"/>
        <v>1294.3157485465103</v>
      </c>
      <c r="AW8">
        <v>5</v>
      </c>
      <c r="AX8">
        <f>(R8*SUMPRODUCT(K9:$K$23, X9:$X$23)-$AZ$3*SUMPRODUCT(K8:$K$22, W9:$W$23))/Z8</f>
        <v>2383.7943089749069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3294.3289688243831</v>
      </c>
      <c r="P9">
        <f t="shared" si="30"/>
        <v>164.71644844121917</v>
      </c>
      <c r="Q9" s="5">
        <f t="shared" si="31"/>
        <v>50</v>
      </c>
      <c r="R9">
        <f t="shared" si="0"/>
        <v>500000</v>
      </c>
      <c r="S9">
        <f t="shared" si="1"/>
        <v>2698.0062532588076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2250.8675300685609</v>
      </c>
      <c r="AC9">
        <f t="shared" si="2"/>
        <v>2518.0634806485004</v>
      </c>
      <c r="AE9">
        <f t="shared" si="3"/>
        <v>3074.6146194507642</v>
      </c>
      <c r="AF9">
        <f t="shared" si="4"/>
        <v>-153.73073097253823</v>
      </c>
      <c r="AG9">
        <f t="shared" si="5"/>
        <v>-46.665263981635292</v>
      </c>
      <c r="AH9">
        <f t="shared" si="6"/>
        <v>-744.82949930444363</v>
      </c>
      <c r="AI9">
        <f t="shared" si="7"/>
        <v>2129.3891251921468</v>
      </c>
      <c r="AJ9">
        <f t="shared" si="8"/>
        <v>-267.19595057993956</v>
      </c>
      <c r="AK9">
        <f t="shared" si="32"/>
        <v>30.513333369426039</v>
      </c>
      <c r="AL9">
        <f t="shared" si="9"/>
        <v>1892.7065079816332</v>
      </c>
      <c r="AN9">
        <f t="shared" si="10"/>
        <v>1920.840478313416</v>
      </c>
      <c r="AO9">
        <f t="shared" si="11"/>
        <v>-96.042023915670811</v>
      </c>
      <c r="AP9">
        <f t="shared" si="12"/>
        <v>-29.153744153834289</v>
      </c>
      <c r="AQ9">
        <f t="shared" si="13"/>
        <v>-465.32617215014199</v>
      </c>
      <c r="AR9">
        <f t="shared" si="14"/>
        <v>1330.3185380937687</v>
      </c>
      <c r="AS9">
        <f t="shared" si="15"/>
        <v>-166.92849707683433</v>
      </c>
      <c r="AT9">
        <f t="shared" si="16"/>
        <v>19.062956864081745</v>
      </c>
      <c r="AU9">
        <f t="shared" si="17"/>
        <v>1182.452997881016</v>
      </c>
      <c r="AW9">
        <v>6</v>
      </c>
      <c r="AX9">
        <f>(R9*SUMPRODUCT(K10:$K$23, X10:$X$23)-$AZ$3*SUMPRODUCT(K9:$K$22, W10:$W$23))/Z9</f>
        <v>2698.0062532588076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3294.3289688243831</v>
      </c>
      <c r="P10">
        <f t="shared" si="30"/>
        <v>164.71644844121917</v>
      </c>
      <c r="Q10" s="5">
        <f t="shared" si="31"/>
        <v>50</v>
      </c>
      <c r="R10">
        <f t="shared" si="0"/>
        <v>500000</v>
      </c>
      <c r="S10">
        <f t="shared" si="1"/>
        <v>2980.7839604942324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2518.0634806485004</v>
      </c>
      <c r="AC10">
        <f t="shared" si="2"/>
        <v>2749.5756726101299</v>
      </c>
      <c r="AE10">
        <f t="shared" si="3"/>
        <v>3038.800164756813</v>
      </c>
      <c r="AF10">
        <f t="shared" si="4"/>
        <v>-151.94000823784066</v>
      </c>
      <c r="AG10">
        <f t="shared" si="5"/>
        <v>-46.12168659405684</v>
      </c>
      <c r="AH10">
        <f t="shared" si="6"/>
        <v>-769.24747762094933</v>
      </c>
      <c r="AI10">
        <f t="shared" si="7"/>
        <v>2071.4909923039663</v>
      </c>
      <c r="AJ10">
        <f t="shared" si="8"/>
        <v>-231.51219196162947</v>
      </c>
      <c r="AK10">
        <f t="shared" si="32"/>
        <v>22.160186912386642</v>
      </c>
      <c r="AL10">
        <f t="shared" si="9"/>
        <v>1862.1389872547236</v>
      </c>
      <c r="AN10">
        <f t="shared" si="10"/>
        <v>1803.7678755484392</v>
      </c>
      <c r="AO10">
        <f t="shared" si="11"/>
        <v>-90.188393777421965</v>
      </c>
      <c r="AP10">
        <f t="shared" si="12"/>
        <v>-27.376863279566965</v>
      </c>
      <c r="AQ10">
        <f t="shared" si="13"/>
        <v>-456.60912638208202</v>
      </c>
      <c r="AR10">
        <f t="shared" si="14"/>
        <v>1229.5934921093683</v>
      </c>
      <c r="AS10">
        <f t="shared" si="15"/>
        <v>-137.42076873015102</v>
      </c>
      <c r="AT10">
        <f t="shared" si="16"/>
        <v>13.153820949562446</v>
      </c>
      <c r="AU10">
        <f t="shared" si="17"/>
        <v>1105.3265443287798</v>
      </c>
      <c r="AW10">
        <v>7</v>
      </c>
      <c r="AX10">
        <f>(R10*SUMPRODUCT(K11:$K$23, X11:$X$23)-$AZ$3*SUMPRODUCT(K10:$K$22, W11:$W$23))/Z10</f>
        <v>2980.7839604942324</v>
      </c>
    </row>
    <row r="11" spans="1:52" x14ac:dyDescent="0.25">
      <c r="A11" t="s">
        <v>33</v>
      </c>
      <c r="C11" s="24">
        <f>AU25</f>
        <v>11762.455885977173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3294.3289688243831</v>
      </c>
      <c r="P11">
        <f t="shared" si="30"/>
        <v>164.71644844121917</v>
      </c>
      <c r="Q11" s="5">
        <f t="shared" si="31"/>
        <v>50</v>
      </c>
      <c r="R11">
        <f t="shared" si="0"/>
        <v>500000</v>
      </c>
      <c r="S11">
        <f t="shared" si="1"/>
        <v>3234.3211242928978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2749.5756726101299</v>
      </c>
      <c r="AC11">
        <f t="shared" si="2"/>
        <v>2948.4872051158454</v>
      </c>
      <c r="AE11">
        <f t="shared" si="3"/>
        <v>3003.1918417330107</v>
      </c>
      <c r="AF11">
        <f t="shared" si="4"/>
        <v>-150.15959208665058</v>
      </c>
      <c r="AG11">
        <f t="shared" si="5"/>
        <v>-45.5812377900549</v>
      </c>
      <c r="AH11">
        <f t="shared" si="6"/>
        <v>-792.31938061377718</v>
      </c>
      <c r="AI11">
        <f t="shared" si="7"/>
        <v>2015.1316312425281</v>
      </c>
      <c r="AJ11">
        <f t="shared" si="8"/>
        <v>-198.91153250571551</v>
      </c>
      <c r="AK11">
        <f t="shared" si="32"/>
        <v>13.446259013415576</v>
      </c>
      <c r="AL11">
        <f t="shared" si="9"/>
        <v>1829.6663577502281</v>
      </c>
      <c r="AN11">
        <f t="shared" si="10"/>
        <v>1695.3224192115993</v>
      </c>
      <c r="AO11">
        <f t="shared" si="11"/>
        <v>-84.766120960579983</v>
      </c>
      <c r="AP11">
        <f t="shared" si="12"/>
        <v>-25.730921763660319</v>
      </c>
      <c r="AQ11">
        <f t="shared" si="13"/>
        <v>-447.26973164500254</v>
      </c>
      <c r="AR11">
        <f t="shared" si="14"/>
        <v>1137.5556448423563</v>
      </c>
      <c r="AS11">
        <f t="shared" si="15"/>
        <v>-112.28692613325755</v>
      </c>
      <c r="AT11">
        <f t="shared" si="16"/>
        <v>7.5905055558538805</v>
      </c>
      <c r="AU11">
        <f t="shared" si="17"/>
        <v>1032.8592242649527</v>
      </c>
      <c r="AW11">
        <v>8</v>
      </c>
      <c r="AX11">
        <f>(R11*SUMPRODUCT(K12:$K$23, X12:$X$23)-$AZ$3*SUMPRODUCT(K11:$K$22, W12:$W$23))/Z11</f>
        <v>3234.3211242928978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3294.3289688243831</v>
      </c>
      <c r="P12">
        <f t="shared" si="30"/>
        <v>164.71644844121917</v>
      </c>
      <c r="Q12" s="5">
        <f t="shared" si="31"/>
        <v>50</v>
      </c>
      <c r="R12">
        <f t="shared" si="0"/>
        <v>500000</v>
      </c>
      <c r="S12">
        <f t="shared" si="1"/>
        <v>3458.8405267215799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2948.4872051158454</v>
      </c>
      <c r="AC12">
        <f t="shared" si="2"/>
        <v>3115.9630937084103</v>
      </c>
      <c r="AE12">
        <f t="shared" si="3"/>
        <v>2967.7596888575908</v>
      </c>
      <c r="AF12">
        <f t="shared" si="4"/>
        <v>-148.38798444287954</v>
      </c>
      <c r="AG12">
        <f t="shared" si="5"/>
        <v>-45.043462825703593</v>
      </c>
      <c r="AH12">
        <f t="shared" si="6"/>
        <v>-819.62586450754054</v>
      </c>
      <c r="AI12">
        <f t="shared" si="7"/>
        <v>1954.7023770814676</v>
      </c>
      <c r="AJ12">
        <f t="shared" si="8"/>
        <v>-167.47588859256484</v>
      </c>
      <c r="AK12">
        <f t="shared" si="32"/>
        <v>13.266075491920281</v>
      </c>
      <c r="AL12">
        <f t="shared" si="9"/>
        <v>1800.492563980823</v>
      </c>
      <c r="AN12">
        <f t="shared" si="10"/>
        <v>1592.6615891068939</v>
      </c>
      <c r="AO12">
        <f t="shared" si="11"/>
        <v>-79.633079455344685</v>
      </c>
      <c r="AP12">
        <f t="shared" si="12"/>
        <v>-24.172776977935698</v>
      </c>
      <c r="AQ12">
        <f t="shared" si="13"/>
        <v>-439.8559077208123</v>
      </c>
      <c r="AR12">
        <f t="shared" si="14"/>
        <v>1048.9998249528014</v>
      </c>
      <c r="AS12">
        <f t="shared" si="15"/>
        <v>-89.876689094594241</v>
      </c>
      <c r="AT12">
        <f t="shared" si="16"/>
        <v>7.1192990973965706</v>
      </c>
      <c r="AU12">
        <f t="shared" si="17"/>
        <v>966.24243495560358</v>
      </c>
      <c r="AW12">
        <v>9</v>
      </c>
      <c r="AX12">
        <f>(R12*SUMPRODUCT(K13:$K$23, X13:$X$23)-$AZ$3*SUMPRODUCT(K12:$K$22, W13:$W$23))/Z12</f>
        <v>3458.8405267215799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3294.3289688243831</v>
      </c>
      <c r="P13">
        <f t="shared" si="30"/>
        <v>164.71644844121917</v>
      </c>
      <c r="Q13" s="5">
        <f t="shared" si="31"/>
        <v>50</v>
      </c>
      <c r="R13">
        <f t="shared" si="0"/>
        <v>500000</v>
      </c>
      <c r="S13">
        <f t="shared" si="1"/>
        <v>3654.8590262526427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3115.9630937084103</v>
      </c>
      <c r="AC13">
        <f t="shared" si="2"/>
        <v>3253.4204702130473</v>
      </c>
      <c r="AE13">
        <f t="shared" si="3"/>
        <v>2932.4899334840215</v>
      </c>
      <c r="AF13">
        <f t="shared" si="4"/>
        <v>-146.62449667420108</v>
      </c>
      <c r="AG13">
        <f t="shared" si="5"/>
        <v>-44.508152665313695</v>
      </c>
      <c r="AH13">
        <f t="shared" si="6"/>
        <v>-848.75532132861747</v>
      </c>
      <c r="AI13">
        <f t="shared" si="7"/>
        <v>1892.6019628158892</v>
      </c>
      <c r="AJ13">
        <f t="shared" si="8"/>
        <v>-137.45737650463707</v>
      </c>
      <c r="AK13">
        <f t="shared" si="32"/>
        <v>11.803657061036462</v>
      </c>
      <c r="AL13">
        <f t="shared" si="9"/>
        <v>1766.9482433722887</v>
      </c>
      <c r="AN13">
        <f t="shared" si="10"/>
        <v>1496.3715091808365</v>
      </c>
      <c r="AO13">
        <f t="shared" si="11"/>
        <v>-74.818575459041824</v>
      </c>
      <c r="AP13">
        <f t="shared" si="12"/>
        <v>-22.711324875894725</v>
      </c>
      <c r="AQ13">
        <f t="shared" si="13"/>
        <v>-433.09723474237097</v>
      </c>
      <c r="AR13">
        <f t="shared" si="14"/>
        <v>965.74437410352891</v>
      </c>
      <c r="AS13">
        <f t="shared" si="15"/>
        <v>-70.140838193401748</v>
      </c>
      <c r="AT13">
        <f t="shared" si="16"/>
        <v>6.0230918198895864</v>
      </c>
      <c r="AU13">
        <f t="shared" si="17"/>
        <v>901.62662773001682</v>
      </c>
      <c r="AW13">
        <v>10</v>
      </c>
      <c r="AX13">
        <f>(R13*SUMPRODUCT(K14:$K$23, X14:$X$23)-$AZ$3*SUMPRODUCT(K13:$K$22, W14:$W$23))/Z13</f>
        <v>3654.8590262526427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3294.3289688243831</v>
      </c>
      <c r="P14">
        <f t="shared" si="30"/>
        <v>164.71644844121917</v>
      </c>
      <c r="Q14" s="5">
        <f t="shared" si="31"/>
        <v>50</v>
      </c>
      <c r="R14">
        <f t="shared" si="0"/>
        <v>500000</v>
      </c>
      <c r="S14">
        <f t="shared" si="1"/>
        <v>3822.72915776013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3253.4204702130473</v>
      </c>
      <c r="AC14">
        <f t="shared" si="2"/>
        <v>3362.0909924815478</v>
      </c>
      <c r="AE14">
        <f t="shared" si="3"/>
        <v>2897.3629297988773</v>
      </c>
      <c r="AF14">
        <f t="shared" si="4"/>
        <v>-144.86814648994388</v>
      </c>
      <c r="AG14">
        <f t="shared" si="5"/>
        <v>-43.975009132631229</v>
      </c>
      <c r="AH14">
        <f t="shared" si="6"/>
        <v>-880.62006029330394</v>
      </c>
      <c r="AI14">
        <f t="shared" si="7"/>
        <v>1827.8997138829982</v>
      </c>
      <c r="AJ14">
        <f t="shared" si="8"/>
        <v>-108.67052226850046</v>
      </c>
      <c r="AK14">
        <f t="shared" si="32"/>
        <v>10.810647456339565</v>
      </c>
      <c r="AL14">
        <f t="shared" si="9"/>
        <v>1730.0398390708374</v>
      </c>
      <c r="AN14">
        <f t="shared" si="10"/>
        <v>1406.169996929993</v>
      </c>
      <c r="AO14">
        <f t="shared" si="11"/>
        <v>-70.308499846499657</v>
      </c>
      <c r="AP14">
        <f t="shared" si="12"/>
        <v>-21.342282605003469</v>
      </c>
      <c r="AQ14">
        <f t="shared" si="13"/>
        <v>-427.38915955036504</v>
      </c>
      <c r="AR14">
        <f t="shared" si="14"/>
        <v>887.13005492812476</v>
      </c>
      <c r="AS14">
        <f t="shared" si="15"/>
        <v>-52.740796257542165</v>
      </c>
      <c r="AT14">
        <f t="shared" si="16"/>
        <v>5.2467048377496406</v>
      </c>
      <c r="AU14">
        <f t="shared" si="17"/>
        <v>839.63596350833234</v>
      </c>
      <c r="AW14">
        <v>11</v>
      </c>
      <c r="AX14">
        <f>(R14*SUMPRODUCT(K15:$K$23, X15:$X$23)-$AZ$3*SUMPRODUCT(K14:$K$22, W15:$W$23))/Z14</f>
        <v>3822.72915776013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3294.3289688243831</v>
      </c>
      <c r="P15">
        <f t="shared" si="30"/>
        <v>164.71644844121917</v>
      </c>
      <c r="Q15" s="5">
        <f t="shared" si="31"/>
        <v>50</v>
      </c>
      <c r="R15">
        <f t="shared" si="0"/>
        <v>500000</v>
      </c>
      <c r="S15">
        <f t="shared" si="1"/>
        <v>3963.9423403117989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3362.0909924815478</v>
      </c>
      <c r="AC15">
        <f t="shared" si="2"/>
        <v>3444.1798343284145</v>
      </c>
      <c r="AE15">
        <f t="shared" si="3"/>
        <v>2862.3679226313811</v>
      </c>
      <c r="AF15">
        <f t="shared" si="4"/>
        <v>-143.11839613156909</v>
      </c>
      <c r="AG15">
        <f t="shared" si="5"/>
        <v>-43.443868990000233</v>
      </c>
      <c r="AH15">
        <f t="shared" si="6"/>
        <v>-913.9005130468081</v>
      </c>
      <c r="AI15">
        <f t="shared" si="7"/>
        <v>1761.9051444630036</v>
      </c>
      <c r="AJ15">
        <f t="shared" si="8"/>
        <v>-82.088841846866671</v>
      </c>
      <c r="AK15">
        <f t="shared" si="32"/>
        <v>24.933496127823577</v>
      </c>
      <c r="AL15">
        <f t="shared" si="9"/>
        <v>1704.7497987439606</v>
      </c>
      <c r="AN15">
        <f t="shared" si="10"/>
        <v>1320.6445066132551</v>
      </c>
      <c r="AO15">
        <f t="shared" si="11"/>
        <v>-66.032225330662769</v>
      </c>
      <c r="AP15">
        <f t="shared" si="12"/>
        <v>-20.044211114176331</v>
      </c>
      <c r="AQ15">
        <f t="shared" si="13"/>
        <v>-421.65707720646969</v>
      </c>
      <c r="AR15">
        <f t="shared" si="14"/>
        <v>812.91099296194625</v>
      </c>
      <c r="AS15">
        <f t="shared" si="15"/>
        <v>-37.874298821671758</v>
      </c>
      <c r="AT15">
        <f t="shared" si="16"/>
        <v>11.503861691407591</v>
      </c>
      <c r="AU15">
        <f t="shared" si="17"/>
        <v>786.54055583168213</v>
      </c>
      <c r="AW15">
        <v>12</v>
      </c>
      <c r="AX15">
        <f>(R15*SUMPRODUCT(K16:$K$23, X16:$X$23)-$AZ$3*SUMPRODUCT(K15:$K$22, W16:$W$23))/Z15</f>
        <v>3963.9423403117989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3294.3289688243831</v>
      </c>
      <c r="P16">
        <f t="shared" si="30"/>
        <v>164.71644844121917</v>
      </c>
      <c r="Q16" s="5">
        <f t="shared" si="31"/>
        <v>50</v>
      </c>
      <c r="R16">
        <f t="shared" si="0"/>
        <v>500000</v>
      </c>
      <c r="S16">
        <f t="shared" si="1"/>
        <v>3962.1028200887658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3444.1798343284145</v>
      </c>
      <c r="AC16">
        <f t="shared" si="2"/>
        <v>3398.7629415827946</v>
      </c>
      <c r="AE16">
        <f t="shared" si="3"/>
        <v>2825.9345415907528</v>
      </c>
      <c r="AF16">
        <f t="shared" si="4"/>
        <v>-141.29672707953765</v>
      </c>
      <c r="AG16">
        <f t="shared" si="5"/>
        <v>-42.890897787284707</v>
      </c>
      <c r="AH16">
        <f t="shared" si="6"/>
        <v>-1185.3251281553059</v>
      </c>
      <c r="AI16">
        <f t="shared" si="7"/>
        <v>1456.4217885686246</v>
      </c>
      <c r="AJ16">
        <f t="shared" si="8"/>
        <v>45.416892745619862</v>
      </c>
      <c r="AK16">
        <f t="shared" si="32"/>
        <v>43.514605306761368</v>
      </c>
      <c r="AL16">
        <f t="shared" si="9"/>
        <v>1545.3532866210057</v>
      </c>
      <c r="AN16">
        <f t="shared" si="10"/>
        <v>1236.2139064676328</v>
      </c>
      <c r="AO16">
        <f t="shared" si="11"/>
        <v>-61.810695323381637</v>
      </c>
      <c r="AP16">
        <f t="shared" si="12"/>
        <v>-18.762757425965098</v>
      </c>
      <c r="AQ16">
        <f t="shared" si="13"/>
        <v>-518.52418573229738</v>
      </c>
      <c r="AR16">
        <f t="shared" si="14"/>
        <v>637.11626798598866</v>
      </c>
      <c r="AS16">
        <f t="shared" si="15"/>
        <v>19.867761823343411</v>
      </c>
      <c r="AT16">
        <f t="shared" si="16"/>
        <v>19.035600231698119</v>
      </c>
      <c r="AU16">
        <f t="shared" si="17"/>
        <v>676.01963004103015</v>
      </c>
      <c r="AW16">
        <v>13</v>
      </c>
      <c r="AX16">
        <f>(R16*SUMPRODUCT(K17:$K$23, X17:$X$23)-$AZ$3*SUMPRODUCT(K16:$K$22, W17:$W$23))/Z16</f>
        <v>3962.1028200887658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3294.3289688243831</v>
      </c>
      <c r="P17">
        <f t="shared" si="30"/>
        <v>164.71644844121917</v>
      </c>
      <c r="Q17" s="5">
        <f t="shared" si="31"/>
        <v>50</v>
      </c>
      <c r="R17">
        <f t="shared" si="0"/>
        <v>500000</v>
      </c>
      <c r="S17">
        <f t="shared" si="1"/>
        <v>3814.3811225553218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3398.7629415827946</v>
      </c>
      <c r="AC17">
        <f t="shared" si="2"/>
        <v>3227.9622085659366</v>
      </c>
      <c r="AE17">
        <f t="shared" si="3"/>
        <v>2787.8623221649163</v>
      </c>
      <c r="AF17">
        <f t="shared" si="4"/>
        <v>-139.39311610824583</v>
      </c>
      <c r="AG17">
        <f t="shared" si="5"/>
        <v>-42.313052954753864</v>
      </c>
      <c r="AH17">
        <f t="shared" si="6"/>
        <v>-1489.3585465798994</v>
      </c>
      <c r="AI17">
        <f t="shared" si="7"/>
        <v>1116.7976065220171</v>
      </c>
      <c r="AJ17">
        <f t="shared" si="8"/>
        <v>170.80073301685798</v>
      </c>
      <c r="AK17">
        <f t="shared" si="32"/>
        <v>83.451803637424618</v>
      </c>
      <c r="AL17">
        <f t="shared" si="9"/>
        <v>1371.0501431762996</v>
      </c>
      <c r="AN17">
        <f t="shared" si="10"/>
        <v>1148.6852170732329</v>
      </c>
      <c r="AO17">
        <f t="shared" si="11"/>
        <v>-57.434260853661648</v>
      </c>
      <c r="AP17">
        <f t="shared" si="12"/>
        <v>-17.434282185290584</v>
      </c>
      <c r="AQ17">
        <f t="shared" si="13"/>
        <v>-613.66163306424698</v>
      </c>
      <c r="AR17">
        <f t="shared" si="14"/>
        <v>460.15504097003361</v>
      </c>
      <c r="AS17">
        <f t="shared" si="15"/>
        <v>70.375167210330687</v>
      </c>
      <c r="AT17">
        <f t="shared" si="16"/>
        <v>34.384715634726135</v>
      </c>
      <c r="AU17">
        <f t="shared" si="17"/>
        <v>564.91492381509033</v>
      </c>
      <c r="AW17">
        <v>14</v>
      </c>
      <c r="AX17">
        <f>(R17*SUMPRODUCT(K18:$K$23, X18:$X$23)-$AZ$3*SUMPRODUCT(K17:$K$22, W18:$W$23))/Z17</f>
        <v>3814.3811225553218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3294.3289688243831</v>
      </c>
      <c r="P18">
        <f t="shared" si="30"/>
        <v>164.71644844121917</v>
      </c>
      <c r="Q18" s="5">
        <f t="shared" si="31"/>
        <v>50</v>
      </c>
      <c r="R18">
        <f t="shared" si="0"/>
        <v>500000</v>
      </c>
      <c r="S18">
        <f t="shared" si="1"/>
        <v>3530.9878227360396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3227.9622085659366</v>
      </c>
      <c r="AC18">
        <f t="shared" si="2"/>
        <v>2945.5286618769574</v>
      </c>
      <c r="AE18">
        <f t="shared" si="3"/>
        <v>2748.1092788943251</v>
      </c>
      <c r="AF18">
        <f t="shared" si="4"/>
        <v>-137.40546394471627</v>
      </c>
      <c r="AG18">
        <f t="shared" si="5"/>
        <v>-41.709697253990662</v>
      </c>
      <c r="AH18">
        <f t="shared" si="6"/>
        <v>-1802.2517121566586</v>
      </c>
      <c r="AI18">
        <f t="shared" si="7"/>
        <v>766.74240553895947</v>
      </c>
      <c r="AJ18">
        <f t="shared" si="8"/>
        <v>282.43354668897928</v>
      </c>
      <c r="AK18">
        <f t="shared" si="32"/>
        <v>126.1151861079358</v>
      </c>
      <c r="AL18">
        <f t="shared" si="9"/>
        <v>1175.2911383358746</v>
      </c>
      <c r="AN18">
        <f t="shared" si="10"/>
        <v>1058.1307707636993</v>
      </c>
      <c r="AO18">
        <f t="shared" si="11"/>
        <v>-52.906538538184968</v>
      </c>
      <c r="AP18">
        <f t="shared" si="12"/>
        <v>-16.059883223218364</v>
      </c>
      <c r="AQ18">
        <f t="shared" si="13"/>
        <v>-693.93819523137438</v>
      </c>
      <c r="AR18">
        <f t="shared" si="14"/>
        <v>295.22615377092143</v>
      </c>
      <c r="AS18">
        <f t="shared" si="15"/>
        <v>108.74808681835785</v>
      </c>
      <c r="AT18">
        <f t="shared" si="16"/>
        <v>48.559334996710291</v>
      </c>
      <c r="AU18">
        <f t="shared" si="17"/>
        <v>452.53357558598958</v>
      </c>
      <c r="AW18">
        <v>15</v>
      </c>
      <c r="AX18">
        <f>(R18*SUMPRODUCT(K19:$K$23, X19:$X$23)-$AZ$3*SUMPRODUCT(K18:$K$22, W19:$W$23))/Z18</f>
        <v>3530.9878227360396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3294.3289688243831</v>
      </c>
      <c r="P19">
        <f t="shared" si="30"/>
        <v>164.71644844121917</v>
      </c>
      <c r="Q19" s="5">
        <f t="shared" si="31"/>
        <v>50</v>
      </c>
      <c r="R19">
        <f t="shared" si="0"/>
        <v>500000</v>
      </c>
      <c r="S19">
        <f t="shared" si="1"/>
        <v>3113.5800477900675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2945.5286618769574</v>
      </c>
      <c r="AC19">
        <f t="shared" si="2"/>
        <v>2558.049230897358</v>
      </c>
      <c r="AE19">
        <f t="shared" si="3"/>
        <v>2706.5485889805177</v>
      </c>
      <c r="AF19">
        <f t="shared" si="4"/>
        <v>-135.32742944902591</v>
      </c>
      <c r="AG19">
        <f t="shared" si="5"/>
        <v>-41.078905819572398</v>
      </c>
      <c r="AH19">
        <f t="shared" si="6"/>
        <v>-2136.944618783617</v>
      </c>
      <c r="AI19">
        <f t="shared" si="7"/>
        <v>393.19763492830225</v>
      </c>
      <c r="AJ19">
        <f t="shared" si="8"/>
        <v>387.47943097959933</v>
      </c>
      <c r="AK19">
        <f t="shared" si="32"/>
        <v>123.02352101740843</v>
      </c>
      <c r="AL19">
        <f t="shared" si="9"/>
        <v>903.70058692531006</v>
      </c>
      <c r="AN19">
        <f t="shared" si="10"/>
        <v>970.86664920837529</v>
      </c>
      <c r="AO19">
        <f t="shared" si="11"/>
        <v>-48.543332460418775</v>
      </c>
      <c r="AP19">
        <f t="shared" si="12"/>
        <v>-14.735423486787351</v>
      </c>
      <c r="AQ19">
        <f t="shared" si="13"/>
        <v>-766.54388176485577</v>
      </c>
      <c r="AR19">
        <f t="shared" si="14"/>
        <v>141.04401149631337</v>
      </c>
      <c r="AS19">
        <f t="shared" si="15"/>
        <v>138.99283327997901</v>
      </c>
      <c r="AT19">
        <f t="shared" si="16"/>
        <v>44.129794717255379</v>
      </c>
      <c r="AU19">
        <f t="shared" si="17"/>
        <v>324.16663949354779</v>
      </c>
      <c r="AW19">
        <v>16</v>
      </c>
      <c r="AX19">
        <f>(R19*SUMPRODUCT(K20:$K$23, X20:$X$23)-$AZ$3*SUMPRODUCT(K19:$K$22, W20:$W$23))/Z19</f>
        <v>3113.5800477900675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3294.3289688243831</v>
      </c>
      <c r="P20">
        <f t="shared" si="30"/>
        <v>164.71644844121917</v>
      </c>
      <c r="Q20" s="5">
        <f t="shared" si="31"/>
        <v>50</v>
      </c>
      <c r="R20">
        <f t="shared" si="0"/>
        <v>500000</v>
      </c>
      <c r="S20">
        <f t="shared" si="1"/>
        <v>2548.5074386641345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2558.049230897358</v>
      </c>
      <c r="AC20">
        <f t="shared" si="2"/>
        <v>2060.1912445847624</v>
      </c>
      <c r="AE20">
        <f t="shared" si="3"/>
        <v>2663.1068818506155</v>
      </c>
      <c r="AF20">
        <f t="shared" si="4"/>
        <v>-133.15534409253078</v>
      </c>
      <c r="AG20">
        <f t="shared" si="5"/>
        <v>-40.419565062456016</v>
      </c>
      <c r="AH20">
        <f t="shared" si="6"/>
        <v>-2485.5169892065819</v>
      </c>
      <c r="AI20">
        <f t="shared" si="7"/>
        <v>4.0149834890466991</v>
      </c>
      <c r="AJ20">
        <f t="shared" si="8"/>
        <v>497.85798631259559</v>
      </c>
      <c r="AK20">
        <f t="shared" si="32"/>
        <v>21.878403305218402</v>
      </c>
      <c r="AL20">
        <f t="shared" si="9"/>
        <v>523.75137310686068</v>
      </c>
      <c r="AN20">
        <f t="shared" si="10"/>
        <v>906.08333940579007</v>
      </c>
      <c r="AO20">
        <f t="shared" si="11"/>
        <v>-45.304166970289501</v>
      </c>
      <c r="AP20">
        <f t="shared" si="12"/>
        <v>-13.752168468608279</v>
      </c>
      <c r="AQ20">
        <f t="shared" si="13"/>
        <v>-845.66096429638276</v>
      </c>
      <c r="AR20">
        <f t="shared" si="14"/>
        <v>1.3660396705094049</v>
      </c>
      <c r="AS20">
        <f t="shared" si="15"/>
        <v>169.38893059916728</v>
      </c>
      <c r="AT20">
        <f t="shared" si="16"/>
        <v>7.4438081560899789</v>
      </c>
      <c r="AU20">
        <f t="shared" si="17"/>
        <v>178.19877842576668</v>
      </c>
      <c r="AW20">
        <v>17</v>
      </c>
      <c r="AX20">
        <f>(R20*SUMPRODUCT(K21:$K$23, X21:$X$23)-$AZ$3*SUMPRODUCT(K20:$K$22, W21:$W$23))/Z20</f>
        <v>2548.5074386641345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3294.3289688243831</v>
      </c>
      <c r="P21">
        <f t="shared" si="30"/>
        <v>164.71644844121917</v>
      </c>
      <c r="Q21" s="5">
        <f t="shared" si="31"/>
        <v>50</v>
      </c>
      <c r="R21">
        <f t="shared" si="0"/>
        <v>500000</v>
      </c>
      <c r="S21">
        <f t="shared" si="1"/>
        <v>1829.5263003322066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2060.1912445847624</v>
      </c>
      <c r="AC21">
        <f t="shared" si="2"/>
        <v>1453.6558905261452</v>
      </c>
      <c r="AE21">
        <f t="shared" si="3"/>
        <v>2617.519469380095</v>
      </c>
      <c r="AF21">
        <f t="shared" si="4"/>
        <v>-130.87597346900478</v>
      </c>
      <c r="AG21">
        <f t="shared" si="5"/>
        <v>-39.727657652753869</v>
      </c>
      <c r="AH21">
        <f t="shared" si="6"/>
        <v>-2877.1175907758507</v>
      </c>
      <c r="AI21">
        <f t="shared" si="7"/>
        <v>-430.20175251751425</v>
      </c>
      <c r="AJ21">
        <f t="shared" si="8"/>
        <v>606.53535405861726</v>
      </c>
      <c r="AK21">
        <f t="shared" si="32"/>
        <v>7.274935584793365</v>
      </c>
      <c r="AL21">
        <f t="shared" si="9"/>
        <v>183.60853712589636</v>
      </c>
      <c r="AN21">
        <f t="shared" si="10"/>
        <v>847.11584334150518</v>
      </c>
      <c r="AO21">
        <f t="shared" si="11"/>
        <v>-42.355792167075265</v>
      </c>
      <c r="AP21">
        <f t="shared" si="12"/>
        <v>-12.857183532035171</v>
      </c>
      <c r="AQ21">
        <f t="shared" si="13"/>
        <v>-931.13037851824527</v>
      </c>
      <c r="AR21">
        <f t="shared" si="14"/>
        <v>-139.2275108758505</v>
      </c>
      <c r="AS21">
        <f t="shared" si="15"/>
        <v>196.29489445268126</v>
      </c>
      <c r="AT21">
        <f t="shared" si="16"/>
        <v>2.3544096864451856</v>
      </c>
      <c r="AU21">
        <f t="shared" si="17"/>
        <v>59.421793263275944</v>
      </c>
      <c r="AW21">
        <v>18</v>
      </c>
      <c r="AX21">
        <f>(R21*SUMPRODUCT(K22:$K$23, X22:$X$23)-$AZ$3*SUMPRODUCT(K21:$K$22, W22:$W$23))/Z21</f>
        <v>1829.5263003322066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3294.3289688243831</v>
      </c>
      <c r="P22">
        <f t="shared" si="30"/>
        <v>164.71644844121917</v>
      </c>
      <c r="Q22" s="5">
        <f t="shared" si="31"/>
        <v>50</v>
      </c>
      <c r="R22">
        <f t="shared" si="0"/>
        <v>500000</v>
      </c>
      <c r="S22">
        <f t="shared" si="1"/>
        <v>968.99453023242984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1453.6558905261452</v>
      </c>
      <c r="AC22">
        <f t="shared" si="2"/>
        <v>755.80259484908845</v>
      </c>
      <c r="AE22">
        <f t="shared" si="3"/>
        <v>2569.531927416303</v>
      </c>
      <c r="AF22">
        <f t="shared" si="4"/>
        <v>-128.47659637081514</v>
      </c>
      <c r="AG22">
        <f t="shared" si="5"/>
        <v>-38.99932204301485</v>
      </c>
      <c r="AH22">
        <f t="shared" si="6"/>
        <v>-3310.5903321147807</v>
      </c>
      <c r="AI22">
        <f t="shared" si="7"/>
        <v>-908.53432311230745</v>
      </c>
      <c r="AJ22">
        <f t="shared" si="8"/>
        <v>697.85329567705674</v>
      </c>
      <c r="AK22">
        <f t="shared" si="32"/>
        <v>81.788935653004302</v>
      </c>
      <c r="AL22">
        <f t="shared" si="9"/>
        <v>-128.89209178224641</v>
      </c>
      <c r="AN22">
        <f t="shared" si="10"/>
        <v>777.182699205468</v>
      </c>
      <c r="AO22">
        <f t="shared" si="11"/>
        <v>-38.859134960273401</v>
      </c>
      <c r="AP22">
        <f t="shared" si="12"/>
        <v>-11.795766399777829</v>
      </c>
      <c r="AQ22">
        <f t="shared" si="13"/>
        <v>-1001.3238219863683</v>
      </c>
      <c r="AR22">
        <f t="shared" si="14"/>
        <v>-274.79602414095143</v>
      </c>
      <c r="AS22">
        <f t="shared" si="15"/>
        <v>211.07327065948385</v>
      </c>
      <c r="AT22">
        <f t="shared" si="16"/>
        <v>24.737947443937614</v>
      </c>
      <c r="AU22">
        <f t="shared" si="17"/>
        <v>-38.984806037529999</v>
      </c>
      <c r="AW22">
        <v>19</v>
      </c>
      <c r="AX22">
        <f>(R22*SUMPRODUCT(K23:$K$23, X23:$X$23)-$AZ$3*SUMPRODUCT(K22:$K$22, W23:$W$23))/Z22</f>
        <v>968.99453023242984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3294.3289688243831</v>
      </c>
      <c r="P23">
        <f t="shared" si="30"/>
        <v>164.71644844121917</v>
      </c>
      <c r="Q23" s="5">
        <f t="shared" si="31"/>
        <v>50</v>
      </c>
      <c r="R23">
        <f t="shared" si="0"/>
        <v>500000</v>
      </c>
      <c r="S23">
        <f t="shared" si="1"/>
        <v>988.44585069855884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755.80259484908845</v>
      </c>
      <c r="AC23">
        <f t="shared" si="2"/>
        <v>755.80259484908845</v>
      </c>
      <c r="AE23">
        <f t="shared" si="3"/>
        <v>2518.9669026020433</v>
      </c>
      <c r="AF23">
        <f t="shared" si="4"/>
        <v>-125.94834513010218</v>
      </c>
      <c r="AG23">
        <f t="shared" si="5"/>
        <v>-38.231866435320875</v>
      </c>
      <c r="AH23">
        <f t="shared" si="6"/>
        <v>-3774.6238726382944</v>
      </c>
      <c r="AI23">
        <f t="shared" si="7"/>
        <v>-1419.8371816016743</v>
      </c>
      <c r="AJ23">
        <f t="shared" si="8"/>
        <v>0</v>
      </c>
      <c r="AK23">
        <f t="shared" si="32"/>
        <v>220.41748066247212</v>
      </c>
      <c r="AL23">
        <f t="shared" si="9"/>
        <v>-1199.4197009392021</v>
      </c>
      <c r="AN23">
        <f t="shared" si="10"/>
        <v>690.17914758334791</v>
      </c>
      <c r="AO23">
        <f t="shared" si="11"/>
        <v>-34.508957379167398</v>
      </c>
      <c r="AP23">
        <f t="shared" si="12"/>
        <v>-10.475261488983078</v>
      </c>
      <c r="AQ23">
        <f t="shared" si="13"/>
        <v>-1034.2202925231641</v>
      </c>
      <c r="AR23">
        <f t="shared" si="14"/>
        <v>-389.02536380796658</v>
      </c>
      <c r="AS23">
        <f t="shared" si="15"/>
        <v>0</v>
      </c>
      <c r="AT23">
        <f t="shared" si="16"/>
        <v>60.392833569567472</v>
      </c>
      <c r="AU23">
        <f t="shared" si="17"/>
        <v>-328.63253023839911</v>
      </c>
      <c r="AW23">
        <v>20</v>
      </c>
      <c r="AX23">
        <f>(R23*SUMPRODUCT(K$23:$K24, X$23:$X24)-$AZ$3*SUMPRODUCT(K$22:$K23, W$23:$W24))/Z23</f>
        <v>988.44585069855884</v>
      </c>
    </row>
    <row r="25" spans="5:50" x14ac:dyDescent="0.25">
      <c r="AN25" s="6">
        <f t="shared" ref="AN25:AU25" si="33">SUM(AN3:AN23)</f>
        <v>31687.929324238547</v>
      </c>
      <c r="AO25" s="6">
        <f t="shared" si="33"/>
        <v>-4055.143192830214</v>
      </c>
      <c r="AP25" s="6">
        <f t="shared" si="33"/>
        <v>-2950.8548493428721</v>
      </c>
      <c r="AQ25" s="6">
        <f t="shared" si="33"/>
        <v>-12199.288922050313</v>
      </c>
      <c r="AR25" s="6">
        <f t="shared" si="33"/>
        <v>12482.642360015145</v>
      </c>
      <c r="AS25" s="6">
        <f t="shared" si="33"/>
        <v>-1571.3341905876489</v>
      </c>
      <c r="AT25" s="6">
        <f t="shared" si="33"/>
        <v>851.14771654967535</v>
      </c>
      <c r="AU25" s="7">
        <f t="shared" si="33"/>
        <v>11762.455885977173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12149.892641232667</v>
      </c>
      <c r="K3">
        <v>1</v>
      </c>
      <c r="L3" s="2">
        <v>0</v>
      </c>
      <c r="O3">
        <f>$C$3</f>
        <v>12149.892641232667</v>
      </c>
      <c r="P3">
        <f>O3*B5</f>
        <v>9719.9141129861346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12149.892641232667</v>
      </c>
      <c r="AF3">
        <f t="shared" ref="AF3:AF23" si="4">-$Z3*P3</f>
        <v>-9719.9141129861346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-89.929675753467109</v>
      </c>
      <c r="AJ3">
        <f t="shared" ref="AJ3:AJ23" si="8">AB3-AC3</f>
        <v>0</v>
      </c>
      <c r="AL3">
        <f t="shared" ref="AL3:AL23" si="9">SUM(AI3:AK3)</f>
        <v>-89.929675753467109</v>
      </c>
      <c r="AN3">
        <f t="shared" ref="AN3:AN23" si="10">AE3*$K3</f>
        <v>12149.892641232667</v>
      </c>
      <c r="AO3">
        <f t="shared" ref="AO3:AO23" si="11">AF3*$K3</f>
        <v>-9719.9141129861346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-89.929675753467109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-89.929675753467109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4253.3348492210016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500000</v>
      </c>
      <c r="S4">
        <f t="shared" si="1"/>
        <v>3365.5324633323576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3325.2182341539155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-3325.2182341539155</v>
      </c>
      <c r="AK4">
        <f>H4*SUM(AB4, AE4:AF4)</f>
        <v>0</v>
      </c>
      <c r="AL4">
        <f t="shared" si="9"/>
        <v>-4314.4977341539152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-928.11661506707935</v>
      </c>
      <c r="AR4">
        <f t="shared" si="14"/>
        <v>-928.11661506707935</v>
      </c>
      <c r="AS4">
        <f t="shared" si="15"/>
        <v>-3119.6343316952016</v>
      </c>
      <c r="AT4">
        <f t="shared" si="16"/>
        <v>0</v>
      </c>
      <c r="AU4">
        <f t="shared" si="17"/>
        <v>-4047.7509467622804</v>
      </c>
      <c r="AW4">
        <v>1</v>
      </c>
      <c r="AX4">
        <f>(R4*SUMPRODUCT(K5:$K$23, X5:$X$23)-$AZ$3*SUMPRODUCT(K4:$K$22, W5:$W$23))/Z4</f>
        <v>3365.5324633323576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12149.892641232667</v>
      </c>
      <c r="P5">
        <f t="shared" ref="P5:P23" si="30">O5*$C$5</f>
        <v>607.49463206163341</v>
      </c>
      <c r="Q5" s="5">
        <f t="shared" ref="Q5:Q23" si="31">$C$8</f>
        <v>50</v>
      </c>
      <c r="R5">
        <f t="shared" si="0"/>
        <v>500000</v>
      </c>
      <c r="S5">
        <f t="shared" si="1"/>
        <v>6537.5241997830908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3325.2182341539155</v>
      </c>
      <c r="AC5">
        <f t="shared" si="2"/>
        <v>6381.1982265368861</v>
      </c>
      <c r="AE5">
        <f t="shared" si="3"/>
        <v>11859.363117526947</v>
      </c>
      <c r="AF5">
        <f t="shared" si="4"/>
        <v>-592.9681558763474</v>
      </c>
      <c r="AG5">
        <f t="shared" si="5"/>
        <v>-48.804394687736746</v>
      </c>
      <c r="AH5">
        <f t="shared" si="6"/>
        <v>-1026.6664176325537</v>
      </c>
      <c r="AI5">
        <f t="shared" si="7"/>
        <v>10190.924149330309</v>
      </c>
      <c r="AJ5">
        <f t="shared" si="8"/>
        <v>-3055.9799923829705</v>
      </c>
      <c r="AK5">
        <f>H5*SUM(AB5, AE5:AF5)</f>
        <v>1260.7153801175102</v>
      </c>
      <c r="AL5">
        <f t="shared" si="9"/>
        <v>8395.6595370648483</v>
      </c>
      <c r="AN5">
        <f t="shared" si="10"/>
        <v>10241.301401768302</v>
      </c>
      <c r="AO5">
        <f t="shared" si="11"/>
        <v>-512.06507008841504</v>
      </c>
      <c r="AP5">
        <f t="shared" si="12"/>
        <v>-42.145645661973809</v>
      </c>
      <c r="AQ5">
        <f t="shared" si="13"/>
        <v>-886.59063036104237</v>
      </c>
      <c r="AR5">
        <f t="shared" si="14"/>
        <v>8800.5000556568702</v>
      </c>
      <c r="AS5">
        <f t="shared" si="15"/>
        <v>-2639.0297581421942</v>
      </c>
      <c r="AT5">
        <f t="shared" si="16"/>
        <v>1088.7065402817975</v>
      </c>
      <c r="AU5">
        <f t="shared" si="17"/>
        <v>7250.1768377964727</v>
      </c>
      <c r="AW5">
        <v>2</v>
      </c>
      <c r="AX5">
        <f>(R5*SUMPRODUCT(K6:$K$23, X6:$X$23)-$AZ$3*SUMPRODUCT(K5:$K$22, W6:$W$23))/Z5</f>
        <v>6537.5241997830908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12149.892641232667</v>
      </c>
      <c r="P6">
        <f t="shared" si="30"/>
        <v>607.49463206163341</v>
      </c>
      <c r="Q6" s="5">
        <f t="shared" si="31"/>
        <v>50</v>
      </c>
      <c r="R6">
        <f t="shared" si="0"/>
        <v>500000</v>
      </c>
      <c r="S6">
        <f t="shared" si="1"/>
        <v>9266.0091879055926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6381.1982265368861</v>
      </c>
      <c r="AC6">
        <f t="shared" si="2"/>
        <v>8929.3180951143986</v>
      </c>
      <c r="AE6">
        <f t="shared" si="3"/>
        <v>11708.412328865637</v>
      </c>
      <c r="AF6">
        <f t="shared" si="4"/>
        <v>-585.42061644328192</v>
      </c>
      <c r="AG6">
        <f t="shared" si="5"/>
        <v>-48.183192537566988</v>
      </c>
      <c r="AH6">
        <f t="shared" si="6"/>
        <v>-1331.5820329238907</v>
      </c>
      <c r="AI6">
        <f t="shared" si="7"/>
        <v>9743.2264869608989</v>
      </c>
      <c r="AJ6">
        <f t="shared" si="8"/>
        <v>-2548.1198685775125</v>
      </c>
      <c r="AK6">
        <f>H6*SUM(AB6, AE6:AF6)</f>
        <v>1904.4558653587655</v>
      </c>
      <c r="AL6">
        <f t="shared" si="9"/>
        <v>9099.5624837421528</v>
      </c>
      <c r="AN6">
        <f t="shared" si="10"/>
        <v>9118.81850609508</v>
      </c>
      <c r="AO6">
        <f t="shared" si="11"/>
        <v>-455.94092530475399</v>
      </c>
      <c r="AP6">
        <f t="shared" si="12"/>
        <v>-37.526333669603233</v>
      </c>
      <c r="AQ6">
        <f t="shared" si="13"/>
        <v>-1037.0710001623675</v>
      </c>
      <c r="AR6">
        <f t="shared" si="14"/>
        <v>7588.2802469583557</v>
      </c>
      <c r="AS6">
        <f t="shared" si="15"/>
        <v>-1984.5425631319881</v>
      </c>
      <c r="AT6">
        <f t="shared" si="16"/>
        <v>1483.2401611156242</v>
      </c>
      <c r="AU6">
        <f t="shared" si="17"/>
        <v>7086.9778449419919</v>
      </c>
      <c r="AW6">
        <v>3</v>
      </c>
      <c r="AX6">
        <f>(R6*SUMPRODUCT(K7:$K$23, X7:$X$23)-$AZ$3*SUMPRODUCT(K6:$K$22, W7:$W$23))/Z6</f>
        <v>9266.0091879055926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12149.892641232667</v>
      </c>
      <c r="P7">
        <f t="shared" si="30"/>
        <v>607.49463206163341</v>
      </c>
      <c r="Q7" s="5">
        <f t="shared" si="31"/>
        <v>50</v>
      </c>
      <c r="R7">
        <f t="shared" si="0"/>
        <v>500000</v>
      </c>
      <c r="S7">
        <f t="shared" si="1"/>
        <v>11509.627264711975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8929.3180951143986</v>
      </c>
      <c r="AC7">
        <f t="shared" si="2"/>
        <v>10941.983407025869</v>
      </c>
      <c r="AE7">
        <f t="shared" si="3"/>
        <v>11550.671504811797</v>
      </c>
      <c r="AF7">
        <f t="shared" si="4"/>
        <v>-577.53357524058993</v>
      </c>
      <c r="AG7">
        <f t="shared" si="5"/>
        <v>-47.534047608012131</v>
      </c>
      <c r="AH7">
        <f t="shared" si="6"/>
        <v>-1673.1300417918642</v>
      </c>
      <c r="AI7">
        <f t="shared" si="7"/>
        <v>9252.4738401713294</v>
      </c>
      <c r="AJ7">
        <f t="shared" si="8"/>
        <v>-2012.6653119114708</v>
      </c>
      <c r="AK7">
        <f>H7*SUM(AB7, AE7:AF7)</f>
        <v>2083.7871457845831</v>
      </c>
      <c r="AL7">
        <f t="shared" si="9"/>
        <v>9323.5956740444417</v>
      </c>
      <c r="AN7">
        <f t="shared" si="10"/>
        <v>8143.3564012808156</v>
      </c>
      <c r="AO7">
        <f t="shared" si="11"/>
        <v>-407.16782006404082</v>
      </c>
      <c r="AP7">
        <f t="shared" si="12"/>
        <v>-33.512050854033845</v>
      </c>
      <c r="AQ7">
        <f t="shared" si="13"/>
        <v>-1179.5759432969014</v>
      </c>
      <c r="AR7">
        <f t="shared" si="14"/>
        <v>6523.1005870658382</v>
      </c>
      <c r="AS7">
        <f t="shared" si="15"/>
        <v>-1418.9522180214731</v>
      </c>
      <c r="AT7">
        <f t="shared" si="16"/>
        <v>1469.0939297739169</v>
      </c>
      <c r="AU7">
        <f t="shared" si="17"/>
        <v>6573.2422988182825</v>
      </c>
      <c r="AW7">
        <v>4</v>
      </c>
      <c r="AX7">
        <f>(R7*SUMPRODUCT(K8:$K$23, X8:$X$23)-$AZ$3*SUMPRODUCT(K7:$K$22, W8:$W$23))/Z7</f>
        <v>11509.627264711975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12149.892641232667</v>
      </c>
      <c r="P8">
        <f t="shared" si="30"/>
        <v>607.49463206163341</v>
      </c>
      <c r="Q8" s="5">
        <f t="shared" si="31"/>
        <v>50</v>
      </c>
      <c r="R8">
        <f t="shared" si="0"/>
        <v>500000</v>
      </c>
      <c r="S8">
        <f t="shared" si="1"/>
        <v>13297.955356306553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10941.983407025869</v>
      </c>
      <c r="AC8">
        <f t="shared" si="2"/>
        <v>12461.844826035325</v>
      </c>
      <c r="AE8">
        <f t="shared" si="3"/>
        <v>11385.966691204432</v>
      </c>
      <c r="AF8">
        <f t="shared" si="4"/>
        <v>-569.29833456022163</v>
      </c>
      <c r="AG8">
        <f t="shared" si="5"/>
        <v>-46.856244032001868</v>
      </c>
      <c r="AH8">
        <f t="shared" si="6"/>
        <v>-2024.6309993013906</v>
      </c>
      <c r="AI8">
        <f t="shared" si="7"/>
        <v>8745.1811133108167</v>
      </c>
      <c r="AJ8">
        <f t="shared" si="8"/>
        <v>-1519.8614190094559</v>
      </c>
      <c r="AK8">
        <f t="shared" ref="AK8:AK23" si="32">H8*SUM(AB8:AB8, AE8:AF8)</f>
        <v>1577.5022528660809</v>
      </c>
      <c r="AL8">
        <f t="shared" si="9"/>
        <v>8802.821947167442</v>
      </c>
      <c r="AN8">
        <f t="shared" si="10"/>
        <v>7484.6038334117029</v>
      </c>
      <c r="AO8">
        <f t="shared" si="11"/>
        <v>-374.23019167058516</v>
      </c>
      <c r="AP8">
        <f t="shared" si="12"/>
        <v>-30.801110982707222</v>
      </c>
      <c r="AQ8">
        <f t="shared" si="13"/>
        <v>-1330.8980563171119</v>
      </c>
      <c r="AR8">
        <f t="shared" si="14"/>
        <v>5748.6744744412981</v>
      </c>
      <c r="AS8">
        <f t="shared" si="15"/>
        <v>-999.08606019023875</v>
      </c>
      <c r="AT8">
        <f t="shared" si="16"/>
        <v>1036.9764578828308</v>
      </c>
      <c r="AU8">
        <f t="shared" si="17"/>
        <v>5786.5648721338903</v>
      </c>
      <c r="AW8">
        <v>5</v>
      </c>
      <c r="AX8">
        <f>(R8*SUMPRODUCT(K9:$K$23, X9:$X$23)-$AZ$3*SUMPRODUCT(K8:$K$22, W9:$W$23))/Z8</f>
        <v>13297.955356306553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12149.892641232667</v>
      </c>
      <c r="P9">
        <f t="shared" si="30"/>
        <v>607.49463206163341</v>
      </c>
      <c r="Q9" s="5">
        <f t="shared" si="31"/>
        <v>50</v>
      </c>
      <c r="R9">
        <f t="shared" si="0"/>
        <v>500000</v>
      </c>
      <c r="S9">
        <f t="shared" si="1"/>
        <v>14716.062247928559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12461.844826035325</v>
      </c>
      <c r="AC9">
        <f t="shared" si="2"/>
        <v>13582.224804147831</v>
      </c>
      <c r="AE9">
        <f t="shared" si="3"/>
        <v>11213.772435809871</v>
      </c>
      <c r="AF9">
        <f t="shared" si="4"/>
        <v>-560.6886217904937</v>
      </c>
      <c r="AG9">
        <f t="shared" si="5"/>
        <v>-46.147619435558148</v>
      </c>
      <c r="AH9">
        <f t="shared" si="6"/>
        <v>-2400.6215612370161</v>
      </c>
      <c r="AI9">
        <f t="shared" si="7"/>
        <v>8206.314633346803</v>
      </c>
      <c r="AJ9">
        <f t="shared" si="8"/>
        <v>-1120.3799781125053</v>
      </c>
      <c r="AK9">
        <f t="shared" si="32"/>
        <v>1206.5992750108555</v>
      </c>
      <c r="AL9">
        <f t="shared" si="9"/>
        <v>8292.5339302451539</v>
      </c>
      <c r="AN9">
        <f t="shared" si="10"/>
        <v>7005.7131300398951</v>
      </c>
      <c r="AO9">
        <f t="shared" si="11"/>
        <v>-350.28565650199482</v>
      </c>
      <c r="AP9">
        <f t="shared" si="12"/>
        <v>-28.830349933565873</v>
      </c>
      <c r="AQ9">
        <f t="shared" si="13"/>
        <v>-1499.7687966369379</v>
      </c>
      <c r="AR9">
        <f t="shared" si="14"/>
        <v>5126.8283269673957</v>
      </c>
      <c r="AS9">
        <f t="shared" si="15"/>
        <v>-699.94827951310401</v>
      </c>
      <c r="AT9">
        <f t="shared" si="16"/>
        <v>753.81308404709716</v>
      </c>
      <c r="AU9">
        <f t="shared" si="17"/>
        <v>5180.6931315013899</v>
      </c>
      <c r="AW9">
        <v>6</v>
      </c>
      <c r="AX9">
        <f>(R9*SUMPRODUCT(K10:$K$23, X10:$X$23)-$AZ$3*SUMPRODUCT(K9:$K$22, W10:$W$23))/Z9</f>
        <v>14716.062247928559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12149.892641232667</v>
      </c>
      <c r="P10">
        <f t="shared" si="30"/>
        <v>607.49463206163341</v>
      </c>
      <c r="Q10" s="5">
        <f t="shared" si="31"/>
        <v>50</v>
      </c>
      <c r="R10">
        <f t="shared" si="0"/>
        <v>500000</v>
      </c>
      <c r="S10">
        <f t="shared" si="1"/>
        <v>15831.653934167005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13582.224804147831</v>
      </c>
      <c r="AC10">
        <f t="shared" si="2"/>
        <v>14377.333767371736</v>
      </c>
      <c r="AE10">
        <f t="shared" si="3"/>
        <v>11033.784749661841</v>
      </c>
      <c r="AF10">
        <f t="shared" si="4"/>
        <v>-551.68923748309214</v>
      </c>
      <c r="AG10">
        <f t="shared" si="5"/>
        <v>-45.40692282422674</v>
      </c>
      <c r="AH10">
        <f t="shared" si="6"/>
        <v>-2792.2041697583263</v>
      </c>
      <c r="AI10">
        <f t="shared" si="7"/>
        <v>7644.4844195961978</v>
      </c>
      <c r="AJ10">
        <f t="shared" si="8"/>
        <v>-795.10896322390545</v>
      </c>
      <c r="AK10">
        <f t="shared" si="32"/>
        <v>1263.3768166071454</v>
      </c>
      <c r="AL10">
        <f t="shared" si="9"/>
        <v>8112.7522729794382</v>
      </c>
      <c r="AN10">
        <f t="shared" si="10"/>
        <v>6549.4226003996027</v>
      </c>
      <c r="AO10">
        <f t="shared" si="11"/>
        <v>-327.47113001998019</v>
      </c>
      <c r="AP10">
        <f t="shared" si="12"/>
        <v>-26.952594536403787</v>
      </c>
      <c r="AQ10">
        <f t="shared" si="13"/>
        <v>-1657.3936785295411</v>
      </c>
      <c r="AR10">
        <f t="shared" si="14"/>
        <v>4537.6051973136782</v>
      </c>
      <c r="AS10">
        <f t="shared" si="15"/>
        <v>-471.95996040058151</v>
      </c>
      <c r="AT10">
        <f t="shared" si="16"/>
        <v>749.91391106857793</v>
      </c>
      <c r="AU10">
        <f t="shared" si="17"/>
        <v>4815.5591479816749</v>
      </c>
      <c r="AW10">
        <v>7</v>
      </c>
      <c r="AX10">
        <f>(R10*SUMPRODUCT(K11:$K$23, X11:$X$23)-$AZ$3*SUMPRODUCT(K10:$K$22, W11:$W$23))/Z10</f>
        <v>15831.653934167005</v>
      </c>
    </row>
    <row r="11" spans="1:52" x14ac:dyDescent="0.25">
      <c r="A11" t="s">
        <v>33</v>
      </c>
      <c r="C11" s="24">
        <f>AU25</f>
        <v>58265.756814413704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12149.892641232667</v>
      </c>
      <c r="P11">
        <f t="shared" si="30"/>
        <v>607.49463206163341</v>
      </c>
      <c r="Q11" s="5">
        <f t="shared" si="31"/>
        <v>50</v>
      </c>
      <c r="R11">
        <f t="shared" si="0"/>
        <v>500000</v>
      </c>
      <c r="S11">
        <f t="shared" si="1"/>
        <v>16631.934779787789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14377.333767371736</v>
      </c>
      <c r="AC11">
        <f t="shared" si="2"/>
        <v>14845.545624032979</v>
      </c>
      <c r="AE11">
        <f t="shared" si="3"/>
        <v>10844.906976891329</v>
      </c>
      <c r="AF11">
        <f t="shared" si="4"/>
        <v>-542.24534884456648</v>
      </c>
      <c r="AG11">
        <f t="shared" si="5"/>
        <v>-44.629641171014732</v>
      </c>
      <c r="AH11">
        <f t="shared" si="6"/>
        <v>-3232.1242496973587</v>
      </c>
      <c r="AI11">
        <f t="shared" si="7"/>
        <v>7025.9077371783878</v>
      </c>
      <c r="AJ11">
        <f t="shared" si="8"/>
        <v>-468.21185666124256</v>
      </c>
      <c r="AK11">
        <f t="shared" si="32"/>
        <v>1271.0197628640526</v>
      </c>
      <c r="AL11">
        <f t="shared" si="9"/>
        <v>7828.7156433811979</v>
      </c>
      <c r="AN11">
        <f t="shared" si="10"/>
        <v>6122.0244663353324</v>
      </c>
      <c r="AO11">
        <f t="shared" si="11"/>
        <v>-306.10122331676661</v>
      </c>
      <c r="AP11">
        <f t="shared" si="12"/>
        <v>-25.193738937080113</v>
      </c>
      <c r="AQ11">
        <f t="shared" si="13"/>
        <v>-1824.55633571095</v>
      </c>
      <c r="AR11">
        <f t="shared" si="14"/>
        <v>3966.1731683705348</v>
      </c>
      <c r="AS11">
        <f t="shared" si="15"/>
        <v>-264.30880855098565</v>
      </c>
      <c r="AT11">
        <f t="shared" si="16"/>
        <v>717.49938492141234</v>
      </c>
      <c r="AU11">
        <f t="shared" si="17"/>
        <v>4419.3637447409619</v>
      </c>
      <c r="AW11">
        <v>8</v>
      </c>
      <c r="AX11">
        <f>(R11*SUMPRODUCT(K12:$K$23, X12:$X$23)-$AZ$3*SUMPRODUCT(K11:$K$22, W12:$W$23))/Z11</f>
        <v>16631.934779787789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12149.892641232667</v>
      </c>
      <c r="P12">
        <f t="shared" si="30"/>
        <v>607.49463206163341</v>
      </c>
      <c r="Q12" s="5">
        <f t="shared" si="31"/>
        <v>50</v>
      </c>
      <c r="R12">
        <f t="shared" si="0"/>
        <v>500000</v>
      </c>
      <c r="S12">
        <f t="shared" si="1"/>
        <v>17110.636328544679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14845.545624032979</v>
      </c>
      <c r="AC12">
        <f t="shared" si="2"/>
        <v>14992.831123675665</v>
      </c>
      <c r="AE12">
        <f t="shared" si="3"/>
        <v>10646.084987318793</v>
      </c>
      <c r="AF12">
        <f t="shared" si="4"/>
        <v>-532.30424936593965</v>
      </c>
      <c r="AG12">
        <f t="shared" si="5"/>
        <v>-43.81143645331295</v>
      </c>
      <c r="AH12">
        <f t="shared" si="6"/>
        <v>-3719.0830599163523</v>
      </c>
      <c r="AI12">
        <f t="shared" si="7"/>
        <v>6350.8862415831882</v>
      </c>
      <c r="AJ12">
        <f t="shared" si="8"/>
        <v>-147.28549964268677</v>
      </c>
      <c r="AK12">
        <f t="shared" si="32"/>
        <v>1295.3890381870647</v>
      </c>
      <c r="AL12">
        <f t="shared" si="9"/>
        <v>7498.9897801275656</v>
      </c>
      <c r="AN12">
        <f t="shared" si="10"/>
        <v>5713.2694056495811</v>
      </c>
      <c r="AO12">
        <f t="shared" si="11"/>
        <v>-285.66347028247907</v>
      </c>
      <c r="AP12">
        <f t="shared" si="12"/>
        <v>-23.511604482251382</v>
      </c>
      <c r="AQ12">
        <f t="shared" si="13"/>
        <v>-1995.8626564224944</v>
      </c>
      <c r="AR12">
        <f t="shared" si="14"/>
        <v>3408.2316744623563</v>
      </c>
      <c r="AS12">
        <f t="shared" si="15"/>
        <v>-79.041426027193594</v>
      </c>
      <c r="AT12">
        <f t="shared" si="16"/>
        <v>695.1763553553883</v>
      </c>
      <c r="AU12">
        <f t="shared" si="17"/>
        <v>4024.3666037905509</v>
      </c>
      <c r="AW12">
        <v>9</v>
      </c>
      <c r="AX12">
        <f>(R12*SUMPRODUCT(K13:$K$23, X13:$X$23)-$AZ$3*SUMPRODUCT(K12:$K$22, W13:$W$23))/Z12</f>
        <v>17110.636328544679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12149.892641232667</v>
      </c>
      <c r="P13">
        <f t="shared" si="30"/>
        <v>607.49463206163341</v>
      </c>
      <c r="Q13" s="5">
        <f t="shared" si="31"/>
        <v>50</v>
      </c>
      <c r="R13">
        <f t="shared" si="0"/>
        <v>500000</v>
      </c>
      <c r="S13">
        <f t="shared" si="1"/>
        <v>17263.542410356295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14992.831123675665</v>
      </c>
      <c r="AC13">
        <f t="shared" si="2"/>
        <v>14829.135969680607</v>
      </c>
      <c r="AE13">
        <f t="shared" si="3"/>
        <v>10436.583970493606</v>
      </c>
      <c r="AF13">
        <f t="shared" si="4"/>
        <v>-521.82919852468035</v>
      </c>
      <c r="AG13">
        <f t="shared" si="5"/>
        <v>-42.949284733082067</v>
      </c>
      <c r="AH13">
        <f t="shared" si="6"/>
        <v>-4240.3735569775199</v>
      </c>
      <c r="AI13">
        <f t="shared" si="7"/>
        <v>5631.4319302583244</v>
      </c>
      <c r="AJ13">
        <f t="shared" si="8"/>
        <v>163.69515399505872</v>
      </c>
      <c r="AK13">
        <f t="shared" si="32"/>
        <v>1287.7221908048255</v>
      </c>
      <c r="AL13">
        <f t="shared" si="9"/>
        <v>7082.8492750582081</v>
      </c>
      <c r="AN13">
        <f t="shared" si="10"/>
        <v>5325.5108323819031</v>
      </c>
      <c r="AO13">
        <f t="shared" si="11"/>
        <v>-266.27554161909518</v>
      </c>
      <c r="AP13">
        <f t="shared" si="12"/>
        <v>-21.915876088933096</v>
      </c>
      <c r="AQ13">
        <f t="shared" si="13"/>
        <v>-2163.7496881042703</v>
      </c>
      <c r="AR13">
        <f t="shared" si="14"/>
        <v>2873.5697265696053</v>
      </c>
      <c r="AS13">
        <f t="shared" si="15"/>
        <v>83.529277230342487</v>
      </c>
      <c r="AT13">
        <f t="shared" si="16"/>
        <v>657.09033680158382</v>
      </c>
      <c r="AU13">
        <f t="shared" si="17"/>
        <v>3614.1893406015315</v>
      </c>
      <c r="AW13">
        <v>10</v>
      </c>
      <c r="AX13">
        <f>(R13*SUMPRODUCT(K14:$K$23, X14:$X$23)-$AZ$3*SUMPRODUCT(K13:$K$22, W14:$W$23))/Z13</f>
        <v>17263.542410356295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12149.892641232667</v>
      </c>
      <c r="P14">
        <f t="shared" si="30"/>
        <v>607.49463206163341</v>
      </c>
      <c r="Q14" s="5">
        <f t="shared" si="31"/>
        <v>50</v>
      </c>
      <c r="R14">
        <f t="shared" si="0"/>
        <v>500000</v>
      </c>
      <c r="S14">
        <f t="shared" si="1"/>
        <v>17076.744512241341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14829.135969680607</v>
      </c>
      <c r="AC14">
        <f t="shared" si="2"/>
        <v>14357.615191280449</v>
      </c>
      <c r="AE14">
        <f t="shared" si="3"/>
        <v>10215.265739505568</v>
      </c>
      <c r="AF14">
        <f t="shared" si="4"/>
        <v>-510.76328697527845</v>
      </c>
      <c r="AG14">
        <f t="shared" si="5"/>
        <v>-42.038502072184478</v>
      </c>
      <c r="AH14">
        <f t="shared" si="6"/>
        <v>-4812.8981356677186</v>
      </c>
      <c r="AI14">
        <f t="shared" si="7"/>
        <v>4849.5658147903878</v>
      </c>
      <c r="AJ14">
        <f t="shared" si="8"/>
        <v>471.52077840015772</v>
      </c>
      <c r="AK14">
        <f t="shared" si="32"/>
        <v>1261.02901490164</v>
      </c>
      <c r="AL14">
        <f t="shared" si="9"/>
        <v>6582.1156080921855</v>
      </c>
      <c r="AN14">
        <f t="shared" si="10"/>
        <v>4957.7496991571998</v>
      </c>
      <c r="AO14">
        <f t="shared" si="11"/>
        <v>-247.88748495786001</v>
      </c>
      <c r="AP14">
        <f t="shared" si="12"/>
        <v>-20.402442414726604</v>
      </c>
      <c r="AQ14">
        <f t="shared" si="13"/>
        <v>-2335.8319688055212</v>
      </c>
      <c r="AR14">
        <f t="shared" si="14"/>
        <v>2353.6278029790924</v>
      </c>
      <c r="AS14">
        <f t="shared" si="15"/>
        <v>228.84201516356219</v>
      </c>
      <c r="AT14">
        <f t="shared" si="16"/>
        <v>612.01209823443162</v>
      </c>
      <c r="AU14">
        <f t="shared" si="17"/>
        <v>3194.4819163770862</v>
      </c>
      <c r="AW14">
        <v>11</v>
      </c>
      <c r="AX14">
        <f>(R14*SUMPRODUCT(K15:$K$23, X15:$X$23)-$AZ$3*SUMPRODUCT(K14:$K$22, W15:$W$23))/Z14</f>
        <v>17076.744512241341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12149.892641232667</v>
      </c>
      <c r="P15">
        <f t="shared" si="30"/>
        <v>607.49463206163341</v>
      </c>
      <c r="Q15" s="5">
        <f t="shared" si="31"/>
        <v>50</v>
      </c>
      <c r="R15">
        <f t="shared" si="0"/>
        <v>500000</v>
      </c>
      <c r="S15">
        <f t="shared" si="1"/>
        <v>16535.683889473607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14357.615191280449</v>
      </c>
      <c r="AC15">
        <f t="shared" si="2"/>
        <v>13583.811367145187</v>
      </c>
      <c r="AE15">
        <f t="shared" si="3"/>
        <v>9980.9509466151194</v>
      </c>
      <c r="AF15">
        <f t="shared" si="4"/>
        <v>-499.04754733075595</v>
      </c>
      <c r="AG15">
        <f t="shared" si="5"/>
        <v>-41.074235144856807</v>
      </c>
      <c r="AH15">
        <f t="shared" si="6"/>
        <v>-5438.8190660581977</v>
      </c>
      <c r="AI15">
        <f t="shared" si="7"/>
        <v>4002.0100980813086</v>
      </c>
      <c r="AJ15">
        <f t="shared" si="8"/>
        <v>773.8038241352624</v>
      </c>
      <c r="AK15">
        <f t="shared" si="32"/>
        <v>1237.2710148503138</v>
      </c>
      <c r="AL15">
        <f t="shared" si="9"/>
        <v>6013.0849370668848</v>
      </c>
      <c r="AN15">
        <f t="shared" si="10"/>
        <v>4605.0292606360817</v>
      </c>
      <c r="AO15">
        <f t="shared" si="11"/>
        <v>-230.25146303180406</v>
      </c>
      <c r="AP15">
        <f t="shared" si="12"/>
        <v>-18.95090515042147</v>
      </c>
      <c r="AQ15">
        <f t="shared" si="13"/>
        <v>-2509.3722107708918</v>
      </c>
      <c r="AR15">
        <f t="shared" si="14"/>
        <v>1846.4546816829643</v>
      </c>
      <c r="AS15">
        <f t="shared" si="15"/>
        <v>357.01901263661119</v>
      </c>
      <c r="AT15">
        <f t="shared" si="16"/>
        <v>570.85434616376597</v>
      </c>
      <c r="AU15">
        <f t="shared" si="17"/>
        <v>2774.3280404833413</v>
      </c>
      <c r="AW15">
        <v>12</v>
      </c>
      <c r="AX15">
        <f>(R15*SUMPRODUCT(K16:$K$23, X16:$X$23)-$AZ$3*SUMPRODUCT(K15:$K$22, W16:$W$23))/Z15</f>
        <v>16535.683889473607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12149.892641232667</v>
      </c>
      <c r="P16">
        <f t="shared" si="30"/>
        <v>607.49463206163341</v>
      </c>
      <c r="Q16" s="5">
        <f t="shared" si="31"/>
        <v>50</v>
      </c>
      <c r="R16">
        <f t="shared" si="0"/>
        <v>500000</v>
      </c>
      <c r="S16">
        <f t="shared" si="1"/>
        <v>15660.915662231397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13583.811367145187</v>
      </c>
      <c r="AC16">
        <f t="shared" si="2"/>
        <v>12546.87945532726</v>
      </c>
      <c r="AE16">
        <f t="shared" si="3"/>
        <v>9733.9926765810578</v>
      </c>
      <c r="AF16">
        <f t="shared" si="4"/>
        <v>-486.69963382905297</v>
      </c>
      <c r="AG16">
        <f t="shared" si="5"/>
        <v>-40.057936987637021</v>
      </c>
      <c r="AH16">
        <f t="shared" si="6"/>
        <v>-6055.5580577121809</v>
      </c>
      <c r="AI16">
        <f t="shared" si="7"/>
        <v>3151.6770480521855</v>
      </c>
      <c r="AJ16">
        <f t="shared" si="8"/>
        <v>1036.9319118179264</v>
      </c>
      <c r="AK16">
        <f t="shared" si="32"/>
        <v>1248.8614112213766</v>
      </c>
      <c r="AL16">
        <f t="shared" si="9"/>
        <v>5437.4703710914882</v>
      </c>
      <c r="AN16">
        <f t="shared" si="10"/>
        <v>4258.1655502430385</v>
      </c>
      <c r="AO16">
        <f t="shared" si="11"/>
        <v>-212.90827751215198</v>
      </c>
      <c r="AP16">
        <f t="shared" si="12"/>
        <v>-17.523469860928035</v>
      </c>
      <c r="AQ16">
        <f t="shared" si="13"/>
        <v>-2649.0228178293137</v>
      </c>
      <c r="AR16">
        <f t="shared" si="14"/>
        <v>1378.7109850406446</v>
      </c>
      <c r="AS16">
        <f t="shared" si="15"/>
        <v>453.60910898092129</v>
      </c>
      <c r="AT16">
        <f t="shared" si="16"/>
        <v>546.3183315398386</v>
      </c>
      <c r="AU16">
        <f t="shared" si="17"/>
        <v>2378.6384255614043</v>
      </c>
      <c r="AW16">
        <v>13</v>
      </c>
      <c r="AX16">
        <f>(R16*SUMPRODUCT(K17:$K$23, X17:$X$23)-$AZ$3*SUMPRODUCT(K16:$K$22, W17:$W$23))/Z16</f>
        <v>15660.915662231397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12149.892641232667</v>
      </c>
      <c r="P17">
        <f t="shared" si="30"/>
        <v>607.49463206163341</v>
      </c>
      <c r="Q17" s="5">
        <f t="shared" si="31"/>
        <v>50</v>
      </c>
      <c r="R17">
        <f t="shared" si="0"/>
        <v>500000</v>
      </c>
      <c r="S17">
        <f t="shared" si="1"/>
        <v>14472.469562604072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12546.87945532726</v>
      </c>
      <c r="AC17">
        <f t="shared" si="2"/>
        <v>11285.46612196643</v>
      </c>
      <c r="AE17">
        <f t="shared" si="3"/>
        <v>9474.3472214626399</v>
      </c>
      <c r="AF17">
        <f t="shared" si="4"/>
        <v>-473.717361073132</v>
      </c>
      <c r="AG17">
        <f t="shared" si="5"/>
        <v>-38.989427730866844</v>
      </c>
      <c r="AH17">
        <f t="shared" si="6"/>
        <v>-6679.2988689381045</v>
      </c>
      <c r="AI17">
        <f t="shared" si="7"/>
        <v>2282.3415637205371</v>
      </c>
      <c r="AJ17">
        <f t="shared" si="8"/>
        <v>1261.4133333608297</v>
      </c>
      <c r="AK17">
        <f t="shared" si="32"/>
        <v>1329.4813247797244</v>
      </c>
      <c r="AL17">
        <f t="shared" si="9"/>
        <v>4873.2362218610915</v>
      </c>
      <c r="AN17">
        <f t="shared" si="10"/>
        <v>3903.7231172383576</v>
      </c>
      <c r="AO17">
        <f t="shared" si="11"/>
        <v>-195.18615586191788</v>
      </c>
      <c r="AP17">
        <f t="shared" si="12"/>
        <v>-16.064846136954447</v>
      </c>
      <c r="AQ17">
        <f t="shared" si="13"/>
        <v>-2752.0770341360144</v>
      </c>
      <c r="AR17">
        <f t="shared" si="14"/>
        <v>940.39508110347083</v>
      </c>
      <c r="AS17">
        <f t="shared" si="15"/>
        <v>519.74117844006685</v>
      </c>
      <c r="AT17">
        <f t="shared" si="16"/>
        <v>547.78728920999708</v>
      </c>
      <c r="AU17">
        <f t="shared" si="17"/>
        <v>2007.9235487535348</v>
      </c>
      <c r="AW17">
        <v>14</v>
      </c>
      <c r="AX17">
        <f>(R17*SUMPRODUCT(K18:$K$23, X18:$X$23)-$AZ$3*SUMPRODUCT(K17:$K$22, W18:$W$23))/Z17</f>
        <v>14472.469562604072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12149.892641232667</v>
      </c>
      <c r="P18">
        <f t="shared" si="30"/>
        <v>607.49463206163341</v>
      </c>
      <c r="Q18" s="5">
        <f t="shared" si="31"/>
        <v>50</v>
      </c>
      <c r="R18">
        <f t="shared" si="0"/>
        <v>500000</v>
      </c>
      <c r="S18">
        <f t="shared" si="1"/>
        <v>12978.881488885236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11285.46612196643</v>
      </c>
      <c r="AC18">
        <f t="shared" si="2"/>
        <v>9829.275754350132</v>
      </c>
      <c r="AE18">
        <f t="shared" si="3"/>
        <v>9201.4589438001567</v>
      </c>
      <c r="AF18">
        <f t="shared" si="4"/>
        <v>-460.07294719000782</v>
      </c>
      <c r="AG18">
        <f t="shared" si="5"/>
        <v>-37.866420780433423</v>
      </c>
      <c r="AH18">
        <f t="shared" si="6"/>
        <v>-7331.1267312475138</v>
      </c>
      <c r="AI18">
        <f t="shared" si="7"/>
        <v>1372.3928445822003</v>
      </c>
      <c r="AJ18">
        <f t="shared" si="8"/>
        <v>1456.1903676162983</v>
      </c>
      <c r="AK18">
        <f t="shared" si="32"/>
        <v>1403.8823335122181</v>
      </c>
      <c r="AL18">
        <f t="shared" si="9"/>
        <v>4232.4655457107165</v>
      </c>
      <c r="AN18">
        <f t="shared" si="10"/>
        <v>3542.9256467818182</v>
      </c>
      <c r="AO18">
        <f t="shared" si="11"/>
        <v>-177.1462823390909</v>
      </c>
      <c r="AP18">
        <f t="shared" si="12"/>
        <v>-14.580069764395756</v>
      </c>
      <c r="AQ18">
        <f t="shared" si="13"/>
        <v>-2822.7737660499297</v>
      </c>
      <c r="AR18">
        <f t="shared" si="14"/>
        <v>528.42552862840159</v>
      </c>
      <c r="AS18">
        <f t="shared" si="15"/>
        <v>560.69088951384424</v>
      </c>
      <c r="AT18">
        <f t="shared" si="16"/>
        <v>540.55022739797914</v>
      </c>
      <c r="AU18">
        <f t="shared" si="17"/>
        <v>1629.6666455402249</v>
      </c>
      <c r="AW18">
        <v>15</v>
      </c>
      <c r="AX18">
        <f>(R18*SUMPRODUCT(K19:$K$23, X19:$X$23)-$AZ$3*SUMPRODUCT(K18:$K$22, W19:$W$23))/Z18</f>
        <v>12978.881488885236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12149.892641232667</v>
      </c>
      <c r="P19">
        <f t="shared" si="30"/>
        <v>607.49463206163341</v>
      </c>
      <c r="Q19" s="5">
        <f t="shared" si="31"/>
        <v>50</v>
      </c>
      <c r="R19">
        <f t="shared" si="0"/>
        <v>500000</v>
      </c>
      <c r="S19">
        <f t="shared" si="1"/>
        <v>11136.657984977181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9829.275754350132</v>
      </c>
      <c r="AC19">
        <f t="shared" si="2"/>
        <v>8169.7068865656811</v>
      </c>
      <c r="AE19">
        <f t="shared" si="3"/>
        <v>8913.0026006016033</v>
      </c>
      <c r="AF19">
        <f t="shared" si="4"/>
        <v>-445.65013003008016</v>
      </c>
      <c r="AG19">
        <f t="shared" si="5"/>
        <v>-36.679347150582451</v>
      </c>
      <c r="AH19">
        <f t="shared" si="6"/>
        <v>-8084.094220466367</v>
      </c>
      <c r="AI19">
        <f t="shared" si="7"/>
        <v>346.5789029545731</v>
      </c>
      <c r="AJ19">
        <f t="shared" si="8"/>
        <v>1659.568867784451</v>
      </c>
      <c r="AK19">
        <f t="shared" si="32"/>
        <v>1342.9725117092494</v>
      </c>
      <c r="AL19">
        <f t="shared" si="9"/>
        <v>3349.1202824482734</v>
      </c>
      <c r="AN19">
        <f t="shared" si="10"/>
        <v>3197.185154725446</v>
      </c>
      <c r="AO19">
        <f t="shared" si="11"/>
        <v>-159.8592577362723</v>
      </c>
      <c r="AP19">
        <f t="shared" si="12"/>
        <v>-13.157256813427592</v>
      </c>
      <c r="AQ19">
        <f t="shared" si="13"/>
        <v>-2899.847244444009</v>
      </c>
      <c r="AR19">
        <f t="shared" si="14"/>
        <v>124.3213957317369</v>
      </c>
      <c r="AS19">
        <f t="shared" si="15"/>
        <v>595.30431944077134</v>
      </c>
      <c r="AT19">
        <f t="shared" si="16"/>
        <v>481.73796980058574</v>
      </c>
      <c r="AU19">
        <f t="shared" si="17"/>
        <v>1201.363684973094</v>
      </c>
      <c r="AW19">
        <v>16</v>
      </c>
      <c r="AX19">
        <f>(R19*SUMPRODUCT(K20:$K$23, X20:$X$23)-$AZ$3*SUMPRODUCT(K19:$K$22, W20:$W$23))/Z19</f>
        <v>11136.657984977181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12149.892641232667</v>
      </c>
      <c r="P20">
        <f t="shared" si="30"/>
        <v>607.49463206163341</v>
      </c>
      <c r="Q20" s="5">
        <f t="shared" si="31"/>
        <v>50</v>
      </c>
      <c r="R20">
        <f t="shared" si="0"/>
        <v>500000</v>
      </c>
      <c r="S20">
        <f t="shared" si="1"/>
        <v>8870.9365280715519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8169.7068865656811</v>
      </c>
      <c r="AC20">
        <f t="shared" si="2"/>
        <v>6285.9321311346557</v>
      </c>
      <c r="AE20">
        <f t="shared" si="3"/>
        <v>8609.3954456422762</v>
      </c>
      <c r="AF20">
        <f t="shared" si="4"/>
        <v>-430.46977228211387</v>
      </c>
      <c r="AG20">
        <f t="shared" si="5"/>
        <v>-35.429923950212</v>
      </c>
      <c r="AH20">
        <f t="shared" si="6"/>
        <v>-8826.2972886463158</v>
      </c>
      <c r="AI20">
        <f t="shared" si="7"/>
        <v>-682.80153923636499</v>
      </c>
      <c r="AJ20">
        <f t="shared" si="8"/>
        <v>1883.7747554310254</v>
      </c>
      <c r="AK20">
        <f t="shared" si="32"/>
        <v>887.73074800397319</v>
      </c>
      <c r="AL20">
        <f t="shared" si="9"/>
        <v>2088.7039641986335</v>
      </c>
      <c r="AN20">
        <f t="shared" si="10"/>
        <v>2929.2214401217316</v>
      </c>
      <c r="AO20">
        <f t="shared" si="11"/>
        <v>-146.4610720060866</v>
      </c>
      <c r="AP20">
        <f t="shared" si="12"/>
        <v>-12.054515733665559</v>
      </c>
      <c r="AQ20">
        <f t="shared" si="13"/>
        <v>-3003.0191339250682</v>
      </c>
      <c r="AR20">
        <f t="shared" si="14"/>
        <v>-232.31328154308872</v>
      </c>
      <c r="AS20">
        <f t="shared" si="15"/>
        <v>640.92693114260567</v>
      </c>
      <c r="AT20">
        <f t="shared" si="16"/>
        <v>302.03746087940891</v>
      </c>
      <c r="AU20">
        <f t="shared" si="17"/>
        <v>710.65111047892583</v>
      </c>
      <c r="AW20">
        <v>17</v>
      </c>
      <c r="AX20">
        <f>(R20*SUMPRODUCT(K21:$K$23, X21:$X$23)-$AZ$3*SUMPRODUCT(K20:$K$22, W21:$W$23))/Z20</f>
        <v>8870.9365280715519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12149.892641232667</v>
      </c>
      <c r="P21">
        <f t="shared" si="30"/>
        <v>607.49463206163341</v>
      </c>
      <c r="Q21" s="5">
        <f t="shared" si="31"/>
        <v>50</v>
      </c>
      <c r="R21">
        <f t="shared" si="0"/>
        <v>500000</v>
      </c>
      <c r="S21">
        <f t="shared" si="1"/>
        <v>6215.100644104421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6285.9321311346557</v>
      </c>
      <c r="AC21">
        <f t="shared" si="2"/>
        <v>4242.0846718871135</v>
      </c>
      <c r="AE21">
        <f t="shared" si="3"/>
        <v>8292.8461323210049</v>
      </c>
      <c r="AF21">
        <f t="shared" si="4"/>
        <v>-414.64230661605029</v>
      </c>
      <c r="AG21">
        <f t="shared" si="5"/>
        <v>-34.127240368272318</v>
      </c>
      <c r="AH21">
        <f t="shared" si="6"/>
        <v>-9483.8434243756419</v>
      </c>
      <c r="AI21">
        <f t="shared" si="7"/>
        <v>-1639.7668390389599</v>
      </c>
      <c r="AJ21">
        <f t="shared" si="8"/>
        <v>2043.8474592475422</v>
      </c>
      <c r="AK21">
        <f t="shared" si="32"/>
        <v>726.62017458587206</v>
      </c>
      <c r="AL21">
        <f t="shared" si="9"/>
        <v>1130.7007947944544</v>
      </c>
      <c r="AN21">
        <f t="shared" si="10"/>
        <v>2683.8391948030753</v>
      </c>
      <c r="AO21">
        <f t="shared" si="11"/>
        <v>-134.19195974015378</v>
      </c>
      <c r="AP21">
        <f t="shared" si="12"/>
        <v>-11.04470333217194</v>
      </c>
      <c r="AQ21">
        <f t="shared" si="13"/>
        <v>-3069.2852964571935</v>
      </c>
      <c r="AR21">
        <f t="shared" si="14"/>
        <v>-530.68276472644368</v>
      </c>
      <c r="AS21">
        <f t="shared" si="15"/>
        <v>661.45661354408742</v>
      </c>
      <c r="AT21">
        <f t="shared" si="16"/>
        <v>235.15831273990048</v>
      </c>
      <c r="AU21">
        <f t="shared" si="17"/>
        <v>365.93216155754425</v>
      </c>
      <c r="AW21">
        <v>18</v>
      </c>
      <c r="AX21">
        <f>(R21*SUMPRODUCT(K22:$K$23, X22:$X$23)-$AZ$3*SUMPRODUCT(K21:$K$22, W22:$W$23))/Z21</f>
        <v>6215.100644104421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12149.892641232667</v>
      </c>
      <c r="P22">
        <f t="shared" si="30"/>
        <v>607.49463206163341</v>
      </c>
      <c r="Q22" s="5">
        <f t="shared" si="31"/>
        <v>50</v>
      </c>
      <c r="R22">
        <f t="shared" si="0"/>
        <v>500000</v>
      </c>
      <c r="S22">
        <f t="shared" si="1"/>
        <v>3221.6645167390407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4242.0846718871135</v>
      </c>
      <c r="AC22">
        <f t="shared" si="2"/>
        <v>2111.539059633089</v>
      </c>
      <c r="AE22">
        <f t="shared" si="3"/>
        <v>7963.2664261017781</v>
      </c>
      <c r="AF22">
        <f t="shared" si="4"/>
        <v>-398.16332130508891</v>
      </c>
      <c r="AG22">
        <f t="shared" si="5"/>
        <v>-32.770933296468471</v>
      </c>
      <c r="AH22">
        <f t="shared" si="6"/>
        <v>-10150.346681211158</v>
      </c>
      <c r="AI22">
        <f t="shared" si="7"/>
        <v>-2618.014509710938</v>
      </c>
      <c r="AJ22">
        <f t="shared" si="8"/>
        <v>2130.5456122540245</v>
      </c>
      <c r="AK22">
        <f t="shared" si="32"/>
        <v>826.50314436786641</v>
      </c>
      <c r="AL22">
        <f t="shared" si="9"/>
        <v>339.0342469109529</v>
      </c>
      <c r="AN22">
        <f t="shared" si="10"/>
        <v>2408.5759859590812</v>
      </c>
      <c r="AO22">
        <f t="shared" si="11"/>
        <v>-120.42879929795407</v>
      </c>
      <c r="AP22">
        <f t="shared" si="12"/>
        <v>-9.9119229160312941</v>
      </c>
      <c r="AQ22">
        <f t="shared" si="13"/>
        <v>-3070.082043894708</v>
      </c>
      <c r="AR22">
        <f t="shared" si="14"/>
        <v>-791.8467801496123</v>
      </c>
      <c r="AS22">
        <f t="shared" si="15"/>
        <v>644.40654425995024</v>
      </c>
      <c r="AT22">
        <f t="shared" si="16"/>
        <v>249.98480765619831</v>
      </c>
      <c r="AU22">
        <f t="shared" si="17"/>
        <v>102.54457176653632</v>
      </c>
      <c r="AW22">
        <v>19</v>
      </c>
      <c r="AX22">
        <f>(R22*SUMPRODUCT(K23:$K$23, X23:$X$23)-$AZ$3*SUMPRODUCT(K22:$K$22, W23:$W$23))/Z22</f>
        <v>3221.6645167390407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12149.892641232667</v>
      </c>
      <c r="P23">
        <f t="shared" si="30"/>
        <v>607.49463206163341</v>
      </c>
      <c r="Q23" s="5">
        <f t="shared" si="31"/>
        <v>50</v>
      </c>
      <c r="R23">
        <f t="shared" si="0"/>
        <v>500000</v>
      </c>
      <c r="S23">
        <f t="shared" si="1"/>
        <v>3366.0932017258497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2111.539059633089</v>
      </c>
      <c r="AC23">
        <f t="shared" si="2"/>
        <v>2111.539059633089</v>
      </c>
      <c r="AE23">
        <f t="shared" si="3"/>
        <v>7621.5872065448757</v>
      </c>
      <c r="AF23">
        <f t="shared" si="4"/>
        <v>-381.07936032724382</v>
      </c>
      <c r="AG23">
        <f t="shared" si="5"/>
        <v>-31.364833548733429</v>
      </c>
      <c r="AH23">
        <f t="shared" si="6"/>
        <v>-10783.904147703577</v>
      </c>
      <c r="AI23">
        <f t="shared" si="7"/>
        <v>-3574.7611350346788</v>
      </c>
      <c r="AJ23">
        <f t="shared" si="8"/>
        <v>0</v>
      </c>
      <c r="AK23">
        <f t="shared" si="32"/>
        <v>971.67767351789007</v>
      </c>
      <c r="AL23">
        <f t="shared" si="9"/>
        <v>-2603.0834615167887</v>
      </c>
      <c r="AN23">
        <f t="shared" si="10"/>
        <v>2088.261086722317</v>
      </c>
      <c r="AO23">
        <f t="shared" si="11"/>
        <v>-104.41305433611586</v>
      </c>
      <c r="AP23">
        <f t="shared" si="12"/>
        <v>-8.5937429588285337</v>
      </c>
      <c r="AQ23">
        <f t="shared" si="13"/>
        <v>-2954.7136028640516</v>
      </c>
      <c r="AR23">
        <f t="shared" si="14"/>
        <v>-979.45931343667917</v>
      </c>
      <c r="AS23">
        <f t="shared" si="15"/>
        <v>0</v>
      </c>
      <c r="AT23">
        <f t="shared" si="16"/>
        <v>266.23282256769579</v>
      </c>
      <c r="AU23">
        <f t="shared" si="17"/>
        <v>-713.22649086898343</v>
      </c>
      <c r="AW23">
        <v>20</v>
      </c>
      <c r="AX23">
        <f>(R23*SUMPRODUCT(K$23:$K24, X$23:$X24)-$AZ$3*SUMPRODUCT(K$22:$K23, W$23:$W24))/Z23</f>
        <v>3366.0932017258497</v>
      </c>
    </row>
    <row r="25" spans="5:50" x14ac:dyDescent="0.25">
      <c r="AN25" s="6">
        <f t="shared" ref="AN25:AU25" si="33">SUM(AN3:AN23)</f>
        <v>112428.58935498302</v>
      </c>
      <c r="AO25" s="6">
        <f t="shared" si="33"/>
        <v>-14733.848948673651</v>
      </c>
      <c r="AP25" s="6">
        <f t="shared" si="33"/>
        <v>-2932.5813842281036</v>
      </c>
      <c r="AQ25" s="6">
        <f t="shared" si="33"/>
        <v>-42569.608519785397</v>
      </c>
      <c r="AR25" s="6">
        <f t="shared" si="33"/>
        <v>52192.550502295875</v>
      </c>
      <c r="AS25" s="6">
        <f t="shared" si="33"/>
        <v>-6930.9775153202017</v>
      </c>
      <c r="AT25" s="6">
        <f t="shared" si="33"/>
        <v>13004.183827438032</v>
      </c>
      <c r="AU25" s="7">
        <f t="shared" si="33"/>
        <v>58265.756814413704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39592.212611104362</v>
      </c>
      <c r="K3">
        <v>1</v>
      </c>
      <c r="L3" s="2">
        <v>0</v>
      </c>
      <c r="O3">
        <f>$C$3</f>
        <v>39592.212611104362</v>
      </c>
      <c r="P3">
        <f>O3*B5</f>
        <v>31673.770088883492</v>
      </c>
      <c r="Q3" s="5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39592.212611104362</v>
      </c>
      <c r="AF3">
        <f t="shared" ref="AF3:AF23" si="4">-$Z3*P3</f>
        <v>-31673.770088883492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5398.5343182208708</v>
      </c>
      <c r="AJ3">
        <f t="shared" ref="AJ3:AJ23" si="8">AB3-AC3</f>
        <v>0</v>
      </c>
      <c r="AL3">
        <f t="shared" ref="AL3:AL23" si="9">SUM(AI3:AK3)</f>
        <v>5398.5343182208708</v>
      </c>
      <c r="AN3">
        <f t="shared" ref="AN3:AN23" si="10">AE3*$K3</f>
        <v>39592.212611104362</v>
      </c>
      <c r="AO3">
        <f t="shared" ref="AO3:AO23" si="11">AF3*$K3</f>
        <v>-31673.770088883492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5398.5343182208708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5398.5343182208708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13271.677039064965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500000</v>
      </c>
      <c r="S4">
        <f t="shared" si="1"/>
        <v>8188.7353026504106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8015.0849572562001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-8015.0849572562001</v>
      </c>
      <c r="AK4">
        <f>H4*SUM(AB4, AE4:AF4)</f>
        <v>0</v>
      </c>
      <c r="AL4">
        <f t="shared" si="9"/>
        <v>-13618.0864572562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-5256.5920818087998</v>
      </c>
      <c r="AR4">
        <f t="shared" si="14"/>
        <v>-5256.5920818087998</v>
      </c>
      <c r="AS4">
        <f t="shared" si="15"/>
        <v>-7519.5468217057878</v>
      </c>
      <c r="AT4">
        <f t="shared" si="16"/>
        <v>0</v>
      </c>
      <c r="AU4">
        <f t="shared" si="17"/>
        <v>-12776.138903514588</v>
      </c>
      <c r="AW4">
        <v>1</v>
      </c>
      <c r="AX4">
        <f>(R4*SUMPRODUCT(K5:$K$23, X5:$X$23)-$AZ$3*SUMPRODUCT(K4:$K$22, W5:$W$23))/Z4</f>
        <v>8188.7353026504106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39592.212611104362</v>
      </c>
      <c r="P5">
        <f t="shared" ref="P5:P23" si="30">O5*$C$5</f>
        <v>1979.6106305552182</v>
      </c>
      <c r="Q5" s="5">
        <f t="shared" ref="Q5:Q23" si="31">$C$8</f>
        <v>50</v>
      </c>
      <c r="R5">
        <f t="shared" si="0"/>
        <v>500000</v>
      </c>
      <c r="S5">
        <f t="shared" si="1"/>
        <v>15407.023366551577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8015.0849572562001</v>
      </c>
      <c r="AC5">
        <f t="shared" si="2"/>
        <v>14734.394404305378</v>
      </c>
      <c r="AE5">
        <f t="shared" si="3"/>
        <v>37863.723710422011</v>
      </c>
      <c r="AF5">
        <f t="shared" si="4"/>
        <v>-1893.1861855211007</v>
      </c>
      <c r="AG5">
        <f t="shared" si="5"/>
        <v>-47.817135256293355</v>
      </c>
      <c r="AH5">
        <f t="shared" si="6"/>
        <v>-6331.6759520664373</v>
      </c>
      <c r="AI5">
        <f t="shared" si="7"/>
        <v>29591.044437578177</v>
      </c>
      <c r="AJ5">
        <f t="shared" si="8"/>
        <v>-6719.3094470491778</v>
      </c>
      <c r="AK5">
        <f>H5*SUM(AB5, AE5:AF5)</f>
        <v>3800.3577824583745</v>
      </c>
      <c r="AL5">
        <f t="shared" si="9"/>
        <v>26672.092772987373</v>
      </c>
      <c r="AN5">
        <f t="shared" si="10"/>
        <v>32697.692352350852</v>
      </c>
      <c r="AO5">
        <f t="shared" si="11"/>
        <v>-1634.8846176175427</v>
      </c>
      <c r="AP5">
        <f t="shared" si="12"/>
        <v>-41.293085427587577</v>
      </c>
      <c r="AQ5">
        <f t="shared" si="13"/>
        <v>-5467.7979888824584</v>
      </c>
      <c r="AR5">
        <f t="shared" si="14"/>
        <v>25553.716660423259</v>
      </c>
      <c r="AS5">
        <f t="shared" si="15"/>
        <v>-5802.5437434560763</v>
      </c>
      <c r="AT5">
        <f t="shared" si="16"/>
        <v>3281.8465122457774</v>
      </c>
      <c r="AU5">
        <f t="shared" si="17"/>
        <v>23033.01942921296</v>
      </c>
      <c r="AW5">
        <v>2</v>
      </c>
      <c r="AX5">
        <f>(R5*SUMPRODUCT(K6:$K$23, X6:$X$23)-$AZ$3*SUMPRODUCT(K5:$K$22, W6:$W$23))/Z5</f>
        <v>15407.023366551577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39592.212611104362</v>
      </c>
      <c r="P6">
        <f t="shared" si="30"/>
        <v>1979.6106305552182</v>
      </c>
      <c r="Q6" s="5">
        <f t="shared" si="31"/>
        <v>50</v>
      </c>
      <c r="R6">
        <f t="shared" si="0"/>
        <v>500000</v>
      </c>
      <c r="S6">
        <f t="shared" si="1"/>
        <v>21662.847189522083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14734.394404305378</v>
      </c>
      <c r="AC6">
        <f t="shared" si="2"/>
        <v>20204.503359802839</v>
      </c>
      <c r="AE6">
        <f t="shared" si="3"/>
        <v>36926.863109203994</v>
      </c>
      <c r="AF6">
        <f t="shared" si="4"/>
        <v>-1846.3431554601998</v>
      </c>
      <c r="AG6">
        <f t="shared" si="5"/>
        <v>-46.633997791332298</v>
      </c>
      <c r="AH6">
        <f t="shared" si="6"/>
        <v>-7049.6611239812255</v>
      </c>
      <c r="AI6">
        <f t="shared" si="7"/>
        <v>27984.224831971238</v>
      </c>
      <c r="AJ6">
        <f t="shared" si="8"/>
        <v>-5470.1089554974606</v>
      </c>
      <c r="AK6">
        <f>H6*SUM(AB6, AE6:AF6)</f>
        <v>5419.86268215575</v>
      </c>
      <c r="AL6">
        <f t="shared" si="9"/>
        <v>27933.978558629526</v>
      </c>
      <c r="AN6">
        <f t="shared" si="10"/>
        <v>28759.609179639549</v>
      </c>
      <c r="AO6">
        <f t="shared" si="11"/>
        <v>-1437.9804589819776</v>
      </c>
      <c r="AP6">
        <f t="shared" si="12"/>
        <v>-36.319780182698587</v>
      </c>
      <c r="AQ6">
        <f t="shared" si="13"/>
        <v>-5490.4609193317683</v>
      </c>
      <c r="AR6">
        <f t="shared" si="14"/>
        <v>21794.848021143105</v>
      </c>
      <c r="AS6">
        <f t="shared" si="15"/>
        <v>-4260.2642760343706</v>
      </c>
      <c r="AT6">
        <f t="shared" si="16"/>
        <v>4221.1311609423192</v>
      </c>
      <c r="AU6">
        <f t="shared" si="17"/>
        <v>21755.714906051053</v>
      </c>
      <c r="AW6">
        <v>3</v>
      </c>
      <c r="AX6">
        <f>(R6*SUMPRODUCT(K7:$K$23, X7:$X$23)-$AZ$3*SUMPRODUCT(K6:$K$22, W7:$W$23))/Z6</f>
        <v>21662.847189522083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39592.212611104362</v>
      </c>
      <c r="P7">
        <f t="shared" si="30"/>
        <v>1979.6106305552182</v>
      </c>
      <c r="Q7" s="5">
        <f t="shared" si="31"/>
        <v>50</v>
      </c>
      <c r="R7">
        <f t="shared" si="0"/>
        <v>500000</v>
      </c>
      <c r="S7">
        <f t="shared" si="1"/>
        <v>26837.323759860908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20204.503359802839</v>
      </c>
      <c r="AC7">
        <f t="shared" si="2"/>
        <v>24362.96440622666</v>
      </c>
      <c r="AE7">
        <f t="shared" si="3"/>
        <v>35941.872417650229</v>
      </c>
      <c r="AF7">
        <f t="shared" si="4"/>
        <v>-1797.0936208825115</v>
      </c>
      <c r="AG7">
        <f t="shared" si="5"/>
        <v>-45.390078057382517</v>
      </c>
      <c r="AH7">
        <f t="shared" si="6"/>
        <v>-7775.7975603646273</v>
      </c>
      <c r="AI7">
        <f t="shared" si="7"/>
        <v>26323.591158345705</v>
      </c>
      <c r="AJ7">
        <f t="shared" si="8"/>
        <v>-4158.4610464238212</v>
      </c>
      <c r="AK7">
        <f>H7*SUM(AB7, AE7:AF7)</f>
        <v>5690.3698417929372</v>
      </c>
      <c r="AL7">
        <f t="shared" si="9"/>
        <v>27855.499953714821</v>
      </c>
      <c r="AN7">
        <f t="shared" si="10"/>
        <v>25339.433876581301</v>
      </c>
      <c r="AO7">
        <f t="shared" si="11"/>
        <v>-1266.9716938290651</v>
      </c>
      <c r="AP7">
        <f t="shared" si="12"/>
        <v>-32.000527635925039</v>
      </c>
      <c r="AQ7">
        <f t="shared" si="13"/>
        <v>-5482.0268078683248</v>
      </c>
      <c r="AR7">
        <f t="shared" si="14"/>
        <v>18558.434847247987</v>
      </c>
      <c r="AS7">
        <f t="shared" si="15"/>
        <v>-2931.7629167936511</v>
      </c>
      <c r="AT7">
        <f t="shared" si="16"/>
        <v>4011.7762553905168</v>
      </c>
      <c r="AU7">
        <f t="shared" si="17"/>
        <v>19638.448185844853</v>
      </c>
      <c r="AW7">
        <v>4</v>
      </c>
      <c r="AX7">
        <f>(R7*SUMPRODUCT(K8:$K$23, X8:$X$23)-$AZ$3*SUMPRODUCT(K7:$K$22, W8:$W$23))/Z7</f>
        <v>26837.323759860908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39592.212611104362</v>
      </c>
      <c r="P8">
        <f t="shared" si="30"/>
        <v>1979.6106305552182</v>
      </c>
      <c r="Q8" s="5">
        <f t="shared" si="31"/>
        <v>50</v>
      </c>
      <c r="R8">
        <f t="shared" si="0"/>
        <v>500000</v>
      </c>
      <c r="S8">
        <f t="shared" si="1"/>
        <v>30904.073262449521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24362.96440622666</v>
      </c>
      <c r="AC8">
        <f t="shared" si="2"/>
        <v>27246.708513491918</v>
      </c>
      <c r="AE8">
        <f t="shared" si="3"/>
        <v>34906.643770150535</v>
      </c>
      <c r="AF8">
        <f t="shared" si="4"/>
        <v>-1745.3321885075268</v>
      </c>
      <c r="AG8">
        <f t="shared" si="5"/>
        <v>-44.08271408448681</v>
      </c>
      <c r="AH8">
        <f t="shared" si="6"/>
        <v>-8534.6319232187925</v>
      </c>
      <c r="AI8">
        <f t="shared" si="7"/>
        <v>24582.59694433973</v>
      </c>
      <c r="AJ8">
        <f t="shared" si="8"/>
        <v>-2883.7441072652582</v>
      </c>
      <c r="AK8">
        <f t="shared" ref="AK8:AK23" si="32">H8*SUM(AB8:AB8, AE8:AF8)</f>
        <v>4170.5100091205513</v>
      </c>
      <c r="AL8">
        <f t="shared" si="9"/>
        <v>25869.362846195021</v>
      </c>
      <c r="AN8">
        <f t="shared" si="10"/>
        <v>22946.000709402088</v>
      </c>
      <c r="AO8">
        <f t="shared" si="11"/>
        <v>-1147.3000354701044</v>
      </c>
      <c r="AP8">
        <f t="shared" si="12"/>
        <v>-28.97792166200691</v>
      </c>
      <c r="AQ8">
        <f t="shared" si="13"/>
        <v>-5610.2692500081503</v>
      </c>
      <c r="AR8">
        <f t="shared" si="14"/>
        <v>16159.453502261827</v>
      </c>
      <c r="AS8">
        <f t="shared" si="15"/>
        <v>-1895.6389725335473</v>
      </c>
      <c r="AT8">
        <f t="shared" si="16"/>
        <v>2741.4989037038545</v>
      </c>
      <c r="AU8">
        <f t="shared" si="17"/>
        <v>17005.313433432133</v>
      </c>
      <c r="AW8">
        <v>5</v>
      </c>
      <c r="AX8">
        <f>(R8*SUMPRODUCT(K9:$K$23, X9:$X$23)-$AZ$3*SUMPRODUCT(K8:$K$22, W9:$W$23))/Z8</f>
        <v>30904.073262449521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39592.212611104362</v>
      </c>
      <c r="P9">
        <f t="shared" si="30"/>
        <v>1979.6106305552182</v>
      </c>
      <c r="Q9" s="5">
        <f t="shared" si="31"/>
        <v>50</v>
      </c>
      <c r="R9">
        <f t="shared" si="0"/>
        <v>500000</v>
      </c>
      <c r="S9">
        <f t="shared" si="1"/>
        <v>34026.139418970291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27246.708513491918</v>
      </c>
      <c r="AC9">
        <f t="shared" si="2"/>
        <v>29058.844348604543</v>
      </c>
      <c r="AE9">
        <f t="shared" si="3"/>
        <v>33812.356127639599</v>
      </c>
      <c r="AF9">
        <f t="shared" si="4"/>
        <v>-1690.6178063819802</v>
      </c>
      <c r="AG9">
        <f t="shared" si="5"/>
        <v>-42.70076600638923</v>
      </c>
      <c r="AH9">
        <f t="shared" si="6"/>
        <v>-9411.2093725271334</v>
      </c>
      <c r="AI9">
        <f t="shared" si="7"/>
        <v>22667.828182724097</v>
      </c>
      <c r="AJ9">
        <f t="shared" si="8"/>
        <v>-1812.1358351126255</v>
      </c>
      <c r="AK9">
        <f t="shared" si="32"/>
        <v>3099.032924773926</v>
      </c>
      <c r="AL9">
        <f t="shared" si="9"/>
        <v>23954.725272385396</v>
      </c>
      <c r="AN9">
        <f t="shared" si="10"/>
        <v>21123.994502023434</v>
      </c>
      <c r="AO9">
        <f t="shared" si="11"/>
        <v>-1056.1997251011717</v>
      </c>
      <c r="AP9">
        <f t="shared" si="12"/>
        <v>-26.676956286220314</v>
      </c>
      <c r="AQ9">
        <f t="shared" si="13"/>
        <v>-5879.5765161170011</v>
      </c>
      <c r="AR9">
        <f t="shared" si="14"/>
        <v>14161.54130451904</v>
      </c>
      <c r="AS9">
        <f t="shared" si="15"/>
        <v>-1132.1171252702936</v>
      </c>
      <c r="AT9">
        <f t="shared" si="16"/>
        <v>1936.0956159751643</v>
      </c>
      <c r="AU9">
        <f t="shared" si="17"/>
        <v>14965.519795223909</v>
      </c>
      <c r="AW9">
        <v>6</v>
      </c>
      <c r="AX9">
        <f>(R9*SUMPRODUCT(K10:$K$23, X10:$X$23)-$AZ$3*SUMPRODUCT(K9:$K$22, W10:$W$23))/Z9</f>
        <v>34026.139418970291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39592.212611104362</v>
      </c>
      <c r="P10">
        <f t="shared" si="30"/>
        <v>1979.6106305552182</v>
      </c>
      <c r="Q10" s="5">
        <f t="shared" si="31"/>
        <v>50</v>
      </c>
      <c r="R10">
        <f t="shared" si="0"/>
        <v>500000</v>
      </c>
      <c r="S10">
        <f t="shared" si="1"/>
        <v>36416.207985157402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29058.844348604543</v>
      </c>
      <c r="AC10">
        <f t="shared" si="2"/>
        <v>30040.627858824933</v>
      </c>
      <c r="AE10">
        <f t="shared" si="3"/>
        <v>32660.592383546074</v>
      </c>
      <c r="AF10">
        <f t="shared" si="4"/>
        <v>-1633.0296191773039</v>
      </c>
      <c r="AG10">
        <f t="shared" si="5"/>
        <v>-41.246232819008725</v>
      </c>
      <c r="AH10">
        <f t="shared" si="6"/>
        <v>-10275.255273166145</v>
      </c>
      <c r="AI10">
        <f t="shared" si="7"/>
        <v>20711.061258383615</v>
      </c>
      <c r="AJ10">
        <f t="shared" si="8"/>
        <v>-981.78351022038987</v>
      </c>
      <c r="AK10">
        <f t="shared" si="32"/>
        <v>3154.536373431099</v>
      </c>
      <c r="AL10">
        <f t="shared" si="9"/>
        <v>22883.814121594325</v>
      </c>
      <c r="AN10">
        <f t="shared" si="10"/>
        <v>19386.640826556955</v>
      </c>
      <c r="AO10">
        <f t="shared" si="11"/>
        <v>-969.33204132784795</v>
      </c>
      <c r="AP10">
        <f t="shared" si="12"/>
        <v>-24.482896443528922</v>
      </c>
      <c r="AQ10">
        <f t="shared" si="13"/>
        <v>-6099.175454099015</v>
      </c>
      <c r="AR10">
        <f t="shared" si="14"/>
        <v>12293.650434686564</v>
      </c>
      <c r="AS10">
        <f t="shared" si="15"/>
        <v>-582.76604596026243</v>
      </c>
      <c r="AT10">
        <f t="shared" si="16"/>
        <v>1872.4664552265651</v>
      </c>
      <c r="AU10">
        <f t="shared" si="17"/>
        <v>13583.350843952867</v>
      </c>
      <c r="AW10">
        <v>7</v>
      </c>
      <c r="AX10">
        <f>(R10*SUMPRODUCT(K11:$K$23, X11:$X$23)-$AZ$3*SUMPRODUCT(K10:$K$22, W11:$W$23))/Z10</f>
        <v>36416.207985157402</v>
      </c>
    </row>
    <row r="11" spans="1:52" x14ac:dyDescent="0.25">
      <c r="A11" t="s">
        <v>33</v>
      </c>
      <c r="C11" s="24">
        <f>AU25</f>
        <v>171451.34017940951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39592.212611104362</v>
      </c>
      <c r="P11">
        <f t="shared" si="30"/>
        <v>1979.6106305552182</v>
      </c>
      <c r="Q11" s="5">
        <f t="shared" si="31"/>
        <v>50</v>
      </c>
      <c r="R11">
        <f t="shared" si="0"/>
        <v>500000</v>
      </c>
      <c r="S11">
        <f t="shared" si="1"/>
        <v>38141.032566864604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30040.627858824933</v>
      </c>
      <c r="AC11">
        <f t="shared" si="2"/>
        <v>30306.632447848067</v>
      </c>
      <c r="AE11">
        <f t="shared" si="3"/>
        <v>31459.731282792422</v>
      </c>
      <c r="AF11">
        <f t="shared" si="4"/>
        <v>-1572.9865641396211</v>
      </c>
      <c r="AG11">
        <f t="shared" si="5"/>
        <v>-39.729695826558789</v>
      </c>
      <c r="AH11">
        <f t="shared" si="6"/>
        <v>-11040.746642598482</v>
      </c>
      <c r="AI11">
        <f t="shared" si="7"/>
        <v>18806.268380227761</v>
      </c>
      <c r="AJ11">
        <f t="shared" si="8"/>
        <v>-266.00458902313403</v>
      </c>
      <c r="AK11">
        <f t="shared" si="32"/>
        <v>3086.2596877401033</v>
      </c>
      <c r="AL11">
        <f t="shared" si="9"/>
        <v>21626.523478944731</v>
      </c>
      <c r="AN11">
        <f t="shared" si="10"/>
        <v>17759.234360237715</v>
      </c>
      <c r="AO11">
        <f t="shared" si="11"/>
        <v>-887.96171801188586</v>
      </c>
      <c r="AP11">
        <f t="shared" si="12"/>
        <v>-22.427686139542523</v>
      </c>
      <c r="AQ11">
        <f t="shared" si="13"/>
        <v>-6232.5773025646195</v>
      </c>
      <c r="AR11">
        <f t="shared" si="14"/>
        <v>10616.267653521669</v>
      </c>
      <c r="AS11">
        <f t="shared" si="15"/>
        <v>-150.16141730188485</v>
      </c>
      <c r="AT11">
        <f t="shared" si="16"/>
        <v>1742.2147887547237</v>
      </c>
      <c r="AU11">
        <f t="shared" si="17"/>
        <v>12208.321024974508</v>
      </c>
      <c r="AW11">
        <v>8</v>
      </c>
      <c r="AX11">
        <f>(R11*SUMPRODUCT(K12:$K$23, X12:$X$23)-$AZ$3*SUMPRODUCT(K11:$K$22, W12:$W$23))/Z11</f>
        <v>38141.032566864604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39592.212611104362</v>
      </c>
      <c r="P12">
        <f t="shared" si="30"/>
        <v>1979.6106305552182</v>
      </c>
      <c r="Q12" s="5">
        <f t="shared" si="31"/>
        <v>50</v>
      </c>
      <c r="R12">
        <f t="shared" si="0"/>
        <v>500000</v>
      </c>
      <c r="S12">
        <f t="shared" si="1"/>
        <v>39210.552508556459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30306.632447848067</v>
      </c>
      <c r="AC12">
        <f t="shared" si="2"/>
        <v>29918.225850821247</v>
      </c>
      <c r="AE12">
        <f t="shared" si="3"/>
        <v>30209.438098947157</v>
      </c>
      <c r="AF12">
        <f t="shared" si="4"/>
        <v>-1510.4719049473581</v>
      </c>
      <c r="AG12">
        <f t="shared" si="5"/>
        <v>-38.150732311528316</v>
      </c>
      <c r="AH12">
        <f t="shared" si="6"/>
        <v>-11816.665567648863</v>
      </c>
      <c r="AI12">
        <f t="shared" si="7"/>
        <v>16844.149894039409</v>
      </c>
      <c r="AJ12">
        <f t="shared" si="8"/>
        <v>388.40659702682024</v>
      </c>
      <c r="AK12">
        <f t="shared" si="32"/>
        <v>3062.3905695119042</v>
      </c>
      <c r="AL12">
        <f t="shared" si="9"/>
        <v>20294.947060578132</v>
      </c>
      <c r="AN12">
        <f t="shared" si="10"/>
        <v>16212.030869391683</v>
      </c>
      <c r="AO12">
        <f t="shared" si="11"/>
        <v>-810.60154346958427</v>
      </c>
      <c r="AP12">
        <f t="shared" si="12"/>
        <v>-20.473762136805565</v>
      </c>
      <c r="AQ12">
        <f t="shared" si="13"/>
        <v>-6341.466740577268</v>
      </c>
      <c r="AR12">
        <f t="shared" si="14"/>
        <v>9039.4888232080266</v>
      </c>
      <c r="AS12">
        <f t="shared" si="15"/>
        <v>208.44014775281903</v>
      </c>
      <c r="AT12">
        <f t="shared" si="16"/>
        <v>1643.4456769585283</v>
      </c>
      <c r="AU12">
        <f t="shared" si="17"/>
        <v>10891.374647919372</v>
      </c>
      <c r="AW12">
        <v>9</v>
      </c>
      <c r="AX12">
        <f>(R12*SUMPRODUCT(K13:$K$23, X13:$X$23)-$AZ$3*SUMPRODUCT(K12:$K$22, W13:$W$23))/Z12</f>
        <v>39210.552508556459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39592.212611104362</v>
      </c>
      <c r="P13">
        <f t="shared" si="30"/>
        <v>1979.6106305552182</v>
      </c>
      <c r="Q13" s="5">
        <f t="shared" si="31"/>
        <v>50</v>
      </c>
      <c r="R13">
        <f t="shared" si="0"/>
        <v>500000</v>
      </c>
      <c r="S13">
        <f t="shared" si="1"/>
        <v>39637.833047063563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29918.225850821247</v>
      </c>
      <c r="AC13">
        <f t="shared" si="2"/>
        <v>28946.559726896267</v>
      </c>
      <c r="AE13">
        <f t="shared" si="3"/>
        <v>28913.24421560956</v>
      </c>
      <c r="AF13">
        <f t="shared" si="4"/>
        <v>-1445.6622107804781</v>
      </c>
      <c r="AG13">
        <f t="shared" si="5"/>
        <v>-36.513801968597619</v>
      </c>
      <c r="AH13">
        <f t="shared" si="6"/>
        <v>-12554.230198154126</v>
      </c>
      <c r="AI13">
        <f t="shared" si="7"/>
        <v>14876.838004706357</v>
      </c>
      <c r="AJ13">
        <f t="shared" si="8"/>
        <v>971.66612392498064</v>
      </c>
      <c r="AK13">
        <f t="shared" si="32"/>
        <v>2966.8462661371218</v>
      </c>
      <c r="AL13">
        <f t="shared" si="9"/>
        <v>18815.350394768459</v>
      </c>
      <c r="AN13">
        <f t="shared" si="10"/>
        <v>14753.658448478869</v>
      </c>
      <c r="AO13">
        <f t="shared" si="11"/>
        <v>-737.68292242394341</v>
      </c>
      <c r="AP13">
        <f t="shared" si="12"/>
        <v>-18.632020636731141</v>
      </c>
      <c r="AQ13">
        <f t="shared" si="13"/>
        <v>-6406.0893010113659</v>
      </c>
      <c r="AR13">
        <f t="shared" si="14"/>
        <v>7591.2542044068268</v>
      </c>
      <c r="AS13">
        <f t="shared" si="15"/>
        <v>495.8153437035283</v>
      </c>
      <c r="AT13">
        <f t="shared" si="16"/>
        <v>1513.9026306878623</v>
      </c>
      <c r="AU13">
        <f t="shared" si="17"/>
        <v>9600.972178798218</v>
      </c>
      <c r="AW13">
        <v>10</v>
      </c>
      <c r="AX13">
        <f>(R13*SUMPRODUCT(K14:$K$23, X14:$X$23)-$AZ$3*SUMPRODUCT(K13:$K$22, W14:$W$23))/Z13</f>
        <v>39637.833047063563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39592.212611104362</v>
      </c>
      <c r="P14">
        <f t="shared" si="30"/>
        <v>1979.6106305552182</v>
      </c>
      <c r="Q14" s="5">
        <f t="shared" si="31"/>
        <v>50</v>
      </c>
      <c r="R14">
        <f t="shared" si="0"/>
        <v>500000</v>
      </c>
      <c r="S14">
        <f t="shared" si="1"/>
        <v>39399.194421568107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28946.559726896267</v>
      </c>
      <c r="AC14">
        <f t="shared" si="2"/>
        <v>27436.406539528976</v>
      </c>
      <c r="AE14">
        <f t="shared" si="3"/>
        <v>27570.818564835299</v>
      </c>
      <c r="AF14">
        <f t="shared" si="4"/>
        <v>-1378.540928241765</v>
      </c>
      <c r="AG14">
        <f t="shared" si="5"/>
        <v>-34.818486700466138</v>
      </c>
      <c r="AH14">
        <f t="shared" si="6"/>
        <v>-13301.77248445503</v>
      </c>
      <c r="AI14">
        <f t="shared" si="7"/>
        <v>12855.686665438037</v>
      </c>
      <c r="AJ14">
        <f t="shared" si="8"/>
        <v>1510.1531873672902</v>
      </c>
      <c r="AK14">
        <f t="shared" si="32"/>
        <v>2834.1362404833758</v>
      </c>
      <c r="AL14">
        <f t="shared" si="9"/>
        <v>17199.976093288704</v>
      </c>
      <c r="AN14">
        <f t="shared" si="10"/>
        <v>13380.877299815196</v>
      </c>
      <c r="AO14">
        <f t="shared" si="11"/>
        <v>-669.04386499075974</v>
      </c>
      <c r="AP14">
        <f t="shared" si="12"/>
        <v>-16.898370181087433</v>
      </c>
      <c r="AQ14">
        <f t="shared" si="13"/>
        <v>-6455.7163968850755</v>
      </c>
      <c r="AR14">
        <f t="shared" si="14"/>
        <v>6239.2186677582722</v>
      </c>
      <c r="AS14">
        <f t="shared" si="15"/>
        <v>732.9189177523881</v>
      </c>
      <c r="AT14">
        <f t="shared" si="16"/>
        <v>1375.4843439155659</v>
      </c>
      <c r="AU14">
        <f t="shared" si="17"/>
        <v>8347.6219294262264</v>
      </c>
      <c r="AW14">
        <v>11</v>
      </c>
      <c r="AX14">
        <f>(R14*SUMPRODUCT(K15:$K$23, X15:$X$23)-$AZ$3*SUMPRODUCT(K14:$K$22, W15:$W$23))/Z14</f>
        <v>39399.194421568107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39592.212611104362</v>
      </c>
      <c r="P15">
        <f t="shared" si="30"/>
        <v>1979.6106305552182</v>
      </c>
      <c r="Q15" s="5">
        <f t="shared" si="31"/>
        <v>50</v>
      </c>
      <c r="R15">
        <f t="shared" si="0"/>
        <v>500000</v>
      </c>
      <c r="S15">
        <f t="shared" si="1"/>
        <v>38439.894096683594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27436.406539528976</v>
      </c>
      <c r="AC15">
        <f t="shared" si="2"/>
        <v>25416.764574348665</v>
      </c>
      <c r="AE15">
        <f t="shared" si="3"/>
        <v>26178.686767006908</v>
      </c>
      <c r="AF15">
        <f t="shared" si="4"/>
        <v>-1308.9343383503456</v>
      </c>
      <c r="AG15">
        <f t="shared" si="5"/>
        <v>-33.060398801334756</v>
      </c>
      <c r="AH15">
        <f t="shared" si="6"/>
        <v>-14099.030321267202</v>
      </c>
      <c r="AI15">
        <f t="shared" si="7"/>
        <v>10737.661708588023</v>
      </c>
      <c r="AJ15">
        <f t="shared" si="8"/>
        <v>2019.6419651803117</v>
      </c>
      <c r="AK15">
        <f t="shared" si="32"/>
        <v>2714.6896504488295</v>
      </c>
      <c r="AL15">
        <f t="shared" si="9"/>
        <v>15471.993324217165</v>
      </c>
      <c r="AN15">
        <f t="shared" si="10"/>
        <v>12078.370008218228</v>
      </c>
      <c r="AO15">
        <f t="shared" si="11"/>
        <v>-603.91850041091152</v>
      </c>
      <c r="AP15">
        <f t="shared" si="12"/>
        <v>-15.253466795173034</v>
      </c>
      <c r="AQ15">
        <f t="shared" si="13"/>
        <v>-6505.0361957794785</v>
      </c>
      <c r="AR15">
        <f t="shared" si="14"/>
        <v>4954.1618452326638</v>
      </c>
      <c r="AS15">
        <f t="shared" si="15"/>
        <v>931.82607503125882</v>
      </c>
      <c r="AT15">
        <f t="shared" si="16"/>
        <v>1252.508437395175</v>
      </c>
      <c r="AU15">
        <f t="shared" si="17"/>
        <v>7138.4963576590981</v>
      </c>
      <c r="AW15">
        <v>12</v>
      </c>
      <c r="AX15">
        <f>(R15*SUMPRODUCT(K16:$K$23, X16:$X$23)-$AZ$3*SUMPRODUCT(K15:$K$22, W16:$W$23))/Z15</f>
        <v>38439.894096683594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39592.212611104362</v>
      </c>
      <c r="P16">
        <f t="shared" si="30"/>
        <v>1979.6106305552182</v>
      </c>
      <c r="Q16" s="5">
        <f t="shared" si="31"/>
        <v>50</v>
      </c>
      <c r="R16">
        <f t="shared" si="0"/>
        <v>500000</v>
      </c>
      <c r="S16">
        <f t="shared" si="1"/>
        <v>36772.645288108084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25416.764574348665</v>
      </c>
      <c r="AC16">
        <f t="shared" si="2"/>
        <v>22981.037072981617</v>
      </c>
      <c r="AE16">
        <f t="shared" si="3"/>
        <v>24743.123555253249</v>
      </c>
      <c r="AF16">
        <f t="shared" si="4"/>
        <v>-1237.1561777626625</v>
      </c>
      <c r="AG16">
        <f t="shared" si="5"/>
        <v>-31.247462472346882</v>
      </c>
      <c r="AH16">
        <f t="shared" si="6"/>
        <v>-14823.32340974529</v>
      </c>
      <c r="AI16">
        <f t="shared" si="7"/>
        <v>8651.3965052729491</v>
      </c>
      <c r="AJ16">
        <f t="shared" si="8"/>
        <v>2435.7275013670478</v>
      </c>
      <c r="AK16">
        <f t="shared" si="32"/>
        <v>2676.0734377656072</v>
      </c>
      <c r="AL16">
        <f t="shared" si="9"/>
        <v>13763.197444405603</v>
      </c>
      <c r="AN16">
        <f t="shared" si="10"/>
        <v>10823.956810844133</v>
      </c>
      <c r="AO16">
        <f t="shared" si="11"/>
        <v>-541.19784054220668</v>
      </c>
      <c r="AP16">
        <f t="shared" si="12"/>
        <v>-13.669300219670415</v>
      </c>
      <c r="AQ16">
        <f t="shared" si="13"/>
        <v>-6484.5092019998037</v>
      </c>
      <c r="AR16">
        <f t="shared" si="14"/>
        <v>3784.5804680824513</v>
      </c>
      <c r="AS16">
        <f t="shared" si="15"/>
        <v>1065.5166159158912</v>
      </c>
      <c r="AT16">
        <f t="shared" si="16"/>
        <v>1170.6566977422851</v>
      </c>
      <c r="AU16">
        <f t="shared" si="17"/>
        <v>6020.7537817406273</v>
      </c>
      <c r="AW16">
        <v>13</v>
      </c>
      <c r="AX16">
        <f>(R16*SUMPRODUCT(K17:$K$23, X17:$X$23)-$AZ$3*SUMPRODUCT(K16:$K$22, W17:$W$23))/Z16</f>
        <v>36772.645288108084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39592.212611104362</v>
      </c>
      <c r="P17">
        <f t="shared" si="30"/>
        <v>1979.6106305552182</v>
      </c>
      <c r="Q17" s="5">
        <f t="shared" si="31"/>
        <v>50</v>
      </c>
      <c r="R17">
        <f t="shared" si="0"/>
        <v>500000</v>
      </c>
      <c r="S17">
        <f t="shared" si="1"/>
        <v>34437.997921622147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22981.037072981617</v>
      </c>
      <c r="AC17">
        <f t="shared" si="2"/>
        <v>20242.485283441598</v>
      </c>
      <c r="AE17">
        <f t="shared" si="3"/>
        <v>23272.107250345638</v>
      </c>
      <c r="AF17">
        <f t="shared" si="4"/>
        <v>-1163.6053625172819</v>
      </c>
      <c r="AG17">
        <f t="shared" si="5"/>
        <v>-29.389753332222902</v>
      </c>
      <c r="AH17">
        <f t="shared" si="6"/>
        <v>-15452.345154005112</v>
      </c>
      <c r="AI17">
        <f t="shared" si="7"/>
        <v>6626.7669804910201</v>
      </c>
      <c r="AJ17">
        <f t="shared" si="8"/>
        <v>2738.5517895400189</v>
      </c>
      <c r="AK17">
        <f t="shared" si="32"/>
        <v>2782.0245538819759</v>
      </c>
      <c r="AL17">
        <f t="shared" si="9"/>
        <v>12147.343323913015</v>
      </c>
      <c r="AN17">
        <f t="shared" si="10"/>
        <v>9588.8255872893424</v>
      </c>
      <c r="AO17">
        <f t="shared" si="11"/>
        <v>-479.44127936446716</v>
      </c>
      <c r="AP17">
        <f t="shared" si="12"/>
        <v>-12.109484359305524</v>
      </c>
      <c r="AQ17">
        <f t="shared" si="13"/>
        <v>-6366.8425468497308</v>
      </c>
      <c r="AR17">
        <f t="shared" si="14"/>
        <v>2730.4322767158392</v>
      </c>
      <c r="AS17">
        <f t="shared" si="15"/>
        <v>1128.3677575552745</v>
      </c>
      <c r="AT17">
        <f t="shared" si="16"/>
        <v>1146.2798765820621</v>
      </c>
      <c r="AU17">
        <f t="shared" si="17"/>
        <v>5005.0799108531764</v>
      </c>
      <c r="AW17">
        <v>14</v>
      </c>
      <c r="AX17">
        <f>(R17*SUMPRODUCT(K18:$K$23, X18:$X$23)-$AZ$3*SUMPRODUCT(K17:$K$22, W18:$W$23))/Z17</f>
        <v>34437.997921622147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39592.212611104362</v>
      </c>
      <c r="P18">
        <f t="shared" si="30"/>
        <v>1979.6106305552182</v>
      </c>
      <c r="Q18" s="5">
        <f t="shared" si="31"/>
        <v>50</v>
      </c>
      <c r="R18">
        <f t="shared" si="0"/>
        <v>500000</v>
      </c>
      <c r="S18">
        <f t="shared" si="1"/>
        <v>31416.224086089456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20242.485283441598</v>
      </c>
      <c r="AC18">
        <f t="shared" si="2"/>
        <v>17272.458922051621</v>
      </c>
      <c r="AE18">
        <f t="shared" si="3"/>
        <v>21767.57028739278</v>
      </c>
      <c r="AF18">
        <f t="shared" si="4"/>
        <v>-1088.3785143696391</v>
      </c>
      <c r="AG18">
        <f t="shared" si="5"/>
        <v>-27.489711804194123</v>
      </c>
      <c r="AH18">
        <f t="shared" si="6"/>
        <v>-16061.439947065486</v>
      </c>
      <c r="AI18">
        <f t="shared" si="7"/>
        <v>4590.2621141534582</v>
      </c>
      <c r="AJ18">
        <f t="shared" si="8"/>
        <v>2970.026361389977</v>
      </c>
      <c r="AK18">
        <f t="shared" si="32"/>
        <v>2868.6095616581779</v>
      </c>
      <c r="AL18">
        <f t="shared" si="9"/>
        <v>10428.898037201612</v>
      </c>
      <c r="AN18">
        <f t="shared" si="10"/>
        <v>8381.3755525468023</v>
      </c>
      <c r="AO18">
        <f t="shared" si="11"/>
        <v>-419.06877762734018</v>
      </c>
      <c r="AP18">
        <f t="shared" si="12"/>
        <v>-10.584626369424088</v>
      </c>
      <c r="AQ18">
        <f t="shared" si="13"/>
        <v>-6184.2896719162072</v>
      </c>
      <c r="AR18">
        <f t="shared" si="14"/>
        <v>1767.4324766338302</v>
      </c>
      <c r="AS18">
        <f t="shared" si="15"/>
        <v>1143.5776252065589</v>
      </c>
      <c r="AT18">
        <f t="shared" si="16"/>
        <v>1104.5281458817146</v>
      </c>
      <c r="AU18">
        <f t="shared" si="17"/>
        <v>4015.5382477221033</v>
      </c>
      <c r="AW18">
        <v>15</v>
      </c>
      <c r="AX18">
        <f>(R18*SUMPRODUCT(K19:$K$23, X19:$X$23)-$AZ$3*SUMPRODUCT(K18:$K$22, W19:$W$23))/Z18</f>
        <v>31416.224086089456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39592.212611104362</v>
      </c>
      <c r="P19">
        <f t="shared" si="30"/>
        <v>1979.6106305552182</v>
      </c>
      <c r="Q19" s="5">
        <f t="shared" si="31"/>
        <v>50</v>
      </c>
      <c r="R19">
        <f t="shared" si="0"/>
        <v>500000</v>
      </c>
      <c r="S19">
        <f t="shared" si="1"/>
        <v>27620.988821723244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17272.458922051621</v>
      </c>
      <c r="AC19">
        <f t="shared" si="2"/>
        <v>14115.092019738506</v>
      </c>
      <c r="AE19">
        <f t="shared" si="3"/>
        <v>20232.719685664153</v>
      </c>
      <c r="AF19">
        <f t="shared" si="4"/>
        <v>-1011.6359842832078</v>
      </c>
      <c r="AG19">
        <f t="shared" si="5"/>
        <v>-25.551387951464875</v>
      </c>
      <c r="AH19">
        <f t="shared" si="6"/>
        <v>-16634.267346873094</v>
      </c>
      <c r="AI19">
        <f t="shared" si="7"/>
        <v>2561.2649665563877</v>
      </c>
      <c r="AJ19">
        <f t="shared" si="8"/>
        <v>3157.3669023131151</v>
      </c>
      <c r="AK19">
        <f t="shared" si="32"/>
        <v>2678.6260285599506</v>
      </c>
      <c r="AL19">
        <f t="shared" si="9"/>
        <v>8397.2578974294538</v>
      </c>
      <c r="AN19">
        <f t="shared" si="10"/>
        <v>7257.6834000206027</v>
      </c>
      <c r="AO19">
        <f t="shared" si="11"/>
        <v>-362.88417000103021</v>
      </c>
      <c r="AP19">
        <f t="shared" si="12"/>
        <v>-9.1655440822535041</v>
      </c>
      <c r="AQ19">
        <f t="shared" si="13"/>
        <v>-5966.881757396457</v>
      </c>
      <c r="AR19">
        <f t="shared" si="14"/>
        <v>918.75192854086276</v>
      </c>
      <c r="AS19">
        <f t="shared" si="15"/>
        <v>1132.579787132071</v>
      </c>
      <c r="AT19">
        <f t="shared" si="16"/>
        <v>960.85054131982429</v>
      </c>
      <c r="AU19">
        <f t="shared" si="17"/>
        <v>3012.1822569927581</v>
      </c>
      <c r="AW19">
        <v>16</v>
      </c>
      <c r="AX19">
        <f>(R19*SUMPRODUCT(K20:$K$23, X20:$X$23)-$AZ$3*SUMPRODUCT(K19:$K$22, W20:$W$23))/Z19</f>
        <v>27620.988821723244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39592.212611104362</v>
      </c>
      <c r="P20">
        <f t="shared" si="30"/>
        <v>1979.6106305552182</v>
      </c>
      <c r="Q20" s="5">
        <f t="shared" si="31"/>
        <v>50</v>
      </c>
      <c r="R20">
        <f t="shared" si="0"/>
        <v>500000</v>
      </c>
      <c r="S20">
        <f t="shared" si="1"/>
        <v>22699.373569129624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14115.092019738506</v>
      </c>
      <c r="AC20">
        <f t="shared" si="2"/>
        <v>10704.270295318147</v>
      </c>
      <c r="AE20">
        <f t="shared" si="3"/>
        <v>18670.371853579534</v>
      </c>
      <c r="AF20">
        <f t="shared" si="4"/>
        <v>-933.51859267897669</v>
      </c>
      <c r="AG20">
        <f t="shared" si="5"/>
        <v>-23.578338544715592</v>
      </c>
      <c r="AH20">
        <f t="shared" si="6"/>
        <v>-17175.355272346358</v>
      </c>
      <c r="AI20">
        <f t="shared" si="7"/>
        <v>537.91965000948403</v>
      </c>
      <c r="AJ20">
        <f t="shared" si="8"/>
        <v>3410.8217244203588</v>
      </c>
      <c r="AK20">
        <f t="shared" si="32"/>
        <v>1729.5606287387011</v>
      </c>
      <c r="AL20">
        <f t="shared" si="9"/>
        <v>5678.3020031685437</v>
      </c>
      <c r="AN20">
        <f t="shared" si="10"/>
        <v>6352.3221663876702</v>
      </c>
      <c r="AO20">
        <f t="shared" si="11"/>
        <v>-317.6161083193835</v>
      </c>
      <c r="AP20">
        <f t="shared" si="12"/>
        <v>-8.0221863687987529</v>
      </c>
      <c r="AQ20">
        <f t="shared" si="13"/>
        <v>-5843.6645433599924</v>
      </c>
      <c r="AR20">
        <f t="shared" si="14"/>
        <v>183.01932833949522</v>
      </c>
      <c r="AS20">
        <f t="shared" si="15"/>
        <v>1160.4824272141143</v>
      </c>
      <c r="AT20">
        <f t="shared" si="16"/>
        <v>588.45782002685939</v>
      </c>
      <c r="AU20">
        <f t="shared" si="17"/>
        <v>1931.9595755804689</v>
      </c>
      <c r="AW20">
        <v>17</v>
      </c>
      <c r="AX20">
        <f>(R20*SUMPRODUCT(K21:$K$23, X21:$X$23)-$AZ$3*SUMPRODUCT(K20:$K$22, W21:$W$23))/Z20</f>
        <v>22699.373569129624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39592.212611104362</v>
      </c>
      <c r="P21">
        <f t="shared" si="30"/>
        <v>1979.6106305552182</v>
      </c>
      <c r="Q21" s="5">
        <f t="shared" si="31"/>
        <v>50</v>
      </c>
      <c r="R21">
        <f t="shared" si="0"/>
        <v>500000</v>
      </c>
      <c r="S21">
        <f t="shared" si="1"/>
        <v>16485.782589156279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10704.270295318147</v>
      </c>
      <c r="AC21">
        <f t="shared" si="2"/>
        <v>7113.6583453555668</v>
      </c>
      <c r="AE21">
        <f t="shared" si="3"/>
        <v>17084.143390155477</v>
      </c>
      <c r="AF21">
        <f t="shared" si="4"/>
        <v>-854.20716950777387</v>
      </c>
      <c r="AG21">
        <f t="shared" si="5"/>
        <v>-21.575130895013324</v>
      </c>
      <c r="AH21">
        <f t="shared" si="6"/>
        <v>-17674.24264255114</v>
      </c>
      <c r="AI21">
        <f t="shared" si="7"/>
        <v>-1465.8815527984498</v>
      </c>
      <c r="AJ21">
        <f t="shared" si="8"/>
        <v>3590.6119499625802</v>
      </c>
      <c r="AK21">
        <f t="shared" si="32"/>
        <v>1381.7247942690483</v>
      </c>
      <c r="AL21">
        <f t="shared" si="9"/>
        <v>3506.4551914331787</v>
      </c>
      <c r="AN21">
        <f t="shared" si="10"/>
        <v>5528.9936541126126</v>
      </c>
      <c r="AO21">
        <f t="shared" si="11"/>
        <v>-276.44968270563061</v>
      </c>
      <c r="AP21">
        <f t="shared" si="12"/>
        <v>-6.982425696211159</v>
      </c>
      <c r="AQ21">
        <f t="shared" si="13"/>
        <v>-5719.9692826403079</v>
      </c>
      <c r="AR21">
        <f t="shared" si="14"/>
        <v>-474.40773692953718</v>
      </c>
      <c r="AS21">
        <f t="shared" si="15"/>
        <v>1162.0407434161291</v>
      </c>
      <c r="AT21">
        <f t="shared" si="16"/>
        <v>447.17182739439056</v>
      </c>
      <c r="AU21">
        <f t="shared" si="17"/>
        <v>1134.8048338809824</v>
      </c>
      <c r="AW21">
        <v>18</v>
      </c>
      <c r="AX21">
        <f>(R21*SUMPRODUCT(K22:$K$23, X22:$X$23)-$AZ$3*SUMPRODUCT(K21:$K$22, W22:$W$23))/Z21</f>
        <v>16485.782589156279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39592.212611104362</v>
      </c>
      <c r="P22">
        <f t="shared" si="30"/>
        <v>1979.6106305552182</v>
      </c>
      <c r="Q22" s="5">
        <f t="shared" si="31"/>
        <v>50</v>
      </c>
      <c r="R22">
        <f t="shared" si="0"/>
        <v>500000</v>
      </c>
      <c r="S22">
        <f t="shared" si="1"/>
        <v>8933.952092706113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7113.6583453555668</v>
      </c>
      <c r="AC22">
        <f t="shared" si="2"/>
        <v>3493.1006202686958</v>
      </c>
      <c r="AE22">
        <f t="shared" si="3"/>
        <v>15480.224316690676</v>
      </c>
      <c r="AF22">
        <f t="shared" si="4"/>
        <v>-774.01121583453391</v>
      </c>
      <c r="AG22">
        <f t="shared" si="5"/>
        <v>-19.549582223082126</v>
      </c>
      <c r="AH22">
        <f t="shared" si="6"/>
        <v>-18097.973629810647</v>
      </c>
      <c r="AI22">
        <f t="shared" si="7"/>
        <v>-3411.3101111775886</v>
      </c>
      <c r="AJ22">
        <f t="shared" si="8"/>
        <v>3620.557725086871</v>
      </c>
      <c r="AK22">
        <f t="shared" si="32"/>
        <v>1527.3910012348199</v>
      </c>
      <c r="AL22">
        <f t="shared" si="9"/>
        <v>1736.6386151441022</v>
      </c>
      <c r="AN22">
        <f t="shared" si="10"/>
        <v>4682.1611322997132</v>
      </c>
      <c r="AO22">
        <f t="shared" si="11"/>
        <v>-234.10805661498568</v>
      </c>
      <c r="AP22">
        <f t="shared" si="12"/>
        <v>-5.9129824067808165</v>
      </c>
      <c r="AQ22">
        <f t="shared" si="13"/>
        <v>-5473.9277008745294</v>
      </c>
      <c r="AR22">
        <f t="shared" si="14"/>
        <v>-1031.7876075965828</v>
      </c>
      <c r="AS22">
        <f t="shared" si="15"/>
        <v>1095.0768096668758</v>
      </c>
      <c r="AT22">
        <f t="shared" si="16"/>
        <v>461.97591414068376</v>
      </c>
      <c r="AU22">
        <f t="shared" si="17"/>
        <v>525.26511621097666</v>
      </c>
      <c r="AW22">
        <v>19</v>
      </c>
      <c r="AX22">
        <f>(R22*SUMPRODUCT(K23:$K$23, X23:$X$23)-$AZ$3*SUMPRODUCT(K22:$K$22, W23:$W$23))/Z22</f>
        <v>8933.952092706113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39592.212611104362</v>
      </c>
      <c r="P23">
        <f t="shared" si="30"/>
        <v>1979.6106305552182</v>
      </c>
      <c r="Q23" s="5">
        <f t="shared" si="31"/>
        <v>50</v>
      </c>
      <c r="R23">
        <f t="shared" si="0"/>
        <v>500000</v>
      </c>
      <c r="S23">
        <f t="shared" si="1"/>
        <v>9976.6543168924527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3493.1006202686958</v>
      </c>
      <c r="AC23">
        <f t="shared" si="2"/>
        <v>3493.1006202686958</v>
      </c>
      <c r="AE23">
        <f t="shared" si="3"/>
        <v>13862.320777767165</v>
      </c>
      <c r="AF23">
        <f t="shared" si="4"/>
        <v>-693.11603888835828</v>
      </c>
      <c r="AG23">
        <f t="shared" si="5"/>
        <v>-17.506372924809995</v>
      </c>
      <c r="AH23">
        <f t="shared" si="6"/>
        <v>-18477.134760413086</v>
      </c>
      <c r="AI23">
        <f t="shared" si="7"/>
        <v>-5325.4363944590896</v>
      </c>
      <c r="AJ23">
        <f t="shared" si="8"/>
        <v>0</v>
      </c>
      <c r="AK23">
        <f t="shared" si="32"/>
        <v>1731.2135268154257</v>
      </c>
      <c r="AL23">
        <f t="shared" si="9"/>
        <v>-3594.2228676436639</v>
      </c>
      <c r="AN23">
        <f t="shared" si="10"/>
        <v>3798.1780260960359</v>
      </c>
      <c r="AO23">
        <f t="shared" si="11"/>
        <v>-189.90890130480179</v>
      </c>
      <c r="AP23">
        <f t="shared" si="12"/>
        <v>-4.7966225876332649</v>
      </c>
      <c r="AQ23">
        <f t="shared" si="13"/>
        <v>-5062.6044770780572</v>
      </c>
      <c r="AR23">
        <f t="shared" si="14"/>
        <v>-1459.1319748744565</v>
      </c>
      <c r="AS23">
        <f t="shared" si="15"/>
        <v>0</v>
      </c>
      <c r="AT23">
        <f t="shared" si="16"/>
        <v>474.34028410138217</v>
      </c>
      <c r="AU23">
        <f t="shared" si="17"/>
        <v>-984.79169077307427</v>
      </c>
      <c r="AW23">
        <v>20</v>
      </c>
      <c r="AX23">
        <f>(R23*SUMPRODUCT(K$23:$K24, X$23:$X24)-$AZ$3*SUMPRODUCT(K$22:$K23, W$23:$W24))/Z23</f>
        <v>9976.6543168924527</v>
      </c>
    </row>
    <row r="25" spans="5:50" x14ac:dyDescent="0.25">
      <c r="AN25" s="6">
        <f t="shared" ref="AN25:AU25" si="33">SUM(AN3:AN23)</f>
        <v>320443.25137339719</v>
      </c>
      <c r="AO25" s="6">
        <f t="shared" si="33"/>
        <v>-45716.322026998118</v>
      </c>
      <c r="AP25" s="6">
        <f t="shared" si="33"/>
        <v>-2874.5878496173846</v>
      </c>
      <c r="AQ25" s="6">
        <f t="shared" si="33"/>
        <v>-118329.4741370484</v>
      </c>
      <c r="AR25" s="6">
        <f t="shared" si="33"/>
        <v>153522.86735973324</v>
      </c>
      <c r="AS25" s="6">
        <f t="shared" si="33"/>
        <v>-14018.159068708963</v>
      </c>
      <c r="AT25" s="6">
        <f t="shared" si="33"/>
        <v>31946.631888385255</v>
      </c>
      <c r="AU25" s="7">
        <f t="shared" si="33"/>
        <v>171451.34017940951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2412.6671206902233</v>
      </c>
      <c r="K3">
        <v>1</v>
      </c>
      <c r="L3" s="2">
        <v>0</v>
      </c>
      <c r="O3">
        <f>$C$3</f>
        <v>2412.6671206902233</v>
      </c>
      <c r="P3">
        <f>O3*B5</f>
        <v>1930.1336965521787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2412.6671206902233</v>
      </c>
      <c r="AF3">
        <f t="shared" ref="AF3:AF23" si="4">-$Z3*P3</f>
        <v>-1930.1336965521787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-2037.3747798619552</v>
      </c>
      <c r="AJ3">
        <f t="shared" ref="AJ3:AJ23" si="8">AB3-AC3</f>
        <v>0</v>
      </c>
      <c r="AL3">
        <f t="shared" ref="AL3:AL23" si="9">SUM(AI3:AK3)</f>
        <v>-2037.3747798619552</v>
      </c>
      <c r="AN3">
        <f t="shared" ref="AN3:AN23" si="10">AE3*$K3</f>
        <v>2412.6671206902233</v>
      </c>
      <c r="AO3">
        <f t="shared" ref="AO3:AO23" si="11">AF3*$K3</f>
        <v>-1930.1336965521787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-2037.3747798619552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-2037.3747798619552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1247.526639630182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1000000</v>
      </c>
      <c r="S4">
        <f t="shared" si="1"/>
        <v>168.29649570152461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166.41959394109472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-166.41959394109472</v>
      </c>
      <c r="AK4">
        <f>G4*MAX(0, SUM(AB4, AE4:AF4))</f>
        <v>0</v>
      </c>
      <c r="AL4">
        <f t="shared" si="9"/>
        <v>-1318.7715939410946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-1081.1070456890889</v>
      </c>
      <c r="AR4">
        <f t="shared" si="14"/>
        <v>-1081.1070456890889</v>
      </c>
      <c r="AS4">
        <f t="shared" si="15"/>
        <v>-156.13058818003068</v>
      </c>
      <c r="AT4">
        <f t="shared" si="16"/>
        <v>0</v>
      </c>
      <c r="AU4">
        <f t="shared" si="17"/>
        <v>-1237.2376338691195</v>
      </c>
      <c r="AW4">
        <v>1</v>
      </c>
      <c r="AX4">
        <f>(R4*SUMPRODUCT(K5:$K$23, X5:$X$23)-$AZ$3*SUMPRODUCT(K4:$K$22, W5:$W$23))/Z4</f>
        <v>168.29649570152461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2412.6671206902233</v>
      </c>
      <c r="P5">
        <f t="shared" ref="P5:P23" si="30">O5*$C$5</f>
        <v>120.63335603451117</v>
      </c>
      <c r="Q5" s="5">
        <f t="shared" ref="Q5:Q23" si="31">$C$8</f>
        <v>50</v>
      </c>
      <c r="R5">
        <f t="shared" si="0"/>
        <v>1000000</v>
      </c>
      <c r="S5">
        <f t="shared" si="1"/>
        <v>340.7477738090202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166.41959394109472</v>
      </c>
      <c r="AC5">
        <f t="shared" si="2"/>
        <v>333.18729268711468</v>
      </c>
      <c r="AE5">
        <f t="shared" si="3"/>
        <v>2359.1350784540673</v>
      </c>
      <c r="AF5">
        <f t="shared" si="4"/>
        <v>-117.95675392270336</v>
      </c>
      <c r="AG5">
        <f t="shared" si="5"/>
        <v>-48.890604473010733</v>
      </c>
      <c r="AH5">
        <f t="shared" si="6"/>
        <v>-1147.0820597853119</v>
      </c>
      <c r="AI5">
        <f t="shared" si="7"/>
        <v>1045.2056602730415</v>
      </c>
      <c r="AJ5">
        <f t="shared" si="8"/>
        <v>-166.76769874601996</v>
      </c>
      <c r="AK5">
        <f>G5*SUM(AB5, AE5:AF5)</f>
        <v>98.711514657370813</v>
      </c>
      <c r="AL5">
        <f t="shared" si="9"/>
        <v>977.14947618439237</v>
      </c>
      <c r="AN5">
        <f t="shared" si="10"/>
        <v>2037.2606139553525</v>
      </c>
      <c r="AO5">
        <f t="shared" si="11"/>
        <v>-101.86303069776761</v>
      </c>
      <c r="AP5">
        <f t="shared" si="12"/>
        <v>-42.220093200684197</v>
      </c>
      <c r="AQ5">
        <f t="shared" si="13"/>
        <v>-990.57706475491864</v>
      </c>
      <c r="AR5">
        <f t="shared" si="14"/>
        <v>902.60042530198211</v>
      </c>
      <c r="AS5">
        <f t="shared" si="15"/>
        <v>-144.01433281127521</v>
      </c>
      <c r="AT5">
        <f t="shared" si="16"/>
        <v>85.243563538175536</v>
      </c>
      <c r="AU5">
        <f t="shared" si="17"/>
        <v>843.82965602888248</v>
      </c>
      <c r="AW5">
        <v>2</v>
      </c>
      <c r="AX5">
        <f>(R5*SUMPRODUCT(K6:$K$23, X6:$X$23)-$AZ$3*SUMPRODUCT(K5:$K$22, W6:$W$23))/Z5</f>
        <v>340.7477738090202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2412.6671206902233</v>
      </c>
      <c r="P6">
        <f t="shared" si="30"/>
        <v>120.63335603451117</v>
      </c>
      <c r="Q6" s="5">
        <f t="shared" si="31"/>
        <v>50</v>
      </c>
      <c r="R6">
        <f t="shared" si="0"/>
        <v>1000000</v>
      </c>
      <c r="S6">
        <f t="shared" si="1"/>
        <v>512.96588283106348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333.18729268711468</v>
      </c>
      <c r="AC6">
        <f t="shared" si="2"/>
        <v>495.98180204246086</v>
      </c>
      <c r="AE6">
        <f t="shared" si="3"/>
        <v>2332.7847451457606</v>
      </c>
      <c r="AF6">
        <f t="shared" si="4"/>
        <v>-116.63923725728802</v>
      </c>
      <c r="AG6">
        <f t="shared" si="5"/>
        <v>-48.344521404146093</v>
      </c>
      <c r="AH6">
        <f t="shared" si="6"/>
        <v>-1143.540482690737</v>
      </c>
      <c r="AI6">
        <f t="shared" si="7"/>
        <v>1024.2605037935891</v>
      </c>
      <c r="AJ6">
        <f t="shared" si="8"/>
        <v>-162.79450935534618</v>
      </c>
      <c r="AK6">
        <f>G6*SUM(AB6, AE6:AF6)</f>
        <v>149.13596883367185</v>
      </c>
      <c r="AL6">
        <f t="shared" si="9"/>
        <v>1010.6019632719148</v>
      </c>
      <c r="AN6">
        <f t="shared" si="10"/>
        <v>1816.8339231039365</v>
      </c>
      <c r="AO6">
        <f t="shared" si="11"/>
        <v>-90.841696155196814</v>
      </c>
      <c r="AP6">
        <f t="shared" si="12"/>
        <v>-37.651980820797419</v>
      </c>
      <c r="AQ6">
        <f t="shared" si="13"/>
        <v>-890.61931055510388</v>
      </c>
      <c r="AR6">
        <f t="shared" si="14"/>
        <v>797.72093557283824</v>
      </c>
      <c r="AS6">
        <f t="shared" si="15"/>
        <v>-126.78863221620276</v>
      </c>
      <c r="AT6">
        <f t="shared" si="16"/>
        <v>116.1510027428854</v>
      </c>
      <c r="AU6">
        <f t="shared" si="17"/>
        <v>787.08330609952088</v>
      </c>
      <c r="AW6">
        <v>3</v>
      </c>
      <c r="AX6">
        <f>(R6*SUMPRODUCT(K7:$K$23, X7:$X$23)-$AZ$3*SUMPRODUCT(K6:$K$22, W7:$W$23))/Z6</f>
        <v>512.96588283106348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2412.6671206902233</v>
      </c>
      <c r="P7">
        <f t="shared" si="30"/>
        <v>120.63335603451117</v>
      </c>
      <c r="Q7" s="5">
        <f t="shared" si="31"/>
        <v>50</v>
      </c>
      <c r="R7">
        <f t="shared" si="0"/>
        <v>1000000</v>
      </c>
      <c r="S7">
        <f t="shared" si="1"/>
        <v>660.4575306953592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495.98180204246086</v>
      </c>
      <c r="AC7">
        <f t="shared" si="2"/>
        <v>631.45100379211726</v>
      </c>
      <c r="AE7">
        <f t="shared" si="3"/>
        <v>2306.7055857052455</v>
      </c>
      <c r="AF7">
        <f t="shared" si="4"/>
        <v>-115.33527928526229</v>
      </c>
      <c r="AG7">
        <f t="shared" si="5"/>
        <v>-47.804058129770844</v>
      </c>
      <c r="AH7">
        <f t="shared" si="6"/>
        <v>-1140.3612066757069</v>
      </c>
      <c r="AI7">
        <f t="shared" si="7"/>
        <v>1003.2050416145053</v>
      </c>
      <c r="AJ7">
        <f t="shared" si="8"/>
        <v>-135.46920174965641</v>
      </c>
      <c r="AK7">
        <f>G7*SUM(AB7, AE7:AF7)</f>
        <v>131.948988525506</v>
      </c>
      <c r="AL7">
        <f t="shared" si="9"/>
        <v>999.68482839035494</v>
      </c>
      <c r="AN7">
        <f t="shared" si="10"/>
        <v>1626.2539965228705</v>
      </c>
      <c r="AO7">
        <f t="shared" si="11"/>
        <v>-81.312699826143529</v>
      </c>
      <c r="AP7">
        <f t="shared" si="12"/>
        <v>-33.702411380680374</v>
      </c>
      <c r="AQ7">
        <f t="shared" si="13"/>
        <v>-803.96778042613391</v>
      </c>
      <c r="AR7">
        <f t="shared" si="14"/>
        <v>707.27110488991252</v>
      </c>
      <c r="AS7">
        <f t="shared" si="15"/>
        <v>-95.507346978476946</v>
      </c>
      <c r="AT7">
        <f t="shared" si="16"/>
        <v>93.025556124948068</v>
      </c>
      <c r="AU7">
        <f t="shared" si="17"/>
        <v>704.78931403638376</v>
      </c>
      <c r="AW7">
        <v>4</v>
      </c>
      <c r="AX7">
        <f>(R7*SUMPRODUCT(K8:$K$23, X8:$X$23)-$AZ$3*SUMPRODUCT(K7:$K$22, W8:$W$23))/Z7</f>
        <v>660.4575306953592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2412.6671206902233</v>
      </c>
      <c r="P8">
        <f t="shared" si="30"/>
        <v>120.63335603451117</v>
      </c>
      <c r="Q8" s="5">
        <f t="shared" si="31"/>
        <v>50</v>
      </c>
      <c r="R8">
        <f t="shared" si="0"/>
        <v>1000000</v>
      </c>
      <c r="S8">
        <f t="shared" si="1"/>
        <v>764.9486292536767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631.45100379211726</v>
      </c>
      <c r="AC8">
        <f t="shared" si="2"/>
        <v>723.16764376609262</v>
      </c>
      <c r="AE8">
        <f t="shared" si="3"/>
        <v>2280.8888468285149</v>
      </c>
      <c r="AF8">
        <f t="shared" si="4"/>
        <v>-114.04444234142574</v>
      </c>
      <c r="AG8">
        <f t="shared" si="5"/>
        <v>-47.269033246824179</v>
      </c>
      <c r="AH8">
        <f t="shared" si="6"/>
        <v>-1139.6860329790779</v>
      </c>
      <c r="AI8">
        <f t="shared" si="7"/>
        <v>979.88933826118728</v>
      </c>
      <c r="AJ8">
        <f t="shared" si="8"/>
        <v>-91.716639973975361</v>
      </c>
      <c r="AK8">
        <f t="shared" ref="AK8:AK23" si="32">G8*SUM(AB8:AB8, AE8:AF8)</f>
        <v>59.603692196347097</v>
      </c>
      <c r="AL8">
        <f t="shared" si="9"/>
        <v>947.776390483559</v>
      </c>
      <c r="AN8">
        <f t="shared" si="10"/>
        <v>1499.3500217900987</v>
      </c>
      <c r="AO8">
        <f t="shared" si="11"/>
        <v>-74.967501089504921</v>
      </c>
      <c r="AP8">
        <f t="shared" si="12"/>
        <v>-31.072459373532634</v>
      </c>
      <c r="AQ8">
        <f t="shared" si="13"/>
        <v>-749.17648036950754</v>
      </c>
      <c r="AR8">
        <f t="shared" si="14"/>
        <v>644.1335809575537</v>
      </c>
      <c r="AS8">
        <f t="shared" si="15"/>
        <v>-60.290244452159165</v>
      </c>
      <c r="AT8">
        <f t="shared" si="16"/>
        <v>39.180689281559829</v>
      </c>
      <c r="AU8">
        <f t="shared" si="17"/>
        <v>623.02402578695433</v>
      </c>
      <c r="AW8">
        <v>5</v>
      </c>
      <c r="AX8">
        <f>(R8*SUMPRODUCT(K9:$K$23, X9:$X$23)-$AZ$3*SUMPRODUCT(K8:$K$22, W9:$W$23))/Z8</f>
        <v>764.9486292536767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2412.6671206902233</v>
      </c>
      <c r="P9">
        <f t="shared" si="30"/>
        <v>120.63335603451117</v>
      </c>
      <c r="Q9" s="5">
        <f t="shared" si="31"/>
        <v>50</v>
      </c>
      <c r="R9">
        <f t="shared" si="0"/>
        <v>1000000</v>
      </c>
      <c r="S9">
        <f t="shared" si="1"/>
        <v>837.2886563683802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723.16764376609262</v>
      </c>
      <c r="AC9">
        <f t="shared" si="2"/>
        <v>782.681668551847</v>
      </c>
      <c r="AE9">
        <f t="shared" si="3"/>
        <v>2255.3157902227576</v>
      </c>
      <c r="AF9">
        <f t="shared" si="4"/>
        <v>-112.76578951113788</v>
      </c>
      <c r="AG9">
        <f t="shared" si="5"/>
        <v>-46.739058423806718</v>
      </c>
      <c r="AH9">
        <f t="shared" si="6"/>
        <v>-1145.6898109845556</v>
      </c>
      <c r="AI9">
        <f t="shared" si="7"/>
        <v>950.12113130325724</v>
      </c>
      <c r="AJ9">
        <f t="shared" si="8"/>
        <v>-59.514024785754373</v>
      </c>
      <c r="AK9">
        <f t="shared" si="32"/>
        <v>16.907734102418502</v>
      </c>
      <c r="AL9">
        <f t="shared" si="9"/>
        <v>907.51484061992142</v>
      </c>
      <c r="AN9">
        <f t="shared" si="10"/>
        <v>1408.9901979367903</v>
      </c>
      <c r="AO9">
        <f t="shared" si="11"/>
        <v>-70.449509896839515</v>
      </c>
      <c r="AP9">
        <f t="shared" si="12"/>
        <v>-29.199846631426347</v>
      </c>
      <c r="AQ9">
        <f t="shared" si="13"/>
        <v>-715.76039176041593</v>
      </c>
      <c r="AR9">
        <f t="shared" si="14"/>
        <v>593.58044964810847</v>
      </c>
      <c r="AS9">
        <f t="shared" si="15"/>
        <v>-37.180902969961814</v>
      </c>
      <c r="AT9">
        <f t="shared" si="16"/>
        <v>10.562969373471324</v>
      </c>
      <c r="AU9">
        <f t="shared" si="17"/>
        <v>566.96251605161808</v>
      </c>
      <c r="AW9">
        <v>6</v>
      </c>
      <c r="AX9">
        <f>(R9*SUMPRODUCT(K10:$K$23, X10:$X$23)-$AZ$3*SUMPRODUCT(K9:$K$22, W10:$W$23))/Z9</f>
        <v>837.2886563683802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2412.6671206902233</v>
      </c>
      <c r="P10">
        <f t="shared" si="30"/>
        <v>120.63335603451117</v>
      </c>
      <c r="Q10" s="5">
        <f t="shared" si="31"/>
        <v>50</v>
      </c>
      <c r="R10">
        <f t="shared" si="0"/>
        <v>1000000</v>
      </c>
      <c r="S10">
        <f t="shared" si="1"/>
        <v>893.44119671105182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782.681668551847</v>
      </c>
      <c r="AC10">
        <f t="shared" si="2"/>
        <v>825.78857022853663</v>
      </c>
      <c r="AE10">
        <f t="shared" si="3"/>
        <v>2229.9765662994464</v>
      </c>
      <c r="AF10">
        <f t="shared" si="4"/>
        <v>-111.49882831497233</v>
      </c>
      <c r="AG10">
        <f t="shared" si="5"/>
        <v>-46.21392953830879</v>
      </c>
      <c r="AH10">
        <f t="shared" si="6"/>
        <v>-1154.7660251971286</v>
      </c>
      <c r="AI10">
        <f t="shared" si="7"/>
        <v>917.4977832490365</v>
      </c>
      <c r="AJ10">
        <f t="shared" si="8"/>
        <v>-43.106901676689631</v>
      </c>
      <c r="AK10">
        <f t="shared" si="32"/>
        <v>11.894753566798917</v>
      </c>
      <c r="AL10">
        <f t="shared" si="9"/>
        <v>886.28563513914582</v>
      </c>
      <c r="AN10">
        <f t="shared" si="10"/>
        <v>1323.6671960752819</v>
      </c>
      <c r="AO10">
        <f t="shared" si="11"/>
        <v>-66.183359803764105</v>
      </c>
      <c r="AP10">
        <f t="shared" si="12"/>
        <v>-27.431616751518611</v>
      </c>
      <c r="AQ10">
        <f t="shared" si="13"/>
        <v>-685.44482923971123</v>
      </c>
      <c r="AR10">
        <f t="shared" si="14"/>
        <v>544.60739028028797</v>
      </c>
      <c r="AS10">
        <f t="shared" si="15"/>
        <v>-25.587350349857712</v>
      </c>
      <c r="AT10">
        <f t="shared" si="16"/>
        <v>7.060475585130856</v>
      </c>
      <c r="AU10">
        <f t="shared" si="17"/>
        <v>526.08051551556105</v>
      </c>
      <c r="AW10">
        <v>7</v>
      </c>
      <c r="AX10">
        <f>(R10*SUMPRODUCT(K11:$K$23, X11:$X$23)-$AZ$3*SUMPRODUCT(K10:$K$22, W11:$W$23))/Z10</f>
        <v>893.44119671105182</v>
      </c>
    </row>
    <row r="11" spans="1:52" x14ac:dyDescent="0.25">
      <c r="A11" t="s">
        <v>33</v>
      </c>
      <c r="C11" s="24">
        <f>AU25</f>
        <v>4541.6588177751964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2412.6671206902233</v>
      </c>
      <c r="P11">
        <f t="shared" si="30"/>
        <v>120.63335603451117</v>
      </c>
      <c r="Q11" s="5">
        <f t="shared" si="31"/>
        <v>50</v>
      </c>
      <c r="R11">
        <f t="shared" si="0"/>
        <v>1000000</v>
      </c>
      <c r="S11">
        <f t="shared" si="1"/>
        <v>934.12528583712913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825.78857022853663</v>
      </c>
      <c r="AC11">
        <f t="shared" si="2"/>
        <v>853.67164725222483</v>
      </c>
      <c r="AE11">
        <f t="shared" si="3"/>
        <v>2204.8707453038742</v>
      </c>
      <c r="AF11">
        <f t="shared" si="4"/>
        <v>-110.24353726519371</v>
      </c>
      <c r="AG11">
        <f t="shared" si="5"/>
        <v>-45.693637684114044</v>
      </c>
      <c r="AH11">
        <f t="shared" si="6"/>
        <v>-1163.0511762331651</v>
      </c>
      <c r="AI11">
        <f t="shared" si="7"/>
        <v>885.8823941214016</v>
      </c>
      <c r="AJ11">
        <f t="shared" si="8"/>
        <v>-27.883077023688202</v>
      </c>
      <c r="AK11">
        <f t="shared" si="32"/>
        <v>7.0089978678413214</v>
      </c>
      <c r="AL11">
        <f t="shared" si="9"/>
        <v>865.00831496555475</v>
      </c>
      <c r="AN11">
        <f t="shared" si="10"/>
        <v>1244.6646777717765</v>
      </c>
      <c r="AO11">
        <f t="shared" si="11"/>
        <v>-62.233233888588821</v>
      </c>
      <c r="AP11">
        <f t="shared" si="12"/>
        <v>-25.794372275767969</v>
      </c>
      <c r="AQ11">
        <f t="shared" si="13"/>
        <v>-656.55037628921389</v>
      </c>
      <c r="AR11">
        <f t="shared" si="14"/>
        <v>500.08669531820595</v>
      </c>
      <c r="AS11">
        <f t="shared" si="15"/>
        <v>-15.740188468141456</v>
      </c>
      <c r="AT11">
        <f t="shared" si="16"/>
        <v>3.9566274310004825</v>
      </c>
      <c r="AU11">
        <f t="shared" si="17"/>
        <v>488.30313428106501</v>
      </c>
      <c r="AW11">
        <v>8</v>
      </c>
      <c r="AX11">
        <f>(R11*SUMPRODUCT(K12:$K$23, X12:$X$23)-$AZ$3*SUMPRODUCT(K11:$K$22, W12:$W$23))/Z11</f>
        <v>934.12528583712913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2412.6671206902233</v>
      </c>
      <c r="P12">
        <f t="shared" si="30"/>
        <v>120.63335603451117</v>
      </c>
      <c r="Q12" s="5">
        <f t="shared" si="31"/>
        <v>50</v>
      </c>
      <c r="R12">
        <f t="shared" si="0"/>
        <v>1000000</v>
      </c>
      <c r="S12">
        <f t="shared" si="1"/>
        <v>958.15587521650173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853.67164725222483</v>
      </c>
      <c r="AC12">
        <f t="shared" si="2"/>
        <v>865.74871616020209</v>
      </c>
      <c r="AE12">
        <f t="shared" si="3"/>
        <v>2179.9829404453862</v>
      </c>
      <c r="AF12">
        <f t="shared" si="4"/>
        <v>-108.99914702226933</v>
      </c>
      <c r="AG12">
        <f t="shared" si="5"/>
        <v>-45.177863986096227</v>
      </c>
      <c r="AH12">
        <f t="shared" si="6"/>
        <v>-1176.7464235334814</v>
      </c>
      <c r="AI12">
        <f t="shared" si="7"/>
        <v>849.05950590353905</v>
      </c>
      <c r="AJ12">
        <f t="shared" si="8"/>
        <v>-12.077068907977264</v>
      </c>
      <c r="AK12">
        <f t="shared" si="32"/>
        <v>6.7267075135532854</v>
      </c>
      <c r="AL12">
        <f t="shared" si="9"/>
        <v>843.70914450911505</v>
      </c>
      <c r="AN12">
        <f t="shared" si="10"/>
        <v>1169.8976528292187</v>
      </c>
      <c r="AO12">
        <f t="shared" si="11"/>
        <v>-58.49488264146094</v>
      </c>
      <c r="AP12">
        <f t="shared" si="12"/>
        <v>-24.244903965337141</v>
      </c>
      <c r="AQ12">
        <f t="shared" si="13"/>
        <v>-631.50626242319743</v>
      </c>
      <c r="AR12">
        <f t="shared" si="14"/>
        <v>455.6516037992231</v>
      </c>
      <c r="AS12">
        <f t="shared" si="15"/>
        <v>-6.4812133647305936</v>
      </c>
      <c r="AT12">
        <f t="shared" si="16"/>
        <v>3.6099178509015535</v>
      </c>
      <c r="AU12">
        <f t="shared" si="17"/>
        <v>452.78030828539403</v>
      </c>
      <c r="AW12">
        <v>9</v>
      </c>
      <c r="AX12">
        <f>(R12*SUMPRODUCT(K13:$K$23, X13:$X$23)-$AZ$3*SUMPRODUCT(K12:$K$22, W13:$W$23))/Z12</f>
        <v>958.15587521650173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2412.6671206902233</v>
      </c>
      <c r="P13">
        <f t="shared" si="30"/>
        <v>120.63335603451117</v>
      </c>
      <c r="Q13" s="5">
        <f t="shared" si="31"/>
        <v>50</v>
      </c>
      <c r="R13">
        <f t="shared" si="0"/>
        <v>1000000</v>
      </c>
      <c r="S13">
        <f t="shared" si="1"/>
        <v>966.11006210568507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865.74871616020209</v>
      </c>
      <c r="AC13">
        <f t="shared" si="2"/>
        <v>863.05601119362655</v>
      </c>
      <c r="AE13">
        <f t="shared" si="3"/>
        <v>2155.3101900031056</v>
      </c>
      <c r="AF13">
        <f t="shared" si="4"/>
        <v>-107.76550950015528</v>
      </c>
      <c r="AG13">
        <f t="shared" si="5"/>
        <v>-44.666547065691091</v>
      </c>
      <c r="AH13">
        <f t="shared" si="6"/>
        <v>-1190.7656108834544</v>
      </c>
      <c r="AI13">
        <f t="shared" si="7"/>
        <v>812.11252255380487</v>
      </c>
      <c r="AJ13">
        <f t="shared" si="8"/>
        <v>2.6927049665755476</v>
      </c>
      <c r="AK13">
        <f t="shared" si="32"/>
        <v>5.8265867933263058</v>
      </c>
      <c r="AL13">
        <f t="shared" si="9"/>
        <v>820.63181431370674</v>
      </c>
      <c r="AN13">
        <f t="shared" si="10"/>
        <v>1099.797385471692</v>
      </c>
      <c r="AO13">
        <f t="shared" si="11"/>
        <v>-54.989869273584596</v>
      </c>
      <c r="AP13">
        <f t="shared" si="12"/>
        <v>-22.792149319734136</v>
      </c>
      <c r="AQ13">
        <f t="shared" si="13"/>
        <v>-607.61597640724665</v>
      </c>
      <c r="AR13">
        <f t="shared" si="14"/>
        <v>414.39939047112659</v>
      </c>
      <c r="AS13">
        <f t="shared" si="15"/>
        <v>1.374015626995277</v>
      </c>
      <c r="AT13">
        <f t="shared" si="16"/>
        <v>2.9731520554426214</v>
      </c>
      <c r="AU13">
        <f t="shared" si="17"/>
        <v>418.74655815356448</v>
      </c>
      <c r="AW13">
        <v>10</v>
      </c>
      <c r="AX13">
        <f>(R13*SUMPRODUCT(K14:$K$23, X14:$X$23)-$AZ$3*SUMPRODUCT(K13:$K$22, W14:$W$23))/Z13</f>
        <v>966.11006210568507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2412.6671206902233</v>
      </c>
      <c r="P14">
        <f t="shared" si="30"/>
        <v>120.63335603451117</v>
      </c>
      <c r="Q14" s="5">
        <f t="shared" si="31"/>
        <v>50</v>
      </c>
      <c r="R14">
        <f t="shared" si="0"/>
        <v>1000000</v>
      </c>
      <c r="S14">
        <f t="shared" si="1"/>
        <v>956.66422888493742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863.05601119362655</v>
      </c>
      <c r="AC14">
        <f t="shared" si="2"/>
        <v>844.91486025397808</v>
      </c>
      <c r="AE14">
        <f t="shared" si="3"/>
        <v>2130.8398930033868</v>
      </c>
      <c r="AF14">
        <f t="shared" si="4"/>
        <v>-106.54199465016934</v>
      </c>
      <c r="AG14">
        <f t="shared" si="5"/>
        <v>-44.159425780913146</v>
      </c>
      <c r="AH14">
        <f t="shared" si="6"/>
        <v>-1209.1162824207272</v>
      </c>
      <c r="AI14">
        <f t="shared" si="7"/>
        <v>771.02219015157721</v>
      </c>
      <c r="AJ14">
        <f t="shared" si="8"/>
        <v>18.141150939648469</v>
      </c>
      <c r="AK14">
        <f t="shared" si="32"/>
        <v>5.1972370371843191</v>
      </c>
      <c r="AL14">
        <f t="shared" si="9"/>
        <v>794.36057812841</v>
      </c>
      <c r="AN14">
        <f t="shared" si="10"/>
        <v>1034.1552640803861</v>
      </c>
      <c r="AO14">
        <f t="shared" si="11"/>
        <v>-51.707763204019301</v>
      </c>
      <c r="AP14">
        <f t="shared" si="12"/>
        <v>-21.431785081576685</v>
      </c>
      <c r="AQ14">
        <f t="shared" si="13"/>
        <v>-586.81741995559412</v>
      </c>
      <c r="AR14">
        <f t="shared" si="14"/>
        <v>374.19829583919591</v>
      </c>
      <c r="AS14">
        <f t="shared" si="15"/>
        <v>8.8043999937842763</v>
      </c>
      <c r="AT14">
        <f t="shared" si="16"/>
        <v>2.5223622189192652</v>
      </c>
      <c r="AU14">
        <f t="shared" si="17"/>
        <v>385.52505805189946</v>
      </c>
      <c r="AW14">
        <v>11</v>
      </c>
      <c r="AX14">
        <f>(R14*SUMPRODUCT(K15:$K$23, X15:$X$23)-$AZ$3*SUMPRODUCT(K14:$K$22, W15:$W$23))/Z14</f>
        <v>956.66422888493742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2412.6671206902233</v>
      </c>
      <c r="P15">
        <f t="shared" si="30"/>
        <v>120.63335603451117</v>
      </c>
      <c r="Q15" s="5">
        <f t="shared" si="31"/>
        <v>50</v>
      </c>
      <c r="R15">
        <f t="shared" si="0"/>
        <v>1000000</v>
      </c>
      <c r="S15">
        <f t="shared" si="1"/>
        <v>925.51989004476854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844.91486025397808</v>
      </c>
      <c r="AC15">
        <f t="shared" si="2"/>
        <v>808.08791521695275</v>
      </c>
      <c r="AE15">
        <f t="shared" si="3"/>
        <v>2106.5426736282716</v>
      </c>
      <c r="AF15">
        <f t="shared" si="4"/>
        <v>-105.32713368141359</v>
      </c>
      <c r="AG15">
        <f t="shared" si="5"/>
        <v>-43.655891348691846</v>
      </c>
      <c r="AH15">
        <f t="shared" si="6"/>
        <v>-1238.8034882434408</v>
      </c>
      <c r="AI15">
        <f t="shared" si="7"/>
        <v>718.75616035472535</v>
      </c>
      <c r="AJ15">
        <f t="shared" si="8"/>
        <v>36.826945037025325</v>
      </c>
      <c r="AK15">
        <f t="shared" si="32"/>
        <v>11.669134640823428</v>
      </c>
      <c r="AL15">
        <f t="shared" si="9"/>
        <v>767.25224003257415</v>
      </c>
      <c r="AN15">
        <f t="shared" si="10"/>
        <v>971.9204815976567</v>
      </c>
      <c r="AO15">
        <f t="shared" si="11"/>
        <v>-48.596024079882838</v>
      </c>
      <c r="AP15">
        <f t="shared" si="12"/>
        <v>-20.142034374796111</v>
      </c>
      <c r="AQ15">
        <f t="shared" si="13"/>
        <v>-571.56140151893624</v>
      </c>
      <c r="AR15">
        <f t="shared" si="14"/>
        <v>331.62102162404148</v>
      </c>
      <c r="AS15">
        <f t="shared" si="15"/>
        <v>16.991282732719153</v>
      </c>
      <c r="AT15">
        <f t="shared" si="16"/>
        <v>5.3839265170938395</v>
      </c>
      <c r="AU15">
        <f t="shared" si="17"/>
        <v>353.99623087385447</v>
      </c>
      <c r="AW15">
        <v>12</v>
      </c>
      <c r="AX15">
        <f>(R15*SUMPRODUCT(K16:$K$23, X16:$X$23)-$AZ$3*SUMPRODUCT(K15:$K$22, W16:$W$23))/Z15</f>
        <v>925.51989004476854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2412.6671206902233</v>
      </c>
      <c r="P16">
        <f t="shared" si="30"/>
        <v>120.63335603451117</v>
      </c>
      <c r="Q16" s="5">
        <f t="shared" si="31"/>
        <v>50</v>
      </c>
      <c r="R16">
        <f t="shared" si="0"/>
        <v>1000000</v>
      </c>
      <c r="S16">
        <f t="shared" si="1"/>
        <v>872.85387150521694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808.08791521695275</v>
      </c>
      <c r="AC16">
        <f t="shared" si="2"/>
        <v>753.37130513236025</v>
      </c>
      <c r="AE16">
        <f t="shared" si="3"/>
        <v>2082.4037526806837</v>
      </c>
      <c r="AF16">
        <f t="shared" si="4"/>
        <v>-104.1201876340342</v>
      </c>
      <c r="AG16">
        <f t="shared" si="5"/>
        <v>-43.155637485641684</v>
      </c>
      <c r="AH16">
        <f t="shared" si="6"/>
        <v>-1273.8989912648485</v>
      </c>
      <c r="AI16">
        <f t="shared" si="7"/>
        <v>661.22893629615942</v>
      </c>
      <c r="AJ16">
        <f t="shared" si="8"/>
        <v>54.716610084592503</v>
      </c>
      <c r="AK16">
        <f t="shared" si="32"/>
        <v>19.783237509871576</v>
      </c>
      <c r="AL16">
        <f t="shared" si="9"/>
        <v>735.7287838906235</v>
      </c>
      <c r="AN16">
        <f t="shared" si="10"/>
        <v>910.95403664061644</v>
      </c>
      <c r="AO16">
        <f t="shared" si="11"/>
        <v>-45.547701832030825</v>
      </c>
      <c r="AP16">
        <f t="shared" si="12"/>
        <v>-18.878568635278782</v>
      </c>
      <c r="AQ16">
        <f t="shared" si="13"/>
        <v>-557.27109926269372</v>
      </c>
      <c r="AR16">
        <f t="shared" si="14"/>
        <v>289.25666691061315</v>
      </c>
      <c r="AS16">
        <f t="shared" si="15"/>
        <v>23.935952268471222</v>
      </c>
      <c r="AT16">
        <f t="shared" si="16"/>
        <v>8.6542391427398702</v>
      </c>
      <c r="AU16">
        <f t="shared" si="17"/>
        <v>321.84685832182424</v>
      </c>
      <c r="AW16">
        <v>13</v>
      </c>
      <c r="AX16">
        <f>(R16*SUMPRODUCT(K17:$K$23, X17:$X$23)-$AZ$3*SUMPRODUCT(K16:$K$22, W17:$W$23))/Z16</f>
        <v>872.85387150521694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2412.6671206902233</v>
      </c>
      <c r="P17">
        <f t="shared" si="30"/>
        <v>120.63335603451117</v>
      </c>
      <c r="Q17" s="5">
        <f t="shared" si="31"/>
        <v>50</v>
      </c>
      <c r="R17">
        <f t="shared" si="0"/>
        <v>1000000</v>
      </c>
      <c r="S17">
        <f t="shared" si="1"/>
        <v>802.8876139332632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753.37130513236025</v>
      </c>
      <c r="AC17">
        <f t="shared" si="2"/>
        <v>685.00163024183485</v>
      </c>
      <c r="AE17">
        <f t="shared" si="3"/>
        <v>2058.4212313444023</v>
      </c>
      <c r="AF17">
        <f t="shared" si="4"/>
        <v>-102.92106156722012</v>
      </c>
      <c r="AG17">
        <f t="shared" si="5"/>
        <v>-42.658624840784562</v>
      </c>
      <c r="AH17">
        <f t="shared" si="6"/>
        <v>-1309.1254000141907</v>
      </c>
      <c r="AI17">
        <f t="shared" si="7"/>
        <v>603.71614492220692</v>
      </c>
      <c r="AJ17">
        <f t="shared" si="8"/>
        <v>68.369674890525403</v>
      </c>
      <c r="AK17">
        <f t="shared" si="32"/>
        <v>37.382426353751683</v>
      </c>
      <c r="AL17">
        <f t="shared" si="9"/>
        <v>709.46824616648405</v>
      </c>
      <c r="AN17">
        <f t="shared" si="10"/>
        <v>848.13300146000722</v>
      </c>
      <c r="AO17">
        <f t="shared" si="11"/>
        <v>-42.406650073000364</v>
      </c>
      <c r="AP17">
        <f t="shared" si="12"/>
        <v>-17.576668455144585</v>
      </c>
      <c r="AQ17">
        <f t="shared" si="13"/>
        <v>-539.40002070246692</v>
      </c>
      <c r="AR17">
        <f t="shared" si="14"/>
        <v>248.74966222939531</v>
      </c>
      <c r="AS17">
        <f t="shared" si="15"/>
        <v>28.170413660120396</v>
      </c>
      <c r="AT17">
        <f t="shared" si="16"/>
        <v>15.402712031180151</v>
      </c>
      <c r="AU17">
        <f t="shared" si="17"/>
        <v>292.32278792069587</v>
      </c>
      <c r="AW17">
        <v>14</v>
      </c>
      <c r="AX17">
        <f>(R17*SUMPRODUCT(K18:$K$23, X18:$X$23)-$AZ$3*SUMPRODUCT(K17:$K$22, W18:$W$23))/Z17</f>
        <v>802.8876139332632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2412.6671206902233</v>
      </c>
      <c r="P18">
        <f t="shared" si="30"/>
        <v>120.63335603451117</v>
      </c>
      <c r="Q18" s="5">
        <f t="shared" si="31"/>
        <v>50</v>
      </c>
      <c r="R18">
        <f t="shared" si="0"/>
        <v>1000000</v>
      </c>
      <c r="S18">
        <f t="shared" si="1"/>
        <v>717.76635978263698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685.00163024183485</v>
      </c>
      <c r="AC18">
        <f t="shared" si="2"/>
        <v>605.2886241879869</v>
      </c>
      <c r="AE18">
        <f t="shared" si="3"/>
        <v>2034.58958782691</v>
      </c>
      <c r="AF18">
        <f t="shared" si="4"/>
        <v>-101.72947939134551</v>
      </c>
      <c r="AG18">
        <f t="shared" si="5"/>
        <v>-42.164738980751899</v>
      </c>
      <c r="AH18">
        <f t="shared" si="6"/>
        <v>-1345.9922324963327</v>
      </c>
      <c r="AI18">
        <f t="shared" si="7"/>
        <v>544.70313695847994</v>
      </c>
      <c r="AJ18">
        <f t="shared" si="8"/>
        <v>79.713006053847948</v>
      </c>
      <c r="AK18">
        <f t="shared" si="32"/>
        <v>56.54581355543182</v>
      </c>
      <c r="AL18">
        <f t="shared" si="9"/>
        <v>680.96195656775967</v>
      </c>
      <c r="AN18">
        <f t="shared" si="10"/>
        <v>783.39746722927566</v>
      </c>
      <c r="AO18">
        <f t="shared" si="11"/>
        <v>-39.169873361463786</v>
      </c>
      <c r="AP18">
        <f t="shared" si="12"/>
        <v>-16.235092286688079</v>
      </c>
      <c r="AQ18">
        <f t="shared" si="13"/>
        <v>-518.26024872865469</v>
      </c>
      <c r="AR18">
        <f t="shared" si="14"/>
        <v>209.73225285246912</v>
      </c>
      <c r="AS18">
        <f t="shared" si="15"/>
        <v>30.692660289544836</v>
      </c>
      <c r="AT18">
        <f t="shared" si="16"/>
        <v>21.772374825262652</v>
      </c>
      <c r="AU18">
        <f t="shared" si="17"/>
        <v>262.19728796727657</v>
      </c>
      <c r="AW18">
        <v>15</v>
      </c>
      <c r="AX18">
        <f>(R18*SUMPRODUCT(K19:$K$23, X19:$X$23)-$AZ$3*SUMPRODUCT(K18:$K$22, W19:$W$23))/Z18</f>
        <v>717.76635978263698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2412.6671206902233</v>
      </c>
      <c r="P19">
        <f t="shared" si="30"/>
        <v>120.63335603451117</v>
      </c>
      <c r="Q19" s="5">
        <f t="shared" si="31"/>
        <v>50</v>
      </c>
      <c r="R19">
        <f t="shared" si="0"/>
        <v>1000000</v>
      </c>
      <c r="S19">
        <f t="shared" si="1"/>
        <v>613.95385874583803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605.2886241879869</v>
      </c>
      <c r="AC19">
        <f t="shared" si="2"/>
        <v>511.7131746602202</v>
      </c>
      <c r="AE19">
        <f t="shared" si="3"/>
        <v>2010.8897991922524</v>
      </c>
      <c r="AF19">
        <f t="shared" si="4"/>
        <v>-100.54448995961262</v>
      </c>
      <c r="AG19">
        <f t="shared" si="5"/>
        <v>-41.673585675113166</v>
      </c>
      <c r="AH19">
        <f t="shared" si="6"/>
        <v>-1390.1183166242745</v>
      </c>
      <c r="AI19">
        <f t="shared" si="7"/>
        <v>478.55340693325229</v>
      </c>
      <c r="AJ19">
        <f t="shared" si="8"/>
        <v>93.575449527766693</v>
      </c>
      <c r="AK19">
        <f t="shared" si="32"/>
        <v>56.098636715279966</v>
      </c>
      <c r="AL19">
        <f t="shared" si="9"/>
        <v>628.22749317629905</v>
      </c>
      <c r="AN19">
        <f t="shared" si="10"/>
        <v>721.32672925870679</v>
      </c>
      <c r="AO19">
        <f t="shared" si="11"/>
        <v>-36.06633646293534</v>
      </c>
      <c r="AP19">
        <f t="shared" si="12"/>
        <v>-14.948741230666487</v>
      </c>
      <c r="AQ19">
        <f t="shared" si="13"/>
        <v>-498.64965201772389</v>
      </c>
      <c r="AR19">
        <f t="shared" si="14"/>
        <v>171.66199954738116</v>
      </c>
      <c r="AS19">
        <f t="shared" si="15"/>
        <v>33.566470412197816</v>
      </c>
      <c r="AT19">
        <f t="shared" si="16"/>
        <v>20.123154512972182</v>
      </c>
      <c r="AU19">
        <f t="shared" si="17"/>
        <v>225.35162447255121</v>
      </c>
      <c r="AW19">
        <v>16</v>
      </c>
      <c r="AX19">
        <f>(R19*SUMPRODUCT(K20:$K$23, X20:$X$23)-$AZ$3*SUMPRODUCT(K19:$K$22, W20:$W$23))/Z19</f>
        <v>613.95385874583803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2412.6671206902233</v>
      </c>
      <c r="P20">
        <f t="shared" si="30"/>
        <v>120.63335603451117</v>
      </c>
      <c r="Q20" s="5">
        <f t="shared" si="31"/>
        <v>50</v>
      </c>
      <c r="R20">
        <f t="shared" si="0"/>
        <v>1000000</v>
      </c>
      <c r="S20">
        <f t="shared" si="1"/>
        <v>482.62302315953332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511.7131746602202</v>
      </c>
      <c r="AC20">
        <f t="shared" si="2"/>
        <v>397.53908632534149</v>
      </c>
      <c r="AE20">
        <f t="shared" si="3"/>
        <v>1987.3264157340855</v>
      </c>
      <c r="AF20">
        <f t="shared" si="4"/>
        <v>-99.366320786704264</v>
      </c>
      <c r="AG20">
        <f t="shared" si="5"/>
        <v>-41.1852592239402</v>
      </c>
      <c r="AH20">
        <f t="shared" si="6"/>
        <v>-1431.8118884366897</v>
      </c>
      <c r="AI20">
        <f t="shared" si="7"/>
        <v>414.96294728675116</v>
      </c>
      <c r="AJ20">
        <f t="shared" si="8"/>
        <v>114.17408833487872</v>
      </c>
      <c r="AK20">
        <f t="shared" si="32"/>
        <v>10.318595059312687</v>
      </c>
      <c r="AL20">
        <f t="shared" si="9"/>
        <v>539.45563068094248</v>
      </c>
      <c r="AN20">
        <f t="shared" si="10"/>
        <v>676.15887575881652</v>
      </c>
      <c r="AO20">
        <f t="shared" si="11"/>
        <v>-33.807943787940822</v>
      </c>
      <c r="AP20">
        <f t="shared" si="12"/>
        <v>-14.012684757882779</v>
      </c>
      <c r="AQ20">
        <f t="shared" si="13"/>
        <v>-487.15314661876926</v>
      </c>
      <c r="AR20">
        <f t="shared" si="14"/>
        <v>141.1851005942236</v>
      </c>
      <c r="AS20">
        <f t="shared" si="15"/>
        <v>38.84607108228019</v>
      </c>
      <c r="AT20">
        <f t="shared" si="16"/>
        <v>3.5107517212456276</v>
      </c>
      <c r="AU20">
        <f t="shared" si="17"/>
        <v>183.5419233977494</v>
      </c>
      <c r="AW20">
        <v>17</v>
      </c>
      <c r="AX20">
        <f>(R20*SUMPRODUCT(K21:$K$23, X21:$X$23)-$AZ$3*SUMPRODUCT(K20:$K$22, W21:$W$23))/Z20</f>
        <v>482.62302315953332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2412.6671206902233</v>
      </c>
      <c r="P21">
        <f t="shared" si="30"/>
        <v>120.63335603451117</v>
      </c>
      <c r="Q21" s="5">
        <f t="shared" si="31"/>
        <v>50</v>
      </c>
      <c r="R21">
        <f t="shared" si="0"/>
        <v>1000000</v>
      </c>
      <c r="S21">
        <f t="shared" si="1"/>
        <v>329.01188702278949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397.53908632534149</v>
      </c>
      <c r="AC21">
        <f t="shared" si="2"/>
        <v>267.81139059123814</v>
      </c>
      <c r="AE21">
        <f t="shared" si="3"/>
        <v>1963.8796107723958</v>
      </c>
      <c r="AF21">
        <f t="shared" si="4"/>
        <v>-98.193980538619797</v>
      </c>
      <c r="AG21">
        <f t="shared" si="5"/>
        <v>-40.699348740048379</v>
      </c>
      <c r="AH21">
        <f t="shared" si="6"/>
        <v>-1481.1578330483287</v>
      </c>
      <c r="AI21">
        <f t="shared" si="7"/>
        <v>343.82844844539886</v>
      </c>
      <c r="AJ21">
        <f t="shared" si="8"/>
        <v>129.72769573410335</v>
      </c>
      <c r="AK21">
        <f t="shared" si="32"/>
        <v>3.6211595464945883</v>
      </c>
      <c r="AL21">
        <f t="shared" si="9"/>
        <v>477.17730372599681</v>
      </c>
      <c r="AN21">
        <f t="shared" si="10"/>
        <v>635.57637380043707</v>
      </c>
      <c r="AO21">
        <f t="shared" si="11"/>
        <v>-31.778818690021858</v>
      </c>
      <c r="AP21">
        <f t="shared" si="12"/>
        <v>-13.171654894907537</v>
      </c>
      <c r="AQ21">
        <f t="shared" si="13"/>
        <v>-479.35164629807463</v>
      </c>
      <c r="AR21">
        <f t="shared" si="14"/>
        <v>111.27425391743304</v>
      </c>
      <c r="AS21">
        <f t="shared" si="15"/>
        <v>41.984171526552707</v>
      </c>
      <c r="AT21">
        <f t="shared" si="16"/>
        <v>1.1719269556491165</v>
      </c>
      <c r="AU21">
        <f t="shared" si="17"/>
        <v>154.43035239963487</v>
      </c>
      <c r="AW21">
        <v>18</v>
      </c>
      <c r="AX21">
        <f>(R21*SUMPRODUCT(K22:$K$23, X22:$X$23)-$AZ$3*SUMPRODUCT(K21:$K$22, W22:$W$23))/Z21</f>
        <v>329.01188702278949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2412.6671206902233</v>
      </c>
      <c r="P22">
        <f t="shared" si="30"/>
        <v>120.63335603451117</v>
      </c>
      <c r="Q22" s="5">
        <f t="shared" si="31"/>
        <v>50</v>
      </c>
      <c r="R22">
        <f t="shared" si="0"/>
        <v>1000000</v>
      </c>
      <c r="S22">
        <f t="shared" si="1"/>
        <v>164.78328390528895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267.81139059123814</v>
      </c>
      <c r="AC22">
        <f t="shared" si="2"/>
        <v>132.53738800866535</v>
      </c>
      <c r="AE22">
        <f t="shared" si="3"/>
        <v>1940.5402704224546</v>
      </c>
      <c r="AF22">
        <f t="shared" si="4"/>
        <v>-97.027013521122726</v>
      </c>
      <c r="AG22">
        <f t="shared" si="5"/>
        <v>-40.215665347718975</v>
      </c>
      <c r="AH22">
        <f t="shared" si="6"/>
        <v>-1533.7980985783877</v>
      </c>
      <c r="AI22">
        <f t="shared" si="7"/>
        <v>269.49949297522539</v>
      </c>
      <c r="AJ22">
        <f t="shared" si="8"/>
        <v>135.27400258257279</v>
      </c>
      <c r="AK22">
        <f t="shared" si="32"/>
        <v>44.337817597343971</v>
      </c>
      <c r="AL22">
        <f t="shared" si="9"/>
        <v>449.11131315514217</v>
      </c>
      <c r="AN22">
        <f t="shared" si="10"/>
        <v>586.93737532201067</v>
      </c>
      <c r="AO22">
        <f t="shared" si="11"/>
        <v>-29.346868766100531</v>
      </c>
      <c r="AP22">
        <f t="shared" si="12"/>
        <v>-12.163662576752358</v>
      </c>
      <c r="AQ22">
        <f t="shared" si="13"/>
        <v>-463.91380997082166</v>
      </c>
      <c r="AR22">
        <f t="shared" si="14"/>
        <v>81.513034008336192</v>
      </c>
      <c r="AS22">
        <f t="shared" si="15"/>
        <v>40.915083925485042</v>
      </c>
      <c r="AT22">
        <f t="shared" si="16"/>
        <v>13.410452070868811</v>
      </c>
      <c r="AU22">
        <f t="shared" si="17"/>
        <v>135.83857000469004</v>
      </c>
      <c r="AW22">
        <v>19</v>
      </c>
      <c r="AX22">
        <f>(R22*SUMPRODUCT(K23:$K$23, X23:$X$23)-$AZ$3*SUMPRODUCT(K22:$K$22, W23:$W$23))/Z22</f>
        <v>164.78328390528895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2412.6671206902233</v>
      </c>
      <c r="P23">
        <f t="shared" si="30"/>
        <v>120.63335603451117</v>
      </c>
      <c r="Q23" s="5">
        <f t="shared" si="31"/>
        <v>50</v>
      </c>
      <c r="R23">
        <f t="shared" si="0"/>
        <v>1000000</v>
      </c>
      <c r="S23">
        <f t="shared" si="1"/>
        <v>166.78108092321142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132.53738800866535</v>
      </c>
      <c r="AC23">
        <f t="shared" si="2"/>
        <v>132.53738800866535</v>
      </c>
      <c r="AE23">
        <f t="shared" si="3"/>
        <v>1917.2953943013233</v>
      </c>
      <c r="AF23">
        <f t="shared" si="4"/>
        <v>-95.86476971506616</v>
      </c>
      <c r="AG23">
        <f t="shared" si="5"/>
        <v>-39.733939627627066</v>
      </c>
      <c r="AH23">
        <f t="shared" si="6"/>
        <v>-1591.3813322943502</v>
      </c>
      <c r="AI23">
        <f t="shared" si="7"/>
        <v>190.31535266428</v>
      </c>
      <c r="AJ23">
        <f t="shared" si="8"/>
        <v>0</v>
      </c>
      <c r="AK23">
        <f t="shared" si="32"/>
        <v>136.77776088164458</v>
      </c>
      <c r="AL23">
        <f t="shared" si="9"/>
        <v>327.09311354592455</v>
      </c>
      <c r="AN23">
        <f t="shared" si="10"/>
        <v>525.32540206758836</v>
      </c>
      <c r="AO23">
        <f t="shared" si="11"/>
        <v>-26.266270103379419</v>
      </c>
      <c r="AP23">
        <f t="shared" si="12"/>
        <v>-10.886818939143616</v>
      </c>
      <c r="AQ23">
        <f t="shared" si="13"/>
        <v>-436.02725000809073</v>
      </c>
      <c r="AR23">
        <f t="shared" si="14"/>
        <v>52.145063016974653</v>
      </c>
      <c r="AS23">
        <f t="shared" si="15"/>
        <v>0</v>
      </c>
      <c r="AT23">
        <f t="shared" si="16"/>
        <v>37.476140840174558</v>
      </c>
      <c r="AU23">
        <f t="shared" si="17"/>
        <v>89.621203857149212</v>
      </c>
      <c r="AW23">
        <v>20</v>
      </c>
      <c r="AX23">
        <f>(R23*SUMPRODUCT(K$23:$K24, X$23:$X24)-$AZ$3*SUMPRODUCT(K$22:$K23, W$23:$W24))/Z23</f>
        <v>166.78108092321142</v>
      </c>
    </row>
    <row r="25" spans="5:50" x14ac:dyDescent="0.25">
      <c r="AN25" s="6">
        <f t="shared" ref="AN25:AU25" si="33">SUM(AN3:AN23)</f>
        <v>23333.267793362738</v>
      </c>
      <c r="AO25" s="6">
        <f t="shared" si="33"/>
        <v>-2976.1637301858054</v>
      </c>
      <c r="AP25" s="6">
        <f t="shared" si="33"/>
        <v>-2953.4657489523156</v>
      </c>
      <c r="AQ25" s="6">
        <f t="shared" si="33"/>
        <v>-12950.731212996365</v>
      </c>
      <c r="AR25" s="6">
        <f t="shared" si="33"/>
        <v>4452.9071012282584</v>
      </c>
      <c r="AS25" s="6">
        <f t="shared" si="33"/>
        <v>-402.44027827268559</v>
      </c>
      <c r="AT25" s="6">
        <f t="shared" si="33"/>
        <v>491.1919948196217</v>
      </c>
      <c r="AU25" s="7">
        <f t="shared" si="33"/>
        <v>4541.6588177751964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6462.0735446916542</v>
      </c>
      <c r="K3">
        <v>1</v>
      </c>
      <c r="L3" s="2">
        <v>0</v>
      </c>
      <c r="O3">
        <f>$C$3</f>
        <v>6462.0735446916542</v>
      </c>
      <c r="P3">
        <f>O3*B5</f>
        <v>5169.6588357533237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6462.0735446916542</v>
      </c>
      <c r="AF3">
        <f t="shared" ref="AF3:AF23" si="4">-$Z3*P3</f>
        <v>-5169.6588357533237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-1227.4934950616694</v>
      </c>
      <c r="AJ3">
        <f t="shared" ref="AJ3:AJ23" si="8">AB3-AC3</f>
        <v>0</v>
      </c>
      <c r="AL3">
        <f t="shared" ref="AL3:AL23" si="9">SUM(AI3:AK3)</f>
        <v>-1227.4934950616694</v>
      </c>
      <c r="AN3">
        <f t="shared" ref="AN3:AN23" si="10">AE3*$K3</f>
        <v>6462.0735446916542</v>
      </c>
      <c r="AO3">
        <f t="shared" ref="AO3:AO23" si="11">AF3*$K3</f>
        <v>-5169.6588357533237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-1227.4934950616694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-1227.4934950616694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2360.3188486279246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1000000</v>
      </c>
      <c r="S4">
        <f t="shared" si="1"/>
        <v>1136.7988306413426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1123.9326960807848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-1123.9326960807848</v>
      </c>
      <c r="AK4">
        <f>G4*MAX(0, SUM(AB4, AE4:AF4))</f>
        <v>0</v>
      </c>
      <c r="AL4">
        <f t="shared" si="9"/>
        <v>-2441.7966960807848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-1236.3861525471432</v>
      </c>
      <c r="AR4">
        <f t="shared" si="14"/>
        <v>-1236.3861525471432</v>
      </c>
      <c r="AS4">
        <f t="shared" si="15"/>
        <v>-1054.4447847647853</v>
      </c>
      <c r="AT4">
        <f t="shared" si="16"/>
        <v>0</v>
      </c>
      <c r="AU4">
        <f t="shared" si="17"/>
        <v>-2290.8309373119287</v>
      </c>
      <c r="AW4">
        <v>1</v>
      </c>
      <c r="AX4">
        <f>(R4*SUMPRODUCT(K5:$K$23, X5:$X$23)-$AZ$3*SUMPRODUCT(K4:$K$22, W5:$W$23))/Z4</f>
        <v>1136.7988306413426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6462.0735446916542</v>
      </c>
      <c r="P5">
        <f t="shared" ref="P5:P23" si="30">O5*$C$5</f>
        <v>323.10367723458273</v>
      </c>
      <c r="Q5" s="5">
        <f t="shared" ref="Q5:Q23" si="31">$C$8</f>
        <v>50</v>
      </c>
      <c r="R5">
        <f t="shared" si="0"/>
        <v>1000000</v>
      </c>
      <c r="S5">
        <f t="shared" si="1"/>
        <v>2207.4263911026792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1123.9326960807848</v>
      </c>
      <c r="AC5">
        <f t="shared" si="2"/>
        <v>2157.6646898296785</v>
      </c>
      <c r="AE5">
        <f t="shared" si="3"/>
        <v>6316.3999337249597</v>
      </c>
      <c r="AF5">
        <f t="shared" si="4"/>
        <v>-315.81999668624798</v>
      </c>
      <c r="AG5">
        <f t="shared" si="5"/>
        <v>-48.872857063919056</v>
      </c>
      <c r="AH5">
        <f t="shared" si="6"/>
        <v>-1338.1733616189119</v>
      </c>
      <c r="AI5">
        <f t="shared" si="7"/>
        <v>4613.5337183558813</v>
      </c>
      <c r="AJ5">
        <f t="shared" si="8"/>
        <v>-1033.7319937488937</v>
      </c>
      <c r="AK5">
        <f>G5*SUM(AB5, AE5:AF5)</f>
        <v>292.10501795789941</v>
      </c>
      <c r="AL5">
        <f t="shared" si="9"/>
        <v>3871.9067425648868</v>
      </c>
      <c r="AN5">
        <f t="shared" si="10"/>
        <v>5454.6061921136425</v>
      </c>
      <c r="AO5">
        <f t="shared" si="11"/>
        <v>-272.73030960568212</v>
      </c>
      <c r="AP5">
        <f t="shared" si="12"/>
        <v>-42.204767203511572</v>
      </c>
      <c r="AQ5">
        <f t="shared" si="13"/>
        <v>-1155.5963493438098</v>
      </c>
      <c r="AR5">
        <f t="shared" si="14"/>
        <v>3984.0747659606395</v>
      </c>
      <c r="AS5">
        <f t="shared" si="15"/>
        <v>-892.69219701917359</v>
      </c>
      <c r="AT5">
        <f t="shared" si="16"/>
        <v>252.25094300844881</v>
      </c>
      <c r="AU5">
        <f t="shared" si="17"/>
        <v>3343.6335119499145</v>
      </c>
      <c r="AW5">
        <v>2</v>
      </c>
      <c r="AX5">
        <f>(R5*SUMPRODUCT(K6:$K$23, X6:$X$23)-$AZ$3*SUMPRODUCT(K5:$K$22, W6:$W$23))/Z5</f>
        <v>2207.4263911026792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6462.0735446916542</v>
      </c>
      <c r="P6">
        <f t="shared" si="30"/>
        <v>323.10367723458273</v>
      </c>
      <c r="Q6" s="5">
        <f t="shared" si="31"/>
        <v>50</v>
      </c>
      <c r="R6">
        <f t="shared" si="0"/>
        <v>1000000</v>
      </c>
      <c r="S6">
        <f t="shared" si="1"/>
        <v>3189.6600208141817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2157.6646898296785</v>
      </c>
      <c r="AC6">
        <f t="shared" si="2"/>
        <v>3082.2052886516358</v>
      </c>
      <c r="AE6">
        <f t="shared" si="3"/>
        <v>6244.3762423370699</v>
      </c>
      <c r="AF6">
        <f t="shared" si="4"/>
        <v>-312.21881211685354</v>
      </c>
      <c r="AG6">
        <f t="shared" si="5"/>
        <v>-48.315577029192013</v>
      </c>
      <c r="AH6">
        <f t="shared" si="6"/>
        <v>-1371.0292817569798</v>
      </c>
      <c r="AI6">
        <f t="shared" si="7"/>
        <v>4512.812571434044</v>
      </c>
      <c r="AJ6">
        <f t="shared" si="8"/>
        <v>-924.54059882195725</v>
      </c>
      <c r="AK6">
        <f>G6*SUM(AB6, AE6:AF6)</f>
        <v>473.25459402291887</v>
      </c>
      <c r="AL6">
        <f t="shared" si="9"/>
        <v>4061.5265666350056</v>
      </c>
      <c r="AN6">
        <f t="shared" si="10"/>
        <v>4863.2839396390182</v>
      </c>
      <c r="AO6">
        <f t="shared" si="11"/>
        <v>-243.16419698195094</v>
      </c>
      <c r="AP6">
        <f t="shared" si="12"/>
        <v>-37.629438182686883</v>
      </c>
      <c r="AQ6">
        <f t="shared" si="13"/>
        <v>-1067.7935518260874</v>
      </c>
      <c r="AR6">
        <f t="shared" si="14"/>
        <v>3514.6967526482922</v>
      </c>
      <c r="AS6">
        <f t="shared" si="15"/>
        <v>-720.05645901186801</v>
      </c>
      <c r="AT6">
        <f t="shared" si="16"/>
        <v>368.5830861483517</v>
      </c>
      <c r="AU6">
        <f t="shared" si="17"/>
        <v>3163.2233797847757</v>
      </c>
      <c r="AW6">
        <v>3</v>
      </c>
      <c r="AX6">
        <f>(R6*SUMPRODUCT(K7:$K$23, X7:$X$23)-$AZ$3*SUMPRODUCT(K6:$K$22, W7:$W$23))/Z6</f>
        <v>3189.6600208141817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6462.0735446916542</v>
      </c>
      <c r="P7">
        <f t="shared" si="30"/>
        <v>323.10367723458273</v>
      </c>
      <c r="Q7" s="5">
        <f t="shared" si="31"/>
        <v>50</v>
      </c>
      <c r="R7">
        <f t="shared" si="0"/>
        <v>1000000</v>
      </c>
      <c r="S7">
        <f t="shared" si="1"/>
        <v>4045.6696333288564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3082.2052886516358</v>
      </c>
      <c r="AC7">
        <f t="shared" si="2"/>
        <v>3864.5796121822241</v>
      </c>
      <c r="AE7">
        <f t="shared" si="3"/>
        <v>6172.8217913554763</v>
      </c>
      <c r="AF7">
        <f t="shared" si="4"/>
        <v>-308.6410895677738</v>
      </c>
      <c r="AG7">
        <f t="shared" si="5"/>
        <v>-47.761927720756233</v>
      </c>
      <c r="AH7">
        <f t="shared" si="6"/>
        <v>-1409.8707628772565</v>
      </c>
      <c r="AI7">
        <f t="shared" si="7"/>
        <v>4406.5480111896904</v>
      </c>
      <c r="AJ7">
        <f t="shared" si="8"/>
        <v>-782.3743235305883</v>
      </c>
      <c r="AK7">
        <f>G7*SUM(AB7, AE7:AF7)</f>
        <v>439.26755213057146</v>
      </c>
      <c r="AL7">
        <f t="shared" si="9"/>
        <v>4063.4412397896735</v>
      </c>
      <c r="AN7">
        <f t="shared" si="10"/>
        <v>4351.9104346149761</v>
      </c>
      <c r="AO7">
        <f t="shared" si="11"/>
        <v>-217.5955217307488</v>
      </c>
      <c r="AP7">
        <f t="shared" si="12"/>
        <v>-33.672708957250293</v>
      </c>
      <c r="AQ7">
        <f t="shared" si="13"/>
        <v>-993.97512058691711</v>
      </c>
      <c r="AR7">
        <f t="shared" si="14"/>
        <v>3106.6670833400603</v>
      </c>
      <c r="AS7">
        <f t="shared" si="15"/>
        <v>-551.5829060731628</v>
      </c>
      <c r="AT7">
        <f t="shared" si="16"/>
        <v>309.68868182488649</v>
      </c>
      <c r="AU7">
        <f t="shared" si="17"/>
        <v>2864.7728590917841</v>
      </c>
      <c r="AW7">
        <v>4</v>
      </c>
      <c r="AX7">
        <f>(R7*SUMPRODUCT(K8:$K$23, X8:$X$23)-$AZ$3*SUMPRODUCT(K7:$K$22, W8:$W$23))/Z7</f>
        <v>4045.6696333288564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6462.0735446916542</v>
      </c>
      <c r="P8">
        <f t="shared" si="30"/>
        <v>323.10367723458273</v>
      </c>
      <c r="Q8" s="5">
        <f t="shared" si="31"/>
        <v>50</v>
      </c>
      <c r="R8">
        <f t="shared" si="0"/>
        <v>1000000</v>
      </c>
      <c r="S8">
        <f t="shared" si="1"/>
        <v>4767.5886179498139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3864.5796121822241</v>
      </c>
      <c r="AC8">
        <f t="shared" si="2"/>
        <v>4501.7350601371218</v>
      </c>
      <c r="AE8">
        <f t="shared" si="3"/>
        <v>6101.7309521627049</v>
      </c>
      <c r="AF8">
        <f t="shared" si="4"/>
        <v>-305.08654760813522</v>
      </c>
      <c r="AG8">
        <f t="shared" si="5"/>
        <v>-47.211865587440137</v>
      </c>
      <c r="AH8">
        <f t="shared" si="6"/>
        <v>-1448.8571221705856</v>
      </c>
      <c r="AI8">
        <f t="shared" si="7"/>
        <v>4300.5754167965442</v>
      </c>
      <c r="AJ8">
        <f t="shared" si="8"/>
        <v>-637.15544795489768</v>
      </c>
      <c r="AK8">
        <f t="shared" ref="AK8:AK23" si="32">G8*SUM(AB8:AB8, AE8:AF8)</f>
        <v>205.78407155649373</v>
      </c>
      <c r="AL8">
        <f t="shared" si="9"/>
        <v>3869.2040403981405</v>
      </c>
      <c r="AN8">
        <f t="shared" si="10"/>
        <v>4010.9935426284701</v>
      </c>
      <c r="AO8">
        <f t="shared" si="11"/>
        <v>-200.54967713142349</v>
      </c>
      <c r="AP8">
        <f t="shared" si="12"/>
        <v>-31.034880018684923</v>
      </c>
      <c r="AQ8">
        <f t="shared" si="13"/>
        <v>-952.41114476830592</v>
      </c>
      <c r="AR8">
        <f t="shared" si="14"/>
        <v>2826.9978407100557</v>
      </c>
      <c r="AS8">
        <f t="shared" si="15"/>
        <v>-418.83629537808866</v>
      </c>
      <c r="AT8">
        <f t="shared" si="16"/>
        <v>135.27285759729148</v>
      </c>
      <c r="AU8">
        <f t="shared" si="17"/>
        <v>2543.4344029292588</v>
      </c>
      <c r="AW8">
        <v>5</v>
      </c>
      <c r="AX8">
        <f>(R8*SUMPRODUCT(K9:$K$23, X9:$X$23)-$AZ$3*SUMPRODUCT(K8:$K$22, W9:$W$23))/Z8</f>
        <v>4767.5886179498139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6462.0735446916542</v>
      </c>
      <c r="P9">
        <f t="shared" si="30"/>
        <v>323.10367723458273</v>
      </c>
      <c r="Q9" s="5">
        <f t="shared" si="31"/>
        <v>50</v>
      </c>
      <c r="R9">
        <f t="shared" si="0"/>
        <v>1000000</v>
      </c>
      <c r="S9">
        <f t="shared" si="1"/>
        <v>5396.0125065176153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4501.7350601371218</v>
      </c>
      <c r="AC9">
        <f t="shared" si="2"/>
        <v>5036.1269612970009</v>
      </c>
      <c r="AE9">
        <f t="shared" si="3"/>
        <v>6031.0873566355549</v>
      </c>
      <c r="AF9">
        <f t="shared" si="4"/>
        <v>-301.55436783177777</v>
      </c>
      <c r="AG9">
        <f t="shared" si="5"/>
        <v>-46.665263981635292</v>
      </c>
      <c r="AH9">
        <f t="shared" si="6"/>
        <v>-1489.6589986088873</v>
      </c>
      <c r="AI9">
        <f t="shared" si="7"/>
        <v>4193.2087262132536</v>
      </c>
      <c r="AJ9">
        <f t="shared" si="8"/>
        <v>-534.39190115987913</v>
      </c>
      <c r="AK9">
        <f t="shared" si="32"/>
        <v>60.364481488751302</v>
      </c>
      <c r="AL9">
        <f t="shared" si="9"/>
        <v>3719.1813065421256</v>
      </c>
      <c r="AN9">
        <f t="shared" si="10"/>
        <v>3767.8727765040308</v>
      </c>
      <c r="AO9">
        <f t="shared" si="11"/>
        <v>-188.39363882520155</v>
      </c>
      <c r="AP9">
        <f t="shared" si="12"/>
        <v>-29.153744153834289</v>
      </c>
      <c r="AQ9">
        <f t="shared" si="13"/>
        <v>-930.65234430028397</v>
      </c>
      <c r="AR9">
        <f t="shared" si="14"/>
        <v>2619.6730492247102</v>
      </c>
      <c r="AS9">
        <f t="shared" si="15"/>
        <v>-333.85699415366867</v>
      </c>
      <c r="AT9">
        <f t="shared" si="16"/>
        <v>37.712218878575193</v>
      </c>
      <c r="AU9">
        <f t="shared" si="17"/>
        <v>2323.528273949617</v>
      </c>
      <c r="AW9">
        <v>6</v>
      </c>
      <c r="AX9">
        <f>(R9*SUMPRODUCT(K10:$K$23, X10:$X$23)-$AZ$3*SUMPRODUCT(K9:$K$22, W10:$W$23))/Z9</f>
        <v>5396.0125065176153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6462.0735446916542</v>
      </c>
      <c r="P10">
        <f t="shared" si="30"/>
        <v>323.10367723458273</v>
      </c>
      <c r="Q10" s="5">
        <f t="shared" si="31"/>
        <v>50</v>
      </c>
      <c r="R10">
        <f t="shared" si="0"/>
        <v>1000000</v>
      </c>
      <c r="S10">
        <f t="shared" si="1"/>
        <v>5961.5679209884647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5036.1269612970009</v>
      </c>
      <c r="AC10">
        <f t="shared" si="2"/>
        <v>5499.1513452202598</v>
      </c>
      <c r="AE10">
        <f t="shared" si="3"/>
        <v>5960.8346155202889</v>
      </c>
      <c r="AF10">
        <f t="shared" si="4"/>
        <v>-298.04173077601445</v>
      </c>
      <c r="AG10">
        <f t="shared" si="5"/>
        <v>-46.12168659405684</v>
      </c>
      <c r="AH10">
        <f t="shared" si="6"/>
        <v>-1538.4949552418987</v>
      </c>
      <c r="AI10">
        <f t="shared" si="7"/>
        <v>4078.1762429083192</v>
      </c>
      <c r="AJ10">
        <f t="shared" si="8"/>
        <v>-463.02438392325894</v>
      </c>
      <c r="AK10">
        <f t="shared" si="32"/>
        <v>43.865571368769231</v>
      </c>
      <c r="AL10">
        <f t="shared" si="9"/>
        <v>3659.0174303538297</v>
      </c>
      <c r="AN10">
        <f t="shared" si="10"/>
        <v>3538.2260787106015</v>
      </c>
      <c r="AO10">
        <f t="shared" si="11"/>
        <v>-176.9113039355301</v>
      </c>
      <c r="AP10">
        <f t="shared" si="12"/>
        <v>-27.376863279566965</v>
      </c>
      <c r="AQ10">
        <f t="shared" si="13"/>
        <v>-913.21825276416405</v>
      </c>
      <c r="AR10">
        <f t="shared" si="14"/>
        <v>2420.7196587313406</v>
      </c>
      <c r="AS10">
        <f t="shared" si="15"/>
        <v>-274.84153746030205</v>
      </c>
      <c r="AT10">
        <f t="shared" si="16"/>
        <v>26.037680725180341</v>
      </c>
      <c r="AU10">
        <f t="shared" si="17"/>
        <v>2171.9158019962192</v>
      </c>
      <c r="AW10">
        <v>7</v>
      </c>
      <c r="AX10">
        <f>(R10*SUMPRODUCT(K11:$K$23, X11:$X$23)-$AZ$3*SUMPRODUCT(K10:$K$22, W11:$W$23))/Z10</f>
        <v>5961.5679209884647</v>
      </c>
    </row>
    <row r="11" spans="1:52" x14ac:dyDescent="0.25">
      <c r="A11" t="s">
        <v>33</v>
      </c>
      <c r="C11" s="24">
        <f>AU25</f>
        <v>25392.516046345478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6462.0735446916542</v>
      </c>
      <c r="P11">
        <f t="shared" si="30"/>
        <v>323.10367723458273</v>
      </c>
      <c r="Q11" s="5">
        <f t="shared" si="31"/>
        <v>50</v>
      </c>
      <c r="R11">
        <f t="shared" si="0"/>
        <v>1000000</v>
      </c>
      <c r="S11">
        <f t="shared" si="1"/>
        <v>6468.6422485857956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5499.1513452202598</v>
      </c>
      <c r="AC11">
        <f t="shared" si="2"/>
        <v>5896.9744102316909</v>
      </c>
      <c r="AE11">
        <f t="shared" si="3"/>
        <v>5890.9862171482646</v>
      </c>
      <c r="AF11">
        <f t="shared" si="4"/>
        <v>-294.54931085741322</v>
      </c>
      <c r="AG11">
        <f t="shared" si="5"/>
        <v>-45.5812377900549</v>
      </c>
      <c r="AH11">
        <f t="shared" si="6"/>
        <v>-1584.6387612275544</v>
      </c>
      <c r="AI11">
        <f t="shared" si="7"/>
        <v>3966.2169072732427</v>
      </c>
      <c r="AJ11">
        <f t="shared" si="8"/>
        <v>-397.82306501143103</v>
      </c>
      <c r="AK11">
        <f t="shared" si="32"/>
        <v>26.62941180362666</v>
      </c>
      <c r="AL11">
        <f t="shared" si="9"/>
        <v>3595.0232540654383</v>
      </c>
      <c r="AN11">
        <f t="shared" si="10"/>
        <v>3325.502176189601</v>
      </c>
      <c r="AO11">
        <f t="shared" si="11"/>
        <v>-166.27510880948006</v>
      </c>
      <c r="AP11">
        <f t="shared" si="12"/>
        <v>-25.730921763660319</v>
      </c>
      <c r="AQ11">
        <f t="shared" si="13"/>
        <v>-894.53946329000507</v>
      </c>
      <c r="AR11">
        <f t="shared" si="14"/>
        <v>2238.9566823264558</v>
      </c>
      <c r="AS11">
        <f t="shared" si="15"/>
        <v>-224.5738522665151</v>
      </c>
      <c r="AT11">
        <f t="shared" si="16"/>
        <v>15.032485841815156</v>
      </c>
      <c r="AU11">
        <f t="shared" si="17"/>
        <v>2029.415315901756</v>
      </c>
      <c r="AW11">
        <v>8</v>
      </c>
      <c r="AX11">
        <f>(R11*SUMPRODUCT(K12:$K$23, X12:$X$23)-$AZ$3*SUMPRODUCT(K11:$K$22, W12:$W$23))/Z11</f>
        <v>6468.6422485857956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6462.0735446916542</v>
      </c>
      <c r="P12">
        <f t="shared" si="30"/>
        <v>323.10367723458273</v>
      </c>
      <c r="Q12" s="5">
        <f t="shared" si="31"/>
        <v>50</v>
      </c>
      <c r="R12">
        <f t="shared" si="0"/>
        <v>1000000</v>
      </c>
      <c r="S12">
        <f t="shared" si="1"/>
        <v>6917.6810534431597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5896.9744102316909</v>
      </c>
      <c r="AC12">
        <f t="shared" si="2"/>
        <v>6231.9261874168205</v>
      </c>
      <c r="AE12">
        <f t="shared" si="3"/>
        <v>5821.4833897456228</v>
      </c>
      <c r="AF12">
        <f t="shared" si="4"/>
        <v>-291.07416948728115</v>
      </c>
      <c r="AG12">
        <f t="shared" si="5"/>
        <v>-45.043462825703593</v>
      </c>
      <c r="AH12">
        <f t="shared" si="6"/>
        <v>-1639.2517290150811</v>
      </c>
      <c r="AI12">
        <f t="shared" si="7"/>
        <v>3846.1140284175572</v>
      </c>
      <c r="AJ12">
        <f t="shared" si="8"/>
        <v>-334.95177718512969</v>
      </c>
      <c r="AK12">
        <f t="shared" si="32"/>
        <v>26.282982350127075</v>
      </c>
      <c r="AL12">
        <f t="shared" si="9"/>
        <v>3537.4452335825545</v>
      </c>
      <c r="AN12">
        <f t="shared" si="10"/>
        <v>3124.1252522169948</v>
      </c>
      <c r="AO12">
        <f t="shared" si="11"/>
        <v>-156.20626261084973</v>
      </c>
      <c r="AP12">
        <f t="shared" si="12"/>
        <v>-24.172776977935698</v>
      </c>
      <c r="AQ12">
        <f t="shared" si="13"/>
        <v>-879.71181544162459</v>
      </c>
      <c r="AR12">
        <f t="shared" si="14"/>
        <v>2064.0343971865846</v>
      </c>
      <c r="AS12">
        <f t="shared" si="15"/>
        <v>-179.75337818918848</v>
      </c>
      <c r="AT12">
        <f t="shared" si="16"/>
        <v>14.104880726490148</v>
      </c>
      <c r="AU12">
        <f t="shared" si="17"/>
        <v>1898.3858997238863</v>
      </c>
      <c r="AW12">
        <v>9</v>
      </c>
      <c r="AX12">
        <f>(R12*SUMPRODUCT(K13:$K$23, X13:$X$23)-$AZ$3*SUMPRODUCT(K12:$K$22, W13:$W$23))/Z12</f>
        <v>6917.6810534431597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6462.0735446916542</v>
      </c>
      <c r="P13">
        <f t="shared" si="30"/>
        <v>323.10367723458273</v>
      </c>
      <c r="Q13" s="5">
        <f t="shared" si="31"/>
        <v>50</v>
      </c>
      <c r="R13">
        <f t="shared" si="0"/>
        <v>1000000</v>
      </c>
      <c r="S13">
        <f t="shared" si="1"/>
        <v>7309.7180525052854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6231.9261874168205</v>
      </c>
      <c r="AC13">
        <f t="shared" si="2"/>
        <v>6506.8409404260947</v>
      </c>
      <c r="AE13">
        <f t="shared" si="3"/>
        <v>5752.2991172324191</v>
      </c>
      <c r="AF13">
        <f t="shared" si="4"/>
        <v>-287.61495586162096</v>
      </c>
      <c r="AG13">
        <f t="shared" si="5"/>
        <v>-44.508152665313695</v>
      </c>
      <c r="AH13">
        <f t="shared" si="6"/>
        <v>-1697.5106426572349</v>
      </c>
      <c r="AI13">
        <f t="shared" si="7"/>
        <v>3722.6653660482498</v>
      </c>
      <c r="AJ13">
        <f t="shared" si="8"/>
        <v>-274.91475300927414</v>
      </c>
      <c r="AK13">
        <f t="shared" si="32"/>
        <v>23.393220697575238</v>
      </c>
      <c r="AL13">
        <f t="shared" si="9"/>
        <v>3471.1438337365507</v>
      </c>
      <c r="AN13">
        <f t="shared" si="10"/>
        <v>2935.2450329083354</v>
      </c>
      <c r="AO13">
        <f t="shared" si="11"/>
        <v>-146.76225164541677</v>
      </c>
      <c r="AP13">
        <f t="shared" si="12"/>
        <v>-22.711324875894725</v>
      </c>
      <c r="AQ13">
        <f t="shared" si="13"/>
        <v>-866.19446948474194</v>
      </c>
      <c r="AR13">
        <f t="shared" si="14"/>
        <v>1899.5769869022818</v>
      </c>
      <c r="AS13">
        <f t="shared" si="15"/>
        <v>-140.2816763868035</v>
      </c>
      <c r="AT13">
        <f t="shared" si="16"/>
        <v>11.936937467417831</v>
      </c>
      <c r="AU13">
        <f t="shared" si="17"/>
        <v>1771.2322479828961</v>
      </c>
      <c r="AW13">
        <v>10</v>
      </c>
      <c r="AX13">
        <f>(R13*SUMPRODUCT(K14:$K$23, X14:$X$23)-$AZ$3*SUMPRODUCT(K13:$K$22, W14:$W$23))/Z13</f>
        <v>7309.7180525052854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6462.0735446916542</v>
      </c>
      <c r="P14">
        <f t="shared" si="30"/>
        <v>323.10367723458273</v>
      </c>
      <c r="Q14" s="5">
        <f t="shared" si="31"/>
        <v>50</v>
      </c>
      <c r="R14">
        <f t="shared" si="0"/>
        <v>1000000</v>
      </c>
      <c r="S14">
        <f t="shared" si="1"/>
        <v>7645.4583155202599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6506.8409404260947</v>
      </c>
      <c r="AC14">
        <f t="shared" si="2"/>
        <v>6724.1819849630956</v>
      </c>
      <c r="AE14">
        <f t="shared" si="3"/>
        <v>5683.3948628710023</v>
      </c>
      <c r="AF14">
        <f t="shared" si="4"/>
        <v>-284.16974314355014</v>
      </c>
      <c r="AG14">
        <f t="shared" si="5"/>
        <v>-43.975009132631229</v>
      </c>
      <c r="AH14">
        <f t="shared" si="6"/>
        <v>-1761.2401205866079</v>
      </c>
      <c r="AI14">
        <f t="shared" si="7"/>
        <v>3594.0099900082123</v>
      </c>
      <c r="AJ14">
        <f t="shared" si="8"/>
        <v>-217.34104453700093</v>
      </c>
      <c r="AK14">
        <f t="shared" si="32"/>
        <v>21.430918908276386</v>
      </c>
      <c r="AL14">
        <f t="shared" si="9"/>
        <v>3398.0998643794878</v>
      </c>
      <c r="AN14">
        <f t="shared" si="10"/>
        <v>2758.3079961025155</v>
      </c>
      <c r="AO14">
        <f t="shared" si="11"/>
        <v>-137.91539980512579</v>
      </c>
      <c r="AP14">
        <f t="shared" si="12"/>
        <v>-21.342282605003469</v>
      </c>
      <c r="AQ14">
        <f t="shared" si="13"/>
        <v>-854.77831910073007</v>
      </c>
      <c r="AR14">
        <f t="shared" si="14"/>
        <v>1744.271994591656</v>
      </c>
      <c r="AS14">
        <f t="shared" si="15"/>
        <v>-105.48159251508433</v>
      </c>
      <c r="AT14">
        <f t="shared" si="16"/>
        <v>10.401014959334008</v>
      </c>
      <c r="AU14">
        <f t="shared" si="17"/>
        <v>1649.1914170359057</v>
      </c>
      <c r="AW14">
        <v>11</v>
      </c>
      <c r="AX14">
        <f>(R14*SUMPRODUCT(K15:$K$23, X15:$X$23)-$AZ$3*SUMPRODUCT(K14:$K$22, W15:$W$23))/Z14</f>
        <v>7645.4583155202599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6462.0735446916542</v>
      </c>
      <c r="P15">
        <f t="shared" si="30"/>
        <v>323.10367723458273</v>
      </c>
      <c r="Q15" s="5">
        <f t="shared" si="31"/>
        <v>50</v>
      </c>
      <c r="R15">
        <f t="shared" si="0"/>
        <v>1000000</v>
      </c>
      <c r="S15">
        <f t="shared" si="1"/>
        <v>7927.8846806235979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6724.1819849630956</v>
      </c>
      <c r="AC15">
        <f t="shared" si="2"/>
        <v>6888.3596686568289</v>
      </c>
      <c r="AE15">
        <f t="shared" si="3"/>
        <v>5614.7495295866129</v>
      </c>
      <c r="AF15">
        <f t="shared" si="4"/>
        <v>-280.73747647933067</v>
      </c>
      <c r="AG15">
        <f t="shared" si="5"/>
        <v>-43.443868990000233</v>
      </c>
      <c r="AH15">
        <f t="shared" si="6"/>
        <v>-1827.8010260936162</v>
      </c>
      <c r="AI15">
        <f t="shared" si="7"/>
        <v>3462.7671580236665</v>
      </c>
      <c r="AJ15">
        <f t="shared" si="8"/>
        <v>-164.17768369373334</v>
      </c>
      <c r="AK15">
        <f t="shared" si="32"/>
        <v>49.438595556088558</v>
      </c>
      <c r="AL15">
        <f t="shared" si="9"/>
        <v>3348.0280698860215</v>
      </c>
      <c r="AN15">
        <f t="shared" si="10"/>
        <v>2590.5433273026661</v>
      </c>
      <c r="AO15">
        <f t="shared" si="11"/>
        <v>-129.52716636513333</v>
      </c>
      <c r="AP15">
        <f t="shared" si="12"/>
        <v>-20.044211114176331</v>
      </c>
      <c r="AQ15">
        <f t="shared" si="13"/>
        <v>-843.31415441293939</v>
      </c>
      <c r="AR15">
        <f t="shared" si="14"/>
        <v>1597.6577954104175</v>
      </c>
      <c r="AS15">
        <f t="shared" si="15"/>
        <v>-75.748597643343516</v>
      </c>
      <c r="AT15">
        <f t="shared" si="16"/>
        <v>22.810068936141814</v>
      </c>
      <c r="AU15">
        <f t="shared" si="17"/>
        <v>1544.7192667032157</v>
      </c>
      <c r="AW15">
        <v>12</v>
      </c>
      <c r="AX15">
        <f>(R15*SUMPRODUCT(K16:$K$23, X16:$X$23)-$AZ$3*SUMPRODUCT(K15:$K$22, W16:$W$23))/Z15</f>
        <v>7927.8846806235979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6462.0735446916542</v>
      </c>
      <c r="P16">
        <f t="shared" si="30"/>
        <v>323.10367723458273</v>
      </c>
      <c r="Q16" s="5">
        <f t="shared" si="31"/>
        <v>50</v>
      </c>
      <c r="R16">
        <f t="shared" si="0"/>
        <v>1000000</v>
      </c>
      <c r="S16">
        <f t="shared" si="1"/>
        <v>7924.2056401775317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6888.3596686568289</v>
      </c>
      <c r="AC16">
        <f t="shared" si="2"/>
        <v>6797.5258831655892</v>
      </c>
      <c r="AE16">
        <f t="shared" si="3"/>
        <v>5543.2827179857259</v>
      </c>
      <c r="AF16">
        <f t="shared" si="4"/>
        <v>-277.16413589928629</v>
      </c>
      <c r="AG16">
        <f t="shared" si="5"/>
        <v>-42.890897787284707</v>
      </c>
      <c r="AH16">
        <f t="shared" si="6"/>
        <v>-2370.6502563106119</v>
      </c>
      <c r="AI16">
        <f t="shared" si="7"/>
        <v>2852.5774279885431</v>
      </c>
      <c r="AJ16">
        <f t="shared" si="8"/>
        <v>90.833785491239723</v>
      </c>
      <c r="AK16">
        <f t="shared" si="32"/>
        <v>86.296795580277205</v>
      </c>
      <c r="AL16">
        <f t="shared" si="9"/>
        <v>3029.7080090600602</v>
      </c>
      <c r="AN16">
        <f t="shared" si="10"/>
        <v>2424.9263677559188</v>
      </c>
      <c r="AO16">
        <f t="shared" si="11"/>
        <v>-121.24631838779592</v>
      </c>
      <c r="AP16">
        <f t="shared" si="12"/>
        <v>-18.762757425965098</v>
      </c>
      <c r="AQ16">
        <f t="shared" si="13"/>
        <v>-1037.0483714645948</v>
      </c>
      <c r="AR16">
        <f t="shared" si="14"/>
        <v>1247.8689204775628</v>
      </c>
      <c r="AS16">
        <f t="shared" si="15"/>
        <v>39.735523646686822</v>
      </c>
      <c r="AT16">
        <f t="shared" si="16"/>
        <v>37.750803215661549</v>
      </c>
      <c r="AU16">
        <f t="shared" si="17"/>
        <v>1325.3552473399113</v>
      </c>
      <c r="AW16">
        <v>13</v>
      </c>
      <c r="AX16">
        <f>(R16*SUMPRODUCT(K17:$K$23, X17:$X$23)-$AZ$3*SUMPRODUCT(K16:$K$22, W17:$W$23))/Z16</f>
        <v>7924.2056401775317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6462.0735446916542</v>
      </c>
      <c r="P17">
        <f t="shared" si="30"/>
        <v>323.10367723458273</v>
      </c>
      <c r="Q17" s="5">
        <f t="shared" si="31"/>
        <v>50</v>
      </c>
      <c r="R17">
        <f t="shared" si="0"/>
        <v>1000000</v>
      </c>
      <c r="S17">
        <f t="shared" si="1"/>
        <v>7628.7622451106436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6797.5258831655892</v>
      </c>
      <c r="AC17">
        <f t="shared" si="2"/>
        <v>6455.9244171318733</v>
      </c>
      <c r="AE17">
        <f t="shared" si="3"/>
        <v>5468.6012018810397</v>
      </c>
      <c r="AF17">
        <f t="shared" si="4"/>
        <v>-273.43006009405201</v>
      </c>
      <c r="AG17">
        <f t="shared" si="5"/>
        <v>-42.313052954753864</v>
      </c>
      <c r="AH17">
        <f t="shared" si="6"/>
        <v>-2978.7170931597989</v>
      </c>
      <c r="AI17">
        <f t="shared" si="7"/>
        <v>2174.1409956724342</v>
      </c>
      <c r="AJ17">
        <f t="shared" si="8"/>
        <v>341.60146603371595</v>
      </c>
      <c r="AK17">
        <f t="shared" si="32"/>
        <v>165.49921894434556</v>
      </c>
      <c r="AL17">
        <f t="shared" si="9"/>
        <v>2681.2416806504957</v>
      </c>
      <c r="AN17">
        <f t="shared" si="10"/>
        <v>2253.232273605106</v>
      </c>
      <c r="AO17">
        <f t="shared" si="11"/>
        <v>-112.6616136802553</v>
      </c>
      <c r="AP17">
        <f t="shared" si="12"/>
        <v>-17.434282185290584</v>
      </c>
      <c r="AQ17">
        <f t="shared" si="13"/>
        <v>-1227.323266128494</v>
      </c>
      <c r="AR17">
        <f t="shared" si="14"/>
        <v>895.81311161106555</v>
      </c>
      <c r="AS17">
        <f t="shared" si="15"/>
        <v>140.75033442066137</v>
      </c>
      <c r="AT17">
        <f t="shared" si="16"/>
        <v>68.190779984755039</v>
      </c>
      <c r="AU17">
        <f t="shared" si="17"/>
        <v>1104.7542260164821</v>
      </c>
      <c r="AW17">
        <v>14</v>
      </c>
      <c r="AX17">
        <f>(R17*SUMPRODUCT(K18:$K$23, X18:$X$23)-$AZ$3*SUMPRODUCT(K17:$K$22, W18:$W$23))/Z17</f>
        <v>7628.7622451106436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6462.0735446916542</v>
      </c>
      <c r="P18">
        <f t="shared" si="30"/>
        <v>323.10367723458273</v>
      </c>
      <c r="Q18" s="5">
        <f t="shared" si="31"/>
        <v>50</v>
      </c>
      <c r="R18">
        <f t="shared" si="0"/>
        <v>1000000</v>
      </c>
      <c r="S18">
        <f t="shared" si="1"/>
        <v>7061.9756454720791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6455.9244171318733</v>
      </c>
      <c r="AC18">
        <f t="shared" si="2"/>
        <v>5891.0573237539147</v>
      </c>
      <c r="AE18">
        <f t="shared" si="3"/>
        <v>5390.6226236422244</v>
      </c>
      <c r="AF18">
        <f t="shared" si="4"/>
        <v>-269.53113118211121</v>
      </c>
      <c r="AG18">
        <f t="shared" si="5"/>
        <v>-41.709697253990662</v>
      </c>
      <c r="AH18">
        <f t="shared" si="6"/>
        <v>-3604.5034243133173</v>
      </c>
      <c r="AI18">
        <f t="shared" si="7"/>
        <v>1474.8783708928054</v>
      </c>
      <c r="AJ18">
        <f t="shared" si="8"/>
        <v>564.86709337795855</v>
      </c>
      <c r="AK18">
        <f t="shared" si="32"/>
        <v>250.06354364718692</v>
      </c>
      <c r="AL18">
        <f t="shared" si="9"/>
        <v>2289.809007917951</v>
      </c>
      <c r="AN18">
        <f t="shared" si="10"/>
        <v>2075.6029301519347</v>
      </c>
      <c r="AO18">
        <f t="shared" si="11"/>
        <v>-103.78014650759673</v>
      </c>
      <c r="AP18">
        <f t="shared" si="12"/>
        <v>-16.059883223218364</v>
      </c>
      <c r="AQ18">
        <f t="shared" si="13"/>
        <v>-1387.8763904627488</v>
      </c>
      <c r="AR18">
        <f t="shared" si="14"/>
        <v>567.88650995837077</v>
      </c>
      <c r="AS18">
        <f t="shared" si="15"/>
        <v>217.4961736367157</v>
      </c>
      <c r="AT18">
        <f t="shared" si="16"/>
        <v>96.28435528799605</v>
      </c>
      <c r="AU18">
        <f t="shared" si="17"/>
        <v>881.66703888308257</v>
      </c>
      <c r="AW18">
        <v>15</v>
      </c>
      <c r="AX18">
        <f>(R18*SUMPRODUCT(K19:$K$23, X19:$X$23)-$AZ$3*SUMPRODUCT(K18:$K$22, W19:$W$23))/Z18</f>
        <v>7061.9756454720791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6462.0735446916542</v>
      </c>
      <c r="P19">
        <f t="shared" si="30"/>
        <v>323.10367723458273</v>
      </c>
      <c r="Q19" s="5">
        <f t="shared" si="31"/>
        <v>50</v>
      </c>
      <c r="R19">
        <f t="shared" si="0"/>
        <v>1000000</v>
      </c>
      <c r="S19">
        <f t="shared" si="1"/>
        <v>6227.160095580135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5891.0573237539147</v>
      </c>
      <c r="AC19">
        <f t="shared" si="2"/>
        <v>5116.0984617947161</v>
      </c>
      <c r="AE19">
        <f t="shared" si="3"/>
        <v>5309.0982108307762</v>
      </c>
      <c r="AF19">
        <f t="shared" si="4"/>
        <v>-265.45491054153882</v>
      </c>
      <c r="AG19">
        <f t="shared" si="5"/>
        <v>-41.078905819572398</v>
      </c>
      <c r="AH19">
        <f t="shared" si="6"/>
        <v>-4273.889237567234</v>
      </c>
      <c r="AI19">
        <f t="shared" si="7"/>
        <v>728.6751569024309</v>
      </c>
      <c r="AJ19">
        <f t="shared" si="8"/>
        <v>774.95886195919866</v>
      </c>
      <c r="AK19">
        <f t="shared" si="32"/>
        <v>243.84382391616228</v>
      </c>
      <c r="AL19">
        <f t="shared" si="9"/>
        <v>1747.4778427777919</v>
      </c>
      <c r="AN19">
        <f t="shared" si="10"/>
        <v>1904.4278056759317</v>
      </c>
      <c r="AO19">
        <f t="shared" si="11"/>
        <v>-95.22139028379658</v>
      </c>
      <c r="AP19">
        <f t="shared" si="12"/>
        <v>-14.735423486787351</v>
      </c>
      <c r="AQ19">
        <f t="shared" si="13"/>
        <v>-1533.0877635297115</v>
      </c>
      <c r="AR19">
        <f t="shared" si="14"/>
        <v>261.38322837563607</v>
      </c>
      <c r="AS19">
        <f t="shared" si="15"/>
        <v>277.98566655995802</v>
      </c>
      <c r="AT19">
        <f t="shared" si="16"/>
        <v>87.469272570796505</v>
      </c>
      <c r="AU19">
        <f t="shared" si="17"/>
        <v>626.83816750639062</v>
      </c>
      <c r="AW19">
        <v>16</v>
      </c>
      <c r="AX19">
        <f>(R19*SUMPRODUCT(K20:$K$23, X20:$X$23)-$AZ$3*SUMPRODUCT(K19:$K$22, W20:$W$23))/Z19</f>
        <v>6227.160095580135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6462.0735446916542</v>
      </c>
      <c r="P20">
        <f t="shared" si="30"/>
        <v>323.10367723458273</v>
      </c>
      <c r="Q20" s="5">
        <f t="shared" si="31"/>
        <v>50</v>
      </c>
      <c r="R20">
        <f t="shared" si="0"/>
        <v>1000000</v>
      </c>
      <c r="S20">
        <f t="shared" si="1"/>
        <v>5097.014877328269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5116.0984617947161</v>
      </c>
      <c r="AC20">
        <f t="shared" si="2"/>
        <v>4120.3824891695249</v>
      </c>
      <c r="AE20">
        <f t="shared" si="3"/>
        <v>5223.884041560802</v>
      </c>
      <c r="AF20">
        <f t="shared" si="4"/>
        <v>-261.19420207804012</v>
      </c>
      <c r="AG20">
        <f t="shared" si="5"/>
        <v>-40.419565062456016</v>
      </c>
      <c r="AH20">
        <f t="shared" si="6"/>
        <v>-4971.0339784131638</v>
      </c>
      <c r="AI20">
        <f t="shared" si="7"/>
        <v>-48.7637039928577</v>
      </c>
      <c r="AJ20">
        <f t="shared" si="8"/>
        <v>995.71597262519117</v>
      </c>
      <c r="AK20">
        <f t="shared" si="32"/>
        <v>43.338789695493148</v>
      </c>
      <c r="AL20">
        <f t="shared" si="9"/>
        <v>990.29105832782659</v>
      </c>
      <c r="AN20">
        <f t="shared" si="10"/>
        <v>1777.350480862726</v>
      </c>
      <c r="AO20">
        <f t="shared" si="11"/>
        <v>-88.867524043136314</v>
      </c>
      <c r="AP20">
        <f t="shared" si="12"/>
        <v>-13.752168468608279</v>
      </c>
      <c r="AQ20">
        <f t="shared" si="13"/>
        <v>-1691.3219285927655</v>
      </c>
      <c r="AR20">
        <f t="shared" si="14"/>
        <v>-16.591140241784114</v>
      </c>
      <c r="AS20">
        <f t="shared" si="15"/>
        <v>338.77786119833456</v>
      </c>
      <c r="AT20">
        <f t="shared" si="16"/>
        <v>14.745392143558888</v>
      </c>
      <c r="AU20">
        <f t="shared" si="17"/>
        <v>336.93211310010935</v>
      </c>
      <c r="AW20">
        <v>17</v>
      </c>
      <c r="AX20">
        <f>(R20*SUMPRODUCT(K21:$K$23, X21:$X$23)-$AZ$3*SUMPRODUCT(K20:$K$22, W21:$W$23))/Z20</f>
        <v>5097.014877328269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6462.0735446916542</v>
      </c>
      <c r="P21">
        <f t="shared" si="30"/>
        <v>323.10367723458273</v>
      </c>
      <c r="Q21" s="5">
        <f t="shared" si="31"/>
        <v>50</v>
      </c>
      <c r="R21">
        <f t="shared" si="0"/>
        <v>1000000</v>
      </c>
      <c r="S21">
        <f t="shared" si="1"/>
        <v>3659.0526006644131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4120.3824891695249</v>
      </c>
      <c r="AC21">
        <f t="shared" si="2"/>
        <v>2907.3117810522904</v>
      </c>
      <c r="AE21">
        <f t="shared" si="3"/>
        <v>5134.4609102085542</v>
      </c>
      <c r="AF21">
        <f t="shared" si="4"/>
        <v>-256.72304551042771</v>
      </c>
      <c r="AG21">
        <f t="shared" si="5"/>
        <v>-39.727657652753869</v>
      </c>
      <c r="AH21">
        <f t="shared" si="6"/>
        <v>-5754.2351815517013</v>
      </c>
      <c r="AI21">
        <f t="shared" si="7"/>
        <v>-916.22497450632818</v>
      </c>
      <c r="AJ21">
        <f t="shared" si="8"/>
        <v>1213.0707081172345</v>
      </c>
      <c r="AK21">
        <f t="shared" si="32"/>
        <v>14.396992566188242</v>
      </c>
      <c r="AL21">
        <f t="shared" si="9"/>
        <v>311.2427261770946</v>
      </c>
      <c r="AN21">
        <f t="shared" si="10"/>
        <v>1661.6813112321934</v>
      </c>
      <c r="AO21">
        <f t="shared" si="11"/>
        <v>-83.084065561609677</v>
      </c>
      <c r="AP21">
        <f t="shared" si="12"/>
        <v>-12.857183532035171</v>
      </c>
      <c r="AQ21">
        <f t="shared" si="13"/>
        <v>-1862.2607570364905</v>
      </c>
      <c r="AR21">
        <f t="shared" si="14"/>
        <v>-296.52069489794167</v>
      </c>
      <c r="AS21">
        <f t="shared" si="15"/>
        <v>392.58978890536252</v>
      </c>
      <c r="AT21">
        <f t="shared" si="16"/>
        <v>4.6593428022051286</v>
      </c>
      <c r="AU21">
        <f t="shared" si="17"/>
        <v>100.72843680962599</v>
      </c>
      <c r="AW21">
        <v>18</v>
      </c>
      <c r="AX21">
        <f>(R21*SUMPRODUCT(K22:$K$23, X22:$X$23)-$AZ$3*SUMPRODUCT(K21:$K$22, W22:$W$23))/Z21</f>
        <v>3659.0526006644131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6462.0735446916542</v>
      </c>
      <c r="P22">
        <f t="shared" si="30"/>
        <v>323.10367723458273</v>
      </c>
      <c r="Q22" s="5">
        <f t="shared" si="31"/>
        <v>50</v>
      </c>
      <c r="R22">
        <f t="shared" si="0"/>
        <v>1000000</v>
      </c>
      <c r="S22">
        <f t="shared" si="1"/>
        <v>1937.9890604648597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2907.3117810522904</v>
      </c>
      <c r="AC22">
        <f t="shared" si="2"/>
        <v>1511.6051896981769</v>
      </c>
      <c r="AE22">
        <f t="shared" si="3"/>
        <v>5040.3297447015266</v>
      </c>
      <c r="AF22">
        <f t="shared" si="4"/>
        <v>-252.01648723507637</v>
      </c>
      <c r="AG22">
        <f t="shared" si="5"/>
        <v>-38.99932204301485</v>
      </c>
      <c r="AH22">
        <f t="shared" si="6"/>
        <v>-6621.1806642295614</v>
      </c>
      <c r="AI22">
        <f t="shared" si="7"/>
        <v>-1871.866728806126</v>
      </c>
      <c r="AJ22">
        <f t="shared" si="8"/>
        <v>1395.7065913541135</v>
      </c>
      <c r="AK22">
        <f t="shared" si="32"/>
        <v>161.60812580889359</v>
      </c>
      <c r="AL22">
        <f t="shared" si="9"/>
        <v>-314.55201164311899</v>
      </c>
      <c r="AN22">
        <f t="shared" si="10"/>
        <v>1524.5021998273405</v>
      </c>
      <c r="AO22">
        <f t="shared" si="11"/>
        <v>-76.225109991367034</v>
      </c>
      <c r="AP22">
        <f t="shared" si="12"/>
        <v>-11.795766399777829</v>
      </c>
      <c r="AQ22">
        <f t="shared" si="13"/>
        <v>-2002.6476439727367</v>
      </c>
      <c r="AR22">
        <f t="shared" si="14"/>
        <v>-566.16632053654109</v>
      </c>
      <c r="AS22">
        <f t="shared" si="15"/>
        <v>422.14654131896771</v>
      </c>
      <c r="AT22">
        <f t="shared" si="16"/>
        <v>48.880124076132503</v>
      </c>
      <c r="AU22">
        <f t="shared" si="17"/>
        <v>-95.139655141440898</v>
      </c>
      <c r="AW22">
        <v>19</v>
      </c>
      <c r="AX22">
        <f>(R22*SUMPRODUCT(K23:$K$23, X23:$X$23)-$AZ$3*SUMPRODUCT(K22:$K$22, W23:$W$23))/Z22</f>
        <v>1937.9890604648597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6462.0735446916542</v>
      </c>
      <c r="P23">
        <f t="shared" si="30"/>
        <v>323.10367723458273</v>
      </c>
      <c r="Q23" s="5">
        <f t="shared" si="31"/>
        <v>50</v>
      </c>
      <c r="R23">
        <f t="shared" si="0"/>
        <v>1000000</v>
      </c>
      <c r="S23">
        <f t="shared" si="1"/>
        <v>1976.8917013971177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1511.6051896981769</v>
      </c>
      <c r="AC23">
        <f t="shared" si="2"/>
        <v>1511.6051896981769</v>
      </c>
      <c r="AE23">
        <f t="shared" si="3"/>
        <v>4941.1426531174375</v>
      </c>
      <c r="AF23">
        <f t="shared" si="4"/>
        <v>-247.05713265587187</v>
      </c>
      <c r="AG23">
        <f t="shared" si="5"/>
        <v>-38.231866435320875</v>
      </c>
      <c r="AH23">
        <f t="shared" si="6"/>
        <v>-7549.2477452765888</v>
      </c>
      <c r="AI23">
        <f t="shared" si="7"/>
        <v>-2893.394091250344</v>
      </c>
      <c r="AJ23">
        <f t="shared" si="8"/>
        <v>0</v>
      </c>
      <c r="AK23">
        <f t="shared" si="32"/>
        <v>434.39834971118205</v>
      </c>
      <c r="AL23">
        <f t="shared" si="9"/>
        <v>-2458.9957415391618</v>
      </c>
      <c r="AN23">
        <f t="shared" si="10"/>
        <v>1353.8382028336971</v>
      </c>
      <c r="AO23">
        <f t="shared" si="11"/>
        <v>-67.691910141684858</v>
      </c>
      <c r="AP23">
        <f t="shared" si="12"/>
        <v>-10.475261488983078</v>
      </c>
      <c r="AQ23">
        <f t="shared" si="13"/>
        <v>-2068.4405850463281</v>
      </c>
      <c r="AR23">
        <f t="shared" si="14"/>
        <v>-792.7695538432987</v>
      </c>
      <c r="AS23">
        <f t="shared" si="15"/>
        <v>0</v>
      </c>
      <c r="AT23">
        <f t="shared" si="16"/>
        <v>119.02208099899053</v>
      </c>
      <c r="AU23">
        <f t="shared" si="17"/>
        <v>-673.74747284430816</v>
      </c>
      <c r="AW23">
        <v>20</v>
      </c>
      <c r="AX23">
        <f>(R23*SUMPRODUCT(K$23:$K24, X$23:$X24)-$AZ$3*SUMPRODUCT(K$22:$K23, W$23:$W24))/Z23</f>
        <v>1976.8917013971177</v>
      </c>
    </row>
    <row r="25" spans="5:50" x14ac:dyDescent="0.25">
      <c r="AN25" s="6">
        <f t="shared" ref="AN25:AU25" si="33">SUM(AN3:AN23)</f>
        <v>62158.251865567356</v>
      </c>
      <c r="AO25" s="6">
        <f t="shared" si="33"/>
        <v>-7954.4677517971104</v>
      </c>
      <c r="AP25" s="6">
        <f t="shared" si="33"/>
        <v>-2950.8548493428721</v>
      </c>
      <c r="AQ25" s="6">
        <f t="shared" si="33"/>
        <v>-24398.577844100626</v>
      </c>
      <c r="AR25" s="6">
        <f t="shared" si="33"/>
        <v>26854.351420326748</v>
      </c>
      <c r="AS25" s="6">
        <f t="shared" si="33"/>
        <v>-3142.6683811752978</v>
      </c>
      <c r="AT25" s="6">
        <f t="shared" si="33"/>
        <v>1680.8330071940288</v>
      </c>
      <c r="AU25" s="7">
        <f t="shared" si="33"/>
        <v>25392.516046345478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24173.942251009161</v>
      </c>
      <c r="K3">
        <v>1</v>
      </c>
      <c r="L3" s="2">
        <v>0</v>
      </c>
      <c r="O3">
        <f>$C$3</f>
        <v>24173.942251009161</v>
      </c>
      <c r="P3">
        <f>O3*B5</f>
        <v>19339.153800807329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24173.942251009161</v>
      </c>
      <c r="AF3">
        <f t="shared" ref="AF3:AF23" si="4">-$Z3*P3</f>
        <v>-19339.153800807329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2314.8802462018316</v>
      </c>
      <c r="AJ3">
        <f t="shared" ref="AJ3:AJ23" si="8">AB3-AC3</f>
        <v>0</v>
      </c>
      <c r="AL3">
        <f t="shared" ref="AL3:AL23" si="9">SUM(AI3:AK3)</f>
        <v>2314.8802462018316</v>
      </c>
      <c r="AN3">
        <f t="shared" ref="AN3:AN23" si="10">AE3*$K3</f>
        <v>24173.942251009161</v>
      </c>
      <c r="AO3">
        <f t="shared" ref="AO3:AO23" si="11">AF3*$K3</f>
        <v>-19339.153800807329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2314.8802462018316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2314.8802462018316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8506.6696984420032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1000000</v>
      </c>
      <c r="S4">
        <f t="shared" si="1"/>
        <v>6731.0649266647151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6650.4364683078311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-6650.4364683078311</v>
      </c>
      <c r="AK4">
        <f>H4*SUM(AB4, AE4:AF4)</f>
        <v>0</v>
      </c>
      <c r="AL4">
        <f t="shared" si="9"/>
        <v>-8628.9954683078304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-1856.2332301341587</v>
      </c>
      <c r="AR4">
        <f t="shared" si="14"/>
        <v>-1856.2332301341587</v>
      </c>
      <c r="AS4">
        <f t="shared" si="15"/>
        <v>-6239.2686633904032</v>
      </c>
      <c r="AT4">
        <f t="shared" si="16"/>
        <v>0</v>
      </c>
      <c r="AU4">
        <f t="shared" si="17"/>
        <v>-8095.5018935245607</v>
      </c>
      <c r="AW4">
        <v>1</v>
      </c>
      <c r="AX4">
        <f>(R4*SUMPRODUCT(K5:$K$23, X5:$X$23)-$AZ$3*SUMPRODUCT(K4:$K$22, W5:$W$23))/Z4</f>
        <v>6731.0649266647151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24173.942251009161</v>
      </c>
      <c r="P5">
        <f t="shared" ref="P5:P23" si="30">O5*$C$5</f>
        <v>1208.6971125504581</v>
      </c>
      <c r="Q5" s="5">
        <f t="shared" ref="Q5:Q23" si="31">$C$8</f>
        <v>50</v>
      </c>
      <c r="R5">
        <f t="shared" si="0"/>
        <v>1000000</v>
      </c>
      <c r="S5">
        <f t="shared" si="1"/>
        <v>13075.048399566182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6650.4364683078311</v>
      </c>
      <c r="AC5">
        <f t="shared" si="2"/>
        <v>12762.396453073772</v>
      </c>
      <c r="AE5">
        <f t="shared" si="3"/>
        <v>23595.892375536128</v>
      </c>
      <c r="AF5">
        <f t="shared" si="4"/>
        <v>-1179.7946187768064</v>
      </c>
      <c r="AG5">
        <f t="shared" si="5"/>
        <v>-48.804394687736746</v>
      </c>
      <c r="AH5">
        <f t="shared" si="6"/>
        <v>-2053.3328352651074</v>
      </c>
      <c r="AI5">
        <f t="shared" si="7"/>
        <v>20313.960526806477</v>
      </c>
      <c r="AJ5">
        <f t="shared" si="8"/>
        <v>-6111.959984765941</v>
      </c>
      <c r="AK5">
        <f>H5*SUM(AB5, AE5:AF5)</f>
        <v>2511.348557045802</v>
      </c>
      <c r="AL5">
        <f t="shared" si="9"/>
        <v>16713.349099086339</v>
      </c>
      <c r="AN5">
        <f t="shared" si="10"/>
        <v>20376.528087280993</v>
      </c>
      <c r="AO5">
        <f t="shared" si="11"/>
        <v>-1018.8264043640496</v>
      </c>
      <c r="AP5">
        <f t="shared" si="12"/>
        <v>-42.145645661973809</v>
      </c>
      <c r="AQ5">
        <f t="shared" si="13"/>
        <v>-1773.1812607220847</v>
      </c>
      <c r="AR5">
        <f t="shared" si="14"/>
        <v>17542.374776532884</v>
      </c>
      <c r="AS5">
        <f t="shared" si="15"/>
        <v>-5278.0595162843883</v>
      </c>
      <c r="AT5">
        <f t="shared" si="16"/>
        <v>2168.7064678533343</v>
      </c>
      <c r="AU5">
        <f t="shared" si="17"/>
        <v>14433.02172810183</v>
      </c>
      <c r="AW5">
        <v>2</v>
      </c>
      <c r="AX5">
        <f>(R5*SUMPRODUCT(K6:$K$23, X6:$X$23)-$AZ$3*SUMPRODUCT(K5:$K$22, W6:$W$23))/Z5</f>
        <v>13075.048399566182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24173.942251009161</v>
      </c>
      <c r="P6">
        <f t="shared" si="30"/>
        <v>1208.6971125504581</v>
      </c>
      <c r="Q6" s="5">
        <f t="shared" si="31"/>
        <v>50</v>
      </c>
      <c r="R6">
        <f t="shared" si="0"/>
        <v>1000000</v>
      </c>
      <c r="S6">
        <f t="shared" si="1"/>
        <v>18532.018375811185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12762.396453073772</v>
      </c>
      <c r="AC6">
        <f t="shared" si="2"/>
        <v>17858.636190228797</v>
      </c>
      <c r="AE6">
        <f t="shared" si="3"/>
        <v>23295.554277447998</v>
      </c>
      <c r="AF6">
        <f t="shared" si="4"/>
        <v>-1164.7777138724</v>
      </c>
      <c r="AG6">
        <f t="shared" si="5"/>
        <v>-48.183192537566988</v>
      </c>
      <c r="AH6">
        <f t="shared" si="6"/>
        <v>-2663.1640658477813</v>
      </c>
      <c r="AI6">
        <f t="shared" si="7"/>
        <v>19419.42930519025</v>
      </c>
      <c r="AJ6">
        <f t="shared" si="8"/>
        <v>-5096.2397371550251</v>
      </c>
      <c r="AK6">
        <f>H6*SUM(AB6, AE6:AF6)</f>
        <v>3796.3772242114519</v>
      </c>
      <c r="AL6">
        <f t="shared" si="9"/>
        <v>18119.566792246675</v>
      </c>
      <c r="AN6">
        <f t="shared" si="10"/>
        <v>18143.188460421785</v>
      </c>
      <c r="AO6">
        <f t="shared" si="11"/>
        <v>-907.15942302108931</v>
      </c>
      <c r="AP6">
        <f t="shared" si="12"/>
        <v>-37.526333669603233</v>
      </c>
      <c r="AQ6">
        <f t="shared" si="13"/>
        <v>-2074.1420003247349</v>
      </c>
      <c r="AR6">
        <f t="shared" si="14"/>
        <v>15124.360703406357</v>
      </c>
      <c r="AS6">
        <f t="shared" si="15"/>
        <v>-3969.0851262639762</v>
      </c>
      <c r="AT6">
        <f t="shared" si="16"/>
        <v>2956.7181199204697</v>
      </c>
      <c r="AU6">
        <f t="shared" si="17"/>
        <v>14111.99369706285</v>
      </c>
      <c r="AW6">
        <v>3</v>
      </c>
      <c r="AX6">
        <f>(R6*SUMPRODUCT(K7:$K$23, X7:$X$23)-$AZ$3*SUMPRODUCT(K6:$K$22, W7:$W$23))/Z6</f>
        <v>18532.018375811185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24173.942251009161</v>
      </c>
      <c r="P7">
        <f t="shared" si="30"/>
        <v>1208.6971125504581</v>
      </c>
      <c r="Q7" s="5">
        <f t="shared" si="31"/>
        <v>50</v>
      </c>
      <c r="R7">
        <f t="shared" si="0"/>
        <v>1000000</v>
      </c>
      <c r="S7">
        <f t="shared" si="1"/>
        <v>23019.25452942395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17858.636190228797</v>
      </c>
      <c r="AC7">
        <f t="shared" si="2"/>
        <v>21883.966814051739</v>
      </c>
      <c r="AE7">
        <f t="shared" si="3"/>
        <v>22981.706436656106</v>
      </c>
      <c r="AF7">
        <f t="shared" si="4"/>
        <v>-1149.0853218328054</v>
      </c>
      <c r="AG7">
        <f t="shared" si="5"/>
        <v>-47.534047608012131</v>
      </c>
      <c r="AH7">
        <f t="shared" si="6"/>
        <v>-3346.2600835837284</v>
      </c>
      <c r="AI7">
        <f t="shared" si="7"/>
        <v>18438.826983631559</v>
      </c>
      <c r="AJ7">
        <f t="shared" si="8"/>
        <v>-4025.3306238229416</v>
      </c>
      <c r="AK7">
        <f>H7*SUM(AB7, AE7:AF7)</f>
        <v>4155.6746398389541</v>
      </c>
      <c r="AL7">
        <f t="shared" si="9"/>
        <v>18569.170999647573</v>
      </c>
      <c r="AN7">
        <f t="shared" si="10"/>
        <v>16202.367641165929</v>
      </c>
      <c r="AO7">
        <f t="shared" si="11"/>
        <v>-810.11838205829656</v>
      </c>
      <c r="AP7">
        <f t="shared" si="12"/>
        <v>-33.512050854033845</v>
      </c>
      <c r="AQ7">
        <f t="shared" si="13"/>
        <v>-2359.1518865938028</v>
      </c>
      <c r="AR7">
        <f t="shared" si="14"/>
        <v>12999.585321659795</v>
      </c>
      <c r="AS7">
        <f t="shared" si="15"/>
        <v>-2837.9044360429461</v>
      </c>
      <c r="AT7">
        <f t="shared" si="16"/>
        <v>2929.7984680696095</v>
      </c>
      <c r="AU7">
        <f t="shared" si="17"/>
        <v>13091.479353686458</v>
      </c>
      <c r="AW7">
        <v>4</v>
      </c>
      <c r="AX7">
        <f>(R7*SUMPRODUCT(K8:$K$23, X8:$X$23)-$AZ$3*SUMPRODUCT(K7:$K$22, W8:$W$23))/Z7</f>
        <v>23019.25452942395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24173.942251009161</v>
      </c>
      <c r="P8">
        <f t="shared" si="30"/>
        <v>1208.6971125504581</v>
      </c>
      <c r="Q8" s="5">
        <f t="shared" si="31"/>
        <v>50</v>
      </c>
      <c r="R8">
        <f t="shared" si="0"/>
        <v>1000000</v>
      </c>
      <c r="S8">
        <f t="shared" si="1"/>
        <v>26595.910712613106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21883.966814051739</v>
      </c>
      <c r="AC8">
        <f t="shared" si="2"/>
        <v>24923.68965207065</v>
      </c>
      <c r="AE8">
        <f t="shared" si="3"/>
        <v>22654.002746576116</v>
      </c>
      <c r="AF8">
        <f t="shared" si="4"/>
        <v>-1132.7001373288058</v>
      </c>
      <c r="AG8">
        <f t="shared" si="5"/>
        <v>-46.856244032001868</v>
      </c>
      <c r="AH8">
        <f t="shared" si="6"/>
        <v>-4049.2619986027812</v>
      </c>
      <c r="AI8">
        <f t="shared" si="7"/>
        <v>17425.184366612524</v>
      </c>
      <c r="AJ8">
        <f t="shared" si="8"/>
        <v>-3039.7228380189117</v>
      </c>
      <c r="AK8">
        <f t="shared" ref="AK8:AK23" si="32">H8*SUM(AB8:AB8, AE8:AF8)</f>
        <v>3146.8820331891811</v>
      </c>
      <c r="AL8">
        <f t="shared" si="9"/>
        <v>17532.343561782793</v>
      </c>
      <c r="AN8">
        <f t="shared" si="10"/>
        <v>14891.685563257768</v>
      </c>
      <c r="AO8">
        <f t="shared" si="11"/>
        <v>-744.58427816288838</v>
      </c>
      <c r="AP8">
        <f t="shared" si="12"/>
        <v>-30.801110982707222</v>
      </c>
      <c r="AQ8">
        <f t="shared" si="13"/>
        <v>-2661.7961126342238</v>
      </c>
      <c r="AR8">
        <f t="shared" si="14"/>
        <v>11454.504061477946</v>
      </c>
      <c r="AS8">
        <f t="shared" si="15"/>
        <v>-1998.1721203804775</v>
      </c>
      <c r="AT8">
        <f t="shared" si="16"/>
        <v>2068.6135808825779</v>
      </c>
      <c r="AU8">
        <f t="shared" si="17"/>
        <v>11524.945521980046</v>
      </c>
      <c r="AW8">
        <v>5</v>
      </c>
      <c r="AX8">
        <f>(R8*SUMPRODUCT(K9:$K$23, X9:$X$23)-$AZ$3*SUMPRODUCT(K8:$K$22, W9:$W$23))/Z8</f>
        <v>26595.910712613106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24173.942251009161</v>
      </c>
      <c r="P9">
        <f t="shared" si="30"/>
        <v>1208.6971125504581</v>
      </c>
      <c r="Q9" s="5">
        <f t="shared" si="31"/>
        <v>50</v>
      </c>
      <c r="R9">
        <f t="shared" si="0"/>
        <v>1000000</v>
      </c>
      <c r="S9">
        <f t="shared" si="1"/>
        <v>29432.124495857119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24923.68965207065</v>
      </c>
      <c r="AC9">
        <f t="shared" si="2"/>
        <v>27164.449608295661</v>
      </c>
      <c r="AE9">
        <f t="shared" si="3"/>
        <v>22311.397745134615</v>
      </c>
      <c r="AF9">
        <f t="shared" si="4"/>
        <v>-1115.5698872567307</v>
      </c>
      <c r="AG9">
        <f t="shared" si="5"/>
        <v>-46.147619435558148</v>
      </c>
      <c r="AH9">
        <f t="shared" si="6"/>
        <v>-4801.2431224740321</v>
      </c>
      <c r="AI9">
        <f t="shared" si="7"/>
        <v>16348.437115968296</v>
      </c>
      <c r="AJ9">
        <f t="shared" si="8"/>
        <v>-2240.7599562250107</v>
      </c>
      <c r="AK9">
        <f t="shared" si="32"/>
        <v>2407.4388140193137</v>
      </c>
      <c r="AL9">
        <f t="shared" si="9"/>
        <v>16515.1159737626</v>
      </c>
      <c r="AN9">
        <f t="shared" si="10"/>
        <v>13938.864287408145</v>
      </c>
      <c r="AO9">
        <f t="shared" si="11"/>
        <v>-696.9432143704073</v>
      </c>
      <c r="AP9">
        <f t="shared" si="12"/>
        <v>-28.830349933565873</v>
      </c>
      <c r="AQ9">
        <f t="shared" si="13"/>
        <v>-2999.5375932738757</v>
      </c>
      <c r="AR9">
        <f t="shared" si="14"/>
        <v>10213.553129830299</v>
      </c>
      <c r="AS9">
        <f t="shared" si="15"/>
        <v>-1399.896559026208</v>
      </c>
      <c r="AT9">
        <f t="shared" si="16"/>
        <v>1504.0278198694077</v>
      </c>
      <c r="AU9">
        <f t="shared" si="17"/>
        <v>10317.684390673499</v>
      </c>
      <c r="AW9">
        <v>6</v>
      </c>
      <c r="AX9">
        <f>(R9*SUMPRODUCT(K10:$K$23, X10:$X$23)-$AZ$3*SUMPRODUCT(K9:$K$22, W10:$W$23))/Z9</f>
        <v>29432.124495857119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24173.942251009161</v>
      </c>
      <c r="P10">
        <f t="shared" si="30"/>
        <v>1208.6971125504581</v>
      </c>
      <c r="Q10" s="5">
        <f t="shared" si="31"/>
        <v>50</v>
      </c>
      <c r="R10">
        <f t="shared" si="0"/>
        <v>1000000</v>
      </c>
      <c r="S10">
        <f t="shared" si="1"/>
        <v>31663.30786833401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27164.449608295661</v>
      </c>
      <c r="AC10">
        <f t="shared" si="2"/>
        <v>28754.667534743472</v>
      </c>
      <c r="AE10">
        <f t="shared" si="3"/>
        <v>21953.28660297774</v>
      </c>
      <c r="AF10">
        <f t="shared" si="4"/>
        <v>-1097.6643301488868</v>
      </c>
      <c r="AG10">
        <f t="shared" si="5"/>
        <v>-45.40692282422674</v>
      </c>
      <c r="AH10">
        <f t="shared" si="6"/>
        <v>-5584.4083395166526</v>
      </c>
      <c r="AI10">
        <f t="shared" si="7"/>
        <v>15225.807010487973</v>
      </c>
      <c r="AJ10">
        <f t="shared" si="8"/>
        <v>-1590.2179264478109</v>
      </c>
      <c r="AK10">
        <f t="shared" si="32"/>
        <v>2521.0537737590371</v>
      </c>
      <c r="AL10">
        <f t="shared" si="9"/>
        <v>16156.642857799199</v>
      </c>
      <c r="AN10">
        <f t="shared" si="10"/>
        <v>13031.009276757803</v>
      </c>
      <c r="AO10">
        <f t="shared" si="11"/>
        <v>-651.55046383789011</v>
      </c>
      <c r="AP10">
        <f t="shared" si="12"/>
        <v>-26.952594536403787</v>
      </c>
      <c r="AQ10">
        <f t="shared" si="13"/>
        <v>-3314.7873570590823</v>
      </c>
      <c r="AR10">
        <f t="shared" si="14"/>
        <v>9037.7188613244271</v>
      </c>
      <c r="AS10">
        <f t="shared" si="15"/>
        <v>-943.91992080116302</v>
      </c>
      <c r="AT10">
        <f t="shared" si="16"/>
        <v>1496.4445054255912</v>
      </c>
      <c r="AU10">
        <f t="shared" si="17"/>
        <v>9590.2434459488541</v>
      </c>
      <c r="AW10">
        <v>7</v>
      </c>
      <c r="AX10">
        <f>(R10*SUMPRODUCT(K11:$K$23, X11:$X$23)-$AZ$3*SUMPRODUCT(K10:$K$22, W11:$W$23))/Z10</f>
        <v>31663.30786833401</v>
      </c>
    </row>
    <row r="11" spans="1:52" x14ac:dyDescent="0.25">
      <c r="A11" t="s">
        <v>33</v>
      </c>
      <c r="C11" s="24">
        <f>AU25</f>
        <v>118383.32175412221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24173.942251009161</v>
      </c>
      <c r="P11">
        <f t="shared" si="30"/>
        <v>1208.6971125504581</v>
      </c>
      <c r="Q11" s="5">
        <f t="shared" si="31"/>
        <v>50</v>
      </c>
      <c r="R11">
        <f t="shared" si="0"/>
        <v>1000000</v>
      </c>
      <c r="S11">
        <f t="shared" si="1"/>
        <v>33263.869559575578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28754.667534743472</v>
      </c>
      <c r="AC11">
        <f t="shared" si="2"/>
        <v>29691.091248065957</v>
      </c>
      <c r="AE11">
        <f t="shared" si="3"/>
        <v>21577.487367027421</v>
      </c>
      <c r="AF11">
        <f t="shared" si="4"/>
        <v>-1078.874368351371</v>
      </c>
      <c r="AG11">
        <f t="shared" si="5"/>
        <v>-44.629641171014732</v>
      </c>
      <c r="AH11">
        <f t="shared" si="6"/>
        <v>-6464.2484993947173</v>
      </c>
      <c r="AI11">
        <f t="shared" si="7"/>
        <v>13989.734858110318</v>
      </c>
      <c r="AJ11">
        <f t="shared" si="8"/>
        <v>-936.42371332248513</v>
      </c>
      <c r="AK11">
        <f t="shared" si="32"/>
        <v>2536.5439474711056</v>
      </c>
      <c r="AL11">
        <f t="shared" si="9"/>
        <v>15589.855092258938</v>
      </c>
      <c r="AN11">
        <f t="shared" si="10"/>
        <v>12180.639803039512</v>
      </c>
      <c r="AO11">
        <f t="shared" si="11"/>
        <v>-609.03199015197549</v>
      </c>
      <c r="AP11">
        <f t="shared" si="12"/>
        <v>-25.193738937080113</v>
      </c>
      <c r="AQ11">
        <f t="shared" si="13"/>
        <v>-3649.1126714218999</v>
      </c>
      <c r="AR11">
        <f t="shared" si="14"/>
        <v>7897.3014025285556</v>
      </c>
      <c r="AS11">
        <f t="shared" si="15"/>
        <v>-528.61761710197129</v>
      </c>
      <c r="AT11">
        <f t="shared" si="16"/>
        <v>1431.8964781756208</v>
      </c>
      <c r="AU11">
        <f t="shared" si="17"/>
        <v>8800.5802636022054</v>
      </c>
      <c r="AW11">
        <v>8</v>
      </c>
      <c r="AX11">
        <f>(R11*SUMPRODUCT(K12:$K$23, X12:$X$23)-$AZ$3*SUMPRODUCT(K11:$K$22, W12:$W$23))/Z11</f>
        <v>33263.869559575578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24173.942251009161</v>
      </c>
      <c r="P12">
        <f t="shared" si="30"/>
        <v>1208.6971125504581</v>
      </c>
      <c r="Q12" s="5">
        <f t="shared" si="31"/>
        <v>50</v>
      </c>
      <c r="R12">
        <f t="shared" si="0"/>
        <v>1000000</v>
      </c>
      <c r="S12">
        <f t="shared" si="1"/>
        <v>34221.272657089357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29691.091248065957</v>
      </c>
      <c r="AC12">
        <f t="shared" si="2"/>
        <v>29985.662247351331</v>
      </c>
      <c r="AE12">
        <f t="shared" si="3"/>
        <v>21181.902695122899</v>
      </c>
      <c r="AF12">
        <f t="shared" si="4"/>
        <v>-1059.0951347561449</v>
      </c>
      <c r="AG12">
        <f t="shared" si="5"/>
        <v>-43.81143645331295</v>
      </c>
      <c r="AH12">
        <f t="shared" si="6"/>
        <v>-7438.1661198327047</v>
      </c>
      <c r="AI12">
        <f t="shared" si="7"/>
        <v>12640.830004080733</v>
      </c>
      <c r="AJ12">
        <f t="shared" si="8"/>
        <v>-294.57099928537355</v>
      </c>
      <c r="AK12">
        <f t="shared" si="32"/>
        <v>2585.3413481576581</v>
      </c>
      <c r="AL12">
        <f t="shared" si="9"/>
        <v>14931.600352953017</v>
      </c>
      <c r="AN12">
        <f t="shared" si="10"/>
        <v>11367.363379650262</v>
      </c>
      <c r="AO12">
        <f t="shared" si="11"/>
        <v>-568.36816898251311</v>
      </c>
      <c r="AP12">
        <f t="shared" si="12"/>
        <v>-23.511604482251382</v>
      </c>
      <c r="AQ12">
        <f t="shared" si="13"/>
        <v>-3991.7253128449888</v>
      </c>
      <c r="AR12">
        <f t="shared" si="14"/>
        <v>6783.7582933405065</v>
      </c>
      <c r="AS12">
        <f t="shared" si="15"/>
        <v>-158.08285205438719</v>
      </c>
      <c r="AT12">
        <f t="shared" si="16"/>
        <v>1387.4350660533278</v>
      </c>
      <c r="AU12">
        <f t="shared" si="17"/>
        <v>8013.1105073394465</v>
      </c>
      <c r="AW12">
        <v>9</v>
      </c>
      <c r="AX12">
        <f>(R12*SUMPRODUCT(K13:$K$23, X13:$X$23)-$AZ$3*SUMPRODUCT(K12:$K$22, W13:$W$23))/Z12</f>
        <v>34221.272657089357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24173.942251009161</v>
      </c>
      <c r="P13">
        <f t="shared" si="30"/>
        <v>1208.6971125504581</v>
      </c>
      <c r="Q13" s="5">
        <f t="shared" si="31"/>
        <v>50</v>
      </c>
      <c r="R13">
        <f t="shared" si="0"/>
        <v>1000000</v>
      </c>
      <c r="S13">
        <f t="shared" si="1"/>
        <v>34527.084820712589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29985.662247351331</v>
      </c>
      <c r="AC13">
        <f t="shared" si="2"/>
        <v>29658.271939361213</v>
      </c>
      <c r="AE13">
        <f t="shared" si="3"/>
        <v>20765.070577193506</v>
      </c>
      <c r="AF13">
        <f t="shared" si="4"/>
        <v>-1038.2535288596753</v>
      </c>
      <c r="AG13">
        <f t="shared" si="5"/>
        <v>-42.949284733082067</v>
      </c>
      <c r="AH13">
        <f t="shared" si="6"/>
        <v>-8480.7471139550398</v>
      </c>
      <c r="AI13">
        <f t="shared" si="7"/>
        <v>11203.120649645713</v>
      </c>
      <c r="AJ13">
        <f t="shared" si="8"/>
        <v>327.39030799011744</v>
      </c>
      <c r="AK13">
        <f t="shared" si="32"/>
        <v>2570.1351795869227</v>
      </c>
      <c r="AL13">
        <f t="shared" si="9"/>
        <v>14100.646137222753</v>
      </c>
      <c r="AN13">
        <f t="shared" si="10"/>
        <v>10595.862459082824</v>
      </c>
      <c r="AO13">
        <f t="shared" si="11"/>
        <v>-529.79312295414115</v>
      </c>
      <c r="AP13">
        <f t="shared" si="12"/>
        <v>-21.915876088933096</v>
      </c>
      <c r="AQ13">
        <f t="shared" si="13"/>
        <v>-4327.4993762085405</v>
      </c>
      <c r="AR13">
        <f t="shared" si="14"/>
        <v>5716.6540838312112</v>
      </c>
      <c r="AS13">
        <f t="shared" si="15"/>
        <v>167.05855446068497</v>
      </c>
      <c r="AT13">
        <f t="shared" si="16"/>
        <v>1311.4715292161459</v>
      </c>
      <c r="AU13">
        <f t="shared" si="17"/>
        <v>7195.1841675080423</v>
      </c>
      <c r="AW13">
        <v>10</v>
      </c>
      <c r="AX13">
        <f>(R13*SUMPRODUCT(K14:$K$23, X14:$X$23)-$AZ$3*SUMPRODUCT(K13:$K$22, W14:$W$23))/Z13</f>
        <v>34527.084820712589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24173.942251009161</v>
      </c>
      <c r="P14">
        <f t="shared" si="30"/>
        <v>1208.6971125504581</v>
      </c>
      <c r="Q14" s="5">
        <f t="shared" si="31"/>
        <v>50</v>
      </c>
      <c r="R14">
        <f t="shared" si="0"/>
        <v>1000000</v>
      </c>
      <c r="S14">
        <f t="shared" si="1"/>
        <v>34153.489024482682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29658.271939361213</v>
      </c>
      <c r="AC14">
        <f t="shared" si="2"/>
        <v>28715.230382560898</v>
      </c>
      <c r="AE14">
        <f t="shared" si="3"/>
        <v>20324.726428238329</v>
      </c>
      <c r="AF14">
        <f t="shared" si="4"/>
        <v>-1016.2363214119165</v>
      </c>
      <c r="AG14">
        <f t="shared" si="5"/>
        <v>-42.038502072184478</v>
      </c>
      <c r="AH14">
        <f t="shared" si="6"/>
        <v>-9625.7962713354373</v>
      </c>
      <c r="AI14">
        <f t="shared" si="7"/>
        <v>9640.6553334187902</v>
      </c>
      <c r="AJ14">
        <f t="shared" si="8"/>
        <v>943.04155680031545</v>
      </c>
      <c r="AK14">
        <f t="shared" si="32"/>
        <v>2516.891569174044</v>
      </c>
      <c r="AL14">
        <f t="shared" si="9"/>
        <v>13100.58845939315</v>
      </c>
      <c r="AN14">
        <f t="shared" si="10"/>
        <v>9864.1492942628156</v>
      </c>
      <c r="AO14">
        <f t="shared" si="11"/>
        <v>-493.20746471314078</v>
      </c>
      <c r="AP14">
        <f t="shared" si="12"/>
        <v>-20.402442414726604</v>
      </c>
      <c r="AQ14">
        <f t="shared" si="13"/>
        <v>-4671.6639376110425</v>
      </c>
      <c r="AR14">
        <f t="shared" si="14"/>
        <v>4678.8754495239054</v>
      </c>
      <c r="AS14">
        <f t="shared" si="15"/>
        <v>457.68403032712439</v>
      </c>
      <c r="AT14">
        <f t="shared" si="16"/>
        <v>1221.5167708880244</v>
      </c>
      <c r="AU14">
        <f t="shared" si="17"/>
        <v>6358.0762507390536</v>
      </c>
      <c r="AW14">
        <v>11</v>
      </c>
      <c r="AX14">
        <f>(R14*SUMPRODUCT(K15:$K$23, X15:$X$23)-$AZ$3*SUMPRODUCT(K14:$K$22, W15:$W$23))/Z14</f>
        <v>34153.489024482682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24173.942251009161</v>
      </c>
      <c r="P15">
        <f t="shared" si="30"/>
        <v>1208.6971125504581</v>
      </c>
      <c r="Q15" s="5">
        <f t="shared" si="31"/>
        <v>50</v>
      </c>
      <c r="R15">
        <f t="shared" si="0"/>
        <v>1000000</v>
      </c>
      <c r="S15">
        <f t="shared" si="1"/>
        <v>33071.367778947213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28715.230382560898</v>
      </c>
      <c r="AC15">
        <f t="shared" si="2"/>
        <v>27167.622734290373</v>
      </c>
      <c r="AE15">
        <f t="shared" si="3"/>
        <v>19858.523767922787</v>
      </c>
      <c r="AF15">
        <f t="shared" si="4"/>
        <v>-992.92618839613942</v>
      </c>
      <c r="AG15">
        <f t="shared" si="5"/>
        <v>-41.074235144856807</v>
      </c>
      <c r="AH15">
        <f t="shared" si="6"/>
        <v>-10877.638132116395</v>
      </c>
      <c r="AI15">
        <f t="shared" si="7"/>
        <v>7946.8852122653934</v>
      </c>
      <c r="AJ15">
        <f t="shared" si="8"/>
        <v>1547.6076482705248</v>
      </c>
      <c r="AK15">
        <f t="shared" si="32"/>
        <v>2469.444971232344</v>
      </c>
      <c r="AL15">
        <f t="shared" si="9"/>
        <v>11963.937831768262</v>
      </c>
      <c r="AN15">
        <f t="shared" si="10"/>
        <v>9162.3617342128127</v>
      </c>
      <c r="AO15">
        <f t="shared" si="11"/>
        <v>-458.11808671064068</v>
      </c>
      <c r="AP15">
        <f t="shared" si="12"/>
        <v>-18.95090515042147</v>
      </c>
      <c r="AQ15">
        <f t="shared" si="13"/>
        <v>-5018.7444215417836</v>
      </c>
      <c r="AR15">
        <f t="shared" si="14"/>
        <v>3666.5483208099668</v>
      </c>
      <c r="AS15">
        <f t="shared" si="15"/>
        <v>714.03802527322239</v>
      </c>
      <c r="AT15">
        <f t="shared" si="16"/>
        <v>1139.3570022415709</v>
      </c>
      <c r="AU15">
        <f t="shared" si="17"/>
        <v>5519.9433483247603</v>
      </c>
      <c r="AW15">
        <v>12</v>
      </c>
      <c r="AX15">
        <f>(R15*SUMPRODUCT(K16:$K$23, X16:$X$23)-$AZ$3*SUMPRODUCT(K15:$K$22, W16:$W$23))/Z15</f>
        <v>33071.367778947213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24173.942251009161</v>
      </c>
      <c r="P16">
        <f t="shared" si="30"/>
        <v>1208.6971125504581</v>
      </c>
      <c r="Q16" s="5">
        <f t="shared" si="31"/>
        <v>50</v>
      </c>
      <c r="R16">
        <f t="shared" si="0"/>
        <v>1000000</v>
      </c>
      <c r="S16">
        <f t="shared" si="1"/>
        <v>31321.831324462793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27167.622734290373</v>
      </c>
      <c r="AC16">
        <f t="shared" si="2"/>
        <v>25093.75891065452</v>
      </c>
      <c r="AE16">
        <f t="shared" si="3"/>
        <v>19367.165108674024</v>
      </c>
      <c r="AF16">
        <f t="shared" si="4"/>
        <v>-968.35825543370129</v>
      </c>
      <c r="AG16">
        <f t="shared" si="5"/>
        <v>-40.057936987637021</v>
      </c>
      <c r="AH16">
        <f t="shared" si="6"/>
        <v>-12111.116115424362</v>
      </c>
      <c r="AI16">
        <f t="shared" si="7"/>
        <v>6247.6328008283253</v>
      </c>
      <c r="AJ16">
        <f t="shared" si="8"/>
        <v>2073.8638236358529</v>
      </c>
      <c r="AK16">
        <f t="shared" si="32"/>
        <v>2492.483698437929</v>
      </c>
      <c r="AL16">
        <f t="shared" si="9"/>
        <v>10813.980322902107</v>
      </c>
      <c r="AN16">
        <f t="shared" si="10"/>
        <v>8472.2269691074762</v>
      </c>
      <c r="AO16">
        <f t="shared" si="11"/>
        <v>-423.61134845537384</v>
      </c>
      <c r="AP16">
        <f t="shared" si="12"/>
        <v>-17.523469860928035</v>
      </c>
      <c r="AQ16">
        <f t="shared" si="13"/>
        <v>-5298.0456356586274</v>
      </c>
      <c r="AR16">
        <f t="shared" si="14"/>
        <v>2733.0465151325479</v>
      </c>
      <c r="AS16">
        <f t="shared" si="15"/>
        <v>907.21821796184258</v>
      </c>
      <c r="AT16">
        <f t="shared" si="16"/>
        <v>1090.3447918925879</v>
      </c>
      <c r="AU16">
        <f t="shared" si="17"/>
        <v>4730.6095249869786</v>
      </c>
      <c r="AW16">
        <v>13</v>
      </c>
      <c r="AX16">
        <f>(R16*SUMPRODUCT(K17:$K$23, X17:$X$23)-$AZ$3*SUMPRODUCT(K16:$K$22, W17:$W$23))/Z16</f>
        <v>31321.831324462793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24173.942251009161</v>
      </c>
      <c r="P17">
        <f t="shared" si="30"/>
        <v>1208.6971125504581</v>
      </c>
      <c r="Q17" s="5">
        <f t="shared" si="31"/>
        <v>50</v>
      </c>
      <c r="R17">
        <f t="shared" si="0"/>
        <v>1000000</v>
      </c>
      <c r="S17">
        <f t="shared" si="1"/>
        <v>28944.939125208144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25093.75891065452</v>
      </c>
      <c r="AC17">
        <f t="shared" si="2"/>
        <v>22570.932243932861</v>
      </c>
      <c r="AE17">
        <f t="shared" si="3"/>
        <v>18850.563487317406</v>
      </c>
      <c r="AF17">
        <f t="shared" si="4"/>
        <v>-942.52817436587031</v>
      </c>
      <c r="AG17">
        <f t="shared" si="5"/>
        <v>-38.989427730866844</v>
      </c>
      <c r="AH17">
        <f t="shared" si="6"/>
        <v>-13358.597737876209</v>
      </c>
      <c r="AI17">
        <f t="shared" si="7"/>
        <v>4510.4481473444594</v>
      </c>
      <c r="AJ17">
        <f t="shared" si="8"/>
        <v>2522.8266667216594</v>
      </c>
      <c r="AK17">
        <f t="shared" si="32"/>
        <v>2653.2107035964937</v>
      </c>
      <c r="AL17">
        <f t="shared" si="9"/>
        <v>9686.4855176626115</v>
      </c>
      <c r="AN17">
        <f t="shared" si="10"/>
        <v>7767.0132557216875</v>
      </c>
      <c r="AO17">
        <f t="shared" si="11"/>
        <v>-388.3506627860844</v>
      </c>
      <c r="AP17">
        <f t="shared" si="12"/>
        <v>-16.064846136954447</v>
      </c>
      <c r="AQ17">
        <f t="shared" si="13"/>
        <v>-5504.1540682720288</v>
      </c>
      <c r="AR17">
        <f t="shared" si="14"/>
        <v>1858.4436785266198</v>
      </c>
      <c r="AS17">
        <f t="shared" si="15"/>
        <v>1039.4823568801337</v>
      </c>
      <c r="AT17">
        <f t="shared" si="16"/>
        <v>1093.2045993702684</v>
      </c>
      <c r="AU17">
        <f t="shared" si="17"/>
        <v>3991.1306347770214</v>
      </c>
      <c r="AW17">
        <v>14</v>
      </c>
      <c r="AX17">
        <f>(R17*SUMPRODUCT(K18:$K$23, X18:$X$23)-$AZ$3*SUMPRODUCT(K17:$K$22, W18:$W$23))/Z17</f>
        <v>28944.939125208144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24173.942251009161</v>
      </c>
      <c r="P18">
        <f t="shared" si="30"/>
        <v>1208.6971125504581</v>
      </c>
      <c r="Q18" s="5">
        <f t="shared" si="31"/>
        <v>50</v>
      </c>
      <c r="R18">
        <f t="shared" si="0"/>
        <v>1000000</v>
      </c>
      <c r="S18">
        <f t="shared" si="1"/>
        <v>25957.762977770471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22570.932243932861</v>
      </c>
      <c r="AC18">
        <f t="shared" si="2"/>
        <v>19658.551508700264</v>
      </c>
      <c r="AE18">
        <f t="shared" si="3"/>
        <v>18307.613383972217</v>
      </c>
      <c r="AF18">
        <f t="shared" si="4"/>
        <v>-915.38066919861092</v>
      </c>
      <c r="AG18">
        <f t="shared" si="5"/>
        <v>-37.866420780433423</v>
      </c>
      <c r="AH18">
        <f t="shared" si="6"/>
        <v>-14662.253462495028</v>
      </c>
      <c r="AI18">
        <f t="shared" si="7"/>
        <v>2692.112831498147</v>
      </c>
      <c r="AJ18">
        <f t="shared" si="8"/>
        <v>2912.3807352325966</v>
      </c>
      <c r="AK18">
        <f t="shared" si="32"/>
        <v>2801.4178636053234</v>
      </c>
      <c r="AL18">
        <f t="shared" si="9"/>
        <v>8405.9114303360675</v>
      </c>
      <c r="AN18">
        <f t="shared" si="10"/>
        <v>7049.155290003755</v>
      </c>
      <c r="AO18">
        <f t="shared" si="11"/>
        <v>-352.45776450018781</v>
      </c>
      <c r="AP18">
        <f t="shared" si="12"/>
        <v>-14.580069764395756</v>
      </c>
      <c r="AQ18">
        <f t="shared" si="13"/>
        <v>-5645.5475320998594</v>
      </c>
      <c r="AR18">
        <f t="shared" si="14"/>
        <v>1036.5699236393134</v>
      </c>
      <c r="AS18">
        <f t="shared" si="15"/>
        <v>1121.3817790276885</v>
      </c>
      <c r="AT18">
        <f t="shared" si="16"/>
        <v>1078.6566844388881</v>
      </c>
      <c r="AU18">
        <f t="shared" si="17"/>
        <v>3236.60838710589</v>
      </c>
      <c r="AW18">
        <v>15</v>
      </c>
      <c r="AX18">
        <f>(R18*SUMPRODUCT(K19:$K$23, X19:$X$23)-$AZ$3*SUMPRODUCT(K18:$K$22, W19:$W$23))/Z18</f>
        <v>25957.762977770471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24173.942251009161</v>
      </c>
      <c r="P19">
        <f t="shared" si="30"/>
        <v>1208.6971125504581</v>
      </c>
      <c r="Q19" s="5">
        <f t="shared" si="31"/>
        <v>50</v>
      </c>
      <c r="R19">
        <f t="shared" si="0"/>
        <v>1000000</v>
      </c>
      <c r="S19">
        <f t="shared" si="1"/>
        <v>22273.315969954361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19658.551508700264</v>
      </c>
      <c r="AC19">
        <f t="shared" si="2"/>
        <v>16339.413773131362</v>
      </c>
      <c r="AE19">
        <f t="shared" si="3"/>
        <v>17733.688396457954</v>
      </c>
      <c r="AF19">
        <f t="shared" si="4"/>
        <v>-886.68441982289767</v>
      </c>
      <c r="AG19">
        <f t="shared" si="5"/>
        <v>-36.679347150582451</v>
      </c>
      <c r="AH19">
        <f t="shared" si="6"/>
        <v>-16168.188440932734</v>
      </c>
      <c r="AI19">
        <f t="shared" si="7"/>
        <v>642.13618855174172</v>
      </c>
      <c r="AJ19">
        <f t="shared" si="8"/>
        <v>3319.1377355689019</v>
      </c>
      <c r="AK19">
        <f t="shared" si="32"/>
        <v>2679.5077726236127</v>
      </c>
      <c r="AL19">
        <f t="shared" si="9"/>
        <v>6640.7816967442559</v>
      </c>
      <c r="AN19">
        <f t="shared" si="10"/>
        <v>6361.2553277899096</v>
      </c>
      <c r="AO19">
        <f t="shared" si="11"/>
        <v>-318.06276638949549</v>
      </c>
      <c r="AP19">
        <f t="shared" si="12"/>
        <v>-13.157256813427592</v>
      </c>
      <c r="AQ19">
        <f t="shared" si="13"/>
        <v>-5799.694488888018</v>
      </c>
      <c r="AR19">
        <f t="shared" si="14"/>
        <v>230.34081569896935</v>
      </c>
      <c r="AS19">
        <f t="shared" si="15"/>
        <v>1190.6086388815427</v>
      </c>
      <c r="AT19">
        <f t="shared" si="16"/>
        <v>961.16683192995129</v>
      </c>
      <c r="AU19">
        <f t="shared" si="17"/>
        <v>2382.1162865104634</v>
      </c>
      <c r="AW19">
        <v>16</v>
      </c>
      <c r="AX19">
        <f>(R19*SUMPRODUCT(K20:$K$23, X20:$X$23)-$AZ$3*SUMPRODUCT(K19:$K$22, W20:$W$23))/Z19</f>
        <v>22273.315969954361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24173.942251009161</v>
      </c>
      <c r="P20">
        <f t="shared" si="30"/>
        <v>1208.6971125504581</v>
      </c>
      <c r="Q20" s="5">
        <f t="shared" si="31"/>
        <v>50</v>
      </c>
      <c r="R20">
        <f t="shared" si="0"/>
        <v>1000000</v>
      </c>
      <c r="S20">
        <f t="shared" si="1"/>
        <v>17741.873056143104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16339.413773131362</v>
      </c>
      <c r="AC20">
        <f t="shared" si="2"/>
        <v>12571.864262269311</v>
      </c>
      <c r="AE20">
        <f t="shared" si="3"/>
        <v>17129.618710601426</v>
      </c>
      <c r="AF20">
        <f t="shared" si="4"/>
        <v>-856.48093553007129</v>
      </c>
      <c r="AG20">
        <f t="shared" si="5"/>
        <v>-35.429923950212</v>
      </c>
      <c r="AH20">
        <f t="shared" si="6"/>
        <v>-17652.594577292632</v>
      </c>
      <c r="AI20">
        <f t="shared" si="7"/>
        <v>-1414.8867261714895</v>
      </c>
      <c r="AJ20">
        <f t="shared" si="8"/>
        <v>3767.5495108620507</v>
      </c>
      <c r="AK20">
        <f t="shared" si="32"/>
        <v>1770.8615490674074</v>
      </c>
      <c r="AL20">
        <f t="shared" si="9"/>
        <v>4123.5243337579686</v>
      </c>
      <c r="AN20">
        <f t="shared" si="10"/>
        <v>5828.1033441902509</v>
      </c>
      <c r="AO20">
        <f t="shared" si="11"/>
        <v>-291.40516720951251</v>
      </c>
      <c r="AP20">
        <f t="shared" si="12"/>
        <v>-12.054515733665559</v>
      </c>
      <c r="AQ20">
        <f t="shared" si="13"/>
        <v>-6006.0382678501364</v>
      </c>
      <c r="AR20">
        <f t="shared" si="14"/>
        <v>-481.39460660306372</v>
      </c>
      <c r="AS20">
        <f t="shared" si="15"/>
        <v>1281.8538622852113</v>
      </c>
      <c r="AT20">
        <f t="shared" si="16"/>
        <v>602.5098567915129</v>
      </c>
      <c r="AU20">
        <f t="shared" si="17"/>
        <v>1402.9691124736605</v>
      </c>
      <c r="AW20">
        <v>17</v>
      </c>
      <c r="AX20">
        <f>(R20*SUMPRODUCT(K21:$K$23, X21:$X$23)-$AZ$3*SUMPRODUCT(K20:$K$22, W21:$W$23))/Z20</f>
        <v>17741.873056143104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24173.942251009161</v>
      </c>
      <c r="P21">
        <f t="shared" si="30"/>
        <v>1208.6971125504581</v>
      </c>
      <c r="Q21" s="5">
        <f t="shared" si="31"/>
        <v>50</v>
      </c>
      <c r="R21">
        <f t="shared" si="0"/>
        <v>1000000</v>
      </c>
      <c r="S21">
        <f t="shared" si="1"/>
        <v>12430.201288208842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12571.864262269311</v>
      </c>
      <c r="AC21">
        <f t="shared" si="2"/>
        <v>8484.1693437742269</v>
      </c>
      <c r="AE21">
        <f t="shared" si="3"/>
        <v>16499.798756978471</v>
      </c>
      <c r="AF21">
        <f t="shared" si="4"/>
        <v>-824.98993784892355</v>
      </c>
      <c r="AG21">
        <f t="shared" si="5"/>
        <v>-34.127240368272318</v>
      </c>
      <c r="AH21">
        <f t="shared" si="6"/>
        <v>-18967.686848751284</v>
      </c>
      <c r="AI21">
        <f t="shared" si="7"/>
        <v>-3327.0052699900098</v>
      </c>
      <c r="AJ21">
        <f t="shared" si="8"/>
        <v>4087.6949184950845</v>
      </c>
      <c r="AK21">
        <f t="shared" si="32"/>
        <v>1449.0543290757616</v>
      </c>
      <c r="AL21">
        <f t="shared" si="9"/>
        <v>2209.7439775808361</v>
      </c>
      <c r="AN21">
        <f t="shared" si="10"/>
        <v>5339.8804106290581</v>
      </c>
      <c r="AO21">
        <f t="shared" si="11"/>
        <v>-266.99402053145292</v>
      </c>
      <c r="AP21">
        <f t="shared" si="12"/>
        <v>-11.04470333217194</v>
      </c>
      <c r="AQ21">
        <f t="shared" si="13"/>
        <v>-6138.5705929143869</v>
      </c>
      <c r="AR21">
        <f t="shared" si="14"/>
        <v>-1076.7289061489537</v>
      </c>
      <c r="AS21">
        <f t="shared" si="15"/>
        <v>1322.9132270881748</v>
      </c>
      <c r="AT21">
        <f t="shared" si="16"/>
        <v>468.96189097435234</v>
      </c>
      <c r="AU21">
        <f t="shared" si="17"/>
        <v>715.14621191357355</v>
      </c>
      <c r="AW21">
        <v>18</v>
      </c>
      <c r="AX21">
        <f>(R21*SUMPRODUCT(K22:$K$23, X22:$X$23)-$AZ$3*SUMPRODUCT(K21:$K$22, W22:$W$23))/Z21</f>
        <v>12430.201288208842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24173.942251009161</v>
      </c>
      <c r="P22">
        <f t="shared" si="30"/>
        <v>1208.6971125504581</v>
      </c>
      <c r="Q22" s="5">
        <f t="shared" si="31"/>
        <v>50</v>
      </c>
      <c r="R22">
        <f t="shared" si="0"/>
        <v>1000000</v>
      </c>
      <c r="S22">
        <f t="shared" si="1"/>
        <v>6443.3290334780813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8484.1693437742269</v>
      </c>
      <c r="AC22">
        <f t="shared" si="2"/>
        <v>4223.078119266178</v>
      </c>
      <c r="AE22">
        <f t="shared" si="3"/>
        <v>15844.052980410042</v>
      </c>
      <c r="AF22">
        <f t="shared" si="4"/>
        <v>-792.20264902050224</v>
      </c>
      <c r="AG22">
        <f t="shared" si="5"/>
        <v>-32.770933296468471</v>
      </c>
      <c r="AH22">
        <f t="shared" si="6"/>
        <v>-20300.693362422317</v>
      </c>
      <c r="AI22">
        <f t="shared" si="7"/>
        <v>-5281.6139643292445</v>
      </c>
      <c r="AJ22">
        <f t="shared" si="8"/>
        <v>4261.091224508049</v>
      </c>
      <c r="AK22">
        <f t="shared" si="32"/>
        <v>1647.5213772614638</v>
      </c>
      <c r="AL22">
        <f t="shared" si="9"/>
        <v>626.99863744026834</v>
      </c>
      <c r="AN22">
        <f t="shared" si="10"/>
        <v>4792.2050433718969</v>
      </c>
      <c r="AO22">
        <f t="shared" si="11"/>
        <v>-239.61025216859485</v>
      </c>
      <c r="AP22">
        <f t="shared" si="12"/>
        <v>-9.9119229160312941</v>
      </c>
      <c r="AQ22">
        <f t="shared" si="13"/>
        <v>-6140.164087789416</v>
      </c>
      <c r="AR22">
        <f t="shared" si="14"/>
        <v>-1597.4812195021457</v>
      </c>
      <c r="AS22">
        <f t="shared" si="15"/>
        <v>1288.8130885199005</v>
      </c>
      <c r="AT22">
        <f t="shared" si="16"/>
        <v>498.31064456406983</v>
      </c>
      <c r="AU22">
        <f t="shared" si="17"/>
        <v>189.64251358182466</v>
      </c>
      <c r="AW22">
        <v>19</v>
      </c>
      <c r="AX22">
        <f>(R22*SUMPRODUCT(K23:$K$23, X23:$X$23)-$AZ$3*SUMPRODUCT(K22:$K$22, W23:$W$23))/Z22</f>
        <v>6443.3290334780813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24173.942251009161</v>
      </c>
      <c r="P23">
        <f t="shared" si="30"/>
        <v>1208.6971125504581</v>
      </c>
      <c r="Q23" s="5">
        <f t="shared" si="31"/>
        <v>50</v>
      </c>
      <c r="R23">
        <f t="shared" si="0"/>
        <v>1000000</v>
      </c>
      <c r="S23">
        <f t="shared" si="1"/>
        <v>6732.1864034516993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4223.078119266178</v>
      </c>
      <c r="AC23">
        <f t="shared" si="2"/>
        <v>4223.078119266178</v>
      </c>
      <c r="AE23">
        <f t="shared" si="3"/>
        <v>15164.233498391932</v>
      </c>
      <c r="AF23">
        <f t="shared" si="4"/>
        <v>-758.2116749195967</v>
      </c>
      <c r="AG23">
        <f t="shared" si="5"/>
        <v>-31.364833548733429</v>
      </c>
      <c r="AH23">
        <f t="shared" si="6"/>
        <v>-21567.808295407154</v>
      </c>
      <c r="AI23">
        <f t="shared" si="7"/>
        <v>-7193.1513054835541</v>
      </c>
      <c r="AJ23">
        <f t="shared" si="8"/>
        <v>0</v>
      </c>
      <c r="AK23">
        <f t="shared" si="32"/>
        <v>1935.5634840505318</v>
      </c>
      <c r="AL23">
        <f t="shared" si="9"/>
        <v>-5257.5878214330223</v>
      </c>
      <c r="AN23">
        <f t="shared" si="10"/>
        <v>4154.892920134751</v>
      </c>
      <c r="AO23">
        <f t="shared" si="11"/>
        <v>-207.74464600673758</v>
      </c>
      <c r="AP23">
        <f t="shared" si="12"/>
        <v>-8.5937429588285337</v>
      </c>
      <c r="AQ23">
        <f t="shared" si="13"/>
        <v>-5909.4272057281032</v>
      </c>
      <c r="AR23">
        <f t="shared" si="14"/>
        <v>-1970.872674558919</v>
      </c>
      <c r="AS23">
        <f t="shared" si="15"/>
        <v>0</v>
      </c>
      <c r="AT23">
        <f t="shared" si="16"/>
        <v>530.33072968743954</v>
      </c>
      <c r="AU23">
        <f t="shared" si="17"/>
        <v>-1440.5419448714797</v>
      </c>
      <c r="AW23">
        <v>20</v>
      </c>
      <c r="AX23">
        <f>(R23*SUMPRODUCT(K$23:$K24, X$23:$X24)-$AZ$3*SUMPRODUCT(K$22:$K23, W$23:$W24))/Z23</f>
        <v>6732.1864034516993</v>
      </c>
    </row>
    <row r="25" spans="5:50" x14ac:dyDescent="0.25">
      <c r="AN25" s="6">
        <f t="shared" ref="AN25:AU25" si="33">SUM(AN3:AN23)</f>
        <v>223692.69479849859</v>
      </c>
      <c r="AO25" s="6">
        <f t="shared" si="33"/>
        <v>-29315.091428181804</v>
      </c>
      <c r="AP25" s="6">
        <f t="shared" si="33"/>
        <v>-2932.5813842281036</v>
      </c>
      <c r="AQ25" s="6">
        <f t="shared" si="33"/>
        <v>-85139.217039570794</v>
      </c>
      <c r="AR25" s="6">
        <f t="shared" si="33"/>
        <v>106305.80494651788</v>
      </c>
      <c r="AS25" s="6">
        <f t="shared" si="33"/>
        <v>-13861.955030640403</v>
      </c>
      <c r="AT25" s="6">
        <f t="shared" si="33"/>
        <v>25939.471838244746</v>
      </c>
      <c r="AU25" s="7">
        <f t="shared" si="33"/>
        <v>118383.32175412221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79038.852034406154</v>
      </c>
      <c r="K3">
        <v>1</v>
      </c>
      <c r="L3" s="2">
        <v>0</v>
      </c>
      <c r="O3">
        <f>$C$3</f>
        <v>79038.852034406154</v>
      </c>
      <c r="P3">
        <f>O3*B5</f>
        <v>63231.081627524924</v>
      </c>
      <c r="Q3" s="5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79038.852034406154</v>
      </c>
      <c r="AF3">
        <f t="shared" ref="AF3:AF23" si="4">-$Z3*P3</f>
        <v>-63231.081627524924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13287.862202881231</v>
      </c>
      <c r="AJ3">
        <f t="shared" ref="AJ3:AJ23" si="8">AB3-AC3</f>
        <v>0</v>
      </c>
      <c r="AL3">
        <f t="shared" ref="AL3:AL23" si="9">SUM(AI3:AK3)</f>
        <v>13287.862202881231</v>
      </c>
      <c r="AN3">
        <f t="shared" ref="AN3:AN23" si="10">AE3*$K3</f>
        <v>79038.852034406154</v>
      </c>
      <c r="AO3">
        <f t="shared" ref="AO3:AO23" si="11">AF3*$K3</f>
        <v>-63231.081627524924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13287.862202881231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13287.862202881231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26543.354078129931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1000000</v>
      </c>
      <c r="S4">
        <f t="shared" si="1"/>
        <v>16377.470605300821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16030.1699145124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-16030.1699145124</v>
      </c>
      <c r="AK4">
        <f>H4*SUM(AB4, AE4:AF4)</f>
        <v>0</v>
      </c>
      <c r="AL4">
        <f t="shared" si="9"/>
        <v>-27236.172914512401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-10513.1841636176</v>
      </c>
      <c r="AR4">
        <f t="shared" si="14"/>
        <v>-10513.1841636176</v>
      </c>
      <c r="AS4">
        <f t="shared" si="15"/>
        <v>-15039.093643411576</v>
      </c>
      <c r="AT4">
        <f t="shared" si="16"/>
        <v>0</v>
      </c>
      <c r="AU4">
        <f t="shared" si="17"/>
        <v>-25552.277807029175</v>
      </c>
      <c r="AW4">
        <v>1</v>
      </c>
      <c r="AX4">
        <f>(R4*SUMPRODUCT(K5:$K$23, X5:$X$23)-$AZ$3*SUMPRODUCT(K4:$K$22, W5:$W$23))/Z4</f>
        <v>16377.470605300821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79038.852034406154</v>
      </c>
      <c r="P5">
        <f t="shared" ref="P5:P23" si="30">O5*$C$5</f>
        <v>3951.9426017203077</v>
      </c>
      <c r="Q5" s="5">
        <f t="shared" ref="Q5:Q23" si="31">$C$8</f>
        <v>50</v>
      </c>
      <c r="R5">
        <f t="shared" si="0"/>
        <v>1000000</v>
      </c>
      <c r="S5">
        <f t="shared" si="1"/>
        <v>30814.046733103154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16030.1699145124</v>
      </c>
      <c r="AC5">
        <f t="shared" si="2"/>
        <v>29468.788808610756</v>
      </c>
      <c r="AE5">
        <f t="shared" si="3"/>
        <v>75588.229564627123</v>
      </c>
      <c r="AF5">
        <f t="shared" si="4"/>
        <v>-3779.4114782313559</v>
      </c>
      <c r="AG5">
        <f t="shared" si="5"/>
        <v>-47.817135256293355</v>
      </c>
      <c r="AH5">
        <f t="shared" si="6"/>
        <v>-12663.351904132875</v>
      </c>
      <c r="AI5">
        <f t="shared" si="7"/>
        <v>59097.649047006598</v>
      </c>
      <c r="AJ5">
        <f t="shared" si="8"/>
        <v>-13438.618894098356</v>
      </c>
      <c r="AK5">
        <f>H5*SUM(AB5, AE5:AF5)</f>
        <v>7589.2885632784664</v>
      </c>
      <c r="AL5">
        <f t="shared" si="9"/>
        <v>53248.31871618671</v>
      </c>
      <c r="AN5">
        <f t="shared" si="10"/>
        <v>65275.161383103754</v>
      </c>
      <c r="AO5">
        <f t="shared" si="11"/>
        <v>-3263.7580691551875</v>
      </c>
      <c r="AP5">
        <f t="shared" si="12"/>
        <v>-41.293085427587577</v>
      </c>
      <c r="AQ5">
        <f t="shared" si="13"/>
        <v>-10935.595977764917</v>
      </c>
      <c r="AR5">
        <f t="shared" si="14"/>
        <v>51034.514250756059</v>
      </c>
      <c r="AS5">
        <f t="shared" si="15"/>
        <v>-11605.087486912153</v>
      </c>
      <c r="AT5">
        <f t="shared" si="16"/>
        <v>6553.8250942547957</v>
      </c>
      <c r="AU5">
        <f t="shared" si="17"/>
        <v>45983.251858098702</v>
      </c>
      <c r="AW5">
        <v>2</v>
      </c>
      <c r="AX5">
        <f>(R5*SUMPRODUCT(K6:$K$23, X6:$X$23)-$AZ$3*SUMPRODUCT(K5:$K$22, W6:$W$23))/Z5</f>
        <v>30814.046733103154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79038.852034406154</v>
      </c>
      <c r="P6">
        <f t="shared" si="30"/>
        <v>3951.9426017203077</v>
      </c>
      <c r="Q6" s="5">
        <f t="shared" si="31"/>
        <v>50</v>
      </c>
      <c r="R6">
        <f t="shared" si="0"/>
        <v>1000000</v>
      </c>
      <c r="S6">
        <f t="shared" si="1"/>
        <v>43325.694379044166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29468.788808610756</v>
      </c>
      <c r="AC6">
        <f t="shared" si="2"/>
        <v>40409.006719605677</v>
      </c>
      <c r="AE6">
        <f t="shared" si="3"/>
        <v>73717.953024038739</v>
      </c>
      <c r="AF6">
        <f t="shared" si="4"/>
        <v>-3685.8976512019372</v>
      </c>
      <c r="AG6">
        <f t="shared" si="5"/>
        <v>-46.633997791332298</v>
      </c>
      <c r="AH6">
        <f t="shared" si="6"/>
        <v>-14099.322247962451</v>
      </c>
      <c r="AI6">
        <f t="shared" si="7"/>
        <v>55886.099127083013</v>
      </c>
      <c r="AJ6">
        <f t="shared" si="8"/>
        <v>-10940.217910994921</v>
      </c>
      <c r="AK6">
        <f>H6*SUM(AB6, AE6:AF6)</f>
        <v>10825.691846941494</v>
      </c>
      <c r="AL6">
        <f t="shared" si="9"/>
        <v>55771.573063029588</v>
      </c>
      <c r="AN6">
        <f t="shared" si="10"/>
        <v>57413.474635649414</v>
      </c>
      <c r="AO6">
        <f t="shared" si="11"/>
        <v>-2870.6737317824709</v>
      </c>
      <c r="AP6">
        <f t="shared" si="12"/>
        <v>-36.319780182698587</v>
      </c>
      <c r="AQ6">
        <f t="shared" si="13"/>
        <v>-10980.921838663537</v>
      </c>
      <c r="AR6">
        <f t="shared" si="14"/>
        <v>43525.559285020703</v>
      </c>
      <c r="AS6">
        <f t="shared" si="15"/>
        <v>-8520.5285520687412</v>
      </c>
      <c r="AT6">
        <f t="shared" si="16"/>
        <v>8431.332650610273</v>
      </c>
      <c r="AU6">
        <f t="shared" si="17"/>
        <v>43436.363383562239</v>
      </c>
      <c r="AW6">
        <v>3</v>
      </c>
      <c r="AX6">
        <f>(R6*SUMPRODUCT(K7:$K$23, X7:$X$23)-$AZ$3*SUMPRODUCT(K6:$K$22, W7:$W$23))/Z6</f>
        <v>43325.694379044166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79038.852034406154</v>
      </c>
      <c r="P7">
        <f t="shared" si="30"/>
        <v>3951.9426017203077</v>
      </c>
      <c r="Q7" s="5">
        <f t="shared" si="31"/>
        <v>50</v>
      </c>
      <c r="R7">
        <f t="shared" si="0"/>
        <v>1000000</v>
      </c>
      <c r="S7">
        <f t="shared" si="1"/>
        <v>53674.647519721817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40409.006719605677</v>
      </c>
      <c r="AC7">
        <f t="shared" si="2"/>
        <v>48725.92881245332</v>
      </c>
      <c r="AE7">
        <f t="shared" si="3"/>
        <v>71751.59326815205</v>
      </c>
      <c r="AF7">
        <f t="shared" si="4"/>
        <v>-3587.5796634076023</v>
      </c>
      <c r="AG7">
        <f t="shared" si="5"/>
        <v>-45.390078057382517</v>
      </c>
      <c r="AH7">
        <f t="shared" si="6"/>
        <v>-15551.595120729255</v>
      </c>
      <c r="AI7">
        <f t="shared" si="7"/>
        <v>52567.028405957812</v>
      </c>
      <c r="AJ7">
        <f t="shared" si="8"/>
        <v>-8316.9220928476425</v>
      </c>
      <c r="AK7">
        <f>H7*SUM(AB7, AE7:AF7)</f>
        <v>11367.595227959458</v>
      </c>
      <c r="AL7">
        <f t="shared" si="9"/>
        <v>55617.701541069626</v>
      </c>
      <c r="AN7">
        <f t="shared" si="10"/>
        <v>50585.699376776087</v>
      </c>
      <c r="AO7">
        <f t="shared" si="11"/>
        <v>-2529.2849688388042</v>
      </c>
      <c r="AP7">
        <f t="shared" si="12"/>
        <v>-32.000527635925039</v>
      </c>
      <c r="AQ7">
        <f t="shared" si="13"/>
        <v>-10964.05361573665</v>
      </c>
      <c r="AR7">
        <f t="shared" si="14"/>
        <v>37060.360264564712</v>
      </c>
      <c r="AS7">
        <f t="shared" si="15"/>
        <v>-5863.5258335873023</v>
      </c>
      <c r="AT7">
        <f t="shared" si="16"/>
        <v>8014.285518223749</v>
      </c>
      <c r="AU7">
        <f t="shared" si="17"/>
        <v>39211.119949201158</v>
      </c>
      <c r="AW7">
        <v>4</v>
      </c>
      <c r="AX7">
        <f>(R7*SUMPRODUCT(K8:$K$23, X8:$X$23)-$AZ$3*SUMPRODUCT(K7:$K$22, W8:$W$23))/Z7</f>
        <v>53674.647519721817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79038.852034406154</v>
      </c>
      <c r="P8">
        <f t="shared" si="30"/>
        <v>3951.9426017203077</v>
      </c>
      <c r="Q8" s="5">
        <f t="shared" si="31"/>
        <v>50</v>
      </c>
      <c r="R8">
        <f t="shared" si="0"/>
        <v>1000000</v>
      </c>
      <c r="S8">
        <f t="shared" si="1"/>
        <v>61808.146524899043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48725.92881245332</v>
      </c>
      <c r="AC8">
        <f t="shared" si="2"/>
        <v>54493.417026983836</v>
      </c>
      <c r="AE8">
        <f t="shared" si="3"/>
        <v>69684.942315975713</v>
      </c>
      <c r="AF8">
        <f t="shared" si="4"/>
        <v>-3484.2471157987852</v>
      </c>
      <c r="AG8">
        <f t="shared" si="5"/>
        <v>-44.08271408448681</v>
      </c>
      <c r="AH8">
        <f t="shared" si="6"/>
        <v>-17069.263846437585</v>
      </c>
      <c r="AI8">
        <f t="shared" si="7"/>
        <v>49087.348639654847</v>
      </c>
      <c r="AJ8">
        <f t="shared" si="8"/>
        <v>-5767.4882145305164</v>
      </c>
      <c r="AK8">
        <f t="shared" ref="AK8:AK23" si="32">H8*SUM(AB8:AB8, AE8:AF8)</f>
        <v>8332.1802409156935</v>
      </c>
      <c r="AL8">
        <f t="shared" si="9"/>
        <v>51652.040666040026</v>
      </c>
      <c r="AN8">
        <f t="shared" si="10"/>
        <v>45807.633250159546</v>
      </c>
      <c r="AO8">
        <f t="shared" si="11"/>
        <v>-2290.3816625079771</v>
      </c>
      <c r="AP8">
        <f t="shared" si="12"/>
        <v>-28.97792166200691</v>
      </c>
      <c r="AQ8">
        <f t="shared" si="13"/>
        <v>-11220.538500016301</v>
      </c>
      <c r="AR8">
        <f t="shared" si="14"/>
        <v>32267.735165973256</v>
      </c>
      <c r="AS8">
        <f t="shared" si="15"/>
        <v>-3791.2779450670946</v>
      </c>
      <c r="AT8">
        <f t="shared" si="16"/>
        <v>5477.1869497923108</v>
      </c>
      <c r="AU8">
        <f t="shared" si="17"/>
        <v>33953.644170698477</v>
      </c>
      <c r="AW8">
        <v>5</v>
      </c>
      <c r="AX8">
        <f>(R8*SUMPRODUCT(K9:$K$23, X9:$X$23)-$AZ$3*SUMPRODUCT(K8:$K$22, W9:$W$23))/Z8</f>
        <v>61808.146524899043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79038.852034406154</v>
      </c>
      <c r="P9">
        <f t="shared" si="30"/>
        <v>3951.9426017203077</v>
      </c>
      <c r="Q9" s="5">
        <f t="shared" si="31"/>
        <v>50</v>
      </c>
      <c r="R9">
        <f t="shared" si="0"/>
        <v>1000000</v>
      </c>
      <c r="S9">
        <f t="shared" si="1"/>
        <v>68052.278837940583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54493.417026983836</v>
      </c>
      <c r="AC9">
        <f t="shared" si="2"/>
        <v>58117.688697209087</v>
      </c>
      <c r="AE9">
        <f t="shared" si="3"/>
        <v>67500.390522695976</v>
      </c>
      <c r="AF9">
        <f t="shared" si="4"/>
        <v>-3375.0195261347985</v>
      </c>
      <c r="AG9">
        <f t="shared" si="5"/>
        <v>-42.70076600638923</v>
      </c>
      <c r="AH9">
        <f t="shared" si="6"/>
        <v>-18822.418745054267</v>
      </c>
      <c r="AI9">
        <f t="shared" si="7"/>
        <v>45260.251485500521</v>
      </c>
      <c r="AJ9">
        <f t="shared" si="8"/>
        <v>-3624.271670225251</v>
      </c>
      <c r="AK9">
        <f t="shared" si="32"/>
        <v>6191.9007348290497</v>
      </c>
      <c r="AL9">
        <f t="shared" si="9"/>
        <v>47827.880550104317</v>
      </c>
      <c r="AN9">
        <f t="shared" si="10"/>
        <v>42170.320012697775</v>
      </c>
      <c r="AO9">
        <f t="shared" si="11"/>
        <v>-2108.5160006348883</v>
      </c>
      <c r="AP9">
        <f t="shared" si="12"/>
        <v>-26.676956286220314</v>
      </c>
      <c r="AQ9">
        <f t="shared" si="13"/>
        <v>-11759.153032234002</v>
      </c>
      <c r="AR9">
        <f t="shared" si="14"/>
        <v>28275.974023542662</v>
      </c>
      <c r="AS9">
        <f t="shared" si="15"/>
        <v>-2264.2342505405873</v>
      </c>
      <c r="AT9">
        <f t="shared" si="16"/>
        <v>3868.3396266693271</v>
      </c>
      <c r="AU9">
        <f t="shared" si="17"/>
        <v>29880.079399671402</v>
      </c>
      <c r="AW9">
        <v>6</v>
      </c>
      <c r="AX9">
        <f>(R9*SUMPRODUCT(K10:$K$23, X10:$X$23)-$AZ$3*SUMPRODUCT(K9:$K$22, W10:$W$23))/Z9</f>
        <v>68052.278837940583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79038.852034406154</v>
      </c>
      <c r="P10">
        <f t="shared" si="30"/>
        <v>3951.9426017203077</v>
      </c>
      <c r="Q10" s="5">
        <f t="shared" si="31"/>
        <v>50</v>
      </c>
      <c r="R10">
        <f t="shared" si="0"/>
        <v>1000000</v>
      </c>
      <c r="S10">
        <f t="shared" si="1"/>
        <v>72832.415970314803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58117.688697209087</v>
      </c>
      <c r="AC10">
        <f t="shared" si="2"/>
        <v>60081.255717649867</v>
      </c>
      <c r="AE10">
        <f t="shared" si="3"/>
        <v>65201.09785516595</v>
      </c>
      <c r="AF10">
        <f t="shared" si="4"/>
        <v>-3260.0548927582972</v>
      </c>
      <c r="AG10">
        <f t="shared" si="5"/>
        <v>-41.246232819008725</v>
      </c>
      <c r="AH10">
        <f t="shared" si="6"/>
        <v>-20550.510546332291</v>
      </c>
      <c r="AI10">
        <f t="shared" si="7"/>
        <v>41349.28618325635</v>
      </c>
      <c r="AJ10">
        <f t="shared" si="8"/>
        <v>-1963.5670204407797</v>
      </c>
      <c r="AK10">
        <f t="shared" si="32"/>
        <v>6303.0834121298794</v>
      </c>
      <c r="AL10">
        <f t="shared" si="9"/>
        <v>45688.802574945454</v>
      </c>
      <c r="AN10">
        <f t="shared" si="10"/>
        <v>38702.000587475421</v>
      </c>
      <c r="AO10">
        <f t="shared" si="11"/>
        <v>-1935.1000293737709</v>
      </c>
      <c r="AP10">
        <f t="shared" si="12"/>
        <v>-24.482896443528922</v>
      </c>
      <c r="AQ10">
        <f t="shared" si="13"/>
        <v>-12198.35090819803</v>
      </c>
      <c r="AR10">
        <f t="shared" si="14"/>
        <v>24544.066753460091</v>
      </c>
      <c r="AS10">
        <f t="shared" si="15"/>
        <v>-1165.5320919205249</v>
      </c>
      <c r="AT10">
        <f t="shared" si="16"/>
        <v>3741.3777673044106</v>
      </c>
      <c r="AU10">
        <f t="shared" si="17"/>
        <v>27119.912428843978</v>
      </c>
      <c r="AW10">
        <v>7</v>
      </c>
      <c r="AX10">
        <f>(R10*SUMPRODUCT(K11:$K$23, X11:$X$23)-$AZ$3*SUMPRODUCT(K10:$K$22, W11:$W$23))/Z10</f>
        <v>72832.415970314803</v>
      </c>
    </row>
    <row r="11" spans="1:52" x14ac:dyDescent="0.25">
      <c r="A11" t="s">
        <v>33</v>
      </c>
      <c r="C11" s="24">
        <f>AU25</f>
        <v>344697.70980784943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79038.852034406154</v>
      </c>
      <c r="P11">
        <f t="shared" si="30"/>
        <v>3951.9426017203077</v>
      </c>
      <c r="Q11" s="5">
        <f t="shared" si="31"/>
        <v>50</v>
      </c>
      <c r="R11">
        <f t="shared" si="0"/>
        <v>1000000</v>
      </c>
      <c r="S11">
        <f t="shared" si="1"/>
        <v>76282.065133729207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60081.255717649867</v>
      </c>
      <c r="AC11">
        <f t="shared" si="2"/>
        <v>60613.264895696135</v>
      </c>
      <c r="AE11">
        <f t="shared" si="3"/>
        <v>62803.790996146876</v>
      </c>
      <c r="AF11">
        <f t="shared" si="4"/>
        <v>-3140.1895498073436</v>
      </c>
      <c r="AG11">
        <f t="shared" si="5"/>
        <v>-39.729695826558789</v>
      </c>
      <c r="AH11">
        <f t="shared" si="6"/>
        <v>-22081.493285196964</v>
      </c>
      <c r="AI11">
        <f t="shared" si="7"/>
        <v>37542.378465316011</v>
      </c>
      <c r="AJ11">
        <f t="shared" si="8"/>
        <v>-532.00917804626806</v>
      </c>
      <c r="AK11">
        <f t="shared" si="32"/>
        <v>6166.8601439454542</v>
      </c>
      <c r="AL11">
        <f t="shared" si="9"/>
        <v>43177.229431215193</v>
      </c>
      <c r="AN11">
        <f t="shared" si="10"/>
        <v>35453.171325148061</v>
      </c>
      <c r="AO11">
        <f t="shared" si="11"/>
        <v>-1772.658566257403</v>
      </c>
      <c r="AP11">
        <f t="shared" si="12"/>
        <v>-22.427686139542523</v>
      </c>
      <c r="AQ11">
        <f t="shared" si="13"/>
        <v>-12465.154605129239</v>
      </c>
      <c r="AR11">
        <f t="shared" si="14"/>
        <v>21192.930467621878</v>
      </c>
      <c r="AS11">
        <f t="shared" si="15"/>
        <v>-300.32283460376971</v>
      </c>
      <c r="AT11">
        <f t="shared" si="16"/>
        <v>3481.2349024430555</v>
      </c>
      <c r="AU11">
        <f t="shared" si="17"/>
        <v>24373.842535461161</v>
      </c>
      <c r="AW11">
        <v>8</v>
      </c>
      <c r="AX11">
        <f>(R11*SUMPRODUCT(K12:$K$23, X12:$X$23)-$AZ$3*SUMPRODUCT(K11:$K$22, W12:$W$23))/Z11</f>
        <v>76282.065133729207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79038.852034406154</v>
      </c>
      <c r="P12">
        <f t="shared" si="30"/>
        <v>3951.9426017203077</v>
      </c>
      <c r="Q12" s="5">
        <f t="shared" si="31"/>
        <v>50</v>
      </c>
      <c r="R12">
        <f t="shared" si="0"/>
        <v>1000000</v>
      </c>
      <c r="S12">
        <f t="shared" si="1"/>
        <v>78421.105017112917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60613.264895696135</v>
      </c>
      <c r="AC12">
        <f t="shared" si="2"/>
        <v>59836.451701642494</v>
      </c>
      <c r="AE12">
        <f t="shared" si="3"/>
        <v>60307.801723502482</v>
      </c>
      <c r="AF12">
        <f t="shared" si="4"/>
        <v>-3015.390086175124</v>
      </c>
      <c r="AG12">
        <f t="shared" si="5"/>
        <v>-38.150732311528316</v>
      </c>
      <c r="AH12">
        <f t="shared" si="6"/>
        <v>-23633.331135297725</v>
      </c>
      <c r="AI12">
        <f t="shared" si="7"/>
        <v>33620.929769718103</v>
      </c>
      <c r="AJ12">
        <f t="shared" si="8"/>
        <v>776.81319405364047</v>
      </c>
      <c r="AK12">
        <f t="shared" si="32"/>
        <v>6119.3046120639201</v>
      </c>
      <c r="AL12">
        <f t="shared" si="9"/>
        <v>40517.047575835662</v>
      </c>
      <c r="AN12">
        <f t="shared" si="10"/>
        <v>32364.453122372041</v>
      </c>
      <c r="AO12">
        <f t="shared" si="11"/>
        <v>-1618.2226561186019</v>
      </c>
      <c r="AP12">
        <f t="shared" si="12"/>
        <v>-20.473762136805565</v>
      </c>
      <c r="AQ12">
        <f t="shared" si="13"/>
        <v>-12682.933481154536</v>
      </c>
      <c r="AR12">
        <f t="shared" si="14"/>
        <v>18042.823222962095</v>
      </c>
      <c r="AS12">
        <f t="shared" si="15"/>
        <v>416.88029550563806</v>
      </c>
      <c r="AT12">
        <f t="shared" si="16"/>
        <v>3283.9523510848967</v>
      </c>
      <c r="AU12">
        <f t="shared" si="17"/>
        <v>21743.655869552629</v>
      </c>
      <c r="AW12">
        <v>9</v>
      </c>
      <c r="AX12">
        <f>(R12*SUMPRODUCT(K13:$K$23, X13:$X$23)-$AZ$3*SUMPRODUCT(K12:$K$22, W13:$W$23))/Z12</f>
        <v>78421.105017112917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79038.852034406154</v>
      </c>
      <c r="P13">
        <f t="shared" si="30"/>
        <v>3951.9426017203077</v>
      </c>
      <c r="Q13" s="5">
        <f t="shared" si="31"/>
        <v>50</v>
      </c>
      <c r="R13">
        <f t="shared" si="0"/>
        <v>1000000</v>
      </c>
      <c r="S13">
        <f t="shared" si="1"/>
        <v>79275.666094127126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59836.451701642494</v>
      </c>
      <c r="AC13">
        <f t="shared" si="2"/>
        <v>57893.119453792533</v>
      </c>
      <c r="AE13">
        <f t="shared" si="3"/>
        <v>57720.179820191908</v>
      </c>
      <c r="AF13">
        <f t="shared" si="4"/>
        <v>-2886.0089910095953</v>
      </c>
      <c r="AG13">
        <f t="shared" si="5"/>
        <v>-36.513801968597619</v>
      </c>
      <c r="AH13">
        <f t="shared" si="6"/>
        <v>-25108.460396308252</v>
      </c>
      <c r="AI13">
        <f t="shared" si="7"/>
        <v>29689.196630905466</v>
      </c>
      <c r="AJ13">
        <f t="shared" si="8"/>
        <v>1943.3322478499613</v>
      </c>
      <c r="AK13">
        <f t="shared" si="32"/>
        <v>5928.4711848436427</v>
      </c>
      <c r="AL13">
        <f t="shared" si="9"/>
        <v>37561.000063599073</v>
      </c>
      <c r="AN13">
        <f t="shared" si="10"/>
        <v>29453.070444171892</v>
      </c>
      <c r="AO13">
        <f t="shared" si="11"/>
        <v>-1472.6535222085945</v>
      </c>
      <c r="AP13">
        <f t="shared" si="12"/>
        <v>-18.632020636731141</v>
      </c>
      <c r="AQ13">
        <f t="shared" si="13"/>
        <v>-12812.178602022732</v>
      </c>
      <c r="AR13">
        <f t="shared" si="14"/>
        <v>15149.606299303836</v>
      </c>
      <c r="AS13">
        <f t="shared" si="15"/>
        <v>991.6306874070566</v>
      </c>
      <c r="AT13">
        <f t="shared" si="16"/>
        <v>3025.1409468471484</v>
      </c>
      <c r="AU13">
        <f t="shared" si="17"/>
        <v>19166.37793355804</v>
      </c>
      <c r="AW13">
        <v>10</v>
      </c>
      <c r="AX13">
        <f>(R13*SUMPRODUCT(K14:$K$23, X14:$X$23)-$AZ$3*SUMPRODUCT(K13:$K$22, W14:$W$23))/Z13</f>
        <v>79275.666094127126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79038.852034406154</v>
      </c>
      <c r="P14">
        <f t="shared" si="30"/>
        <v>3951.9426017203077</v>
      </c>
      <c r="Q14" s="5">
        <f t="shared" si="31"/>
        <v>50</v>
      </c>
      <c r="R14">
        <f t="shared" si="0"/>
        <v>1000000</v>
      </c>
      <c r="S14">
        <f t="shared" si="1"/>
        <v>78798.388843136214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57893.119453792533</v>
      </c>
      <c r="AC14">
        <f t="shared" si="2"/>
        <v>54872.813079057953</v>
      </c>
      <c r="AE14">
        <f t="shared" si="3"/>
        <v>55040.264367601638</v>
      </c>
      <c r="AF14">
        <f t="shared" si="4"/>
        <v>-2752.0132183800815</v>
      </c>
      <c r="AG14">
        <f t="shared" si="5"/>
        <v>-34.818486700466138</v>
      </c>
      <c r="AH14">
        <f t="shared" si="6"/>
        <v>-26603.544968910061</v>
      </c>
      <c r="AI14">
        <f t="shared" si="7"/>
        <v>25649.887693611028</v>
      </c>
      <c r="AJ14">
        <f t="shared" si="8"/>
        <v>3020.3063747345805</v>
      </c>
      <c r="AK14">
        <f t="shared" si="32"/>
        <v>5663.3224489949253</v>
      </c>
      <c r="AL14">
        <f t="shared" si="9"/>
        <v>34333.516517340533</v>
      </c>
      <c r="AN14">
        <f t="shared" si="10"/>
        <v>26712.555607311817</v>
      </c>
      <c r="AO14">
        <f t="shared" si="11"/>
        <v>-1335.6277803655908</v>
      </c>
      <c r="AP14">
        <f t="shared" si="12"/>
        <v>-16.898370181087433</v>
      </c>
      <c r="AQ14">
        <f t="shared" si="13"/>
        <v>-12911.432793770151</v>
      </c>
      <c r="AR14">
        <f t="shared" si="14"/>
        <v>12448.596662994987</v>
      </c>
      <c r="AS14">
        <f t="shared" si="15"/>
        <v>1465.8378355047762</v>
      </c>
      <c r="AT14">
        <f t="shared" si="16"/>
        <v>2748.5663010362164</v>
      </c>
      <c r="AU14">
        <f t="shared" si="17"/>
        <v>16663.000799535981</v>
      </c>
      <c r="AW14">
        <v>11</v>
      </c>
      <c r="AX14">
        <f>(R14*SUMPRODUCT(K15:$K$23, X15:$X$23)-$AZ$3*SUMPRODUCT(K14:$K$22, W15:$W$23))/Z14</f>
        <v>78798.388843136214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79038.852034406154</v>
      </c>
      <c r="P15">
        <f t="shared" si="30"/>
        <v>3951.9426017203077</v>
      </c>
      <c r="Q15" s="5">
        <f t="shared" si="31"/>
        <v>50</v>
      </c>
      <c r="R15">
        <f t="shared" si="0"/>
        <v>1000000</v>
      </c>
      <c r="S15">
        <f t="shared" si="1"/>
        <v>76879.788193367189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54872.813079057953</v>
      </c>
      <c r="AC15">
        <f t="shared" si="2"/>
        <v>50833.529148697329</v>
      </c>
      <c r="AE15">
        <f t="shared" si="3"/>
        <v>52261.119381143129</v>
      </c>
      <c r="AF15">
        <f t="shared" si="4"/>
        <v>-2613.0559690571563</v>
      </c>
      <c r="AG15">
        <f t="shared" si="5"/>
        <v>-33.060398801334756</v>
      </c>
      <c r="AH15">
        <f t="shared" si="6"/>
        <v>-28198.060642534405</v>
      </c>
      <c r="AI15">
        <f t="shared" si="7"/>
        <v>21416.942370750239</v>
      </c>
      <c r="AJ15">
        <f t="shared" si="8"/>
        <v>4039.2839303606233</v>
      </c>
      <c r="AK15">
        <f t="shared" si="32"/>
        <v>5424.6334898903706</v>
      </c>
      <c r="AL15">
        <f t="shared" si="9"/>
        <v>30880.859791001232</v>
      </c>
      <c r="AN15">
        <f t="shared" si="10"/>
        <v>24112.330100708179</v>
      </c>
      <c r="AO15">
        <f t="shared" si="11"/>
        <v>-1205.6165050354089</v>
      </c>
      <c r="AP15">
        <f t="shared" si="12"/>
        <v>-15.253466795173034</v>
      </c>
      <c r="AQ15">
        <f t="shared" si="13"/>
        <v>-13010.072391558957</v>
      </c>
      <c r="AR15">
        <f t="shared" si="14"/>
        <v>9881.3877373186424</v>
      </c>
      <c r="AS15">
        <f t="shared" si="15"/>
        <v>1863.6521500625176</v>
      </c>
      <c r="AT15">
        <f t="shared" si="16"/>
        <v>2502.8272438953677</v>
      </c>
      <c r="AU15">
        <f t="shared" si="17"/>
        <v>14247.867131276527</v>
      </c>
      <c r="AW15">
        <v>12</v>
      </c>
      <c r="AX15">
        <f>(R15*SUMPRODUCT(K16:$K$23, X16:$X$23)-$AZ$3*SUMPRODUCT(K15:$K$22, W16:$W$23))/Z15</f>
        <v>76879.788193367189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79038.852034406154</v>
      </c>
      <c r="P16">
        <f t="shared" si="30"/>
        <v>3951.9426017203077</v>
      </c>
      <c r="Q16" s="5">
        <f t="shared" si="31"/>
        <v>50</v>
      </c>
      <c r="R16">
        <f t="shared" si="0"/>
        <v>1000000</v>
      </c>
      <c r="S16">
        <f t="shared" si="1"/>
        <v>73545.290576216168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50833.529148697329</v>
      </c>
      <c r="AC16">
        <f t="shared" si="2"/>
        <v>45962.074145963234</v>
      </c>
      <c r="AE16">
        <f t="shared" si="3"/>
        <v>49395.271256049688</v>
      </c>
      <c r="AF16">
        <f t="shared" si="4"/>
        <v>-2469.7635628024841</v>
      </c>
      <c r="AG16">
        <f t="shared" si="5"/>
        <v>-31.247462472346882</v>
      </c>
      <c r="AH16">
        <f t="shared" si="6"/>
        <v>-29646.646819490579</v>
      </c>
      <c r="AI16">
        <f t="shared" si="7"/>
        <v>17247.613411284274</v>
      </c>
      <c r="AJ16">
        <f t="shared" si="8"/>
        <v>4871.4550027340956</v>
      </c>
      <c r="AK16">
        <f t="shared" si="32"/>
        <v>5347.4193152543667</v>
      </c>
      <c r="AL16">
        <f t="shared" si="9"/>
        <v>27466.487729272736</v>
      </c>
      <c r="AN16">
        <f t="shared" si="10"/>
        <v>21608.11594952811</v>
      </c>
      <c r="AO16">
        <f t="shared" si="11"/>
        <v>-1080.4057974764055</v>
      </c>
      <c r="AP16">
        <f t="shared" si="12"/>
        <v>-13.669300219670415</v>
      </c>
      <c r="AQ16">
        <f t="shared" si="13"/>
        <v>-12969.018403999607</v>
      </c>
      <c r="AR16">
        <f t="shared" si="14"/>
        <v>7545.0224478324253</v>
      </c>
      <c r="AS16">
        <f t="shared" si="15"/>
        <v>2131.0332318317824</v>
      </c>
      <c r="AT16">
        <f t="shared" si="16"/>
        <v>2339.2453094507678</v>
      </c>
      <c r="AU16">
        <f t="shared" si="17"/>
        <v>12015.300989114976</v>
      </c>
      <c r="AW16">
        <v>13</v>
      </c>
      <c r="AX16">
        <f>(R16*SUMPRODUCT(K17:$K$23, X17:$X$23)-$AZ$3*SUMPRODUCT(K16:$K$22, W17:$W$23))/Z16</f>
        <v>73545.290576216168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79038.852034406154</v>
      </c>
      <c r="P17">
        <f t="shared" si="30"/>
        <v>3951.9426017203077</v>
      </c>
      <c r="Q17" s="5">
        <f t="shared" si="31"/>
        <v>50</v>
      </c>
      <c r="R17">
        <f t="shared" si="0"/>
        <v>1000000</v>
      </c>
      <c r="S17">
        <f t="shared" si="1"/>
        <v>68875.995843244295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45962.074145963234</v>
      </c>
      <c r="AC17">
        <f t="shared" si="2"/>
        <v>40484.970566883196</v>
      </c>
      <c r="AE17">
        <f t="shared" si="3"/>
        <v>46458.647299065218</v>
      </c>
      <c r="AF17">
        <f t="shared" si="4"/>
        <v>-2322.9323649532612</v>
      </c>
      <c r="AG17">
        <f t="shared" si="5"/>
        <v>-29.389753332222902</v>
      </c>
      <c r="AH17">
        <f t="shared" si="6"/>
        <v>-30904.690308010224</v>
      </c>
      <c r="AI17">
        <f t="shared" si="7"/>
        <v>13201.634872769511</v>
      </c>
      <c r="AJ17">
        <f t="shared" si="8"/>
        <v>5477.1035790800379</v>
      </c>
      <c r="AK17">
        <f t="shared" si="32"/>
        <v>5559.03358624064</v>
      </c>
      <c r="AL17">
        <f t="shared" si="9"/>
        <v>24237.772038090188</v>
      </c>
      <c r="AN17">
        <f t="shared" si="10"/>
        <v>19142.394849762099</v>
      </c>
      <c r="AO17">
        <f t="shared" si="11"/>
        <v>-957.11974248810498</v>
      </c>
      <c r="AP17">
        <f t="shared" si="12"/>
        <v>-12.109484359305524</v>
      </c>
      <c r="AQ17">
        <f t="shared" si="13"/>
        <v>-12733.685093699462</v>
      </c>
      <c r="AR17">
        <f t="shared" si="14"/>
        <v>5439.4805292152259</v>
      </c>
      <c r="AS17">
        <f t="shared" si="15"/>
        <v>2256.7355151105489</v>
      </c>
      <c r="AT17">
        <f t="shared" si="16"/>
        <v>2290.4932036849996</v>
      </c>
      <c r="AU17">
        <f t="shared" si="17"/>
        <v>9986.7092480107749</v>
      </c>
      <c r="AW17">
        <v>14</v>
      </c>
      <c r="AX17">
        <f>(R17*SUMPRODUCT(K18:$K$23, X18:$X$23)-$AZ$3*SUMPRODUCT(K17:$K$22, W18:$W$23))/Z17</f>
        <v>68875.995843244295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79038.852034406154</v>
      </c>
      <c r="P18">
        <f t="shared" si="30"/>
        <v>3951.9426017203077</v>
      </c>
      <c r="Q18" s="5">
        <f t="shared" si="31"/>
        <v>50</v>
      </c>
      <c r="R18">
        <f t="shared" si="0"/>
        <v>1000000</v>
      </c>
      <c r="S18">
        <f t="shared" si="1"/>
        <v>62832.448172178913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40484.970566883196</v>
      </c>
      <c r="AC18">
        <f t="shared" si="2"/>
        <v>34544.917844103242</v>
      </c>
      <c r="AE18">
        <f t="shared" si="3"/>
        <v>43455.10527520335</v>
      </c>
      <c r="AF18">
        <f t="shared" si="4"/>
        <v>-2172.7552637601675</v>
      </c>
      <c r="AG18">
        <f t="shared" si="5"/>
        <v>-27.489711804194123</v>
      </c>
      <c r="AH18">
        <f t="shared" si="6"/>
        <v>-32122.879894130972</v>
      </c>
      <c r="AI18">
        <f t="shared" si="7"/>
        <v>9131.9804055080167</v>
      </c>
      <c r="AJ18">
        <f t="shared" si="8"/>
        <v>5940.0527227799539</v>
      </c>
      <c r="AK18">
        <f t="shared" si="32"/>
        <v>5731.8891725406793</v>
      </c>
      <c r="AL18">
        <f t="shared" si="9"/>
        <v>20803.92230082865</v>
      </c>
      <c r="AN18">
        <f t="shared" si="10"/>
        <v>16731.934349047682</v>
      </c>
      <c r="AO18">
        <f t="shared" si="11"/>
        <v>-836.59671745238404</v>
      </c>
      <c r="AP18">
        <f t="shared" si="12"/>
        <v>-10.584626369424088</v>
      </c>
      <c r="AQ18">
        <f t="shared" si="13"/>
        <v>-12368.579343832414</v>
      </c>
      <c r="AR18">
        <f t="shared" si="14"/>
        <v>3516.1736613934586</v>
      </c>
      <c r="AS18">
        <f t="shared" si="15"/>
        <v>2287.1552504131178</v>
      </c>
      <c r="AT18">
        <f t="shared" si="16"/>
        <v>2207.0040498945514</v>
      </c>
      <c r="AU18">
        <f t="shared" si="17"/>
        <v>8010.3329617011277</v>
      </c>
      <c r="AW18">
        <v>15</v>
      </c>
      <c r="AX18">
        <f>(R18*SUMPRODUCT(K19:$K$23, X19:$X$23)-$AZ$3*SUMPRODUCT(K18:$K$22, W19:$W$23))/Z18</f>
        <v>62832.448172178913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79038.852034406154</v>
      </c>
      <c r="P19">
        <f t="shared" si="30"/>
        <v>3951.9426017203077</v>
      </c>
      <c r="Q19" s="5">
        <f t="shared" si="31"/>
        <v>50</v>
      </c>
      <c r="R19">
        <f t="shared" si="0"/>
        <v>1000000</v>
      </c>
      <c r="S19">
        <f t="shared" si="1"/>
        <v>55241.977643446487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34544.917844103242</v>
      </c>
      <c r="AC19">
        <f t="shared" si="2"/>
        <v>28230.184039477012</v>
      </c>
      <c r="AE19">
        <f t="shared" si="3"/>
        <v>40391.047431390813</v>
      </c>
      <c r="AF19">
        <f t="shared" si="4"/>
        <v>-2019.5523715695406</v>
      </c>
      <c r="AG19">
        <f t="shared" si="5"/>
        <v>-25.551387951464875</v>
      </c>
      <c r="AH19">
        <f t="shared" si="6"/>
        <v>-33268.534693746187</v>
      </c>
      <c r="AI19">
        <f t="shared" si="7"/>
        <v>5077.4089781236253</v>
      </c>
      <c r="AJ19">
        <f t="shared" si="8"/>
        <v>6314.7338046262303</v>
      </c>
      <c r="AK19">
        <f t="shared" si="32"/>
        <v>5352.0647071480598</v>
      </c>
      <c r="AL19">
        <f t="shared" si="9"/>
        <v>16744.207489897915</v>
      </c>
      <c r="AN19">
        <f t="shared" si="10"/>
        <v>14488.681650641236</v>
      </c>
      <c r="AO19">
        <f t="shared" si="11"/>
        <v>-724.43408253206178</v>
      </c>
      <c r="AP19">
        <f t="shared" si="12"/>
        <v>-9.1655440822535041</v>
      </c>
      <c r="AQ19">
        <f t="shared" si="13"/>
        <v>-11933.763514792914</v>
      </c>
      <c r="AR19">
        <f t="shared" si="14"/>
        <v>1821.3185092340084</v>
      </c>
      <c r="AS19">
        <f t="shared" si="15"/>
        <v>2265.1595742641421</v>
      </c>
      <c r="AT19">
        <f t="shared" si="16"/>
        <v>1919.8403271719887</v>
      </c>
      <c r="AU19">
        <f t="shared" si="17"/>
        <v>6006.3184106701392</v>
      </c>
      <c r="AW19">
        <v>16</v>
      </c>
      <c r="AX19">
        <f>(R19*SUMPRODUCT(K20:$K$23, X20:$X$23)-$AZ$3*SUMPRODUCT(K19:$K$22, W20:$W$23))/Z19</f>
        <v>55241.977643446487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79038.852034406154</v>
      </c>
      <c r="P20">
        <f t="shared" si="30"/>
        <v>3951.9426017203077</v>
      </c>
      <c r="Q20" s="5">
        <f t="shared" si="31"/>
        <v>50</v>
      </c>
      <c r="R20">
        <f t="shared" si="0"/>
        <v>1000000</v>
      </c>
      <c r="S20">
        <f t="shared" si="1"/>
        <v>45398.747138259248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28230.184039477012</v>
      </c>
      <c r="AC20">
        <f t="shared" si="2"/>
        <v>21408.540590636294</v>
      </c>
      <c r="AE20">
        <f t="shared" si="3"/>
        <v>37272.096229058217</v>
      </c>
      <c r="AF20">
        <f t="shared" si="4"/>
        <v>-1863.604811452911</v>
      </c>
      <c r="AG20">
        <f t="shared" si="5"/>
        <v>-23.578338544715592</v>
      </c>
      <c r="AH20">
        <f t="shared" si="6"/>
        <v>-34350.710544692716</v>
      </c>
      <c r="AI20">
        <f t="shared" si="7"/>
        <v>1034.2025343678761</v>
      </c>
      <c r="AJ20">
        <f t="shared" si="8"/>
        <v>6821.6434488407176</v>
      </c>
      <c r="AK20">
        <f t="shared" si="32"/>
        <v>3455.5800773195701</v>
      </c>
      <c r="AL20">
        <f t="shared" si="9"/>
        <v>11311.426060528163</v>
      </c>
      <c r="AN20">
        <f t="shared" si="10"/>
        <v>12681.288027918292</v>
      </c>
      <c r="AO20">
        <f t="shared" si="11"/>
        <v>-634.06440139591462</v>
      </c>
      <c r="AP20">
        <f t="shared" si="12"/>
        <v>-8.0221863687987529</v>
      </c>
      <c r="AQ20">
        <f t="shared" si="13"/>
        <v>-11687.329086719985</v>
      </c>
      <c r="AR20">
        <f t="shared" si="14"/>
        <v>351.87235343359407</v>
      </c>
      <c r="AS20">
        <f t="shared" si="15"/>
        <v>2320.9648544282286</v>
      </c>
      <c r="AT20">
        <f t="shared" si="16"/>
        <v>1175.7108050676679</v>
      </c>
      <c r="AU20">
        <f t="shared" si="17"/>
        <v>3848.5480129294906</v>
      </c>
      <c r="AW20">
        <v>17</v>
      </c>
      <c r="AX20">
        <f>(R20*SUMPRODUCT(K21:$K$23, X21:$X$23)-$AZ$3*SUMPRODUCT(K20:$K$22, W21:$W$23))/Z20</f>
        <v>45398.747138259248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79038.852034406154</v>
      </c>
      <c r="P21">
        <f t="shared" si="30"/>
        <v>3951.9426017203077</v>
      </c>
      <c r="Q21" s="5">
        <f t="shared" si="31"/>
        <v>50</v>
      </c>
      <c r="R21">
        <f t="shared" si="0"/>
        <v>1000000</v>
      </c>
      <c r="S21">
        <f t="shared" si="1"/>
        <v>32971.565178312558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21408.540590636294</v>
      </c>
      <c r="AC21">
        <f t="shared" si="2"/>
        <v>14227.316690711134</v>
      </c>
      <c r="AE21">
        <f t="shared" si="3"/>
        <v>34105.471568678055</v>
      </c>
      <c r="AF21">
        <f t="shared" si="4"/>
        <v>-1705.2735784339029</v>
      </c>
      <c r="AG21">
        <f t="shared" si="5"/>
        <v>-21.575130895013324</v>
      </c>
      <c r="AH21">
        <f t="shared" si="6"/>
        <v>-35348.485285102281</v>
      </c>
      <c r="AI21">
        <f t="shared" si="7"/>
        <v>-2969.862425753141</v>
      </c>
      <c r="AJ21">
        <f t="shared" si="8"/>
        <v>7181.2238999251604</v>
      </c>
      <c r="AK21">
        <f t="shared" si="32"/>
        <v>2760.388289199167</v>
      </c>
      <c r="AL21">
        <f t="shared" si="9"/>
        <v>6971.7497633711864</v>
      </c>
      <c r="AN21">
        <f t="shared" si="10"/>
        <v>11037.658228881382</v>
      </c>
      <c r="AO21">
        <f t="shared" si="11"/>
        <v>-551.88291144406924</v>
      </c>
      <c r="AP21">
        <f t="shared" si="12"/>
        <v>-6.982425696211159</v>
      </c>
      <c r="AQ21">
        <f t="shared" si="13"/>
        <v>-11439.938565280616</v>
      </c>
      <c r="AR21">
        <f t="shared" si="14"/>
        <v>-961.14567353951304</v>
      </c>
      <c r="AS21">
        <f t="shared" si="15"/>
        <v>2324.0814868322582</v>
      </c>
      <c r="AT21">
        <f t="shared" si="16"/>
        <v>893.3529171069589</v>
      </c>
      <c r="AU21">
        <f t="shared" si="17"/>
        <v>2256.288730399704</v>
      </c>
      <c r="AW21">
        <v>18</v>
      </c>
      <c r="AX21">
        <f>(R21*SUMPRODUCT(K22:$K$23, X22:$X$23)-$AZ$3*SUMPRODUCT(K21:$K$22, W22:$W$23))/Z21</f>
        <v>32971.565178312558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79038.852034406154</v>
      </c>
      <c r="P22">
        <f t="shared" si="30"/>
        <v>3951.9426017203077</v>
      </c>
      <c r="Q22" s="5">
        <f t="shared" si="31"/>
        <v>50</v>
      </c>
      <c r="R22">
        <f t="shared" si="0"/>
        <v>1000000</v>
      </c>
      <c r="S22">
        <f t="shared" si="1"/>
        <v>17867.904185412226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14227.316690711134</v>
      </c>
      <c r="AC22">
        <f t="shared" si="2"/>
        <v>6986.2012405373916</v>
      </c>
      <c r="AE22">
        <f t="shared" si="3"/>
        <v>30903.530733292904</v>
      </c>
      <c r="AF22">
        <f t="shared" si="4"/>
        <v>-1545.176536664645</v>
      </c>
      <c r="AG22">
        <f t="shared" si="5"/>
        <v>-19.549582223082126</v>
      </c>
      <c r="AH22">
        <f t="shared" si="6"/>
        <v>-36195.947259621295</v>
      </c>
      <c r="AI22">
        <f t="shared" si="7"/>
        <v>-6857.1426452161177</v>
      </c>
      <c r="AJ22">
        <f t="shared" si="8"/>
        <v>7241.1154501737419</v>
      </c>
      <c r="AK22">
        <f t="shared" si="32"/>
        <v>3050.9969621137579</v>
      </c>
      <c r="AL22">
        <f t="shared" si="9"/>
        <v>3434.9697670713822</v>
      </c>
      <c r="AN22">
        <f t="shared" si="10"/>
        <v>9347.1068306319157</v>
      </c>
      <c r="AO22">
        <f t="shared" si="11"/>
        <v>-467.35534153159568</v>
      </c>
      <c r="AP22">
        <f t="shared" si="12"/>
        <v>-5.9129824067808165</v>
      </c>
      <c r="AQ22">
        <f t="shared" si="13"/>
        <v>-10947.855401749059</v>
      </c>
      <c r="AR22">
        <f t="shared" si="14"/>
        <v>-2074.0168950555194</v>
      </c>
      <c r="AS22">
        <f t="shared" si="15"/>
        <v>2190.1536193337515</v>
      </c>
      <c r="AT22">
        <f t="shared" si="16"/>
        <v>922.807001922528</v>
      </c>
      <c r="AU22">
        <f t="shared" si="17"/>
        <v>1038.94372620076</v>
      </c>
      <c r="AW22">
        <v>19</v>
      </c>
      <c r="AX22">
        <f>(R22*SUMPRODUCT(K23:$K$23, X23:$X$23)-$AZ$3*SUMPRODUCT(K22:$K$22, W23:$W$23))/Z22</f>
        <v>17867.904185412226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79038.852034406154</v>
      </c>
      <c r="P23">
        <f t="shared" si="30"/>
        <v>3951.9426017203077</v>
      </c>
      <c r="Q23" s="5">
        <f t="shared" si="31"/>
        <v>50</v>
      </c>
      <c r="R23">
        <f t="shared" si="0"/>
        <v>1000000</v>
      </c>
      <c r="S23">
        <f t="shared" si="1"/>
        <v>19953.308633784905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6986.2012405373916</v>
      </c>
      <c r="AC23">
        <f t="shared" si="2"/>
        <v>6986.2012405373916</v>
      </c>
      <c r="AE23">
        <f t="shared" si="3"/>
        <v>27673.672385263828</v>
      </c>
      <c r="AF23">
        <f t="shared" si="4"/>
        <v>-1383.6836192631913</v>
      </c>
      <c r="AG23">
        <f t="shared" si="5"/>
        <v>-17.506372924809995</v>
      </c>
      <c r="AH23">
        <f t="shared" si="6"/>
        <v>-36954.269520826172</v>
      </c>
      <c r="AI23">
        <f t="shared" si="7"/>
        <v>-10681.787127750347</v>
      </c>
      <c r="AJ23">
        <f t="shared" si="8"/>
        <v>0</v>
      </c>
      <c r="AK23">
        <f t="shared" si="32"/>
        <v>3457.3961416793018</v>
      </c>
      <c r="AL23">
        <f t="shared" si="9"/>
        <v>-7224.3909860710455</v>
      </c>
      <c r="AN23">
        <f t="shared" si="10"/>
        <v>7582.3908593767201</v>
      </c>
      <c r="AO23">
        <f t="shared" si="11"/>
        <v>-379.11954296883602</v>
      </c>
      <c r="AP23">
        <f t="shared" si="12"/>
        <v>-4.7966225876332649</v>
      </c>
      <c r="AQ23">
        <f t="shared" si="13"/>
        <v>-10125.208954156114</v>
      </c>
      <c r="AR23">
        <f t="shared" si="14"/>
        <v>-2926.7342603358638</v>
      </c>
      <c r="AS23">
        <f t="shared" si="15"/>
        <v>0</v>
      </c>
      <c r="AT23">
        <f t="shared" si="16"/>
        <v>947.30213384592514</v>
      </c>
      <c r="AU23">
        <f t="shared" si="17"/>
        <v>-1979.4321264899384</v>
      </c>
      <c r="AW23">
        <v>20</v>
      </c>
      <c r="AX23">
        <f>(R23*SUMPRODUCT(K$23:$K24, X$23:$X24)-$AZ$3*SUMPRODUCT(K$22:$K23, W$23:$W24))/Z23</f>
        <v>19953.308633784905</v>
      </c>
    </row>
    <row r="25" spans="5:50" x14ac:dyDescent="0.25">
      <c r="AN25" s="6">
        <f t="shared" ref="AN25:AU25" si="33">SUM(AN3:AN23)</f>
        <v>639708.29262576776</v>
      </c>
      <c r="AO25" s="6">
        <f t="shared" si="33"/>
        <v>-91264.553657093013</v>
      </c>
      <c r="AP25" s="6">
        <f t="shared" si="33"/>
        <v>-2874.5878496173846</v>
      </c>
      <c r="AQ25" s="6">
        <f t="shared" si="33"/>
        <v>-236658.94827409679</v>
      </c>
      <c r="AR25" s="6">
        <f t="shared" si="33"/>
        <v>308910.20284496044</v>
      </c>
      <c r="AS25" s="6">
        <f t="shared" si="33"/>
        <v>-28036.318137417926</v>
      </c>
      <c r="AT25" s="6">
        <f t="shared" si="33"/>
        <v>63823.825100306938</v>
      </c>
      <c r="AU25" s="7">
        <f t="shared" si="33"/>
        <v>344697.70980784943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4699.3817767948249</v>
      </c>
      <c r="K3">
        <v>1</v>
      </c>
      <c r="L3" s="2">
        <v>0</v>
      </c>
      <c r="O3">
        <f>$C$3</f>
        <v>4699.3817767948249</v>
      </c>
      <c r="P3">
        <f>O3*B5</f>
        <v>3759.5054214358602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4699.3817767948249</v>
      </c>
      <c r="AF3">
        <f t="shared" ref="AF3:AF23" si="4">-$Z3*P3</f>
        <v>-3759.5054214358602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-1580.0318486410351</v>
      </c>
      <c r="AJ3">
        <f t="shared" ref="AJ3:AJ23" si="8">AB3-AC3</f>
        <v>0</v>
      </c>
      <c r="AL3">
        <f t="shared" ref="AL3:AL23" si="9">SUM(AI3:AK3)</f>
        <v>-1580.0318486410351</v>
      </c>
      <c r="AN3">
        <f t="shared" ref="AN3:AN23" si="10">AE3*$K3</f>
        <v>4699.3817767948249</v>
      </c>
      <c r="AO3">
        <f t="shared" ref="AO3:AO23" si="11">AF3*$K3</f>
        <v>-3759.5054214358602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-1580.0318486410351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-1580.0318486410351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2495.053279260364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1.1523519999999999E-3</v>
      </c>
      <c r="R4">
        <f t="shared" si="0"/>
        <v>2000000</v>
      </c>
      <c r="S4">
        <f t="shared" si="1"/>
        <v>336.59299140304921</v>
      </c>
      <c r="U4">
        <f t="shared" ref="U4:U23" si="21">M4</f>
        <v>1.1523519999999999E-3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1.1523519999999999E-3</v>
      </c>
      <c r="Y4">
        <f t="shared" ref="Y4:Y23" si="25">V4*W4</f>
        <v>0.01</v>
      </c>
      <c r="Z4">
        <f t="shared" ref="Z4:Z23" si="26">MAX(0, W4-X4-Y4)</f>
        <v>0.98884764800000002</v>
      </c>
      <c r="AB4">
        <f t="shared" ref="AB4:AB23" si="27">AC3</f>
        <v>0</v>
      </c>
      <c r="AC4">
        <f t="shared" si="2"/>
        <v>332.83918788218944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-332.83918788218944</v>
      </c>
      <c r="AK4">
        <f>G4*MAX(0, SUM(AB4, AE4:AF4))</f>
        <v>0</v>
      </c>
      <c r="AL4">
        <f t="shared" si="9"/>
        <v>-2637.5431878821892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-2162.2140913781777</v>
      </c>
      <c r="AR4">
        <f t="shared" si="14"/>
        <v>-2162.2140913781777</v>
      </c>
      <c r="AS4">
        <f t="shared" si="15"/>
        <v>-312.26117636006137</v>
      </c>
      <c r="AT4">
        <f t="shared" si="16"/>
        <v>0</v>
      </c>
      <c r="AU4">
        <f t="shared" si="17"/>
        <v>-2474.4752677382389</v>
      </c>
      <c r="AW4">
        <v>1</v>
      </c>
      <c r="AX4">
        <f>(R4*SUMPRODUCT(K5:$K$23, X5:$X$23)-$AZ$3*SUMPRODUCT(K4:$K$22, W5:$W$23))/Z4</f>
        <v>336.59299140304921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1.160019E-3</v>
      </c>
      <c r="O5">
        <f t="shared" ref="O5:O23" si="29">$C$3</f>
        <v>4699.3817767948249</v>
      </c>
      <c r="P5">
        <f t="shared" ref="P5:P23" si="30">O5*$C$5</f>
        <v>234.96908883974126</v>
      </c>
      <c r="Q5" s="5">
        <f t="shared" ref="Q5:Q23" si="31">$C$8</f>
        <v>50</v>
      </c>
      <c r="R5">
        <f t="shared" si="0"/>
        <v>2000000</v>
      </c>
      <c r="S5">
        <f t="shared" si="1"/>
        <v>681.4955476180404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332.83918788218944</v>
      </c>
      <c r="AC5">
        <f t="shared" si="2"/>
        <v>666.37458537422935</v>
      </c>
      <c r="AE5">
        <f t="shared" si="3"/>
        <v>4595.1123143390041</v>
      </c>
      <c r="AF5">
        <f t="shared" si="4"/>
        <v>-229.75561571695022</v>
      </c>
      <c r="AG5">
        <f t="shared" si="5"/>
        <v>-48.890604473010733</v>
      </c>
      <c r="AH5">
        <f t="shared" si="6"/>
        <v>-2294.1641195706238</v>
      </c>
      <c r="AI5">
        <f t="shared" si="7"/>
        <v>2022.301974578419</v>
      </c>
      <c r="AJ5">
        <f t="shared" si="8"/>
        <v>-333.53539749203992</v>
      </c>
      <c r="AK5">
        <f>G5*SUM(AB5, AE5:AF5)</f>
        <v>192.62603134667398</v>
      </c>
      <c r="AL5">
        <f t="shared" si="9"/>
        <v>1881.3926084330531</v>
      </c>
      <c r="AN5">
        <f t="shared" si="10"/>
        <v>3968.1667320374881</v>
      </c>
      <c r="AO5">
        <f t="shared" si="11"/>
        <v>-198.40833660187442</v>
      </c>
      <c r="AP5">
        <f t="shared" si="12"/>
        <v>-42.220093200684197</v>
      </c>
      <c r="AQ5">
        <f t="shared" si="13"/>
        <v>-1981.1541295098373</v>
      </c>
      <c r="AR5">
        <f t="shared" si="14"/>
        <v>1746.384172725092</v>
      </c>
      <c r="AS5">
        <f t="shared" si="15"/>
        <v>-288.02866562255042</v>
      </c>
      <c r="AT5">
        <f t="shared" si="16"/>
        <v>166.3446194620893</v>
      </c>
      <c r="AU5">
        <f t="shared" si="17"/>
        <v>1624.7001265646309</v>
      </c>
      <c r="AW5">
        <v>2</v>
      </c>
      <c r="AX5">
        <f>(R5*SUMPRODUCT(K6:$K$23, X6:$X$23)-$AZ$3*SUMPRODUCT(K5:$K$22, W6:$W$23))/Z5</f>
        <v>681.4955476180404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1.1694889999999999E-3</v>
      </c>
      <c r="O6">
        <f t="shared" si="29"/>
        <v>4699.3817767948249</v>
      </c>
      <c r="P6">
        <f t="shared" si="30"/>
        <v>234.96908883974126</v>
      </c>
      <c r="Q6" s="5">
        <f t="shared" si="31"/>
        <v>50</v>
      </c>
      <c r="R6">
        <f t="shared" si="0"/>
        <v>2000000</v>
      </c>
      <c r="S6">
        <f t="shared" si="1"/>
        <v>1025.931765662127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666.37458537422935</v>
      </c>
      <c r="AC6">
        <f t="shared" si="2"/>
        <v>991.96360408492171</v>
      </c>
      <c r="AE6">
        <f t="shared" si="3"/>
        <v>4543.7872578902297</v>
      </c>
      <c r="AF6">
        <f t="shared" si="4"/>
        <v>-227.1893628945115</v>
      </c>
      <c r="AG6">
        <f t="shared" si="5"/>
        <v>-48.344521404146093</v>
      </c>
      <c r="AH6">
        <f t="shared" si="6"/>
        <v>-2287.080965381474</v>
      </c>
      <c r="AI6">
        <f t="shared" si="7"/>
        <v>1981.1724082100982</v>
      </c>
      <c r="AJ6">
        <f t="shared" si="8"/>
        <v>-325.58901871069236</v>
      </c>
      <c r="AK6">
        <f>G6*SUM(AB6, AE6:AF6)</f>
        <v>291.50389010164196</v>
      </c>
      <c r="AL6">
        <f t="shared" si="9"/>
        <v>1947.0872796010476</v>
      </c>
      <c r="AN6">
        <f t="shared" si="10"/>
        <v>3538.8206505896728</v>
      </c>
      <c r="AO6">
        <f t="shared" si="11"/>
        <v>-176.94103252948366</v>
      </c>
      <c r="AP6">
        <f t="shared" si="12"/>
        <v>-37.651980820797419</v>
      </c>
      <c r="AQ6">
        <f t="shared" si="13"/>
        <v>-1781.2386211102078</v>
      </c>
      <c r="AR6">
        <f t="shared" si="14"/>
        <v>1542.9890161291839</v>
      </c>
      <c r="AS6">
        <f t="shared" si="15"/>
        <v>-253.57726443240551</v>
      </c>
      <c r="AT6">
        <f t="shared" si="16"/>
        <v>227.03087258928932</v>
      </c>
      <c r="AU6">
        <f t="shared" si="17"/>
        <v>1516.4426242860677</v>
      </c>
      <c r="AW6">
        <v>3</v>
      </c>
      <c r="AX6">
        <f>(R6*SUMPRODUCT(K7:$K$23, X7:$X$23)-$AZ$3*SUMPRODUCT(K6:$K$22, W7:$W$23))/Z6</f>
        <v>1025.931765662127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1.179411E-3</v>
      </c>
      <c r="O7">
        <f t="shared" si="29"/>
        <v>4699.3817767948249</v>
      </c>
      <c r="P7">
        <f t="shared" si="30"/>
        <v>234.96908883974126</v>
      </c>
      <c r="Q7" s="5">
        <f t="shared" si="31"/>
        <v>50</v>
      </c>
      <c r="R7">
        <f t="shared" si="0"/>
        <v>2000000</v>
      </c>
      <c r="S7">
        <f t="shared" si="1"/>
        <v>1320.9150613907184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991.96360408492171</v>
      </c>
      <c r="AC7">
        <f t="shared" si="2"/>
        <v>1262.9020075842345</v>
      </c>
      <c r="AE7">
        <f t="shared" si="3"/>
        <v>4492.9903926377119</v>
      </c>
      <c r="AF7">
        <f t="shared" si="4"/>
        <v>-224.64951963188562</v>
      </c>
      <c r="AG7">
        <f t="shared" si="5"/>
        <v>-47.804058129770844</v>
      </c>
      <c r="AH7">
        <f t="shared" si="6"/>
        <v>-2280.7224133514137</v>
      </c>
      <c r="AI7">
        <f t="shared" si="7"/>
        <v>1939.8144015246417</v>
      </c>
      <c r="AJ7">
        <f t="shared" si="8"/>
        <v>-270.93840349931281</v>
      </c>
      <c r="AK7">
        <f>G7*SUM(AB7, AE7:AF7)</f>
        <v>258.28094982515574</v>
      </c>
      <c r="AL7">
        <f t="shared" si="9"/>
        <v>1927.1569478504848</v>
      </c>
      <c r="AN7">
        <f t="shared" si="10"/>
        <v>3167.6099575282374</v>
      </c>
      <c r="AO7">
        <f t="shared" si="11"/>
        <v>-158.38049787641188</v>
      </c>
      <c r="AP7">
        <f t="shared" si="12"/>
        <v>-33.702411380680374</v>
      </c>
      <c r="AQ7">
        <f t="shared" si="13"/>
        <v>-1607.9355608522678</v>
      </c>
      <c r="AR7">
        <f t="shared" si="14"/>
        <v>1367.591487418877</v>
      </c>
      <c r="AS7">
        <f t="shared" si="15"/>
        <v>-191.01469395695389</v>
      </c>
      <c r="AT7">
        <f t="shared" si="16"/>
        <v>182.09104338318218</v>
      </c>
      <c r="AU7">
        <f t="shared" si="17"/>
        <v>1358.6678368451055</v>
      </c>
      <c r="AW7">
        <v>4</v>
      </c>
      <c r="AX7">
        <f>(R7*SUMPRODUCT(K8:$K$23, X8:$X$23)-$AZ$3*SUMPRODUCT(K7:$K$22, W8:$W$23))/Z7</f>
        <v>1320.9150613907184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1.192039E-3</v>
      </c>
      <c r="O8">
        <f t="shared" si="29"/>
        <v>4699.3817767948249</v>
      </c>
      <c r="P8">
        <f t="shared" si="30"/>
        <v>234.96908883974126</v>
      </c>
      <c r="Q8" s="5">
        <f t="shared" si="31"/>
        <v>50</v>
      </c>
      <c r="R8">
        <f t="shared" si="0"/>
        <v>2000000</v>
      </c>
      <c r="S8">
        <f t="shared" si="1"/>
        <v>1529.8972585073534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1262.9020075842345</v>
      </c>
      <c r="AC8">
        <f t="shared" si="2"/>
        <v>1446.3352875321852</v>
      </c>
      <c r="AE8">
        <f t="shared" si="3"/>
        <v>4442.7046689366853</v>
      </c>
      <c r="AF8">
        <f t="shared" si="4"/>
        <v>-222.13523344683429</v>
      </c>
      <c r="AG8">
        <f t="shared" si="5"/>
        <v>-47.269033246824179</v>
      </c>
      <c r="AH8">
        <f t="shared" si="6"/>
        <v>-2279.3720659581559</v>
      </c>
      <c r="AI8">
        <f t="shared" si="7"/>
        <v>1893.9283362848701</v>
      </c>
      <c r="AJ8">
        <f t="shared" si="8"/>
        <v>-183.43327994795072</v>
      </c>
      <c r="AK8">
        <f t="shared" ref="AK8:AK23" si="32">G8*SUM(AB8:AB8, AE8:AF8)</f>
        <v>116.79794173747801</v>
      </c>
      <c r="AL8">
        <f t="shared" si="9"/>
        <v>1827.2929980743972</v>
      </c>
      <c r="AN8">
        <f t="shared" si="10"/>
        <v>2920.4269868035362</v>
      </c>
      <c r="AO8">
        <f t="shared" si="11"/>
        <v>-146.02134934017681</v>
      </c>
      <c r="AP8">
        <f t="shared" si="12"/>
        <v>-31.072459373532634</v>
      </c>
      <c r="AQ8">
        <f t="shared" si="13"/>
        <v>-1498.3529607390151</v>
      </c>
      <c r="AR8">
        <f t="shared" si="14"/>
        <v>1244.980217350811</v>
      </c>
      <c r="AS8">
        <f t="shared" si="15"/>
        <v>-120.58048890431833</v>
      </c>
      <c r="AT8">
        <f t="shared" si="16"/>
        <v>76.777523259243907</v>
      </c>
      <c r="AU8">
        <f t="shared" si="17"/>
        <v>1201.1772517057366</v>
      </c>
      <c r="AW8">
        <v>5</v>
      </c>
      <c r="AX8">
        <f>(R8*SUMPRODUCT(K9:$K$23, X9:$X$23)-$AZ$3*SUMPRODUCT(K8:$K$22, W9:$W$23))/Z8</f>
        <v>1529.8972585073534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1.2118820000000001E-3</v>
      </c>
      <c r="O9">
        <f t="shared" si="29"/>
        <v>4699.3817767948249</v>
      </c>
      <c r="P9">
        <f t="shared" si="30"/>
        <v>234.96908883974126</v>
      </c>
      <c r="Q9" s="5">
        <f t="shared" si="31"/>
        <v>50</v>
      </c>
      <c r="R9">
        <f t="shared" si="0"/>
        <v>2000000</v>
      </c>
      <c r="S9">
        <f t="shared" si="1"/>
        <v>1674.5773127367604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1446.3352875321852</v>
      </c>
      <c r="AC9">
        <f t="shared" si="2"/>
        <v>1565.363337103694</v>
      </c>
      <c r="AE9">
        <f t="shared" si="3"/>
        <v>4392.8935884277189</v>
      </c>
      <c r="AF9">
        <f t="shared" si="4"/>
        <v>-219.64467942138594</v>
      </c>
      <c r="AG9">
        <f t="shared" si="5"/>
        <v>-46.739058423806718</v>
      </c>
      <c r="AH9">
        <f t="shared" si="6"/>
        <v>-2291.3796219691112</v>
      </c>
      <c r="AI9">
        <f t="shared" si="7"/>
        <v>1835.1302286134151</v>
      </c>
      <c r="AJ9">
        <f t="shared" si="8"/>
        <v>-119.02804957150875</v>
      </c>
      <c r="AK9">
        <f t="shared" si="32"/>
        <v>33.155546759577256</v>
      </c>
      <c r="AL9">
        <f t="shared" si="9"/>
        <v>1749.2577258014835</v>
      </c>
      <c r="AN9">
        <f t="shared" si="10"/>
        <v>2744.4245428985746</v>
      </c>
      <c r="AO9">
        <f t="shared" si="11"/>
        <v>-137.22122714492872</v>
      </c>
      <c r="AP9">
        <f t="shared" si="12"/>
        <v>-29.199846631426347</v>
      </c>
      <c r="AQ9">
        <f t="shared" si="13"/>
        <v>-1431.5207835208319</v>
      </c>
      <c r="AR9">
        <f t="shared" si="14"/>
        <v>1146.4826856013876</v>
      </c>
      <c r="AS9">
        <f t="shared" si="15"/>
        <v>-74.361805939923627</v>
      </c>
      <c r="AT9">
        <f t="shared" si="16"/>
        <v>20.713658191017739</v>
      </c>
      <c r="AU9">
        <f t="shared" si="17"/>
        <v>1092.8345378524816</v>
      </c>
      <c r="AW9">
        <v>6</v>
      </c>
      <c r="AX9">
        <f>(R9*SUMPRODUCT(K10:$K$23, X10:$X$23)-$AZ$3*SUMPRODUCT(K9:$K$22, W10:$W$23))/Z9</f>
        <v>1674.5773127367604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1.2353329999999999E-3</v>
      </c>
      <c r="O10">
        <f t="shared" si="29"/>
        <v>4699.3817767948249</v>
      </c>
      <c r="P10">
        <f t="shared" si="30"/>
        <v>234.96908883974126</v>
      </c>
      <c r="Q10" s="5">
        <f t="shared" si="31"/>
        <v>50</v>
      </c>
      <c r="R10">
        <f t="shared" si="0"/>
        <v>2000000</v>
      </c>
      <c r="S10">
        <f t="shared" si="1"/>
        <v>1786.8823934221036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1565.363337103694</v>
      </c>
      <c r="AC10">
        <f t="shared" si="2"/>
        <v>1651.5771404570733</v>
      </c>
      <c r="AE10">
        <f t="shared" si="3"/>
        <v>4343.5379661281677</v>
      </c>
      <c r="AF10">
        <f t="shared" si="4"/>
        <v>-217.17689830640842</v>
      </c>
      <c r="AG10">
        <f t="shared" si="5"/>
        <v>-46.21392953830879</v>
      </c>
      <c r="AH10">
        <f t="shared" si="6"/>
        <v>-2309.5320503942571</v>
      </c>
      <c r="AI10">
        <f t="shared" si="7"/>
        <v>1770.6150878891931</v>
      </c>
      <c r="AJ10">
        <f t="shared" si="8"/>
        <v>-86.213803353379262</v>
      </c>
      <c r="AK10">
        <f t="shared" si="32"/>
        <v>23.336070060194359</v>
      </c>
      <c r="AL10">
        <f t="shared" si="9"/>
        <v>1707.7373545960081</v>
      </c>
      <c r="AN10">
        <f t="shared" si="10"/>
        <v>2578.2327974021241</v>
      </c>
      <c r="AO10">
        <f t="shared" si="11"/>
        <v>-128.91163987010623</v>
      </c>
      <c r="AP10">
        <f t="shared" si="12"/>
        <v>-27.431616751518611</v>
      </c>
      <c r="AQ10">
        <f t="shared" si="13"/>
        <v>-1370.8896584794225</v>
      </c>
      <c r="AR10">
        <f t="shared" si="14"/>
        <v>1050.9998823010767</v>
      </c>
      <c r="AS10">
        <f t="shared" si="15"/>
        <v>-51.174700699715423</v>
      </c>
      <c r="AT10">
        <f t="shared" si="16"/>
        <v>13.851800458716539</v>
      </c>
      <c r="AU10">
        <f t="shared" si="17"/>
        <v>1013.6769820600778</v>
      </c>
      <c r="AW10">
        <v>7</v>
      </c>
      <c r="AX10">
        <f>(R10*SUMPRODUCT(K11:$K$23, X11:$X$23)-$AZ$3*SUMPRODUCT(K10:$K$22, W11:$W$23))/Z10</f>
        <v>1786.8823934221036</v>
      </c>
    </row>
    <row r="11" spans="1:52" x14ac:dyDescent="0.25">
      <c r="A11" t="s">
        <v>33</v>
      </c>
      <c r="C11" s="24">
        <f>AU25</f>
        <v>10952.560250193294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1.2583340000000001E-3</v>
      </c>
      <c r="O11">
        <f t="shared" si="29"/>
        <v>4699.3817767948249</v>
      </c>
      <c r="P11">
        <f t="shared" si="30"/>
        <v>234.96908883974126</v>
      </c>
      <c r="Q11" s="5">
        <f t="shared" si="31"/>
        <v>50</v>
      </c>
      <c r="R11">
        <f t="shared" si="0"/>
        <v>2000000</v>
      </c>
      <c r="S11">
        <f t="shared" si="1"/>
        <v>1868.2505716742583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1651.5771404570733</v>
      </c>
      <c r="AC11">
        <f t="shared" si="2"/>
        <v>1707.3432945044497</v>
      </c>
      <c r="AE11">
        <f t="shared" si="3"/>
        <v>4294.6369649638164</v>
      </c>
      <c r="AF11">
        <f t="shared" si="4"/>
        <v>-214.73184824819083</v>
      </c>
      <c r="AG11">
        <f t="shared" si="5"/>
        <v>-45.693637684114044</v>
      </c>
      <c r="AH11">
        <f t="shared" si="6"/>
        <v>-2326.1023524663301</v>
      </c>
      <c r="AI11">
        <f t="shared" si="7"/>
        <v>1708.1091265651812</v>
      </c>
      <c r="AJ11">
        <f t="shared" si="8"/>
        <v>-55.766154047376403</v>
      </c>
      <c r="AK11">
        <f t="shared" si="32"/>
        <v>13.755557417214476</v>
      </c>
      <c r="AL11">
        <f t="shared" si="9"/>
        <v>1666.0985299350193</v>
      </c>
      <c r="AN11">
        <f t="shared" si="10"/>
        <v>2424.3520603321126</v>
      </c>
      <c r="AO11">
        <f t="shared" si="11"/>
        <v>-121.21760301660565</v>
      </c>
      <c r="AP11">
        <f t="shared" si="12"/>
        <v>-25.794372275767969</v>
      </c>
      <c r="AQ11">
        <f t="shared" si="13"/>
        <v>-1313.1007525784278</v>
      </c>
      <c r="AR11">
        <f t="shared" si="14"/>
        <v>964.23933246131139</v>
      </c>
      <c r="AS11">
        <f t="shared" si="15"/>
        <v>-31.480376936282912</v>
      </c>
      <c r="AT11">
        <f t="shared" si="16"/>
        <v>7.7651066289188799</v>
      </c>
      <c r="AU11">
        <f t="shared" si="17"/>
        <v>940.5240621539474</v>
      </c>
      <c r="AW11">
        <v>8</v>
      </c>
      <c r="AX11">
        <f>(R11*SUMPRODUCT(K12:$K$23, X12:$X$23)-$AZ$3*SUMPRODUCT(K11:$K$22, W12:$W$23))/Z11</f>
        <v>1868.2505716742583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1.287648E-3</v>
      </c>
      <c r="O12">
        <f t="shared" si="29"/>
        <v>4699.3817767948249</v>
      </c>
      <c r="P12">
        <f t="shared" si="30"/>
        <v>234.96908883974126</v>
      </c>
      <c r="Q12" s="5">
        <f t="shared" si="31"/>
        <v>50</v>
      </c>
      <c r="R12">
        <f t="shared" si="0"/>
        <v>2000000</v>
      </c>
      <c r="S12">
        <f t="shared" si="1"/>
        <v>1916.3117504330035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1707.3432945044497</v>
      </c>
      <c r="AC12">
        <f t="shared" si="2"/>
        <v>1731.4974323204042</v>
      </c>
      <c r="AE12">
        <f t="shared" si="3"/>
        <v>4246.1606146155164</v>
      </c>
      <c r="AF12">
        <f t="shared" si="4"/>
        <v>-212.30803073077584</v>
      </c>
      <c r="AG12">
        <f t="shared" si="5"/>
        <v>-45.177863986096227</v>
      </c>
      <c r="AH12">
        <f t="shared" si="6"/>
        <v>-2353.4928470669629</v>
      </c>
      <c r="AI12">
        <f t="shared" si="7"/>
        <v>1635.1818728316812</v>
      </c>
      <c r="AJ12">
        <f t="shared" si="8"/>
        <v>-24.154137815954527</v>
      </c>
      <c r="AK12">
        <f t="shared" si="32"/>
        <v>13.204750520295137</v>
      </c>
      <c r="AL12">
        <f t="shared" si="9"/>
        <v>1624.2324855360218</v>
      </c>
      <c r="AN12">
        <f t="shared" si="10"/>
        <v>2278.7211974969191</v>
      </c>
      <c r="AO12">
        <f t="shared" si="11"/>
        <v>-113.93605987484597</v>
      </c>
      <c r="AP12">
        <f t="shared" si="12"/>
        <v>-24.244903965337141</v>
      </c>
      <c r="AQ12">
        <f t="shared" si="13"/>
        <v>-1263.0125248463949</v>
      </c>
      <c r="AR12">
        <f t="shared" si="14"/>
        <v>877.52770881034098</v>
      </c>
      <c r="AS12">
        <f t="shared" si="15"/>
        <v>-12.962426729461187</v>
      </c>
      <c r="AT12">
        <f t="shared" si="16"/>
        <v>7.0863887754701906</v>
      </c>
      <c r="AU12">
        <f t="shared" si="17"/>
        <v>871.65167085634994</v>
      </c>
      <c r="AW12">
        <v>9</v>
      </c>
      <c r="AX12">
        <f>(R12*SUMPRODUCT(K13:$K$23, X13:$X$23)-$AZ$3*SUMPRODUCT(K12:$K$22, W13:$W$23))/Z12</f>
        <v>1916.3117504330035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1.317864E-3</v>
      </c>
      <c r="O13">
        <f t="shared" si="29"/>
        <v>4699.3817767948249</v>
      </c>
      <c r="P13">
        <f t="shared" si="30"/>
        <v>234.96908883974126</v>
      </c>
      <c r="Q13" s="5">
        <f t="shared" si="31"/>
        <v>50</v>
      </c>
      <c r="R13">
        <f t="shared" si="0"/>
        <v>2000000</v>
      </c>
      <c r="S13">
        <f t="shared" si="1"/>
        <v>1932.2201242113701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1731.4974323204042</v>
      </c>
      <c r="AC13">
        <f t="shared" si="2"/>
        <v>1726.1120223872531</v>
      </c>
      <c r="AE13">
        <f t="shared" si="3"/>
        <v>4198.1031462571418</v>
      </c>
      <c r="AF13">
        <f t="shared" si="4"/>
        <v>-209.90515731285709</v>
      </c>
      <c r="AG13">
        <f t="shared" si="5"/>
        <v>-44.666547065691091</v>
      </c>
      <c r="AH13">
        <f t="shared" si="6"/>
        <v>-2381.5312217669089</v>
      </c>
      <c r="AI13">
        <f t="shared" si="7"/>
        <v>1562.0002201116845</v>
      </c>
      <c r="AJ13">
        <f t="shared" si="8"/>
        <v>5.3854099331510952</v>
      </c>
      <c r="AK13">
        <f t="shared" si="32"/>
        <v>11.439390842529377</v>
      </c>
      <c r="AL13">
        <f t="shared" si="9"/>
        <v>1578.8250208873649</v>
      </c>
      <c r="AN13">
        <f t="shared" si="10"/>
        <v>2142.1802233429034</v>
      </c>
      <c r="AO13">
        <f t="shared" si="11"/>
        <v>-107.10901116714517</v>
      </c>
      <c r="AP13">
        <f t="shared" si="12"/>
        <v>-22.792149319734136</v>
      </c>
      <c r="AQ13">
        <f t="shared" si="13"/>
        <v>-1215.2319528144933</v>
      </c>
      <c r="AR13">
        <f t="shared" si="14"/>
        <v>797.0471100415308</v>
      </c>
      <c r="AS13">
        <f t="shared" si="15"/>
        <v>2.748031253990554</v>
      </c>
      <c r="AT13">
        <f t="shared" si="16"/>
        <v>5.8372164704443286</v>
      </c>
      <c r="AU13">
        <f t="shared" si="17"/>
        <v>805.63235776596559</v>
      </c>
      <c r="AW13">
        <v>10</v>
      </c>
      <c r="AX13">
        <f>(R13*SUMPRODUCT(K14:$K$23, X14:$X$23)-$AZ$3*SUMPRODUCT(K13:$K$22, W14:$W$23))/Z13</f>
        <v>1932.2201242113701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1.353492E-3</v>
      </c>
      <c r="O14">
        <f t="shared" si="29"/>
        <v>4699.3817767948249</v>
      </c>
      <c r="P14">
        <f t="shared" si="30"/>
        <v>234.96908883974126</v>
      </c>
      <c r="Q14" s="5">
        <f t="shared" si="31"/>
        <v>50</v>
      </c>
      <c r="R14">
        <f t="shared" si="0"/>
        <v>2000000</v>
      </c>
      <c r="S14">
        <f t="shared" si="1"/>
        <v>1913.3284577698748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1726.1120223872531</v>
      </c>
      <c r="AC14">
        <f t="shared" si="2"/>
        <v>1689.8297205079562</v>
      </c>
      <c r="AE14">
        <f t="shared" si="3"/>
        <v>4150.440015770936</v>
      </c>
      <c r="AF14">
        <f t="shared" si="4"/>
        <v>-207.52200078854685</v>
      </c>
      <c r="AG14">
        <f t="shared" si="5"/>
        <v>-44.159425780913146</v>
      </c>
      <c r="AH14">
        <f t="shared" si="6"/>
        <v>-2418.2325648414544</v>
      </c>
      <c r="AI14">
        <f t="shared" si="7"/>
        <v>1480.5260243600214</v>
      </c>
      <c r="AJ14">
        <f t="shared" si="8"/>
        <v>36.282301879296938</v>
      </c>
      <c r="AK14">
        <f t="shared" si="32"/>
        <v>10.204254067265357</v>
      </c>
      <c r="AL14">
        <f t="shared" si="9"/>
        <v>1527.0125803065837</v>
      </c>
      <c r="AN14">
        <f t="shared" si="10"/>
        <v>2014.3228051308929</v>
      </c>
      <c r="AO14">
        <f t="shared" si="11"/>
        <v>-100.71614025654468</v>
      </c>
      <c r="AP14">
        <f t="shared" si="12"/>
        <v>-21.431785081576685</v>
      </c>
      <c r="AQ14">
        <f t="shared" si="13"/>
        <v>-1173.6348399111882</v>
      </c>
      <c r="AR14">
        <f t="shared" si="14"/>
        <v>718.5400398815832</v>
      </c>
      <c r="AS14">
        <f t="shared" si="15"/>
        <v>17.608799987568553</v>
      </c>
      <c r="AT14">
        <f t="shared" si="16"/>
        <v>4.9524054314574375</v>
      </c>
      <c r="AU14">
        <f t="shared" si="17"/>
        <v>741.10124530060921</v>
      </c>
      <c r="AW14">
        <v>11</v>
      </c>
      <c r="AX14">
        <f>(R14*SUMPRODUCT(K15:$K$23, X15:$X$23)-$AZ$3*SUMPRODUCT(K14:$K$22, W15:$W$23))/Z14</f>
        <v>1913.3284577698748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1.402649E-3</v>
      </c>
      <c r="O15">
        <f t="shared" si="29"/>
        <v>4699.3817767948249</v>
      </c>
      <c r="P15">
        <f t="shared" si="30"/>
        <v>234.96908883974126</v>
      </c>
      <c r="Q15" s="5">
        <f t="shared" si="31"/>
        <v>50</v>
      </c>
      <c r="R15">
        <f t="shared" si="0"/>
        <v>2000000</v>
      </c>
      <c r="S15">
        <f t="shared" si="1"/>
        <v>1851.0397800895371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1689.8297205079562</v>
      </c>
      <c r="AC15">
        <f t="shared" si="2"/>
        <v>1616.1758304339055</v>
      </c>
      <c r="AE15">
        <f t="shared" si="3"/>
        <v>4103.1140050755457</v>
      </c>
      <c r="AF15">
        <f t="shared" si="4"/>
        <v>-205.15570025377733</v>
      </c>
      <c r="AG15">
        <f t="shared" si="5"/>
        <v>-43.655891348691846</v>
      </c>
      <c r="AH15">
        <f t="shared" si="6"/>
        <v>-2477.6069764868816</v>
      </c>
      <c r="AI15">
        <f t="shared" si="7"/>
        <v>1376.6954369861946</v>
      </c>
      <c r="AJ15">
        <f t="shared" si="8"/>
        <v>73.653890074050651</v>
      </c>
      <c r="AK15">
        <f t="shared" si="32"/>
        <v>22.909930903851873</v>
      </c>
      <c r="AL15">
        <f t="shared" si="9"/>
        <v>1473.2592579640971</v>
      </c>
      <c r="AN15">
        <f t="shared" si="10"/>
        <v>1893.1021857698356</v>
      </c>
      <c r="AO15">
        <f t="shared" si="11"/>
        <v>-94.655109288491801</v>
      </c>
      <c r="AP15">
        <f t="shared" si="12"/>
        <v>-20.142034374796111</v>
      </c>
      <c r="AQ15">
        <f t="shared" si="13"/>
        <v>-1143.1228030378725</v>
      </c>
      <c r="AR15">
        <f t="shared" si="14"/>
        <v>635.18223906867502</v>
      </c>
      <c r="AS15">
        <f t="shared" si="15"/>
        <v>33.982565465438306</v>
      </c>
      <c r="AT15">
        <f t="shared" si="16"/>
        <v>10.570225496115443</v>
      </c>
      <c r="AU15">
        <f t="shared" si="17"/>
        <v>679.7350300302287</v>
      </c>
      <c r="AW15">
        <v>12</v>
      </c>
      <c r="AX15">
        <f>(R15*SUMPRODUCT(K16:$K$23, X16:$X$23)-$AZ$3*SUMPRODUCT(K15:$K$22, W16:$W$23))/Z15</f>
        <v>1851.0397800895371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1.459023E-3</v>
      </c>
      <c r="O16">
        <f t="shared" si="29"/>
        <v>4699.3817767948249</v>
      </c>
      <c r="P16">
        <f t="shared" si="30"/>
        <v>234.96908883974126</v>
      </c>
      <c r="Q16" s="5">
        <f t="shared" si="31"/>
        <v>50</v>
      </c>
      <c r="R16">
        <f t="shared" si="0"/>
        <v>2000000</v>
      </c>
      <c r="S16">
        <f t="shared" si="1"/>
        <v>1745.7077430104339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1616.1758304339055</v>
      </c>
      <c r="AC16">
        <f t="shared" si="2"/>
        <v>1506.7426102647205</v>
      </c>
      <c r="AE16">
        <f t="shared" si="3"/>
        <v>4056.0963273197635</v>
      </c>
      <c r="AF16">
        <f t="shared" si="4"/>
        <v>-202.80481636598819</v>
      </c>
      <c r="AG16">
        <f t="shared" si="5"/>
        <v>-43.155637485641684</v>
      </c>
      <c r="AH16">
        <f t="shared" si="6"/>
        <v>-2547.797982529697</v>
      </c>
      <c r="AI16">
        <f t="shared" si="7"/>
        <v>1262.3378909384364</v>
      </c>
      <c r="AJ16">
        <f t="shared" si="8"/>
        <v>109.43322016918501</v>
      </c>
      <c r="AK16">
        <f t="shared" si="32"/>
        <v>38.833218123852539</v>
      </c>
      <c r="AL16">
        <f t="shared" si="9"/>
        <v>1410.6043292314739</v>
      </c>
      <c r="AN16">
        <f t="shared" si="10"/>
        <v>1774.3520283319895</v>
      </c>
      <c r="AO16">
        <f t="shared" si="11"/>
        <v>-88.717601416599479</v>
      </c>
      <c r="AP16">
        <f t="shared" si="12"/>
        <v>-18.878568635278782</v>
      </c>
      <c r="AQ16">
        <f t="shared" si="13"/>
        <v>-1114.5421985253874</v>
      </c>
      <c r="AR16">
        <f t="shared" si="14"/>
        <v>552.21365975472372</v>
      </c>
      <c r="AS16">
        <f t="shared" si="15"/>
        <v>47.871904536942445</v>
      </c>
      <c r="AT16">
        <f t="shared" si="16"/>
        <v>16.987712762297097</v>
      </c>
      <c r="AU16">
        <f t="shared" si="17"/>
        <v>617.07327705396324</v>
      </c>
      <c r="AW16">
        <v>13</v>
      </c>
      <c r="AX16">
        <f>(R16*SUMPRODUCT(K17:$K$23, X17:$X$23)-$AZ$3*SUMPRODUCT(K16:$K$22, W17:$W$23))/Z16</f>
        <v>1745.7077430104339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1.516749E-3</v>
      </c>
      <c r="O17">
        <f t="shared" si="29"/>
        <v>4699.3817767948249</v>
      </c>
      <c r="P17">
        <f t="shared" si="30"/>
        <v>234.96908883974126</v>
      </c>
      <c r="Q17" s="5">
        <f t="shared" si="31"/>
        <v>50</v>
      </c>
      <c r="R17">
        <f t="shared" si="0"/>
        <v>2000000</v>
      </c>
      <c r="S17">
        <f t="shared" si="1"/>
        <v>1605.7752278665264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1506.7426102647205</v>
      </c>
      <c r="AC17">
        <f t="shared" si="2"/>
        <v>1370.0032604836697</v>
      </c>
      <c r="AE17">
        <f t="shared" si="3"/>
        <v>4009.3832839982001</v>
      </c>
      <c r="AF17">
        <f t="shared" si="4"/>
        <v>-200.46916419991001</v>
      </c>
      <c r="AG17">
        <f t="shared" si="5"/>
        <v>-42.658624840784562</v>
      </c>
      <c r="AH17">
        <f t="shared" si="6"/>
        <v>-2618.2508000283815</v>
      </c>
      <c r="AI17">
        <f t="shared" si="7"/>
        <v>1148.0046949291241</v>
      </c>
      <c r="AJ17">
        <f t="shared" si="8"/>
        <v>136.73934978105081</v>
      </c>
      <c r="AK17">
        <f t="shared" si="32"/>
        <v>73.356062874869551</v>
      </c>
      <c r="AL17">
        <f t="shared" si="9"/>
        <v>1358.1001075850445</v>
      </c>
      <c r="AN17">
        <f t="shared" si="10"/>
        <v>1651.9895086974184</v>
      </c>
      <c r="AO17">
        <f t="shared" si="11"/>
        <v>-82.599475434870911</v>
      </c>
      <c r="AP17">
        <f t="shared" si="12"/>
        <v>-17.576668455144585</v>
      </c>
      <c r="AQ17">
        <f t="shared" si="13"/>
        <v>-1078.8000414049338</v>
      </c>
      <c r="AR17">
        <f t="shared" si="14"/>
        <v>473.01332340246887</v>
      </c>
      <c r="AS17">
        <f t="shared" si="15"/>
        <v>56.340827320240791</v>
      </c>
      <c r="AT17">
        <f t="shared" si="16"/>
        <v>30.224959223102072</v>
      </c>
      <c r="AU17">
        <f t="shared" si="17"/>
        <v>559.57910994581175</v>
      </c>
      <c r="AW17">
        <v>14</v>
      </c>
      <c r="AX17">
        <f>(R17*SUMPRODUCT(K18:$K$23, X18:$X$23)-$AZ$3*SUMPRODUCT(K17:$K$22, W18:$W$23))/Z17</f>
        <v>1605.7752278665264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1.577632E-3</v>
      </c>
      <c r="O18">
        <f t="shared" si="29"/>
        <v>4699.3817767948249</v>
      </c>
      <c r="P18">
        <f t="shared" si="30"/>
        <v>234.96908883974126</v>
      </c>
      <c r="Q18" s="5">
        <f t="shared" si="31"/>
        <v>50</v>
      </c>
      <c r="R18">
        <f t="shared" si="0"/>
        <v>2000000</v>
      </c>
      <c r="S18">
        <f t="shared" si="1"/>
        <v>1435.532719565274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1370.0032604836697</v>
      </c>
      <c r="AC18">
        <f t="shared" si="2"/>
        <v>1210.5772483759738</v>
      </c>
      <c r="AE18">
        <f t="shared" si="3"/>
        <v>3962.9641197891174</v>
      </c>
      <c r="AF18">
        <f t="shared" si="4"/>
        <v>-198.14820598945587</v>
      </c>
      <c r="AG18">
        <f t="shared" si="5"/>
        <v>-42.164738980751899</v>
      </c>
      <c r="AH18">
        <f t="shared" si="6"/>
        <v>-2691.9844649926654</v>
      </c>
      <c r="AI18">
        <f t="shared" si="7"/>
        <v>1030.6667098262442</v>
      </c>
      <c r="AJ18">
        <f t="shared" si="8"/>
        <v>159.4260121076959</v>
      </c>
      <c r="AK18">
        <f t="shared" si="32"/>
        <v>110.91209416451994</v>
      </c>
      <c r="AL18">
        <f t="shared" si="9"/>
        <v>1301.00481609846</v>
      </c>
      <c r="AN18">
        <f t="shared" si="10"/>
        <v>1525.8979367328836</v>
      </c>
      <c r="AO18">
        <f t="shared" si="11"/>
        <v>-76.294896836644185</v>
      </c>
      <c r="AP18">
        <f t="shared" si="12"/>
        <v>-16.235092286688079</v>
      </c>
      <c r="AQ18">
        <f t="shared" si="13"/>
        <v>-1036.5204974573094</v>
      </c>
      <c r="AR18">
        <f t="shared" si="14"/>
        <v>396.84745015224212</v>
      </c>
      <c r="AS18">
        <f t="shared" si="15"/>
        <v>61.385320579089672</v>
      </c>
      <c r="AT18">
        <f t="shared" si="16"/>
        <v>42.705543257194606</v>
      </c>
      <c r="AU18">
        <f t="shared" si="17"/>
        <v>500.93831398852637</v>
      </c>
      <c r="AW18">
        <v>15</v>
      </c>
      <c r="AX18">
        <f>(R18*SUMPRODUCT(K19:$K$23, X19:$X$23)-$AZ$3*SUMPRODUCT(K18:$K$22, W19:$W$23))/Z18</f>
        <v>1435.532719565274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1.648437E-3</v>
      </c>
      <c r="O19">
        <f t="shared" si="29"/>
        <v>4699.3817767948249</v>
      </c>
      <c r="P19">
        <f t="shared" si="30"/>
        <v>234.96908883974126</v>
      </c>
      <c r="Q19" s="5">
        <f t="shared" si="31"/>
        <v>50</v>
      </c>
      <c r="R19">
        <f t="shared" si="0"/>
        <v>2000000</v>
      </c>
      <c r="S19">
        <f t="shared" si="1"/>
        <v>1227.9077174916761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1210.5772483759738</v>
      </c>
      <c r="AC19">
        <f t="shared" si="2"/>
        <v>1023.4263493204404</v>
      </c>
      <c r="AE19">
        <f t="shared" si="3"/>
        <v>3916.8017819064935</v>
      </c>
      <c r="AF19">
        <f t="shared" si="4"/>
        <v>-195.84008909532469</v>
      </c>
      <c r="AG19">
        <f t="shared" si="5"/>
        <v>-41.673585675113166</v>
      </c>
      <c r="AH19">
        <f t="shared" si="6"/>
        <v>-2780.236633248549</v>
      </c>
      <c r="AI19">
        <f t="shared" si="7"/>
        <v>899.05147388750629</v>
      </c>
      <c r="AJ19">
        <f t="shared" si="8"/>
        <v>187.15089905553339</v>
      </c>
      <c r="AK19">
        <f t="shared" si="32"/>
        <v>109.97331838847329</v>
      </c>
      <c r="AL19">
        <f t="shared" si="9"/>
        <v>1196.175691331513</v>
      </c>
      <c r="AN19">
        <f t="shared" si="10"/>
        <v>1404.9968425083107</v>
      </c>
      <c r="AO19">
        <f t="shared" si="11"/>
        <v>-70.24984212541554</v>
      </c>
      <c r="AP19">
        <f t="shared" si="12"/>
        <v>-14.948741230666487</v>
      </c>
      <c r="AQ19">
        <f t="shared" si="13"/>
        <v>-997.29930403544779</v>
      </c>
      <c r="AR19">
        <f t="shared" si="14"/>
        <v>322.49895511678079</v>
      </c>
      <c r="AS19">
        <f t="shared" si="15"/>
        <v>67.132940824395632</v>
      </c>
      <c r="AT19">
        <f t="shared" si="16"/>
        <v>39.448553615791532</v>
      </c>
      <c r="AU19">
        <f t="shared" si="17"/>
        <v>429.08044955696801</v>
      </c>
      <c r="AW19">
        <v>16</v>
      </c>
      <c r="AX19">
        <f>(R19*SUMPRODUCT(K20:$K$23, X20:$X$23)-$AZ$3*SUMPRODUCT(K19:$K$22, W20:$W$23))/Z19</f>
        <v>1227.9077174916761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1.717889E-3</v>
      </c>
      <c r="O20">
        <f t="shared" si="29"/>
        <v>4699.3817767948249</v>
      </c>
      <c r="P20">
        <f t="shared" si="30"/>
        <v>234.96908883974126</v>
      </c>
      <c r="Q20" s="5">
        <f t="shared" si="31"/>
        <v>50</v>
      </c>
      <c r="R20">
        <f t="shared" si="0"/>
        <v>2000000</v>
      </c>
      <c r="S20">
        <f t="shared" si="1"/>
        <v>965.24604631906664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1023.4263493204404</v>
      </c>
      <c r="AC20">
        <f t="shared" si="2"/>
        <v>795.07817265068297</v>
      </c>
      <c r="AE20">
        <f t="shared" si="3"/>
        <v>3870.9051333911111</v>
      </c>
      <c r="AF20">
        <f t="shared" si="4"/>
        <v>-193.54525666955556</v>
      </c>
      <c r="AG20">
        <f t="shared" si="5"/>
        <v>-41.1852592239402</v>
      </c>
      <c r="AH20">
        <f t="shared" si="6"/>
        <v>-2863.6237768733795</v>
      </c>
      <c r="AI20">
        <f t="shared" si="7"/>
        <v>772.55084062423566</v>
      </c>
      <c r="AJ20">
        <f t="shared" si="8"/>
        <v>228.34817666975744</v>
      </c>
      <c r="AK20">
        <f t="shared" si="32"/>
        <v>20.213380771980582</v>
      </c>
      <c r="AL20">
        <f t="shared" si="9"/>
        <v>1021.1123980659737</v>
      </c>
      <c r="AN20">
        <f t="shared" si="10"/>
        <v>1317.0191079032986</v>
      </c>
      <c r="AO20">
        <f t="shared" si="11"/>
        <v>-65.850955395164931</v>
      </c>
      <c r="AP20">
        <f t="shared" si="12"/>
        <v>-14.012684757882779</v>
      </c>
      <c r="AQ20">
        <f t="shared" si="13"/>
        <v>-974.30629323753851</v>
      </c>
      <c r="AR20">
        <f t="shared" si="14"/>
        <v>262.84917451271235</v>
      </c>
      <c r="AS20">
        <f t="shared" si="15"/>
        <v>77.69214216456038</v>
      </c>
      <c r="AT20">
        <f t="shared" si="16"/>
        <v>6.8773084833266989</v>
      </c>
      <c r="AU20">
        <f t="shared" si="17"/>
        <v>347.41862516059945</v>
      </c>
      <c r="AW20">
        <v>17</v>
      </c>
      <c r="AX20">
        <f>(R20*SUMPRODUCT(K21:$K$23, X21:$X$23)-$AZ$3*SUMPRODUCT(K20:$K$22, W21:$W$23))/Z20</f>
        <v>965.24604631906664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1.798165E-3</v>
      </c>
      <c r="O21">
        <f t="shared" si="29"/>
        <v>4699.3817767948249</v>
      </c>
      <c r="P21">
        <f t="shared" si="30"/>
        <v>234.96908883974126</v>
      </c>
      <c r="Q21" s="5">
        <f t="shared" si="31"/>
        <v>50</v>
      </c>
      <c r="R21">
        <f t="shared" si="0"/>
        <v>2000000</v>
      </c>
      <c r="S21">
        <f t="shared" si="1"/>
        <v>658.02377404557899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795.07817265068297</v>
      </c>
      <c r="AC21">
        <f t="shared" si="2"/>
        <v>535.62278118247627</v>
      </c>
      <c r="AE21">
        <f t="shared" si="3"/>
        <v>3825.2355559280154</v>
      </c>
      <c r="AF21">
        <f t="shared" si="4"/>
        <v>-191.26177779640079</v>
      </c>
      <c r="AG21">
        <f t="shared" si="5"/>
        <v>-40.699348740048379</v>
      </c>
      <c r="AH21">
        <f t="shared" si="6"/>
        <v>-2962.3156660966574</v>
      </c>
      <c r="AI21">
        <f t="shared" si="7"/>
        <v>630.95876329490875</v>
      </c>
      <c r="AJ21">
        <f t="shared" si="8"/>
        <v>259.4553914682067</v>
      </c>
      <c r="AK21">
        <f t="shared" si="32"/>
        <v>7.0864831212516757</v>
      </c>
      <c r="AL21">
        <f t="shared" si="9"/>
        <v>897.50063788436717</v>
      </c>
      <c r="AN21">
        <f t="shared" si="10"/>
        <v>1237.9726996671768</v>
      </c>
      <c r="AO21">
        <f t="shared" si="11"/>
        <v>-61.898634983358839</v>
      </c>
      <c r="AP21">
        <f t="shared" si="12"/>
        <v>-13.171654894907537</v>
      </c>
      <c r="AQ21">
        <f t="shared" si="13"/>
        <v>-958.70329259614925</v>
      </c>
      <c r="AR21">
        <f t="shared" si="14"/>
        <v>204.19911719276107</v>
      </c>
      <c r="AS21">
        <f t="shared" si="15"/>
        <v>83.968343053105414</v>
      </c>
      <c r="AT21">
        <f t="shared" si="16"/>
        <v>2.2934202384390123</v>
      </c>
      <c r="AU21">
        <f t="shared" si="17"/>
        <v>290.46088048430551</v>
      </c>
      <c r="AW21">
        <v>18</v>
      </c>
      <c r="AX21">
        <f>(R21*SUMPRODUCT(K22:$K$23, X22:$X$23)-$AZ$3*SUMPRODUCT(K21:$K$22, W22:$W$23))/Z21</f>
        <v>658.02377404557899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1.8843029999999999E-3</v>
      </c>
      <c r="O22">
        <f t="shared" si="29"/>
        <v>4699.3817767948249</v>
      </c>
      <c r="P22">
        <f t="shared" si="30"/>
        <v>234.96908883974126</v>
      </c>
      <c r="Q22" s="5">
        <f t="shared" si="31"/>
        <v>50</v>
      </c>
      <c r="R22">
        <f t="shared" si="0"/>
        <v>2000000</v>
      </c>
      <c r="S22">
        <f t="shared" si="1"/>
        <v>329.56656781057791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535.62278118247627</v>
      </c>
      <c r="AC22">
        <f t="shared" si="2"/>
        <v>265.07477601733069</v>
      </c>
      <c r="AE22">
        <f t="shared" si="3"/>
        <v>3779.7752975349936</v>
      </c>
      <c r="AF22">
        <f t="shared" si="4"/>
        <v>-188.98876487674968</v>
      </c>
      <c r="AG22">
        <f t="shared" si="5"/>
        <v>-40.215665347718975</v>
      </c>
      <c r="AH22">
        <f t="shared" si="6"/>
        <v>-3067.5961971567754</v>
      </c>
      <c r="AI22">
        <f t="shared" si="7"/>
        <v>482.97467015374923</v>
      </c>
      <c r="AJ22">
        <f t="shared" si="8"/>
        <v>270.54800516514558</v>
      </c>
      <c r="AK22">
        <f t="shared" si="32"/>
        <v>86.65459559065512</v>
      </c>
      <c r="AL22">
        <f t="shared" si="9"/>
        <v>840.17727090954997</v>
      </c>
      <c r="AN22">
        <f t="shared" si="10"/>
        <v>1143.2338850454244</v>
      </c>
      <c r="AO22">
        <f t="shared" si="11"/>
        <v>-57.161694252271218</v>
      </c>
      <c r="AP22">
        <f t="shared" si="12"/>
        <v>-12.163662576752358</v>
      </c>
      <c r="AQ22">
        <f t="shared" si="13"/>
        <v>-927.82761994164332</v>
      </c>
      <c r="AR22">
        <f t="shared" si="14"/>
        <v>146.08090827475735</v>
      </c>
      <c r="AS22">
        <f t="shared" si="15"/>
        <v>81.830167850970085</v>
      </c>
      <c r="AT22">
        <f t="shared" si="16"/>
        <v>26.20961887304561</v>
      </c>
      <c r="AU22">
        <f t="shared" si="17"/>
        <v>254.12069499877305</v>
      </c>
      <c r="AW22">
        <v>19</v>
      </c>
      <c r="AX22">
        <f>(R22*SUMPRODUCT(K23:$K$23, X23:$X$23)-$AZ$3*SUMPRODUCT(K22:$K$22, W23:$W$23))/Z22</f>
        <v>329.56656781057791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1.978559E-3</v>
      </c>
      <c r="O23">
        <f t="shared" si="29"/>
        <v>4699.3817767948249</v>
      </c>
      <c r="P23">
        <f t="shared" si="30"/>
        <v>234.96908883974126</v>
      </c>
      <c r="Q23" s="5">
        <f t="shared" si="31"/>
        <v>50</v>
      </c>
      <c r="R23">
        <f t="shared" si="0"/>
        <v>2000000</v>
      </c>
      <c r="S23">
        <f t="shared" si="1"/>
        <v>333.56216184642284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265.07477601733069</v>
      </c>
      <c r="AC23">
        <f t="shared" si="2"/>
        <v>265.07477601733069</v>
      </c>
      <c r="AE23">
        <f t="shared" si="3"/>
        <v>3734.4990361267278</v>
      </c>
      <c r="AF23">
        <f t="shared" si="4"/>
        <v>-186.72495180633641</v>
      </c>
      <c r="AG23">
        <f t="shared" si="5"/>
        <v>-39.733939627627066</v>
      </c>
      <c r="AH23">
        <f t="shared" si="6"/>
        <v>-3182.7626645887003</v>
      </c>
      <c r="AI23">
        <f t="shared" si="7"/>
        <v>325.27748010406413</v>
      </c>
      <c r="AJ23">
        <f t="shared" si="8"/>
        <v>0</v>
      </c>
      <c r="AK23">
        <f t="shared" si="32"/>
        <v>266.89942022364056</v>
      </c>
      <c r="AL23">
        <f t="shared" si="9"/>
        <v>592.17690032770474</v>
      </c>
      <c r="AN23">
        <f t="shared" si="10"/>
        <v>1023.2263705975255</v>
      </c>
      <c r="AO23">
        <f t="shared" si="11"/>
        <v>-51.161318529876283</v>
      </c>
      <c r="AP23">
        <f t="shared" si="12"/>
        <v>-10.886818939143616</v>
      </c>
      <c r="AQ23">
        <f t="shared" si="13"/>
        <v>-872.05450001618146</v>
      </c>
      <c r="AR23">
        <f t="shared" si="14"/>
        <v>89.123733112324174</v>
      </c>
      <c r="AS23">
        <f t="shared" si="15"/>
        <v>0</v>
      </c>
      <c r="AT23">
        <f t="shared" si="16"/>
        <v>73.128556850095308</v>
      </c>
      <c r="AU23">
        <f t="shared" si="17"/>
        <v>162.2522899624195</v>
      </c>
      <c r="AW23">
        <v>20</v>
      </c>
      <c r="AX23">
        <f>(R23*SUMPRODUCT(K$23:$K24, X$23:$X24)-$AZ$3*SUMPRODUCT(K$22:$K23, W$23:$W24))/Z23</f>
        <v>333.56216184642284</v>
      </c>
    </row>
    <row r="25" spans="5:50" x14ac:dyDescent="0.25">
      <c r="AN25" s="6">
        <f t="shared" ref="AN25:AU25" si="33">SUM(AN3:AN23)</f>
        <v>45448.43029561115</v>
      </c>
      <c r="AO25" s="6">
        <f t="shared" si="33"/>
        <v>-5796.9578473766796</v>
      </c>
      <c r="AP25" s="6">
        <f t="shared" si="33"/>
        <v>-2953.4657489523156</v>
      </c>
      <c r="AQ25" s="6">
        <f t="shared" si="33"/>
        <v>-25901.46242599273</v>
      </c>
      <c r="AR25" s="6">
        <f t="shared" si="33"/>
        <v>10796.544273289424</v>
      </c>
      <c r="AS25" s="6">
        <f t="shared" si="33"/>
        <v>-804.88055654537118</v>
      </c>
      <c r="AT25" s="6">
        <f t="shared" si="33"/>
        <v>960.89653344923704</v>
      </c>
      <c r="AU25" s="7">
        <f t="shared" si="33"/>
        <v>10952.560250193294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12797.562696426199</v>
      </c>
      <c r="K3">
        <v>1</v>
      </c>
      <c r="L3" s="2">
        <v>0</v>
      </c>
      <c r="O3">
        <f>$C$3</f>
        <v>12797.562696426199</v>
      </c>
      <c r="P3">
        <f>O3*B5</f>
        <v>10238.05015714096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12797.562696426199</v>
      </c>
      <c r="AF3">
        <f t="shared" ref="AF3:AF23" si="4">-$Z3*P3</f>
        <v>-10238.05015714096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39.604335285238903</v>
      </c>
      <c r="AJ3">
        <f t="shared" ref="AJ3:AJ23" si="8">AB3-AC3</f>
        <v>0</v>
      </c>
      <c r="AL3">
        <f t="shared" ref="AL3:AL23" si="9">SUM(AI3:AK3)</f>
        <v>39.604335285238903</v>
      </c>
      <c r="AN3">
        <f t="shared" ref="AN3:AN23" si="10">AE3*$K3</f>
        <v>12797.562696426199</v>
      </c>
      <c r="AO3">
        <f t="shared" ref="AO3:AO23" si="11">AF3*$K3</f>
        <v>-10238.05015714096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39.604335285238903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39.604335285238903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4720.6376972558492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1.317864E-3</v>
      </c>
      <c r="R4">
        <f t="shared" si="0"/>
        <v>2000000</v>
      </c>
      <c r="S4">
        <f t="shared" si="1"/>
        <v>2273.5976612826853</v>
      </c>
      <c r="U4">
        <f t="shared" ref="U4:U23" si="21">M4</f>
        <v>1.317864E-3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1.317864E-3</v>
      </c>
      <c r="Y4">
        <f t="shared" ref="Y4:Y23" si="25">V4*W4</f>
        <v>0.01</v>
      </c>
      <c r="Z4">
        <f t="shared" ref="Z4:Z23" si="26">MAX(0, W4-X4-Y4)</f>
        <v>0.98868213599999999</v>
      </c>
      <c r="AB4">
        <f t="shared" ref="AB4:AB23" si="27">AC3</f>
        <v>0</v>
      </c>
      <c r="AC4">
        <f t="shared" si="2"/>
        <v>2247.8653921615696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-2247.8653921615696</v>
      </c>
      <c r="AK4">
        <f>G4*MAX(0, SUM(AB4, AE4:AF4))</f>
        <v>0</v>
      </c>
      <c r="AL4">
        <f t="shared" si="9"/>
        <v>-4883.5933921615697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-2472.7723050942864</v>
      </c>
      <c r="AR4">
        <f t="shared" si="14"/>
        <v>-2472.7723050942864</v>
      </c>
      <c r="AS4">
        <f t="shared" si="15"/>
        <v>-2108.8895695295705</v>
      </c>
      <c r="AT4">
        <f t="shared" si="16"/>
        <v>0</v>
      </c>
      <c r="AU4">
        <f t="shared" si="17"/>
        <v>-4581.6618746238573</v>
      </c>
      <c r="AW4">
        <v>1</v>
      </c>
      <c r="AX4">
        <f>(R4*SUMPRODUCT(K5:$K$23, X5:$X$23)-$AZ$3*SUMPRODUCT(K4:$K$22, W5:$W$23))/Z4</f>
        <v>2273.5976612826853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1.353492E-3</v>
      </c>
      <c r="O5">
        <f t="shared" ref="O5:O23" si="29">$C$3</f>
        <v>12797.562696426199</v>
      </c>
      <c r="P5">
        <f t="shared" ref="P5:P23" si="30">O5*$C$5</f>
        <v>639.87813482131003</v>
      </c>
      <c r="Q5" s="5">
        <f t="shared" ref="Q5:Q23" si="31">$C$8</f>
        <v>50</v>
      </c>
      <c r="R5">
        <f t="shared" si="0"/>
        <v>2000000</v>
      </c>
      <c r="S5">
        <f t="shared" si="1"/>
        <v>4414.8527822053584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2247.8653921615696</v>
      </c>
      <c r="AC5">
        <f t="shared" si="2"/>
        <v>4315.3293796593571</v>
      </c>
      <c r="AE5">
        <f t="shared" si="3"/>
        <v>12509.069048579604</v>
      </c>
      <c r="AF5">
        <f t="shared" si="4"/>
        <v>-625.4534524289802</v>
      </c>
      <c r="AG5">
        <f t="shared" si="5"/>
        <v>-48.872857063919056</v>
      </c>
      <c r="AH5">
        <f t="shared" si="6"/>
        <v>-2676.3467232378239</v>
      </c>
      <c r="AI5">
        <f t="shared" si="7"/>
        <v>9158.396015848879</v>
      </c>
      <c r="AJ5">
        <f t="shared" si="8"/>
        <v>-2067.4639874977875</v>
      </c>
      <c r="AK5">
        <f>G5*SUM(AB5, AE5:AF5)</f>
        <v>579.39072052079996</v>
      </c>
      <c r="AL5">
        <f t="shared" si="9"/>
        <v>7670.3227488718912</v>
      </c>
      <c r="AN5">
        <f t="shared" si="10"/>
        <v>10802.363087500231</v>
      </c>
      <c r="AO5">
        <f t="shared" si="11"/>
        <v>-540.11815437501161</v>
      </c>
      <c r="AP5">
        <f t="shared" si="12"/>
        <v>-42.204767203511572</v>
      </c>
      <c r="AQ5">
        <f t="shared" si="13"/>
        <v>-2311.1926986876197</v>
      </c>
      <c r="AR5">
        <f t="shared" si="14"/>
        <v>7908.8474672340872</v>
      </c>
      <c r="AS5">
        <f t="shared" si="15"/>
        <v>-1785.3843940383472</v>
      </c>
      <c r="AT5">
        <f t="shared" si="16"/>
        <v>500.34010590937891</v>
      </c>
      <c r="AU5">
        <f t="shared" si="17"/>
        <v>6623.8031791051189</v>
      </c>
      <c r="AW5">
        <v>2</v>
      </c>
      <c r="AX5">
        <f>(R5*SUMPRODUCT(K6:$K$23, X6:$X$23)-$AZ$3*SUMPRODUCT(K5:$K$22, W6:$W$23))/Z5</f>
        <v>4414.8527822053584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1.402649E-3</v>
      </c>
      <c r="O6">
        <f t="shared" si="29"/>
        <v>12797.562696426199</v>
      </c>
      <c r="P6">
        <f t="shared" si="30"/>
        <v>639.87813482131003</v>
      </c>
      <c r="Q6" s="5">
        <f t="shared" si="31"/>
        <v>50</v>
      </c>
      <c r="R6">
        <f t="shared" si="0"/>
        <v>2000000</v>
      </c>
      <c r="S6">
        <f t="shared" si="1"/>
        <v>6379.3200416283635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4315.3293796593571</v>
      </c>
      <c r="AC6">
        <f t="shared" si="2"/>
        <v>6164.4105773032716</v>
      </c>
      <c r="AE6">
        <f t="shared" si="3"/>
        <v>12366.432524901886</v>
      </c>
      <c r="AF6">
        <f t="shared" si="4"/>
        <v>-618.32162624509431</v>
      </c>
      <c r="AG6">
        <f t="shared" si="5"/>
        <v>-48.315577029192013</v>
      </c>
      <c r="AH6">
        <f t="shared" si="6"/>
        <v>-2742.0585635139596</v>
      </c>
      <c r="AI6">
        <f t="shared" si="7"/>
        <v>8957.7367581136386</v>
      </c>
      <c r="AJ6">
        <f t="shared" si="8"/>
        <v>-1849.0811976439145</v>
      </c>
      <c r="AK6">
        <f>G6*SUM(AB6, AE6:AF6)</f>
        <v>939.7112562814948</v>
      </c>
      <c r="AL6">
        <f t="shared" si="9"/>
        <v>8048.3668167512187</v>
      </c>
      <c r="AN6">
        <f t="shared" si="10"/>
        <v>9631.3018874845857</v>
      </c>
      <c r="AO6">
        <f t="shared" si="11"/>
        <v>-481.56509437422932</v>
      </c>
      <c r="AP6">
        <f t="shared" si="12"/>
        <v>-37.629438182686883</v>
      </c>
      <c r="AQ6">
        <f t="shared" si="13"/>
        <v>-2135.5871036521748</v>
      </c>
      <c r="AR6">
        <f t="shared" si="14"/>
        <v>6976.520251275494</v>
      </c>
      <c r="AS6">
        <f t="shared" si="15"/>
        <v>-1440.112918023736</v>
      </c>
      <c r="AT6">
        <f t="shared" si="16"/>
        <v>731.87176480278254</v>
      </c>
      <c r="AU6">
        <f t="shared" si="17"/>
        <v>6268.2790980545406</v>
      </c>
      <c r="AW6">
        <v>3</v>
      </c>
      <c r="AX6">
        <f>(R6*SUMPRODUCT(K7:$K$23, X7:$X$23)-$AZ$3*SUMPRODUCT(K6:$K$22, W7:$W$23))/Z6</f>
        <v>6379.3200416283635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1.459023E-3</v>
      </c>
      <c r="O7">
        <f t="shared" si="29"/>
        <v>12797.562696426199</v>
      </c>
      <c r="P7">
        <f t="shared" si="30"/>
        <v>639.87813482131003</v>
      </c>
      <c r="Q7" s="5">
        <f t="shared" si="31"/>
        <v>50</v>
      </c>
      <c r="R7">
        <f t="shared" si="0"/>
        <v>2000000</v>
      </c>
      <c r="S7">
        <f t="shared" si="1"/>
        <v>8091.3392666577129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6164.4105773032716</v>
      </c>
      <c r="AC7">
        <f t="shared" si="2"/>
        <v>7729.1592243644482</v>
      </c>
      <c r="AE7">
        <f t="shared" si="3"/>
        <v>12224.725290171087</v>
      </c>
      <c r="AF7">
        <f t="shared" si="4"/>
        <v>-611.23626450855443</v>
      </c>
      <c r="AG7">
        <f t="shared" si="5"/>
        <v>-47.761927720756233</v>
      </c>
      <c r="AH7">
        <f t="shared" si="6"/>
        <v>-2819.7415257545131</v>
      </c>
      <c r="AI7">
        <f t="shared" si="7"/>
        <v>8745.9855721872646</v>
      </c>
      <c r="AJ7">
        <f t="shared" si="8"/>
        <v>-1564.7486470611766</v>
      </c>
      <c r="AK7">
        <f>G7*SUM(AB7, AE7:AF7)</f>
        <v>872.89487050562093</v>
      </c>
      <c r="AL7">
        <f t="shared" si="9"/>
        <v>8054.1317956317089</v>
      </c>
      <c r="AN7">
        <f t="shared" si="10"/>
        <v>8618.5720807784528</v>
      </c>
      <c r="AO7">
        <f t="shared" si="11"/>
        <v>-430.92860403892269</v>
      </c>
      <c r="AP7">
        <f t="shared" si="12"/>
        <v>-33.672708957250293</v>
      </c>
      <c r="AQ7">
        <f t="shared" si="13"/>
        <v>-1987.9502411738342</v>
      </c>
      <c r="AR7">
        <f t="shared" si="14"/>
        <v>6166.0205266084467</v>
      </c>
      <c r="AS7">
        <f t="shared" si="15"/>
        <v>-1103.1658121463256</v>
      </c>
      <c r="AT7">
        <f t="shared" si="16"/>
        <v>615.40093391245284</v>
      </c>
      <c r="AU7">
        <f t="shared" si="17"/>
        <v>5678.2556483745739</v>
      </c>
      <c r="AW7">
        <v>4</v>
      </c>
      <c r="AX7">
        <f>(R7*SUMPRODUCT(K8:$K$23, X8:$X$23)-$AZ$3*SUMPRODUCT(K7:$K$22, W8:$W$23))/Z7</f>
        <v>8091.3392666577129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1.516749E-3</v>
      </c>
      <c r="O8">
        <f t="shared" si="29"/>
        <v>12797.562696426199</v>
      </c>
      <c r="P8">
        <f t="shared" si="30"/>
        <v>639.87813482131003</v>
      </c>
      <c r="Q8" s="5">
        <f t="shared" si="31"/>
        <v>50</v>
      </c>
      <c r="R8">
        <f t="shared" si="0"/>
        <v>2000000</v>
      </c>
      <c r="S8">
        <f t="shared" si="1"/>
        <v>9535.1772358996277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7729.1592243644482</v>
      </c>
      <c r="AC8">
        <f t="shared" si="2"/>
        <v>9003.4701202742435</v>
      </c>
      <c r="AE8">
        <f t="shared" si="3"/>
        <v>12083.936197410234</v>
      </c>
      <c r="AF8">
        <f t="shared" si="4"/>
        <v>-604.19680987051174</v>
      </c>
      <c r="AG8">
        <f t="shared" si="5"/>
        <v>-47.211865587440137</v>
      </c>
      <c r="AH8">
        <f t="shared" si="6"/>
        <v>-2897.7142443411713</v>
      </c>
      <c r="AI8">
        <f t="shared" si="7"/>
        <v>8534.8132776111124</v>
      </c>
      <c r="AJ8">
        <f t="shared" si="8"/>
        <v>-1274.3108959097954</v>
      </c>
      <c r="AK8">
        <f t="shared" ref="AK8:AK23" si="32">G8*SUM(AB8:AB8, AE8:AF8)</f>
        <v>409.14954043355885</v>
      </c>
      <c r="AL8">
        <f t="shared" si="9"/>
        <v>7669.6519221348763</v>
      </c>
      <c r="AN8">
        <f t="shared" si="10"/>
        <v>7943.4164563037002</v>
      </c>
      <c r="AO8">
        <f t="shared" si="11"/>
        <v>-397.17082281518503</v>
      </c>
      <c r="AP8">
        <f t="shared" si="12"/>
        <v>-31.034880018684923</v>
      </c>
      <c r="AQ8">
        <f t="shared" si="13"/>
        <v>-1904.8222895366118</v>
      </c>
      <c r="AR8">
        <f t="shared" si="14"/>
        <v>5610.3884639332191</v>
      </c>
      <c r="AS8">
        <f t="shared" si="15"/>
        <v>-837.67259075617733</v>
      </c>
      <c r="AT8">
        <f t="shared" si="16"/>
        <v>268.95583851771414</v>
      </c>
      <c r="AU8">
        <f t="shared" si="17"/>
        <v>5041.6717116947566</v>
      </c>
      <c r="AW8">
        <v>5</v>
      </c>
      <c r="AX8">
        <f>(R8*SUMPRODUCT(K9:$K$23, X9:$X$23)-$AZ$3*SUMPRODUCT(K8:$K$22, W9:$W$23))/Z8</f>
        <v>9535.1772358996277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1.577632E-3</v>
      </c>
      <c r="O9">
        <f t="shared" si="29"/>
        <v>12797.562696426199</v>
      </c>
      <c r="P9">
        <f t="shared" si="30"/>
        <v>639.87813482131003</v>
      </c>
      <c r="Q9" s="5">
        <f t="shared" si="31"/>
        <v>50</v>
      </c>
      <c r="R9">
        <f t="shared" si="0"/>
        <v>2000000</v>
      </c>
      <c r="S9">
        <f t="shared" si="1"/>
        <v>10792.025013035231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9003.4701202742435</v>
      </c>
      <c r="AC9">
        <f t="shared" si="2"/>
        <v>10072.253922594002</v>
      </c>
      <c r="AE9">
        <f t="shared" si="3"/>
        <v>11944.032831005139</v>
      </c>
      <c r="AF9">
        <f t="shared" si="4"/>
        <v>-597.20164155025702</v>
      </c>
      <c r="AG9">
        <f t="shared" si="5"/>
        <v>-46.665263981635292</v>
      </c>
      <c r="AH9">
        <f t="shared" si="6"/>
        <v>-2979.3179972177745</v>
      </c>
      <c r="AI9">
        <f t="shared" si="7"/>
        <v>8320.8479282554727</v>
      </c>
      <c r="AJ9">
        <f t="shared" si="8"/>
        <v>-1068.7838023197583</v>
      </c>
      <c r="AK9">
        <f t="shared" si="32"/>
        <v>120.06677772740184</v>
      </c>
      <c r="AL9">
        <f t="shared" si="9"/>
        <v>7372.1309036631164</v>
      </c>
      <c r="AN9">
        <f t="shared" si="10"/>
        <v>7461.9373728852624</v>
      </c>
      <c r="AO9">
        <f t="shared" si="11"/>
        <v>-373.09686864426317</v>
      </c>
      <c r="AP9">
        <f t="shared" si="12"/>
        <v>-29.153744153834289</v>
      </c>
      <c r="AQ9">
        <f t="shared" si="13"/>
        <v>-1861.3046886005679</v>
      </c>
      <c r="AR9">
        <f t="shared" si="14"/>
        <v>5198.3820714865969</v>
      </c>
      <c r="AS9">
        <f t="shared" si="15"/>
        <v>-667.71398830733733</v>
      </c>
      <c r="AT9">
        <f t="shared" si="16"/>
        <v>75.010742907562104</v>
      </c>
      <c r="AU9">
        <f t="shared" si="17"/>
        <v>4605.6788260868216</v>
      </c>
      <c r="AW9">
        <v>6</v>
      </c>
      <c r="AX9">
        <f>(R9*SUMPRODUCT(K10:$K$23, X10:$X$23)-$AZ$3*SUMPRODUCT(K9:$K$22, W10:$W$23))/Z9</f>
        <v>10792.025013035231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1.648437E-3</v>
      </c>
      <c r="O10">
        <f t="shared" si="29"/>
        <v>12797.562696426199</v>
      </c>
      <c r="P10">
        <f t="shared" si="30"/>
        <v>639.87813482131003</v>
      </c>
      <c r="Q10" s="5">
        <f t="shared" si="31"/>
        <v>50</v>
      </c>
      <c r="R10">
        <f t="shared" si="0"/>
        <v>2000000</v>
      </c>
      <c r="S10">
        <f t="shared" si="1"/>
        <v>11923.135841976929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10072.253922594002</v>
      </c>
      <c r="AC10">
        <f t="shared" si="2"/>
        <v>10998.30269044052</v>
      </c>
      <c r="AE10">
        <f t="shared" si="3"/>
        <v>11804.903517047243</v>
      </c>
      <c r="AF10">
        <f t="shared" si="4"/>
        <v>-590.24517585236219</v>
      </c>
      <c r="AG10">
        <f t="shared" si="5"/>
        <v>-46.12168659405684</v>
      </c>
      <c r="AH10">
        <f t="shared" si="6"/>
        <v>-3076.9899104837973</v>
      </c>
      <c r="AI10">
        <f t="shared" si="7"/>
        <v>8091.5467441170276</v>
      </c>
      <c r="AJ10">
        <f t="shared" si="8"/>
        <v>-926.04876784651788</v>
      </c>
      <c r="AK10">
        <f t="shared" si="32"/>
        <v>87.276340281534431</v>
      </c>
      <c r="AL10">
        <f t="shared" si="9"/>
        <v>7252.7743165520442</v>
      </c>
      <c r="AN10">
        <f t="shared" si="10"/>
        <v>7007.1424850349285</v>
      </c>
      <c r="AO10">
        <f t="shared" si="11"/>
        <v>-350.35712425174643</v>
      </c>
      <c r="AP10">
        <f t="shared" si="12"/>
        <v>-27.376863279566965</v>
      </c>
      <c r="AQ10">
        <f t="shared" si="13"/>
        <v>-1826.4365055283281</v>
      </c>
      <c r="AR10">
        <f t="shared" si="14"/>
        <v>4802.971991975287</v>
      </c>
      <c r="AS10">
        <f t="shared" si="15"/>
        <v>-549.6830749206041</v>
      </c>
      <c r="AT10">
        <f t="shared" si="16"/>
        <v>51.805400276416144</v>
      </c>
      <c r="AU10">
        <f t="shared" si="17"/>
        <v>4305.0943173310989</v>
      </c>
      <c r="AW10">
        <v>7</v>
      </c>
      <c r="AX10">
        <f>(R10*SUMPRODUCT(K11:$K$23, X11:$X$23)-$AZ$3*SUMPRODUCT(K10:$K$22, W11:$W$23))/Z10</f>
        <v>11923.135841976929</v>
      </c>
    </row>
    <row r="11" spans="1:52" x14ac:dyDescent="0.25">
      <c r="A11" t="s">
        <v>33</v>
      </c>
      <c r="C11" s="24">
        <f>AU25</f>
        <v>52652.63636708213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1.717889E-3</v>
      </c>
      <c r="O11">
        <f t="shared" si="29"/>
        <v>12797.562696426199</v>
      </c>
      <c r="P11">
        <f t="shared" si="30"/>
        <v>639.87813482131003</v>
      </c>
      <c r="Q11" s="5">
        <f t="shared" si="31"/>
        <v>50</v>
      </c>
      <c r="R11">
        <f t="shared" si="0"/>
        <v>2000000</v>
      </c>
      <c r="S11">
        <f t="shared" si="1"/>
        <v>12937.284497171591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10998.30269044052</v>
      </c>
      <c r="AC11">
        <f t="shared" si="2"/>
        <v>11793.948820463382</v>
      </c>
      <c r="AE11">
        <f t="shared" si="3"/>
        <v>11666.574967978773</v>
      </c>
      <c r="AF11">
        <f t="shared" si="4"/>
        <v>-583.32874839893873</v>
      </c>
      <c r="AG11">
        <f t="shared" si="5"/>
        <v>-45.5812377900549</v>
      </c>
      <c r="AH11">
        <f t="shared" si="6"/>
        <v>-3169.2775224551087</v>
      </c>
      <c r="AI11">
        <f t="shared" si="7"/>
        <v>7868.3874593346709</v>
      </c>
      <c r="AJ11">
        <f t="shared" si="8"/>
        <v>-795.64613002286205</v>
      </c>
      <c r="AK11">
        <f t="shared" si="32"/>
        <v>52.995717384048852</v>
      </c>
      <c r="AL11">
        <f t="shared" si="9"/>
        <v>7125.7370466958573</v>
      </c>
      <c r="AN11">
        <f t="shared" si="10"/>
        <v>6585.8616901456053</v>
      </c>
      <c r="AO11">
        <f t="shared" si="11"/>
        <v>-329.2930845072803</v>
      </c>
      <c r="AP11">
        <f t="shared" si="12"/>
        <v>-25.730921763660319</v>
      </c>
      <c r="AQ11">
        <f t="shared" si="13"/>
        <v>-1789.0789265800101</v>
      </c>
      <c r="AR11">
        <f t="shared" si="14"/>
        <v>4441.758757294655</v>
      </c>
      <c r="AS11">
        <f t="shared" si="15"/>
        <v>-449.14770453303021</v>
      </c>
      <c r="AT11">
        <f t="shared" si="16"/>
        <v>29.91644641373772</v>
      </c>
      <c r="AU11">
        <f t="shared" si="17"/>
        <v>4022.5274991753618</v>
      </c>
      <c r="AW11">
        <v>8</v>
      </c>
      <c r="AX11">
        <f>(R11*SUMPRODUCT(K12:$K$23, X12:$X$23)-$AZ$3*SUMPRODUCT(K11:$K$22, W12:$W$23))/Z11</f>
        <v>12937.284497171591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1.798165E-3</v>
      </c>
      <c r="O12">
        <f t="shared" si="29"/>
        <v>12797.562696426199</v>
      </c>
      <c r="P12">
        <f t="shared" si="30"/>
        <v>639.87813482131003</v>
      </c>
      <c r="Q12" s="5">
        <f t="shared" si="31"/>
        <v>50</v>
      </c>
      <c r="R12">
        <f t="shared" si="0"/>
        <v>2000000</v>
      </c>
      <c r="S12">
        <f t="shared" si="1"/>
        <v>13835.362106886319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11793.948820463382</v>
      </c>
      <c r="AC12">
        <f t="shared" si="2"/>
        <v>12463.852374833641</v>
      </c>
      <c r="AE12">
        <f t="shared" si="3"/>
        <v>11528.93079152169</v>
      </c>
      <c r="AF12">
        <f t="shared" si="4"/>
        <v>-576.44653957608455</v>
      </c>
      <c r="AG12">
        <f t="shared" si="5"/>
        <v>-45.043462825703593</v>
      </c>
      <c r="AH12">
        <f t="shared" si="6"/>
        <v>-3278.5034580301622</v>
      </c>
      <c r="AI12">
        <f t="shared" si="7"/>
        <v>7628.937331089739</v>
      </c>
      <c r="AJ12">
        <f t="shared" si="8"/>
        <v>-669.90355437025937</v>
      </c>
      <c r="AK12">
        <f t="shared" si="32"/>
        <v>52.316796066540675</v>
      </c>
      <c r="AL12">
        <f t="shared" si="9"/>
        <v>7011.3505727860202</v>
      </c>
      <c r="AN12">
        <f t="shared" si="10"/>
        <v>6187.0525784371985</v>
      </c>
      <c r="AO12">
        <f t="shared" si="11"/>
        <v>-309.35262892185995</v>
      </c>
      <c r="AP12">
        <f t="shared" si="12"/>
        <v>-24.172776977935698</v>
      </c>
      <c r="AQ12">
        <f t="shared" si="13"/>
        <v>-1759.4236308832492</v>
      </c>
      <c r="AR12">
        <f t="shared" si="14"/>
        <v>4094.1035416541527</v>
      </c>
      <c r="AS12">
        <f t="shared" si="15"/>
        <v>-359.50675637837696</v>
      </c>
      <c r="AT12">
        <f t="shared" si="16"/>
        <v>28.076043984677309</v>
      </c>
      <c r="AU12">
        <f t="shared" si="17"/>
        <v>3762.672829260453</v>
      </c>
      <c r="AW12">
        <v>9</v>
      </c>
      <c r="AX12">
        <f>(R12*SUMPRODUCT(K13:$K$23, X13:$X$23)-$AZ$3*SUMPRODUCT(K12:$K$22, W13:$W$23))/Z12</f>
        <v>13835.362106886319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1.8843029999999999E-3</v>
      </c>
      <c r="O13">
        <f t="shared" si="29"/>
        <v>12797.562696426199</v>
      </c>
      <c r="P13">
        <f t="shared" si="30"/>
        <v>639.87813482131003</v>
      </c>
      <c r="Q13" s="5">
        <f t="shared" si="31"/>
        <v>50</v>
      </c>
      <c r="R13">
        <f t="shared" si="0"/>
        <v>2000000</v>
      </c>
      <c r="S13">
        <f t="shared" si="1"/>
        <v>14619.436105010571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12463.852374833641</v>
      </c>
      <c r="AC13">
        <f t="shared" si="2"/>
        <v>13013.681880852189</v>
      </c>
      <c r="AE13">
        <f t="shared" si="3"/>
        <v>11391.917484729216</v>
      </c>
      <c r="AF13">
        <f t="shared" si="4"/>
        <v>-569.59587423646087</v>
      </c>
      <c r="AG13">
        <f t="shared" si="5"/>
        <v>-44.508152665313695</v>
      </c>
      <c r="AH13">
        <f t="shared" si="6"/>
        <v>-3395.0212853144699</v>
      </c>
      <c r="AI13">
        <f t="shared" si="7"/>
        <v>7382.7921725129727</v>
      </c>
      <c r="AJ13">
        <f t="shared" si="8"/>
        <v>-549.82950601854827</v>
      </c>
      <c r="AK13">
        <f t="shared" si="32"/>
        <v>46.572347970652793</v>
      </c>
      <c r="AL13">
        <f t="shared" si="9"/>
        <v>6879.5350144650774</v>
      </c>
      <c r="AN13">
        <f t="shared" si="10"/>
        <v>5812.9920803633331</v>
      </c>
      <c r="AO13">
        <f t="shared" si="11"/>
        <v>-290.64960401816671</v>
      </c>
      <c r="AP13">
        <f t="shared" si="12"/>
        <v>-22.711324875894725</v>
      </c>
      <c r="AQ13">
        <f t="shared" si="13"/>
        <v>-1732.3889389694839</v>
      </c>
      <c r="AR13">
        <f t="shared" si="14"/>
        <v>3767.2422124997888</v>
      </c>
      <c r="AS13">
        <f t="shared" si="15"/>
        <v>-280.56335277360699</v>
      </c>
      <c r="AT13">
        <f t="shared" si="16"/>
        <v>23.76462876247432</v>
      </c>
      <c r="AU13">
        <f t="shared" si="17"/>
        <v>3510.4434884886559</v>
      </c>
      <c r="AW13">
        <v>10</v>
      </c>
      <c r="AX13">
        <f>(R13*SUMPRODUCT(K14:$K$23, X14:$X$23)-$AZ$3*SUMPRODUCT(K13:$K$22, W14:$W$23))/Z13</f>
        <v>14619.436105010571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1.978559E-3</v>
      </c>
      <c r="O14">
        <f t="shared" si="29"/>
        <v>12797.562696426199</v>
      </c>
      <c r="P14">
        <f t="shared" si="30"/>
        <v>639.87813482131003</v>
      </c>
      <c r="Q14" s="5">
        <f t="shared" si="31"/>
        <v>50</v>
      </c>
      <c r="R14">
        <f t="shared" si="0"/>
        <v>2000000</v>
      </c>
      <c r="S14">
        <f t="shared" si="1"/>
        <v>15290.91663104052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13013.681880852189</v>
      </c>
      <c r="AC14">
        <f t="shared" si="2"/>
        <v>13448.363969926191</v>
      </c>
      <c r="AE14">
        <f t="shared" si="3"/>
        <v>11255.458729015256</v>
      </c>
      <c r="AF14">
        <f t="shared" si="4"/>
        <v>-562.77293645076293</v>
      </c>
      <c r="AG14">
        <f t="shared" si="5"/>
        <v>-43.975009132631229</v>
      </c>
      <c r="AH14">
        <f t="shared" si="6"/>
        <v>-3522.4802411732157</v>
      </c>
      <c r="AI14">
        <f t="shared" si="7"/>
        <v>7126.2305422586451</v>
      </c>
      <c r="AJ14">
        <f t="shared" si="8"/>
        <v>-434.68208907400185</v>
      </c>
      <c r="AK14">
        <f t="shared" si="32"/>
        <v>42.671461812150028</v>
      </c>
      <c r="AL14">
        <f t="shared" si="9"/>
        <v>6734.2199149967928</v>
      </c>
      <c r="AN14">
        <f t="shared" si="10"/>
        <v>5462.5839944475629</v>
      </c>
      <c r="AO14">
        <f t="shared" si="11"/>
        <v>-273.12919972237819</v>
      </c>
      <c r="AP14">
        <f t="shared" si="12"/>
        <v>-21.342282605003469</v>
      </c>
      <c r="AQ14">
        <f t="shared" si="13"/>
        <v>-1709.5566382014601</v>
      </c>
      <c r="AR14">
        <f t="shared" si="14"/>
        <v>3458.5558739187209</v>
      </c>
      <c r="AS14">
        <f t="shared" si="15"/>
        <v>-210.96318503016866</v>
      </c>
      <c r="AT14">
        <f t="shared" si="16"/>
        <v>20.709635202502746</v>
      </c>
      <c r="AU14">
        <f t="shared" si="17"/>
        <v>3268.3023240910547</v>
      </c>
      <c r="AW14">
        <v>11</v>
      </c>
      <c r="AX14">
        <f>(R14*SUMPRODUCT(K15:$K$23, X15:$X$23)-$AZ$3*SUMPRODUCT(K14:$K$22, W15:$W$23))/Z14</f>
        <v>15290.91663104052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2.0782270000000002E-3</v>
      </c>
      <c r="O15">
        <f t="shared" si="29"/>
        <v>12797.562696426199</v>
      </c>
      <c r="P15">
        <f t="shared" si="30"/>
        <v>639.87813482131003</v>
      </c>
      <c r="Q15" s="5">
        <f t="shared" si="31"/>
        <v>50</v>
      </c>
      <c r="R15">
        <f t="shared" si="0"/>
        <v>2000000</v>
      </c>
      <c r="S15">
        <f t="shared" si="1"/>
        <v>15855.769361247196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13448.363969926191</v>
      </c>
      <c r="AC15">
        <f t="shared" si="2"/>
        <v>13776.719337313658</v>
      </c>
      <c r="AE15">
        <f t="shared" si="3"/>
        <v>11119.512743497078</v>
      </c>
      <c r="AF15">
        <f t="shared" si="4"/>
        <v>-555.975637174854</v>
      </c>
      <c r="AG15">
        <f t="shared" si="5"/>
        <v>-43.443868990000233</v>
      </c>
      <c r="AH15">
        <f t="shared" si="6"/>
        <v>-3655.6020521872324</v>
      </c>
      <c r="AI15">
        <f t="shared" si="7"/>
        <v>6864.4911851449924</v>
      </c>
      <c r="AJ15">
        <f t="shared" si="8"/>
        <v>-328.35536738746669</v>
      </c>
      <c r="AK15">
        <f t="shared" si="32"/>
        <v>98.448794412618511</v>
      </c>
      <c r="AL15">
        <f t="shared" si="9"/>
        <v>6634.5846121701443</v>
      </c>
      <c r="AN15">
        <f t="shared" si="10"/>
        <v>5130.3409686814894</v>
      </c>
      <c r="AO15">
        <f t="shared" si="11"/>
        <v>-256.51704843407452</v>
      </c>
      <c r="AP15">
        <f t="shared" si="12"/>
        <v>-20.044211114176331</v>
      </c>
      <c r="AQ15">
        <f t="shared" si="13"/>
        <v>-1686.6283088258788</v>
      </c>
      <c r="AR15">
        <f t="shared" si="14"/>
        <v>3167.1514003073598</v>
      </c>
      <c r="AS15">
        <f t="shared" si="15"/>
        <v>-151.49719528668703</v>
      </c>
      <c r="AT15">
        <f t="shared" si="16"/>
        <v>45.422483425610253</v>
      </c>
      <c r="AU15">
        <f t="shared" si="17"/>
        <v>3061.0766884462832</v>
      </c>
      <c r="AW15">
        <v>12</v>
      </c>
      <c r="AX15">
        <f>(R15*SUMPRODUCT(K16:$K$23, X16:$X$23)-$AZ$3*SUMPRODUCT(K15:$K$22, W16:$W$23))/Z15</f>
        <v>15855.769361247196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2.7284060000000001E-3</v>
      </c>
      <c r="O16">
        <f t="shared" si="29"/>
        <v>12797.562696426199</v>
      </c>
      <c r="P16">
        <f t="shared" si="30"/>
        <v>639.87813482131003</v>
      </c>
      <c r="Q16" s="5">
        <f t="shared" si="31"/>
        <v>50</v>
      </c>
      <c r="R16">
        <f t="shared" si="0"/>
        <v>2000000</v>
      </c>
      <c r="S16">
        <f t="shared" si="1"/>
        <v>15848.411280355063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13776.719337313658</v>
      </c>
      <c r="AC16">
        <f t="shared" si="2"/>
        <v>13595.051766331178</v>
      </c>
      <c r="AE16">
        <f t="shared" si="3"/>
        <v>10977.979070775675</v>
      </c>
      <c r="AF16">
        <f t="shared" si="4"/>
        <v>-548.89895353878376</v>
      </c>
      <c r="AG16">
        <f t="shared" si="5"/>
        <v>-42.890897787284707</v>
      </c>
      <c r="AH16">
        <f t="shared" si="6"/>
        <v>-4741.3005126212238</v>
      </c>
      <c r="AI16">
        <f t="shared" si="7"/>
        <v>5644.8887068283811</v>
      </c>
      <c r="AJ16">
        <f t="shared" si="8"/>
        <v>181.66757098247945</v>
      </c>
      <c r="AK16">
        <f t="shared" si="32"/>
        <v>171.86117612730888</v>
      </c>
      <c r="AL16">
        <f t="shared" si="9"/>
        <v>5998.4174539381693</v>
      </c>
      <c r="AN16">
        <f t="shared" si="10"/>
        <v>4802.3512903324918</v>
      </c>
      <c r="AO16">
        <f t="shared" si="11"/>
        <v>-240.11756451662458</v>
      </c>
      <c r="AP16">
        <f t="shared" si="12"/>
        <v>-18.762757425965098</v>
      </c>
      <c r="AQ16">
        <f t="shared" si="13"/>
        <v>-2074.0967429291895</v>
      </c>
      <c r="AR16">
        <f t="shared" si="14"/>
        <v>2469.3742254607118</v>
      </c>
      <c r="AS16">
        <f t="shared" si="15"/>
        <v>79.471047293373644</v>
      </c>
      <c r="AT16">
        <f t="shared" si="16"/>
        <v>75.181209183588393</v>
      </c>
      <c r="AU16">
        <f t="shared" si="17"/>
        <v>2624.0264819376735</v>
      </c>
      <c r="AW16">
        <v>13</v>
      </c>
      <c r="AX16">
        <f>(R16*SUMPRODUCT(K17:$K$23, X17:$X$23)-$AZ$3*SUMPRODUCT(K16:$K$22, W17:$W$23))/Z16</f>
        <v>15848.411280355063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3.4724349999999998E-3</v>
      </c>
      <c r="O17">
        <f t="shared" si="29"/>
        <v>12797.562696426199</v>
      </c>
      <c r="P17">
        <f t="shared" si="30"/>
        <v>639.87813482131003</v>
      </c>
      <c r="Q17" s="5">
        <f t="shared" si="31"/>
        <v>50</v>
      </c>
      <c r="R17">
        <f t="shared" si="0"/>
        <v>2000000</v>
      </c>
      <c r="S17">
        <f t="shared" si="1"/>
        <v>15257.524490221287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13595.051766331178</v>
      </c>
      <c r="AC17">
        <f t="shared" si="2"/>
        <v>12911.848834263747</v>
      </c>
      <c r="AE17">
        <f t="shared" si="3"/>
        <v>10830.078961313289</v>
      </c>
      <c r="AF17">
        <f t="shared" si="4"/>
        <v>-541.50394806566453</v>
      </c>
      <c r="AG17">
        <f t="shared" si="5"/>
        <v>-42.313052954753864</v>
      </c>
      <c r="AH17">
        <f t="shared" si="6"/>
        <v>-5957.4341863195978</v>
      </c>
      <c r="AI17">
        <f t="shared" si="7"/>
        <v>4288.8277739732721</v>
      </c>
      <c r="AJ17">
        <f t="shared" si="8"/>
        <v>683.2029320674319</v>
      </c>
      <c r="AK17">
        <f t="shared" si="32"/>
        <v>329.59404955818752</v>
      </c>
      <c r="AL17">
        <f t="shared" si="9"/>
        <v>5301.6247555988912</v>
      </c>
      <c r="AN17">
        <f t="shared" si="10"/>
        <v>4462.326386668853</v>
      </c>
      <c r="AO17">
        <f t="shared" si="11"/>
        <v>-223.11631933344268</v>
      </c>
      <c r="AP17">
        <f t="shared" si="12"/>
        <v>-17.434282185290584</v>
      </c>
      <c r="AQ17">
        <f t="shared" si="13"/>
        <v>-2454.6465322569879</v>
      </c>
      <c r="AR17">
        <f t="shared" si="14"/>
        <v>1767.129252893131</v>
      </c>
      <c r="AS17">
        <f t="shared" si="15"/>
        <v>281.50066884132275</v>
      </c>
      <c r="AT17">
        <f t="shared" si="16"/>
        <v>135.80290868481288</v>
      </c>
      <c r="AU17">
        <f t="shared" si="17"/>
        <v>2184.4328304192668</v>
      </c>
      <c r="AW17">
        <v>14</v>
      </c>
      <c r="AX17">
        <f>(R17*SUMPRODUCT(K18:$K$23, X18:$X$23)-$AZ$3*SUMPRODUCT(K17:$K$22, W18:$W$23))/Z17</f>
        <v>15257.524490221287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4.2593279999999997E-3</v>
      </c>
      <c r="O18">
        <f t="shared" si="29"/>
        <v>12797.562696426199</v>
      </c>
      <c r="P18">
        <f t="shared" si="30"/>
        <v>639.87813482131003</v>
      </c>
      <c r="Q18" s="5">
        <f t="shared" si="31"/>
        <v>50</v>
      </c>
      <c r="R18">
        <f t="shared" si="0"/>
        <v>2000000</v>
      </c>
      <c r="S18">
        <f t="shared" si="1"/>
        <v>14123.951290944158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12911.848834263747</v>
      </c>
      <c r="AC18">
        <f t="shared" si="2"/>
        <v>11782.114647507829</v>
      </c>
      <c r="AE18">
        <f t="shared" si="3"/>
        <v>10675.649313138023</v>
      </c>
      <c r="AF18">
        <f t="shared" si="4"/>
        <v>-533.78246565690119</v>
      </c>
      <c r="AG18">
        <f t="shared" si="5"/>
        <v>-41.709697253990662</v>
      </c>
      <c r="AH18">
        <f t="shared" si="6"/>
        <v>-7209.0068486266346</v>
      </c>
      <c r="AI18">
        <f t="shared" si="7"/>
        <v>2891.1503016004963</v>
      </c>
      <c r="AJ18">
        <f t="shared" si="8"/>
        <v>1129.7341867559171</v>
      </c>
      <c r="AK18">
        <f t="shared" si="32"/>
        <v>497.96025872568913</v>
      </c>
      <c r="AL18">
        <f t="shared" si="9"/>
        <v>4518.8447470821029</v>
      </c>
      <c r="AN18">
        <f t="shared" si="10"/>
        <v>4110.5472489284057</v>
      </c>
      <c r="AO18">
        <f t="shared" si="11"/>
        <v>-205.52736244642028</v>
      </c>
      <c r="AP18">
        <f t="shared" si="12"/>
        <v>-16.059883223218364</v>
      </c>
      <c r="AQ18">
        <f t="shared" si="13"/>
        <v>-2775.7527809254975</v>
      </c>
      <c r="AR18">
        <f t="shared" si="14"/>
        <v>1113.2072223332689</v>
      </c>
      <c r="AS18">
        <f t="shared" si="15"/>
        <v>434.99234727343139</v>
      </c>
      <c r="AT18">
        <f t="shared" si="16"/>
        <v>191.73439587056757</v>
      </c>
      <c r="AU18">
        <f t="shared" si="17"/>
        <v>1739.9339654772682</v>
      </c>
      <c r="AW18">
        <v>15</v>
      </c>
      <c r="AX18">
        <f>(R18*SUMPRODUCT(K19:$K$23, X19:$X$23)-$AZ$3*SUMPRODUCT(K18:$K$22, W19:$W$23))/Z18</f>
        <v>14123.951290944158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5.1233759999999998E-3</v>
      </c>
      <c r="O19">
        <f t="shared" si="29"/>
        <v>12797.562696426199</v>
      </c>
      <c r="P19">
        <f t="shared" si="30"/>
        <v>639.87813482131003</v>
      </c>
      <c r="Q19" s="5">
        <f t="shared" si="31"/>
        <v>50</v>
      </c>
      <c r="R19">
        <f t="shared" si="0"/>
        <v>2000000</v>
      </c>
      <c r="S19">
        <f t="shared" si="1"/>
        <v>12454.32019116027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11782.114647507829</v>
      </c>
      <c r="AC19">
        <f t="shared" si="2"/>
        <v>10232.196923589432</v>
      </c>
      <c r="AE19">
        <f t="shared" si="3"/>
        <v>10514.197454531297</v>
      </c>
      <c r="AF19">
        <f t="shared" si="4"/>
        <v>-525.70987272656487</v>
      </c>
      <c r="AG19">
        <f t="shared" si="5"/>
        <v>-41.078905819572398</v>
      </c>
      <c r="AH19">
        <f t="shared" si="6"/>
        <v>-8547.778475134468</v>
      </c>
      <c r="AI19">
        <f t="shared" si="7"/>
        <v>1399.63020085069</v>
      </c>
      <c r="AJ19">
        <f t="shared" si="8"/>
        <v>1549.9177239183973</v>
      </c>
      <c r="AK19">
        <f t="shared" si="32"/>
        <v>485.48442971367012</v>
      </c>
      <c r="AL19">
        <f t="shared" si="9"/>
        <v>3435.0323544827575</v>
      </c>
      <c r="AN19">
        <f t="shared" si="10"/>
        <v>3771.5501186110455</v>
      </c>
      <c r="AO19">
        <f t="shared" si="11"/>
        <v>-188.57750593055229</v>
      </c>
      <c r="AP19">
        <f t="shared" si="12"/>
        <v>-14.735423486787351</v>
      </c>
      <c r="AQ19">
        <f t="shared" si="13"/>
        <v>-3066.1755270594231</v>
      </c>
      <c r="AR19">
        <f t="shared" si="14"/>
        <v>502.06166213428213</v>
      </c>
      <c r="AS19">
        <f t="shared" si="15"/>
        <v>555.97133311991604</v>
      </c>
      <c r="AT19">
        <f t="shared" si="16"/>
        <v>174.14822827787879</v>
      </c>
      <c r="AU19">
        <f t="shared" si="17"/>
        <v>1232.181223532077</v>
      </c>
      <c r="AW19">
        <v>16</v>
      </c>
      <c r="AX19">
        <f>(R19*SUMPRODUCT(K20:$K$23, X20:$X$23)-$AZ$3*SUMPRODUCT(K19:$K$22, W20:$W$23))/Z19</f>
        <v>12454.32019116027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6.0505919999999996E-3</v>
      </c>
      <c r="O20">
        <f t="shared" si="29"/>
        <v>12797.562696426199</v>
      </c>
      <c r="P20">
        <f t="shared" si="30"/>
        <v>639.87813482131003</v>
      </c>
      <c r="Q20" s="5">
        <f t="shared" si="31"/>
        <v>50</v>
      </c>
      <c r="R20">
        <f t="shared" si="0"/>
        <v>2000000</v>
      </c>
      <c r="S20">
        <f t="shared" si="1"/>
        <v>10194.029754656538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10232.196923589432</v>
      </c>
      <c r="AC20">
        <f t="shared" si="2"/>
        <v>8240.7649783390498</v>
      </c>
      <c r="AE20">
        <f t="shared" si="3"/>
        <v>10345.438360981176</v>
      </c>
      <c r="AF20">
        <f t="shared" si="4"/>
        <v>-517.27191804905885</v>
      </c>
      <c r="AG20">
        <f t="shared" si="5"/>
        <v>-40.419565062456016</v>
      </c>
      <c r="AH20">
        <f t="shared" si="6"/>
        <v>-9942.0679568263276</v>
      </c>
      <c r="AI20">
        <f t="shared" si="7"/>
        <v>-154.32107895666559</v>
      </c>
      <c r="AJ20">
        <f t="shared" si="8"/>
        <v>1991.4319452503823</v>
      </c>
      <c r="AK20">
        <f t="shared" si="32"/>
        <v>86.259562476042646</v>
      </c>
      <c r="AL20">
        <f t="shared" si="9"/>
        <v>1923.3704287697594</v>
      </c>
      <c r="AN20">
        <f t="shared" si="10"/>
        <v>3519.884763776598</v>
      </c>
      <c r="AO20">
        <f t="shared" si="11"/>
        <v>-175.99423818882994</v>
      </c>
      <c r="AP20">
        <f t="shared" si="12"/>
        <v>-13.752168468608279</v>
      </c>
      <c r="AQ20">
        <f t="shared" si="13"/>
        <v>-3382.643857185531</v>
      </c>
      <c r="AR20">
        <f t="shared" si="14"/>
        <v>-52.505500066370843</v>
      </c>
      <c r="AS20">
        <f t="shared" si="15"/>
        <v>677.55572239666913</v>
      </c>
      <c r="AT20">
        <f t="shared" si="16"/>
        <v>29.348560118496707</v>
      </c>
      <c r="AU20">
        <f t="shared" si="17"/>
        <v>654.39878244879503</v>
      </c>
      <c r="AW20">
        <v>17</v>
      </c>
      <c r="AX20">
        <f>(R20*SUMPRODUCT(K21:$K$23, X21:$X$23)-$AZ$3*SUMPRODUCT(K20:$K$22, W21:$W$23))/Z20</f>
        <v>10194.029754656538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7.1181309999999998E-3</v>
      </c>
      <c r="O21">
        <f t="shared" si="29"/>
        <v>12797.562696426199</v>
      </c>
      <c r="P21">
        <f t="shared" si="30"/>
        <v>639.87813482131003</v>
      </c>
      <c r="Q21" s="5">
        <f t="shared" si="31"/>
        <v>50</v>
      </c>
      <c r="R21">
        <f t="shared" si="0"/>
        <v>2000000</v>
      </c>
      <c r="S21">
        <f t="shared" si="1"/>
        <v>7318.1052013288263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8240.7649783390498</v>
      </c>
      <c r="AC21">
        <f t="shared" si="2"/>
        <v>5814.6235621045807</v>
      </c>
      <c r="AE21">
        <f t="shared" si="3"/>
        <v>10168.343791865474</v>
      </c>
      <c r="AF21">
        <f t="shared" si="4"/>
        <v>-508.41718959327375</v>
      </c>
      <c r="AG21">
        <f t="shared" si="5"/>
        <v>-39.727657652753869</v>
      </c>
      <c r="AH21">
        <f t="shared" si="6"/>
        <v>-11508.470363103403</v>
      </c>
      <c r="AI21">
        <f t="shared" si="7"/>
        <v>-1888.2714184839569</v>
      </c>
      <c r="AJ21">
        <f t="shared" si="8"/>
        <v>2426.141416234469</v>
      </c>
      <c r="AK21">
        <f t="shared" si="32"/>
        <v>28.641106528978003</v>
      </c>
      <c r="AL21">
        <f t="shared" si="9"/>
        <v>566.51110427949004</v>
      </c>
      <c r="AN21">
        <f t="shared" si="10"/>
        <v>3290.8122470135709</v>
      </c>
      <c r="AO21">
        <f t="shared" si="11"/>
        <v>-164.54061235067854</v>
      </c>
      <c r="AP21">
        <f t="shared" si="12"/>
        <v>-12.857183532035171</v>
      </c>
      <c r="AQ21">
        <f t="shared" si="13"/>
        <v>-3724.5215140729811</v>
      </c>
      <c r="AR21">
        <f t="shared" si="14"/>
        <v>-611.10706294212423</v>
      </c>
      <c r="AS21">
        <f t="shared" si="15"/>
        <v>785.17957781072505</v>
      </c>
      <c r="AT21">
        <f t="shared" si="16"/>
        <v>9.2692090337250175</v>
      </c>
      <c r="AU21">
        <f t="shared" si="17"/>
        <v>183.34172390232575</v>
      </c>
      <c r="AW21">
        <v>18</v>
      </c>
      <c r="AX21">
        <f>(R21*SUMPRODUCT(K22:$K$23, X22:$X$23)-$AZ$3*SUMPRODUCT(K21:$K$22, W22:$W$23))/Z21</f>
        <v>7318.1052013288263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8.3332130000000008E-3</v>
      </c>
      <c r="O22">
        <f t="shared" si="29"/>
        <v>12797.562696426199</v>
      </c>
      <c r="P22">
        <f t="shared" si="30"/>
        <v>639.87813482131003</v>
      </c>
      <c r="Q22" s="5">
        <f t="shared" si="31"/>
        <v>50</v>
      </c>
      <c r="R22">
        <f t="shared" si="0"/>
        <v>2000000</v>
      </c>
      <c r="S22">
        <f t="shared" si="1"/>
        <v>3875.9781209297194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5814.6235621045807</v>
      </c>
      <c r="AC22">
        <f t="shared" si="2"/>
        <v>3023.2103793963538</v>
      </c>
      <c r="AE22">
        <f t="shared" si="3"/>
        <v>9981.9253792719774</v>
      </c>
      <c r="AF22">
        <f t="shared" si="4"/>
        <v>-499.0962689635989</v>
      </c>
      <c r="AG22">
        <f t="shared" si="5"/>
        <v>-38.99932204301485</v>
      </c>
      <c r="AH22">
        <f t="shared" si="6"/>
        <v>-13242.361328459123</v>
      </c>
      <c r="AI22">
        <f t="shared" si="7"/>
        <v>-3798.5315401937587</v>
      </c>
      <c r="AJ22">
        <f t="shared" si="8"/>
        <v>2791.4131827082269</v>
      </c>
      <c r="AK22">
        <f t="shared" si="32"/>
        <v>321.24650612067217</v>
      </c>
      <c r="AL22">
        <f t="shared" si="9"/>
        <v>-685.87185136485959</v>
      </c>
      <c r="AN22">
        <f t="shared" si="10"/>
        <v>3019.1412010710865</v>
      </c>
      <c r="AO22">
        <f t="shared" si="11"/>
        <v>-150.95706005355433</v>
      </c>
      <c r="AP22">
        <f t="shared" si="12"/>
        <v>-11.795766399777829</v>
      </c>
      <c r="AQ22">
        <f t="shared" si="13"/>
        <v>-4005.2952879454733</v>
      </c>
      <c r="AR22">
        <f t="shared" si="14"/>
        <v>-1148.9069133277189</v>
      </c>
      <c r="AS22">
        <f t="shared" si="15"/>
        <v>844.29308263793541</v>
      </c>
      <c r="AT22">
        <f t="shared" si="16"/>
        <v>97.164477340522268</v>
      </c>
      <c r="AU22">
        <f t="shared" si="17"/>
        <v>-207.44935334926132</v>
      </c>
      <c r="AW22">
        <v>19</v>
      </c>
      <c r="AX22">
        <f>(R22*SUMPRODUCT(K23:$K$23, X23:$X$23)-$AZ$3*SUMPRODUCT(K22:$K$22, W23:$W$23))/Z22</f>
        <v>3875.9781209297194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9.6786909999999997E-3</v>
      </c>
      <c r="O23">
        <f t="shared" si="29"/>
        <v>12797.562696426199</v>
      </c>
      <c r="P23">
        <f t="shared" si="30"/>
        <v>639.87813482131003</v>
      </c>
      <c r="Q23" s="5">
        <f t="shared" si="31"/>
        <v>50</v>
      </c>
      <c r="R23">
        <f t="shared" si="0"/>
        <v>2000000</v>
      </c>
      <c r="S23">
        <f t="shared" si="1"/>
        <v>3953.7834027942354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3023.2103793963538</v>
      </c>
      <c r="AC23">
        <f t="shared" si="2"/>
        <v>3023.2103793963538</v>
      </c>
      <c r="AE23">
        <f t="shared" si="3"/>
        <v>9785.4941541482276</v>
      </c>
      <c r="AF23">
        <f t="shared" si="4"/>
        <v>-489.27470770741138</v>
      </c>
      <c r="AG23">
        <f t="shared" si="5"/>
        <v>-38.231866435320875</v>
      </c>
      <c r="AH23">
        <f t="shared" si="6"/>
        <v>-15098.495490553178</v>
      </c>
      <c r="AI23">
        <f t="shared" si="7"/>
        <v>-5840.5079105476816</v>
      </c>
      <c r="AJ23">
        <f t="shared" si="8"/>
        <v>0</v>
      </c>
      <c r="AK23">
        <f t="shared" si="32"/>
        <v>862.36008780860209</v>
      </c>
      <c r="AL23">
        <f t="shared" si="9"/>
        <v>-4978.1478227390799</v>
      </c>
      <c r="AN23">
        <f t="shared" si="10"/>
        <v>2681.1563133343961</v>
      </c>
      <c r="AO23">
        <f t="shared" si="11"/>
        <v>-134.05781566671982</v>
      </c>
      <c r="AP23">
        <f t="shared" si="12"/>
        <v>-10.475261488983078</v>
      </c>
      <c r="AQ23">
        <f t="shared" si="13"/>
        <v>-4136.8811700926562</v>
      </c>
      <c r="AR23">
        <f t="shared" si="14"/>
        <v>-1600.2579339139625</v>
      </c>
      <c r="AS23">
        <f t="shared" si="15"/>
        <v>0</v>
      </c>
      <c r="AT23">
        <f t="shared" si="16"/>
        <v>236.28057585783668</v>
      </c>
      <c r="AU23">
        <f t="shared" si="17"/>
        <v>-1363.9773580561257</v>
      </c>
      <c r="AW23">
        <v>20</v>
      </c>
      <c r="AX23">
        <f>(R23*SUMPRODUCT(K$23:$K24, X$23:$X24)-$AZ$3*SUMPRODUCT(K$22:$K23, W$23:$W24))/Z23</f>
        <v>3953.7834027942354</v>
      </c>
    </row>
    <row r="25" spans="5:50" x14ac:dyDescent="0.25">
      <c r="AN25" s="6">
        <f t="shared" ref="AN25:AU25" si="33">SUM(AN3:AN23)</f>
        <v>123098.896948225</v>
      </c>
      <c r="AO25" s="6">
        <f t="shared" si="33"/>
        <v>-15753.116869730902</v>
      </c>
      <c r="AP25" s="6">
        <f t="shared" si="33"/>
        <v>-2950.8548493428721</v>
      </c>
      <c r="AQ25" s="6">
        <f t="shared" si="33"/>
        <v>-48797.155688201252</v>
      </c>
      <c r="AR25" s="6">
        <f t="shared" si="33"/>
        <v>55597.769540949987</v>
      </c>
      <c r="AS25" s="6">
        <f t="shared" si="33"/>
        <v>-6285.3367623505956</v>
      </c>
      <c r="AT25" s="6">
        <f t="shared" si="33"/>
        <v>3340.2035884827364</v>
      </c>
      <c r="AU25" s="7">
        <f t="shared" si="33"/>
        <v>52652.63636708213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48222.041470562122</v>
      </c>
      <c r="K3">
        <v>1</v>
      </c>
      <c r="L3" s="2">
        <v>0</v>
      </c>
      <c r="O3">
        <f>$C$3</f>
        <v>48222.041470562122</v>
      </c>
      <c r="P3">
        <f>O3*B5</f>
        <v>38577.633176449701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48222.041470562122</v>
      </c>
      <c r="AF3">
        <f t="shared" ref="AF3:AF23" si="4">-$Z3*P3</f>
        <v>-38577.633176449701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7124.5000901124222</v>
      </c>
      <c r="AJ3">
        <f t="shared" ref="AJ3:AJ23" si="8">AB3-AC3</f>
        <v>0</v>
      </c>
      <c r="AL3">
        <f t="shared" ref="AL3:AL23" si="9">SUM(AI3:AK3)</f>
        <v>7124.5000901124222</v>
      </c>
      <c r="AN3">
        <f t="shared" ref="AN3:AN23" si="10">AE3*$K3</f>
        <v>48222.041470562122</v>
      </c>
      <c r="AO3">
        <f t="shared" ref="AO3:AO23" si="11">AF3*$K3</f>
        <v>-38577.633176449701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7124.5000901124222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7124.5000901124222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17013.339396884006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1.978559E-3</v>
      </c>
      <c r="R4">
        <f t="shared" si="0"/>
        <v>2000000</v>
      </c>
      <c r="S4">
        <f t="shared" si="1"/>
        <v>13462.12985332943</v>
      </c>
      <c r="U4">
        <f t="shared" ref="U4:U23" si="21">M4</f>
        <v>1.978559E-3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1.978559E-3</v>
      </c>
      <c r="Y4">
        <f t="shared" ref="Y4:Y23" si="25">V4*W4</f>
        <v>0.01</v>
      </c>
      <c r="Z4">
        <f t="shared" ref="Z4:Z23" si="26">MAX(0, W4-X4-Y4)</f>
        <v>0.988021441</v>
      </c>
      <c r="AB4">
        <f t="shared" ref="AB4:AB23" si="27">AC3</f>
        <v>0</v>
      </c>
      <c r="AC4">
        <f t="shared" si="2"/>
        <v>13300.872936615662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-13300.872936615662</v>
      </c>
      <c r="AK4">
        <f>H4*SUM(AB4, AE4:AF4)</f>
        <v>0</v>
      </c>
      <c r="AL4">
        <f t="shared" si="9"/>
        <v>-17257.990936615661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-3712.4664602683174</v>
      </c>
      <c r="AR4">
        <f t="shared" si="14"/>
        <v>-3712.4664602683174</v>
      </c>
      <c r="AS4">
        <f t="shared" si="15"/>
        <v>-12478.537326780806</v>
      </c>
      <c r="AT4">
        <f t="shared" si="16"/>
        <v>0</v>
      </c>
      <c r="AU4">
        <f t="shared" si="17"/>
        <v>-16191.003787049121</v>
      </c>
      <c r="AW4">
        <v>1</v>
      </c>
      <c r="AX4">
        <f>(R4*SUMPRODUCT(K5:$K$23, X5:$X$23)-$AZ$3*SUMPRODUCT(K4:$K$22, W5:$W$23))/Z4</f>
        <v>13462.12985332943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2.0782270000000002E-3</v>
      </c>
      <c r="O5">
        <f t="shared" ref="O5:O23" si="29">$C$3</f>
        <v>48222.041470562122</v>
      </c>
      <c r="P5">
        <f t="shared" ref="P5:P23" si="30">O5*$C$5</f>
        <v>2411.1020735281063</v>
      </c>
      <c r="Q5" s="5">
        <f t="shared" ref="Q5:Q23" si="31">$C$8</f>
        <v>50</v>
      </c>
      <c r="R5">
        <f t="shared" si="0"/>
        <v>2000000</v>
      </c>
      <c r="S5">
        <f t="shared" si="1"/>
        <v>26150.096799132363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13300.872936615662</v>
      </c>
      <c r="AC5">
        <f t="shared" si="2"/>
        <v>25524.792906147544</v>
      </c>
      <c r="AE5">
        <f t="shared" si="3"/>
        <v>47068.950891554465</v>
      </c>
      <c r="AF5">
        <f t="shared" si="4"/>
        <v>-2353.4475445777234</v>
      </c>
      <c r="AG5">
        <f t="shared" si="5"/>
        <v>-48.804394687736746</v>
      </c>
      <c r="AH5">
        <f t="shared" si="6"/>
        <v>-4106.6656705302148</v>
      </c>
      <c r="AI5">
        <f t="shared" si="7"/>
        <v>40560.033281758791</v>
      </c>
      <c r="AJ5">
        <f t="shared" si="8"/>
        <v>-12223.919969531882</v>
      </c>
      <c r="AK5">
        <f>H5*SUM(AB5, AE5:AF5)</f>
        <v>5012.6149109023845</v>
      </c>
      <c r="AL5">
        <f t="shared" si="9"/>
        <v>33348.728223129292</v>
      </c>
      <c r="AN5">
        <f t="shared" si="10"/>
        <v>40646.981458306356</v>
      </c>
      <c r="AO5">
        <f t="shared" si="11"/>
        <v>-2032.3490729153179</v>
      </c>
      <c r="AP5">
        <f t="shared" si="12"/>
        <v>-42.145645661973809</v>
      </c>
      <c r="AQ5">
        <f t="shared" si="13"/>
        <v>-3546.3625214441695</v>
      </c>
      <c r="AR5">
        <f t="shared" si="14"/>
        <v>35026.124218284895</v>
      </c>
      <c r="AS5">
        <f t="shared" si="15"/>
        <v>-10556.119032568777</v>
      </c>
      <c r="AT5">
        <f t="shared" si="16"/>
        <v>4328.7063229964069</v>
      </c>
      <c r="AU5">
        <f t="shared" si="17"/>
        <v>28798.711508712524</v>
      </c>
      <c r="AW5">
        <v>2</v>
      </c>
      <c r="AX5">
        <f>(R5*SUMPRODUCT(K6:$K$23, X6:$X$23)-$AZ$3*SUMPRODUCT(K5:$K$22, W6:$W$23))/Z5</f>
        <v>26150.096799132363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2.7284060000000001E-3</v>
      </c>
      <c r="O6">
        <f t="shared" si="29"/>
        <v>48222.041470562122</v>
      </c>
      <c r="P6">
        <f t="shared" si="30"/>
        <v>2411.1020735281063</v>
      </c>
      <c r="Q6" s="5">
        <f t="shared" si="31"/>
        <v>50</v>
      </c>
      <c r="R6">
        <f t="shared" si="0"/>
        <v>2000000</v>
      </c>
      <c r="S6">
        <f t="shared" si="1"/>
        <v>37064.036751622371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25524.792906147544</v>
      </c>
      <c r="AC6">
        <f t="shared" si="2"/>
        <v>35717.272380457594</v>
      </c>
      <c r="AE6">
        <f t="shared" si="3"/>
        <v>46469.838174612691</v>
      </c>
      <c r="AF6">
        <f t="shared" si="4"/>
        <v>-2323.4919087306348</v>
      </c>
      <c r="AG6">
        <f t="shared" si="5"/>
        <v>-48.183192537566988</v>
      </c>
      <c r="AH6">
        <f t="shared" si="6"/>
        <v>-5326.3281316955627</v>
      </c>
      <c r="AI6">
        <f t="shared" si="7"/>
        <v>38771.834941648929</v>
      </c>
      <c r="AJ6">
        <f t="shared" si="8"/>
        <v>-10192.47947431005</v>
      </c>
      <c r="AK6">
        <f>H6*SUM(AB6, AE6:AF6)</f>
        <v>7580.2199419168219</v>
      </c>
      <c r="AL6">
        <f t="shared" si="9"/>
        <v>36159.575409255704</v>
      </c>
      <c r="AN6">
        <f t="shared" si="10"/>
        <v>36191.928369075176</v>
      </c>
      <c r="AO6">
        <f t="shared" si="11"/>
        <v>-1809.5964184537588</v>
      </c>
      <c r="AP6">
        <f t="shared" si="12"/>
        <v>-37.526333669603233</v>
      </c>
      <c r="AQ6">
        <f t="shared" si="13"/>
        <v>-4148.2840006494698</v>
      </c>
      <c r="AR6">
        <f t="shared" si="14"/>
        <v>30196.521616302343</v>
      </c>
      <c r="AS6">
        <f t="shared" si="15"/>
        <v>-7938.1702525279525</v>
      </c>
      <c r="AT6">
        <f t="shared" si="16"/>
        <v>5903.6740375301588</v>
      </c>
      <c r="AU6">
        <f t="shared" si="17"/>
        <v>28162.025401304552</v>
      </c>
      <c r="AW6">
        <v>3</v>
      </c>
      <c r="AX6">
        <f>(R6*SUMPRODUCT(K7:$K$23, X7:$X$23)-$AZ$3*SUMPRODUCT(K6:$K$22, W7:$W$23))/Z6</f>
        <v>37064.036751622371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3.4724349999999998E-3</v>
      </c>
      <c r="O7">
        <f t="shared" si="29"/>
        <v>48222.041470562122</v>
      </c>
      <c r="P7">
        <f t="shared" si="30"/>
        <v>2411.1020735281063</v>
      </c>
      <c r="Q7" s="5">
        <f t="shared" si="31"/>
        <v>50</v>
      </c>
      <c r="R7">
        <f t="shared" si="0"/>
        <v>2000000</v>
      </c>
      <c r="S7">
        <f t="shared" si="1"/>
        <v>46038.5090588479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35717.272380457594</v>
      </c>
      <c r="AC7">
        <f t="shared" si="2"/>
        <v>43767.933628103478</v>
      </c>
      <c r="AE7">
        <f t="shared" si="3"/>
        <v>45843.776300344703</v>
      </c>
      <c r="AF7">
        <f t="shared" si="4"/>
        <v>-2292.1888150172354</v>
      </c>
      <c r="AG7">
        <f t="shared" si="5"/>
        <v>-47.534047608012131</v>
      </c>
      <c r="AH7">
        <f t="shared" si="6"/>
        <v>-6692.5201671674567</v>
      </c>
      <c r="AI7">
        <f t="shared" si="7"/>
        <v>36811.533270551998</v>
      </c>
      <c r="AJ7">
        <f t="shared" si="8"/>
        <v>-8050.6612476458831</v>
      </c>
      <c r="AK7">
        <f>H7*SUM(AB7, AE7:AF7)</f>
        <v>8299.4496279476971</v>
      </c>
      <c r="AL7">
        <f t="shared" si="9"/>
        <v>37060.32165085381</v>
      </c>
      <c r="AN7">
        <f t="shared" si="10"/>
        <v>32320.390120936139</v>
      </c>
      <c r="AO7">
        <f t="shared" si="11"/>
        <v>-1616.019506046807</v>
      </c>
      <c r="AP7">
        <f t="shared" si="12"/>
        <v>-33.512050854033845</v>
      </c>
      <c r="AQ7">
        <f t="shared" si="13"/>
        <v>-4718.3037731876057</v>
      </c>
      <c r="AR7">
        <f t="shared" si="14"/>
        <v>25952.554790847691</v>
      </c>
      <c r="AS7">
        <f t="shared" si="15"/>
        <v>-5675.8088720858923</v>
      </c>
      <c r="AT7">
        <f t="shared" si="16"/>
        <v>5851.2075446609952</v>
      </c>
      <c r="AU7">
        <f t="shared" si="17"/>
        <v>26127.953463422793</v>
      </c>
      <c r="AW7">
        <v>4</v>
      </c>
      <c r="AX7">
        <f>(R7*SUMPRODUCT(K8:$K$23, X8:$X$23)-$AZ$3*SUMPRODUCT(K7:$K$22, W8:$W$23))/Z7</f>
        <v>46038.5090588479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4.2593279999999997E-3</v>
      </c>
      <c r="O8">
        <f t="shared" si="29"/>
        <v>48222.041470562122</v>
      </c>
      <c r="P8">
        <f t="shared" si="30"/>
        <v>2411.1020735281063</v>
      </c>
      <c r="Q8" s="5">
        <f t="shared" si="31"/>
        <v>50</v>
      </c>
      <c r="R8">
        <f t="shared" si="0"/>
        <v>2000000</v>
      </c>
      <c r="S8">
        <f t="shared" si="1"/>
        <v>53191.821425226211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43767.933628103478</v>
      </c>
      <c r="AC8">
        <f t="shared" si="2"/>
        <v>49847.379304141301</v>
      </c>
      <c r="AE8">
        <f t="shared" si="3"/>
        <v>45190.074857319465</v>
      </c>
      <c r="AF8">
        <f t="shared" si="4"/>
        <v>-2259.5037428659734</v>
      </c>
      <c r="AG8">
        <f t="shared" si="5"/>
        <v>-46.856244032001868</v>
      </c>
      <c r="AH8">
        <f t="shared" si="6"/>
        <v>-8098.5239972055624</v>
      </c>
      <c r="AI8">
        <f t="shared" si="7"/>
        <v>34785.190873215928</v>
      </c>
      <c r="AJ8">
        <f t="shared" si="8"/>
        <v>-6079.4456760378234</v>
      </c>
      <c r="AK8">
        <f t="shared" ref="AK8:AK23" si="32">H8*SUM(AB8:AB8, AE8:AF8)</f>
        <v>6285.6415938353803</v>
      </c>
      <c r="AL8">
        <f t="shared" si="9"/>
        <v>34991.386791013487</v>
      </c>
      <c r="AN8">
        <f t="shared" si="10"/>
        <v>29705.849022949882</v>
      </c>
      <c r="AO8">
        <f t="shared" si="11"/>
        <v>-1485.2924511474944</v>
      </c>
      <c r="AP8">
        <f t="shared" si="12"/>
        <v>-30.801110982707222</v>
      </c>
      <c r="AQ8">
        <f t="shared" si="13"/>
        <v>-5323.5922252684477</v>
      </c>
      <c r="AR8">
        <f t="shared" si="14"/>
        <v>22866.163235551234</v>
      </c>
      <c r="AS8">
        <f t="shared" si="15"/>
        <v>-3996.344240760955</v>
      </c>
      <c r="AT8">
        <f t="shared" si="16"/>
        <v>4131.8878268820717</v>
      </c>
      <c r="AU8">
        <f t="shared" si="17"/>
        <v>23001.706821672353</v>
      </c>
      <c r="AW8">
        <v>5</v>
      </c>
      <c r="AX8">
        <f>(R8*SUMPRODUCT(K9:$K$23, X9:$X$23)-$AZ$3*SUMPRODUCT(K8:$K$22, W9:$W$23))/Z8</f>
        <v>53191.821425226211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5.1233759999999998E-3</v>
      </c>
      <c r="O9">
        <f t="shared" si="29"/>
        <v>48222.041470562122</v>
      </c>
      <c r="P9">
        <f t="shared" si="30"/>
        <v>2411.1020735281063</v>
      </c>
      <c r="Q9" s="5">
        <f t="shared" si="31"/>
        <v>50</v>
      </c>
      <c r="R9">
        <f t="shared" si="0"/>
        <v>2000000</v>
      </c>
      <c r="S9">
        <f t="shared" si="1"/>
        <v>58864.248991714237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49847.379304141301</v>
      </c>
      <c r="AC9">
        <f t="shared" si="2"/>
        <v>54328.899216591322</v>
      </c>
      <c r="AE9">
        <f t="shared" si="3"/>
        <v>44506.648363784079</v>
      </c>
      <c r="AF9">
        <f t="shared" si="4"/>
        <v>-2225.332418189204</v>
      </c>
      <c r="AG9">
        <f t="shared" si="5"/>
        <v>-46.147619435558148</v>
      </c>
      <c r="AH9">
        <f t="shared" si="6"/>
        <v>-9602.4862449480643</v>
      </c>
      <c r="AI9">
        <f t="shared" si="7"/>
        <v>32632.682081211256</v>
      </c>
      <c r="AJ9">
        <f t="shared" si="8"/>
        <v>-4481.5199124500214</v>
      </c>
      <c r="AK9">
        <f t="shared" si="32"/>
        <v>4809.1178920362281</v>
      </c>
      <c r="AL9">
        <f t="shared" si="9"/>
        <v>32960.280060797464</v>
      </c>
      <c r="AN9">
        <f t="shared" si="10"/>
        <v>27805.166602144636</v>
      </c>
      <c r="AO9">
        <f t="shared" si="11"/>
        <v>-1390.2583301072318</v>
      </c>
      <c r="AP9">
        <f t="shared" si="12"/>
        <v>-28.830349933565873</v>
      </c>
      <c r="AQ9">
        <f t="shared" si="13"/>
        <v>-5999.0751865477514</v>
      </c>
      <c r="AR9">
        <f t="shared" si="14"/>
        <v>20387.002735556089</v>
      </c>
      <c r="AS9">
        <f t="shared" si="15"/>
        <v>-2799.793118052416</v>
      </c>
      <c r="AT9">
        <f t="shared" si="16"/>
        <v>3004.4572915140275</v>
      </c>
      <c r="AU9">
        <f t="shared" si="17"/>
        <v>20591.666909017698</v>
      </c>
      <c r="AW9">
        <v>6</v>
      </c>
      <c r="AX9">
        <f>(R9*SUMPRODUCT(K10:$K$23, X10:$X$23)-$AZ$3*SUMPRODUCT(K9:$K$22, W10:$W$23))/Z9</f>
        <v>58864.248991714237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6.0505919999999996E-3</v>
      </c>
      <c r="O10">
        <f t="shared" si="29"/>
        <v>48222.041470562122</v>
      </c>
      <c r="P10">
        <f t="shared" si="30"/>
        <v>2411.1020735281063</v>
      </c>
      <c r="Q10" s="5">
        <f t="shared" si="31"/>
        <v>50</v>
      </c>
      <c r="R10">
        <f t="shared" si="0"/>
        <v>2000000</v>
      </c>
      <c r="S10">
        <f t="shared" si="1"/>
        <v>63326.61573666802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54328.899216591322</v>
      </c>
      <c r="AC10">
        <f t="shared" si="2"/>
        <v>57509.335069486944</v>
      </c>
      <c r="AE10">
        <f t="shared" si="3"/>
        <v>43792.290309609511</v>
      </c>
      <c r="AF10">
        <f t="shared" si="4"/>
        <v>-2189.6145154804758</v>
      </c>
      <c r="AG10">
        <f t="shared" si="5"/>
        <v>-45.40692282422674</v>
      </c>
      <c r="AH10">
        <f t="shared" si="6"/>
        <v>-11168.816679033305</v>
      </c>
      <c r="AI10">
        <f t="shared" si="7"/>
        <v>30388.452192271499</v>
      </c>
      <c r="AJ10">
        <f t="shared" si="8"/>
        <v>-3180.4358528956218</v>
      </c>
      <c r="AK10">
        <f t="shared" si="32"/>
        <v>5036.4076880628199</v>
      </c>
      <c r="AL10">
        <f t="shared" si="9"/>
        <v>32244.424027438698</v>
      </c>
      <c r="AN10">
        <f t="shared" si="10"/>
        <v>25994.182629474188</v>
      </c>
      <c r="AO10">
        <f t="shared" si="11"/>
        <v>-1299.7091314737095</v>
      </c>
      <c r="AP10">
        <f t="shared" si="12"/>
        <v>-26.952594536403787</v>
      </c>
      <c r="AQ10">
        <f t="shared" si="13"/>
        <v>-6629.5747141181646</v>
      </c>
      <c r="AR10">
        <f t="shared" si="14"/>
        <v>18037.946189345908</v>
      </c>
      <c r="AS10">
        <f t="shared" si="15"/>
        <v>-1887.839841602326</v>
      </c>
      <c r="AT10">
        <f t="shared" si="16"/>
        <v>2989.5056941396169</v>
      </c>
      <c r="AU10">
        <f t="shared" si="17"/>
        <v>19139.6120418832</v>
      </c>
      <c r="AW10">
        <v>7</v>
      </c>
      <c r="AX10">
        <f>(R10*SUMPRODUCT(K11:$K$23, X11:$X$23)-$AZ$3*SUMPRODUCT(K10:$K$22, W11:$W$23))/Z10</f>
        <v>63326.61573666802</v>
      </c>
    </row>
    <row r="11" spans="1:52" x14ac:dyDescent="0.25">
      <c r="A11" t="s">
        <v>33</v>
      </c>
      <c r="C11" s="24">
        <f>AU25</f>
        <v>238618.45163353914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7.1181309999999998E-3</v>
      </c>
      <c r="O11">
        <f t="shared" si="29"/>
        <v>48222.041470562122</v>
      </c>
      <c r="P11">
        <f t="shared" si="30"/>
        <v>2411.1020735281063</v>
      </c>
      <c r="Q11" s="5">
        <f t="shared" si="31"/>
        <v>50</v>
      </c>
      <c r="R11">
        <f t="shared" si="0"/>
        <v>2000000</v>
      </c>
      <c r="S11">
        <f t="shared" si="1"/>
        <v>66527.739119151156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57509.335069486944</v>
      </c>
      <c r="AC11">
        <f t="shared" si="2"/>
        <v>59382.182496131914</v>
      </c>
      <c r="AE11">
        <f t="shared" si="3"/>
        <v>43042.64814729958</v>
      </c>
      <c r="AF11">
        <f t="shared" si="4"/>
        <v>-2152.1324073649794</v>
      </c>
      <c r="AG11">
        <f t="shared" si="5"/>
        <v>-44.629641171014732</v>
      </c>
      <c r="AH11">
        <f t="shared" si="6"/>
        <v>-12928.496998789435</v>
      </c>
      <c r="AI11">
        <f t="shared" si="7"/>
        <v>27917.389099974149</v>
      </c>
      <c r="AJ11">
        <f t="shared" si="8"/>
        <v>-1872.8474266449703</v>
      </c>
      <c r="AK11">
        <f t="shared" si="32"/>
        <v>5067.5923166852099</v>
      </c>
      <c r="AL11">
        <f t="shared" si="9"/>
        <v>31112.133990014387</v>
      </c>
      <c r="AN11">
        <f t="shared" si="10"/>
        <v>24297.870476447857</v>
      </c>
      <c r="AO11">
        <f t="shared" si="11"/>
        <v>-1214.893523822393</v>
      </c>
      <c r="AP11">
        <f t="shared" si="12"/>
        <v>-25.193738937080113</v>
      </c>
      <c r="AQ11">
        <f t="shared" si="13"/>
        <v>-7298.2253428437998</v>
      </c>
      <c r="AR11">
        <f t="shared" si="14"/>
        <v>15759.557870844581</v>
      </c>
      <c r="AS11">
        <f t="shared" si="15"/>
        <v>-1057.2352342039426</v>
      </c>
      <c r="AT11">
        <f t="shared" si="16"/>
        <v>2860.6906646840366</v>
      </c>
      <c r="AU11">
        <f t="shared" si="17"/>
        <v>17563.013301324674</v>
      </c>
      <c r="AW11">
        <v>8</v>
      </c>
      <c r="AX11">
        <f>(R11*SUMPRODUCT(K12:$K$23, X12:$X$23)-$AZ$3*SUMPRODUCT(K11:$K$22, W12:$W$23))/Z11</f>
        <v>66527.739119151156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8.3332130000000008E-3</v>
      </c>
      <c r="O12">
        <f t="shared" si="29"/>
        <v>48222.041470562122</v>
      </c>
      <c r="P12">
        <f t="shared" si="30"/>
        <v>2411.1020735281063</v>
      </c>
      <c r="Q12" s="5">
        <f t="shared" si="31"/>
        <v>50</v>
      </c>
      <c r="R12">
        <f t="shared" si="0"/>
        <v>2000000</v>
      </c>
      <c r="S12">
        <f t="shared" si="1"/>
        <v>68442.545314178715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59382.182496131914</v>
      </c>
      <c r="AC12">
        <f t="shared" si="2"/>
        <v>59971.324494702661</v>
      </c>
      <c r="AE12">
        <f t="shared" si="3"/>
        <v>42253.538110731082</v>
      </c>
      <c r="AF12">
        <f t="shared" si="4"/>
        <v>-2112.6769055365544</v>
      </c>
      <c r="AG12">
        <f t="shared" si="5"/>
        <v>-43.81143645331295</v>
      </c>
      <c r="AH12">
        <f t="shared" si="6"/>
        <v>-14876.332239665409</v>
      </c>
      <c r="AI12">
        <f t="shared" si="7"/>
        <v>25220.71752907581</v>
      </c>
      <c r="AJ12">
        <f t="shared" si="8"/>
        <v>-589.14199857074709</v>
      </c>
      <c r="AK12">
        <f t="shared" si="32"/>
        <v>5165.2459680988422</v>
      </c>
      <c r="AL12">
        <f t="shared" si="9"/>
        <v>29796.821498603906</v>
      </c>
      <c r="AN12">
        <f t="shared" si="10"/>
        <v>22675.551327651607</v>
      </c>
      <c r="AO12">
        <f t="shared" si="11"/>
        <v>-1133.7775663825805</v>
      </c>
      <c r="AP12">
        <f t="shared" si="12"/>
        <v>-23.511604482251382</v>
      </c>
      <c r="AQ12">
        <f t="shared" si="13"/>
        <v>-7983.4506256899776</v>
      </c>
      <c r="AR12">
        <f t="shared" si="14"/>
        <v>13534.811531096799</v>
      </c>
      <c r="AS12">
        <f t="shared" si="15"/>
        <v>-316.16570410877438</v>
      </c>
      <c r="AT12">
        <f t="shared" si="16"/>
        <v>2771.9524874492054</v>
      </c>
      <c r="AU12">
        <f t="shared" si="17"/>
        <v>15990.598314437231</v>
      </c>
      <c r="AW12">
        <v>9</v>
      </c>
      <c r="AX12">
        <f>(R12*SUMPRODUCT(K13:$K$23, X13:$X$23)-$AZ$3*SUMPRODUCT(K12:$K$22, W13:$W$23))/Z12</f>
        <v>68442.545314178715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9.6786909999999997E-3</v>
      </c>
      <c r="O13">
        <f t="shared" si="29"/>
        <v>48222.041470562122</v>
      </c>
      <c r="P13">
        <f t="shared" si="30"/>
        <v>2411.1020735281063</v>
      </c>
      <c r="Q13" s="5">
        <f t="shared" si="31"/>
        <v>50</v>
      </c>
      <c r="R13">
        <f t="shared" si="0"/>
        <v>2000000</v>
      </c>
      <c r="S13">
        <f t="shared" si="1"/>
        <v>69054.169641425178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59971.324494702661</v>
      </c>
      <c r="AC13">
        <f t="shared" si="2"/>
        <v>59316.543878722427</v>
      </c>
      <c r="AE13">
        <f t="shared" si="3"/>
        <v>41422.043790593278</v>
      </c>
      <c r="AF13">
        <f t="shared" si="4"/>
        <v>-2071.102189529664</v>
      </c>
      <c r="AG13">
        <f t="shared" si="5"/>
        <v>-42.949284733082067</v>
      </c>
      <c r="AH13">
        <f t="shared" si="6"/>
        <v>-16961.49422791008</v>
      </c>
      <c r="AI13">
        <f t="shared" si="7"/>
        <v>22346.498088420449</v>
      </c>
      <c r="AJ13">
        <f t="shared" si="8"/>
        <v>654.78061598023487</v>
      </c>
      <c r="AK13">
        <f t="shared" si="32"/>
        <v>5134.9611571511168</v>
      </c>
      <c r="AL13">
        <f t="shared" si="9"/>
        <v>28136.2398615518</v>
      </c>
      <c r="AN13">
        <f t="shared" si="10"/>
        <v>21136.565712484651</v>
      </c>
      <c r="AO13">
        <f t="shared" si="11"/>
        <v>-1056.8282856242324</v>
      </c>
      <c r="AP13">
        <f t="shared" si="12"/>
        <v>-21.915876088933096</v>
      </c>
      <c r="AQ13">
        <f t="shared" si="13"/>
        <v>-8654.9987524170811</v>
      </c>
      <c r="AR13">
        <f t="shared" si="14"/>
        <v>11402.822798354402</v>
      </c>
      <c r="AS13">
        <f t="shared" si="15"/>
        <v>334.11710892136995</v>
      </c>
      <c r="AT13">
        <f t="shared" si="16"/>
        <v>2620.23391404527</v>
      </c>
      <c r="AU13">
        <f t="shared" si="17"/>
        <v>14357.173821321041</v>
      </c>
      <c r="AW13">
        <v>10</v>
      </c>
      <c r="AX13">
        <f>(R13*SUMPRODUCT(K14:$K$23, X14:$X$23)-$AZ$3*SUMPRODUCT(K13:$K$22, W14:$W$23))/Z13</f>
        <v>69054.169641425178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1.1206003000000001E-2</v>
      </c>
      <c r="O14">
        <f t="shared" si="29"/>
        <v>48222.041470562122</v>
      </c>
      <c r="P14">
        <f t="shared" si="30"/>
        <v>2411.1020735281063</v>
      </c>
      <c r="Q14" s="5">
        <f t="shared" si="31"/>
        <v>50</v>
      </c>
      <c r="R14">
        <f t="shared" si="0"/>
        <v>2000000</v>
      </c>
      <c r="S14">
        <f t="shared" si="1"/>
        <v>68306.978048965364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59316.543878722427</v>
      </c>
      <c r="AC14">
        <f t="shared" si="2"/>
        <v>57430.460765121796</v>
      </c>
      <c r="AE14">
        <f t="shared" si="3"/>
        <v>40543.647805703826</v>
      </c>
      <c r="AF14">
        <f t="shared" si="4"/>
        <v>-2027.1823902851916</v>
      </c>
      <c r="AG14">
        <f t="shared" si="5"/>
        <v>-42.038502072184478</v>
      </c>
      <c r="AH14">
        <f t="shared" si="6"/>
        <v>-19251.592542670875</v>
      </c>
      <c r="AI14">
        <f t="shared" si="7"/>
        <v>19222.834370675573</v>
      </c>
      <c r="AJ14">
        <f t="shared" si="8"/>
        <v>1886.0831136006309</v>
      </c>
      <c r="AK14">
        <f t="shared" si="32"/>
        <v>5028.61667771885</v>
      </c>
      <c r="AL14">
        <f t="shared" si="9"/>
        <v>26137.534161995056</v>
      </c>
      <c r="AN14">
        <f t="shared" si="10"/>
        <v>19676.948484474033</v>
      </c>
      <c r="AO14">
        <f t="shared" si="11"/>
        <v>-983.84742422370186</v>
      </c>
      <c r="AP14">
        <f t="shared" si="12"/>
        <v>-20.402442414726604</v>
      </c>
      <c r="AQ14">
        <f t="shared" si="13"/>
        <v>-9343.3278752220849</v>
      </c>
      <c r="AR14">
        <f t="shared" si="14"/>
        <v>9329.3707426135188</v>
      </c>
      <c r="AS14">
        <f t="shared" si="15"/>
        <v>915.36806065424878</v>
      </c>
      <c r="AT14">
        <f t="shared" si="16"/>
        <v>2440.5261161952094</v>
      </c>
      <c r="AU14">
        <f t="shared" si="17"/>
        <v>12685.264919462978</v>
      </c>
      <c r="AW14">
        <v>11</v>
      </c>
      <c r="AX14">
        <f>(R14*SUMPRODUCT(K15:$K$23, X15:$X$23)-$AZ$3*SUMPRODUCT(K14:$K$22, W15:$W$23))/Z14</f>
        <v>68306.978048965364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1.2937709E-2</v>
      </c>
      <c r="O15">
        <f t="shared" si="29"/>
        <v>48222.041470562122</v>
      </c>
      <c r="P15">
        <f t="shared" si="30"/>
        <v>2411.1020735281063</v>
      </c>
      <c r="Q15" s="5">
        <f t="shared" si="31"/>
        <v>50</v>
      </c>
      <c r="R15">
        <f t="shared" si="0"/>
        <v>2000000</v>
      </c>
      <c r="S15">
        <f t="shared" si="1"/>
        <v>66142.735557894426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57430.460765121796</v>
      </c>
      <c r="AC15">
        <f t="shared" si="2"/>
        <v>54335.245468580746</v>
      </c>
      <c r="AE15">
        <f t="shared" si="3"/>
        <v>39613.669410538103</v>
      </c>
      <c r="AF15">
        <f t="shared" si="4"/>
        <v>-1980.6834705269052</v>
      </c>
      <c r="AG15">
        <f t="shared" si="5"/>
        <v>-41.074235144856807</v>
      </c>
      <c r="AH15">
        <f t="shared" si="6"/>
        <v>-21755.276264232791</v>
      </c>
      <c r="AI15">
        <f t="shared" si="7"/>
        <v>15836.635440633549</v>
      </c>
      <c r="AJ15">
        <f t="shared" si="8"/>
        <v>3095.2152965410496</v>
      </c>
      <c r="AK15">
        <f t="shared" si="32"/>
        <v>4933.7928839964025</v>
      </c>
      <c r="AL15">
        <f t="shared" si="9"/>
        <v>23865.643621171002</v>
      </c>
      <c r="AN15">
        <f t="shared" si="10"/>
        <v>18277.026681366267</v>
      </c>
      <c r="AO15">
        <f t="shared" si="11"/>
        <v>-913.85133406831346</v>
      </c>
      <c r="AP15">
        <f t="shared" si="12"/>
        <v>-18.95090515042147</v>
      </c>
      <c r="AQ15">
        <f t="shared" si="13"/>
        <v>-10037.488843083567</v>
      </c>
      <c r="AR15">
        <f t="shared" si="14"/>
        <v>7306.7355990639653</v>
      </c>
      <c r="AS15">
        <f t="shared" si="15"/>
        <v>1428.0760505464448</v>
      </c>
      <c r="AT15">
        <f t="shared" si="16"/>
        <v>2276.3623143971795</v>
      </c>
      <c r="AU15">
        <f t="shared" si="17"/>
        <v>11011.17396400759</v>
      </c>
      <c r="AW15">
        <v>12</v>
      </c>
      <c r="AX15">
        <f>(R15*SUMPRODUCT(K16:$K$23, X16:$X$23)-$AZ$3*SUMPRODUCT(K15:$K$22, W16:$W$23))/Z15</f>
        <v>66142.735557894426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1.4742959999999999E-2</v>
      </c>
      <c r="O16">
        <f t="shared" si="29"/>
        <v>48222.041470562122</v>
      </c>
      <c r="P16">
        <f t="shared" si="30"/>
        <v>2411.1020735281063</v>
      </c>
      <c r="Q16" s="5">
        <f t="shared" si="31"/>
        <v>50</v>
      </c>
      <c r="R16">
        <f t="shared" si="0"/>
        <v>2000000</v>
      </c>
      <c r="S16">
        <f t="shared" si="1"/>
        <v>62643.662648925587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54335.245468580746</v>
      </c>
      <c r="AC16">
        <f t="shared" si="2"/>
        <v>50187.51782130904</v>
      </c>
      <c r="AE16">
        <f t="shared" si="3"/>
        <v>38633.509972859938</v>
      </c>
      <c r="AF16">
        <f t="shared" si="4"/>
        <v>-1931.6754986429969</v>
      </c>
      <c r="AG16">
        <f t="shared" si="5"/>
        <v>-40.057936987637021</v>
      </c>
      <c r="AH16">
        <f t="shared" si="6"/>
        <v>-24222.232230848724</v>
      </c>
      <c r="AI16">
        <f t="shared" si="7"/>
        <v>12439.544306380583</v>
      </c>
      <c r="AJ16">
        <f t="shared" si="8"/>
        <v>4147.7276472717058</v>
      </c>
      <c r="AK16">
        <f t="shared" si="32"/>
        <v>4979.7282728710334</v>
      </c>
      <c r="AL16">
        <f t="shared" si="9"/>
        <v>21567.000226523323</v>
      </c>
      <c r="AN16">
        <f t="shared" si="10"/>
        <v>16900.349806836344</v>
      </c>
      <c r="AO16">
        <f t="shared" si="11"/>
        <v>-845.01749034181717</v>
      </c>
      <c r="AP16">
        <f t="shared" si="12"/>
        <v>-17.523469860928035</v>
      </c>
      <c r="AQ16">
        <f t="shared" si="13"/>
        <v>-10596.091271317255</v>
      </c>
      <c r="AR16">
        <f t="shared" si="14"/>
        <v>5441.7175753163456</v>
      </c>
      <c r="AS16">
        <f t="shared" si="15"/>
        <v>1814.4364359236852</v>
      </c>
      <c r="AT16">
        <f t="shared" si="16"/>
        <v>2178.3977125980864</v>
      </c>
      <c r="AU16">
        <f t="shared" si="17"/>
        <v>9434.5517238381181</v>
      </c>
      <c r="AW16">
        <v>13</v>
      </c>
      <c r="AX16">
        <f>(R16*SUMPRODUCT(K17:$K$23, X17:$X$23)-$AZ$3*SUMPRODUCT(K16:$K$22, W17:$W$23))/Z16</f>
        <v>62643.662648925587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1.6674095999999999E-2</v>
      </c>
      <c r="O17">
        <f t="shared" si="29"/>
        <v>48222.041470562122</v>
      </c>
      <c r="P17">
        <f t="shared" si="30"/>
        <v>2411.1020735281063</v>
      </c>
      <c r="Q17" s="5">
        <f t="shared" si="31"/>
        <v>50</v>
      </c>
      <c r="R17">
        <f t="shared" si="0"/>
        <v>2000000</v>
      </c>
      <c r="S17">
        <f t="shared" si="1"/>
        <v>57889.878250416288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50187.51782130904</v>
      </c>
      <c r="AC17">
        <f t="shared" si="2"/>
        <v>45141.864487865721</v>
      </c>
      <c r="AE17">
        <f t="shared" si="3"/>
        <v>37602.996019026912</v>
      </c>
      <c r="AF17">
        <f t="shared" si="4"/>
        <v>-1880.1498009513459</v>
      </c>
      <c r="AG17">
        <f t="shared" si="5"/>
        <v>-38.989427730866844</v>
      </c>
      <c r="AH17">
        <f t="shared" si="6"/>
        <v>-26717.195475752418</v>
      </c>
      <c r="AI17">
        <f t="shared" si="7"/>
        <v>8966.6613145922784</v>
      </c>
      <c r="AJ17">
        <f t="shared" si="8"/>
        <v>5045.6533334433188</v>
      </c>
      <c r="AK17">
        <f t="shared" si="32"/>
        <v>5300.6694612300298</v>
      </c>
      <c r="AL17">
        <f t="shared" si="9"/>
        <v>19312.984109265628</v>
      </c>
      <c r="AN17">
        <f t="shared" si="10"/>
        <v>15493.593532688337</v>
      </c>
      <c r="AO17">
        <f t="shared" si="11"/>
        <v>-774.67967663441709</v>
      </c>
      <c r="AP17">
        <f t="shared" si="12"/>
        <v>-16.064846136954447</v>
      </c>
      <c r="AQ17">
        <f t="shared" si="13"/>
        <v>-11008.308136544058</v>
      </c>
      <c r="AR17">
        <f t="shared" si="14"/>
        <v>3694.5408733729073</v>
      </c>
      <c r="AS17">
        <f t="shared" si="15"/>
        <v>2078.9647137602674</v>
      </c>
      <c r="AT17">
        <f t="shared" si="16"/>
        <v>2184.0392196908101</v>
      </c>
      <c r="AU17">
        <f t="shared" si="17"/>
        <v>7957.5448068239848</v>
      </c>
      <c r="AW17">
        <v>14</v>
      </c>
      <c r="AX17">
        <f>(R17*SUMPRODUCT(K18:$K$23, X18:$X$23)-$AZ$3*SUMPRODUCT(K17:$K$22, W18:$W$23))/Z17</f>
        <v>57889.878250416288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1.8802857999999999E-2</v>
      </c>
      <c r="O18">
        <f t="shared" si="29"/>
        <v>48222.041470562122</v>
      </c>
      <c r="P18">
        <f t="shared" si="30"/>
        <v>2411.1020735281063</v>
      </c>
      <c r="Q18" s="5">
        <f t="shared" si="31"/>
        <v>50</v>
      </c>
      <c r="R18">
        <f t="shared" si="0"/>
        <v>2000000</v>
      </c>
      <c r="S18">
        <f t="shared" si="1"/>
        <v>51915.525955540943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45141.864487865721</v>
      </c>
      <c r="AC18">
        <f t="shared" si="2"/>
        <v>39317.103017400528</v>
      </c>
      <c r="AE18">
        <f t="shared" si="3"/>
        <v>36519.922264316316</v>
      </c>
      <c r="AF18">
        <f t="shared" si="4"/>
        <v>-1825.996113215816</v>
      </c>
      <c r="AG18">
        <f t="shared" si="5"/>
        <v>-37.866420780433423</v>
      </c>
      <c r="AH18">
        <f t="shared" si="6"/>
        <v>-29324.506924990055</v>
      </c>
      <c r="AI18">
        <f t="shared" si="7"/>
        <v>5331.552805330015</v>
      </c>
      <c r="AJ18">
        <f t="shared" si="8"/>
        <v>5824.7614704651933</v>
      </c>
      <c r="AK18">
        <f t="shared" si="32"/>
        <v>5596.4889237915313</v>
      </c>
      <c r="AL18">
        <f t="shared" si="9"/>
        <v>16752.803199586739</v>
      </c>
      <c r="AN18">
        <f t="shared" si="10"/>
        <v>14061.61457644762</v>
      </c>
      <c r="AO18">
        <f t="shared" si="11"/>
        <v>-703.08072882238105</v>
      </c>
      <c r="AP18">
        <f t="shared" si="12"/>
        <v>-14.580069764395756</v>
      </c>
      <c r="AQ18">
        <f t="shared" si="13"/>
        <v>-11291.095064199719</v>
      </c>
      <c r="AR18">
        <f t="shared" si="14"/>
        <v>2052.8587136611268</v>
      </c>
      <c r="AS18">
        <f t="shared" si="15"/>
        <v>2242.763558055377</v>
      </c>
      <c r="AT18">
        <f t="shared" si="16"/>
        <v>2154.869598520705</v>
      </c>
      <c r="AU18">
        <f t="shared" si="17"/>
        <v>6450.4918702372088</v>
      </c>
      <c r="AW18">
        <v>15</v>
      </c>
      <c r="AX18">
        <f>(R18*SUMPRODUCT(K19:$K$23, X19:$X$23)-$AZ$3*SUMPRODUCT(K18:$K$22, W19:$W$23))/Z18</f>
        <v>51915.525955540943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2.1348979000000001E-2</v>
      </c>
      <c r="O19">
        <f t="shared" si="29"/>
        <v>48222.041470562122</v>
      </c>
      <c r="P19">
        <f t="shared" si="30"/>
        <v>2411.1020735281063</v>
      </c>
      <c r="Q19" s="5">
        <f t="shared" si="31"/>
        <v>50</v>
      </c>
      <c r="R19">
        <f t="shared" si="0"/>
        <v>2000000</v>
      </c>
      <c r="S19">
        <f t="shared" si="1"/>
        <v>44546.631939908722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39317.103017400528</v>
      </c>
      <c r="AC19">
        <f t="shared" si="2"/>
        <v>32678.827546262724</v>
      </c>
      <c r="AE19">
        <f t="shared" si="3"/>
        <v>35375.059988170637</v>
      </c>
      <c r="AF19">
        <f t="shared" si="4"/>
        <v>-1768.7529994085319</v>
      </c>
      <c r="AG19">
        <f t="shared" si="5"/>
        <v>-36.679347150582451</v>
      </c>
      <c r="AH19">
        <f t="shared" si="6"/>
        <v>-32336.376881865468</v>
      </c>
      <c r="AI19">
        <f t="shared" si="7"/>
        <v>1233.2507597460535</v>
      </c>
      <c r="AJ19">
        <f t="shared" si="8"/>
        <v>6638.2754711378038</v>
      </c>
      <c r="AK19">
        <f t="shared" si="32"/>
        <v>5352.578294452338</v>
      </c>
      <c r="AL19">
        <f t="shared" si="9"/>
        <v>13224.104525336195</v>
      </c>
      <c r="AN19">
        <f t="shared" si="10"/>
        <v>12689.395673918831</v>
      </c>
      <c r="AO19">
        <f t="shared" si="11"/>
        <v>-634.46978369594149</v>
      </c>
      <c r="AP19">
        <f t="shared" si="12"/>
        <v>-13.157256813427592</v>
      </c>
      <c r="AQ19">
        <f t="shared" si="13"/>
        <v>-11599.388977776036</v>
      </c>
      <c r="AR19">
        <f t="shared" si="14"/>
        <v>442.3796556334251</v>
      </c>
      <c r="AS19">
        <f t="shared" si="15"/>
        <v>2381.2172777630853</v>
      </c>
      <c r="AT19">
        <f t="shared" si="16"/>
        <v>1920.024556188682</v>
      </c>
      <c r="AU19">
        <f t="shared" si="17"/>
        <v>4743.6214895851926</v>
      </c>
      <c r="AW19">
        <v>16</v>
      </c>
      <c r="AX19">
        <f>(R19*SUMPRODUCT(K20:$K$23, X20:$X$23)-$AZ$3*SUMPRODUCT(K19:$K$22, W20:$W$23))/Z19</f>
        <v>44546.631939908722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2.4063398E-2</v>
      </c>
      <c r="O20">
        <f t="shared" si="29"/>
        <v>48222.041470562122</v>
      </c>
      <c r="P20">
        <f t="shared" si="30"/>
        <v>2411.1020735281063</v>
      </c>
      <c r="Q20" s="5">
        <f t="shared" si="31"/>
        <v>50</v>
      </c>
      <c r="R20">
        <f t="shared" si="0"/>
        <v>2000000</v>
      </c>
      <c r="S20">
        <f t="shared" si="1"/>
        <v>35483.746112286208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32678.827546262724</v>
      </c>
      <c r="AC20">
        <f t="shared" si="2"/>
        <v>25143.728524538623</v>
      </c>
      <c r="AE20">
        <f t="shared" si="3"/>
        <v>34170.065240519703</v>
      </c>
      <c r="AF20">
        <f t="shared" si="4"/>
        <v>-1708.5032620259854</v>
      </c>
      <c r="AG20">
        <f t="shared" si="5"/>
        <v>-35.429923950212</v>
      </c>
      <c r="AH20">
        <f t="shared" si="6"/>
        <v>-35305.189154585263</v>
      </c>
      <c r="AI20">
        <f t="shared" si="7"/>
        <v>-2879.0571000417549</v>
      </c>
      <c r="AJ20">
        <f t="shared" si="8"/>
        <v>7535.0990217241015</v>
      </c>
      <c r="AK20">
        <f t="shared" si="32"/>
        <v>3537.1231511942747</v>
      </c>
      <c r="AL20">
        <f t="shared" si="9"/>
        <v>8193.1650728766217</v>
      </c>
      <c r="AN20">
        <f t="shared" si="10"/>
        <v>11625.867152327282</v>
      </c>
      <c r="AO20">
        <f t="shared" si="11"/>
        <v>-581.29335761636412</v>
      </c>
      <c r="AP20">
        <f t="shared" si="12"/>
        <v>-12.054515733665559</v>
      </c>
      <c r="AQ20">
        <f t="shared" si="13"/>
        <v>-12012.076535700273</v>
      </c>
      <c r="AR20">
        <f t="shared" si="14"/>
        <v>-979.55725672301935</v>
      </c>
      <c r="AS20">
        <f t="shared" si="15"/>
        <v>2563.7077245704227</v>
      </c>
      <c r="AT20">
        <f t="shared" si="16"/>
        <v>1203.4546486157205</v>
      </c>
      <c r="AU20">
        <f t="shared" si="17"/>
        <v>2787.605116463124</v>
      </c>
      <c r="AW20">
        <v>17</v>
      </c>
      <c r="AX20">
        <f>(R20*SUMPRODUCT(K21:$K$23, X21:$X$23)-$AZ$3*SUMPRODUCT(K20:$K$22, W21:$W$23))/Z20</f>
        <v>35483.746112286208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2.6767890999999999E-2</v>
      </c>
      <c r="O21">
        <f t="shared" si="29"/>
        <v>48222.041470562122</v>
      </c>
      <c r="P21">
        <f t="shared" si="30"/>
        <v>2411.1020735281063</v>
      </c>
      <c r="Q21" s="5">
        <f t="shared" si="31"/>
        <v>50</v>
      </c>
      <c r="R21">
        <f t="shared" si="0"/>
        <v>2000000</v>
      </c>
      <c r="S21">
        <f t="shared" si="1"/>
        <v>24860.402576417684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25143.728524538623</v>
      </c>
      <c r="AC21">
        <f t="shared" si="2"/>
        <v>16968.338687548454</v>
      </c>
      <c r="AE21">
        <f t="shared" si="3"/>
        <v>32913.704006293388</v>
      </c>
      <c r="AF21">
        <f t="shared" si="4"/>
        <v>-1645.6852003146696</v>
      </c>
      <c r="AG21">
        <f t="shared" si="5"/>
        <v>-34.127240368272318</v>
      </c>
      <c r="AH21">
        <f t="shared" si="6"/>
        <v>-37935.373697502568</v>
      </c>
      <c r="AI21">
        <f t="shared" si="7"/>
        <v>-6701.4821318921204</v>
      </c>
      <c r="AJ21">
        <f t="shared" si="8"/>
        <v>8175.389836990169</v>
      </c>
      <c r="AK21">
        <f t="shared" si="32"/>
        <v>2893.9226380555397</v>
      </c>
      <c r="AL21">
        <f t="shared" si="9"/>
        <v>4367.8303431535878</v>
      </c>
      <c r="AN21">
        <f t="shared" si="10"/>
        <v>10651.962842281018</v>
      </c>
      <c r="AO21">
        <f t="shared" si="11"/>
        <v>-532.59814211405103</v>
      </c>
      <c r="AP21">
        <f t="shared" si="12"/>
        <v>-11.04470333217194</v>
      </c>
      <c r="AQ21">
        <f t="shared" si="13"/>
        <v>-12277.141185828774</v>
      </c>
      <c r="AR21">
        <f t="shared" si="14"/>
        <v>-2168.8211889939771</v>
      </c>
      <c r="AS21">
        <f t="shared" si="15"/>
        <v>2645.8264541763497</v>
      </c>
      <c r="AT21">
        <f t="shared" si="16"/>
        <v>936.56904744325573</v>
      </c>
      <c r="AU21">
        <f t="shared" si="17"/>
        <v>1413.5743126256284</v>
      </c>
      <c r="AW21">
        <v>18</v>
      </c>
      <c r="AX21">
        <f>(R21*SUMPRODUCT(K22:$K$23, X22:$X$23)-$AZ$3*SUMPRODUCT(K21:$K$22, W22:$W$23))/Z21</f>
        <v>24860.402576417684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2.9742653000000001E-2</v>
      </c>
      <c r="O22">
        <f t="shared" si="29"/>
        <v>48222.041470562122</v>
      </c>
      <c r="P22">
        <f t="shared" si="30"/>
        <v>2411.1020735281063</v>
      </c>
      <c r="Q22" s="5">
        <f t="shared" si="31"/>
        <v>50</v>
      </c>
      <c r="R22">
        <f t="shared" si="0"/>
        <v>2000000</v>
      </c>
      <c r="S22">
        <f t="shared" si="1"/>
        <v>12886.658066956163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16968.338687548454</v>
      </c>
      <c r="AC22">
        <f t="shared" si="2"/>
        <v>8446.1562385323559</v>
      </c>
      <c r="AE22">
        <f t="shared" si="3"/>
        <v>31605.626089026558</v>
      </c>
      <c r="AF22">
        <f t="shared" si="4"/>
        <v>-1580.281304451328</v>
      </c>
      <c r="AG22">
        <f t="shared" si="5"/>
        <v>-32.770933296468471</v>
      </c>
      <c r="AH22">
        <f t="shared" si="6"/>
        <v>-40601.386724844633</v>
      </c>
      <c r="AI22">
        <f t="shared" si="7"/>
        <v>-10608.812873565872</v>
      </c>
      <c r="AJ22">
        <f t="shared" si="8"/>
        <v>8522.182449016098</v>
      </c>
      <c r="AK22">
        <f t="shared" si="32"/>
        <v>3289.557843048658</v>
      </c>
      <c r="AL22">
        <f t="shared" si="9"/>
        <v>1202.927418498884</v>
      </c>
      <c r="AN22">
        <f t="shared" si="10"/>
        <v>9559.4631581975227</v>
      </c>
      <c r="AO22">
        <f t="shared" si="11"/>
        <v>-477.97315790987619</v>
      </c>
      <c r="AP22">
        <f t="shared" si="12"/>
        <v>-9.9119229160312941</v>
      </c>
      <c r="AQ22">
        <f t="shared" si="13"/>
        <v>-12280.328175578832</v>
      </c>
      <c r="AR22">
        <f t="shared" si="14"/>
        <v>-3208.750098207217</v>
      </c>
      <c r="AS22">
        <f t="shared" si="15"/>
        <v>2577.626177039801</v>
      </c>
      <c r="AT22">
        <f t="shared" si="16"/>
        <v>994.9623183798127</v>
      </c>
      <c r="AU22">
        <f t="shared" si="17"/>
        <v>363.83839721239679</v>
      </c>
      <c r="AW22">
        <v>19</v>
      </c>
      <c r="AX22">
        <f>(R22*SUMPRODUCT(K23:$K$23, X23:$X$23)-$AZ$3*SUMPRODUCT(K22:$K$22, W23:$W$23))/Z22</f>
        <v>12886.658066956163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3.2906918E-2</v>
      </c>
      <c r="O23">
        <f t="shared" si="29"/>
        <v>48222.041470562122</v>
      </c>
      <c r="P23">
        <f t="shared" si="30"/>
        <v>2411.1020735281063</v>
      </c>
      <c r="Q23" s="5">
        <f t="shared" si="31"/>
        <v>50</v>
      </c>
      <c r="R23">
        <f t="shared" si="0"/>
        <v>2000000</v>
      </c>
      <c r="S23">
        <f t="shared" si="1"/>
        <v>13464.372806903399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8446.1562385323559</v>
      </c>
      <c r="AC23">
        <f t="shared" si="2"/>
        <v>8446.1562385323559</v>
      </c>
      <c r="AE23">
        <f t="shared" si="3"/>
        <v>30249.526082086031</v>
      </c>
      <c r="AF23">
        <f t="shared" si="4"/>
        <v>-1512.4763041043016</v>
      </c>
      <c r="AG23">
        <f t="shared" si="5"/>
        <v>-31.364833548733429</v>
      </c>
      <c r="AH23">
        <f t="shared" si="6"/>
        <v>-43135.616590814308</v>
      </c>
      <c r="AI23">
        <f t="shared" si="7"/>
        <v>-14429.931646381312</v>
      </c>
      <c r="AJ23">
        <f t="shared" si="8"/>
        <v>0</v>
      </c>
      <c r="AK23">
        <f t="shared" si="32"/>
        <v>3863.3351051158138</v>
      </c>
      <c r="AL23">
        <f t="shared" si="9"/>
        <v>-10566.596541265499</v>
      </c>
      <c r="AN23">
        <f t="shared" si="10"/>
        <v>8288.1565869596161</v>
      </c>
      <c r="AO23">
        <f t="shared" si="11"/>
        <v>-414.40782934798079</v>
      </c>
      <c r="AP23">
        <f t="shared" si="12"/>
        <v>-8.5937429588285337</v>
      </c>
      <c r="AQ23">
        <f t="shared" si="13"/>
        <v>-11818.854411456206</v>
      </c>
      <c r="AR23">
        <f t="shared" si="14"/>
        <v>-3953.6993968034008</v>
      </c>
      <c r="AS23">
        <f t="shared" si="15"/>
        <v>0</v>
      </c>
      <c r="AT23">
        <f t="shared" si="16"/>
        <v>1058.5265439269267</v>
      </c>
      <c r="AU23">
        <f t="shared" si="17"/>
        <v>-2895.1728528764743</v>
      </c>
      <c r="AW23">
        <v>20</v>
      </c>
      <c r="AX23">
        <f>(R23*SUMPRODUCT(K$23:$K24, X$23:$X24)-$AZ$3*SUMPRODUCT(K$22:$K23, W$23:$W24))/Z23</f>
        <v>13464.372806903399</v>
      </c>
    </row>
    <row r="25" spans="5:50" x14ac:dyDescent="0.25">
      <c r="AN25" s="6">
        <f t="shared" ref="AN25:AU25" si="33">SUM(AN3:AN23)</f>
        <v>446220.90568552946</v>
      </c>
      <c r="AO25" s="6">
        <f t="shared" si="33"/>
        <v>-58477.576387198067</v>
      </c>
      <c r="AP25" s="6">
        <f t="shared" si="33"/>
        <v>-2932.5813842281036</v>
      </c>
      <c r="AQ25" s="6">
        <f t="shared" si="33"/>
        <v>-170278.43407914159</v>
      </c>
      <c r="AR25" s="6">
        <f t="shared" si="33"/>
        <v>214532.31383496165</v>
      </c>
      <c r="AS25" s="6">
        <f t="shared" si="33"/>
        <v>-27723.910061280807</v>
      </c>
      <c r="AT25" s="6">
        <f t="shared" si="33"/>
        <v>51810.047859858176</v>
      </c>
      <c r="AU25" s="7">
        <f t="shared" si="33"/>
        <v>238618.45163353914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157932.13088100974</v>
      </c>
      <c r="K3">
        <v>1</v>
      </c>
      <c r="L3" s="2">
        <v>0</v>
      </c>
      <c r="O3">
        <f>$C$3</f>
        <v>157932.13088100974</v>
      </c>
      <c r="P3">
        <f>O3*B5</f>
        <v>126345.70470480779</v>
      </c>
      <c r="Q3" s="5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157932.13088100974</v>
      </c>
      <c r="AF3">
        <f t="shared" ref="AF3:AF23" si="4">-$Z3*P3</f>
        <v>-126345.70470480779</v>
      </c>
      <c r="AG3">
        <f t="shared" ref="AG3:AG23" si="5">-$Z3*Q3</f>
        <v>-2519.9082039999998</v>
      </c>
      <c r="AH3">
        <f t="shared" ref="AH3:AH23" si="6">-X3*R3</f>
        <v>0</v>
      </c>
      <c r="AI3">
        <f t="shared" ref="AI3:AI23" si="7">SUM(AE3:AH3)</f>
        <v>29066.517972201946</v>
      </c>
      <c r="AJ3">
        <f t="shared" ref="AJ3:AJ23" si="8">AB3-AC3</f>
        <v>0</v>
      </c>
      <c r="AL3">
        <f t="shared" ref="AL3:AL23" si="9">SUM(AI3:AK3)</f>
        <v>29066.517972201946</v>
      </c>
      <c r="AN3">
        <f t="shared" ref="AN3:AN23" si="10">AE3*$K3</f>
        <v>157932.13088100974</v>
      </c>
      <c r="AO3">
        <f t="shared" ref="AO3:AO23" si="11">AF3*$K3</f>
        <v>-126345.70470480779</v>
      </c>
      <c r="AP3">
        <f t="shared" ref="AP3:AP23" si="12">AG3*$K3</f>
        <v>-2519.9082039999998</v>
      </c>
      <c r="AQ3">
        <f t="shared" ref="AQ3:AQ23" si="13">AH3*$K3</f>
        <v>0</v>
      </c>
      <c r="AR3">
        <f t="shared" ref="AR3:AR23" si="14">AI3*$K3</f>
        <v>29066.517972201946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29066.517972201946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53086.708156259861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1.1206003000000001E-2</v>
      </c>
      <c r="R4">
        <f t="shared" si="0"/>
        <v>2000000</v>
      </c>
      <c r="S4">
        <f t="shared" si="1"/>
        <v>32754.941210601643</v>
      </c>
      <c r="U4">
        <f t="shared" ref="U4:U23" si="21">M4</f>
        <v>1.1206003000000001E-2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1.1206003000000001E-2</v>
      </c>
      <c r="Y4">
        <f t="shared" ref="Y4:Y23" si="25">V4*W4</f>
        <v>0.01</v>
      </c>
      <c r="Z4">
        <f t="shared" ref="Z4:Z23" si="26">MAX(0, W4-X4-Y4)</f>
        <v>0.97879399700000003</v>
      </c>
      <c r="AB4">
        <f t="shared" ref="AB4:AB23" si="27">AC3</f>
        <v>0</v>
      </c>
      <c r="AC4">
        <f t="shared" si="2"/>
        <v>32060.339829024801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-32060.339829024801</v>
      </c>
      <c r="AK4">
        <f>H4*SUM(AB4, AE4:AF4)</f>
        <v>0</v>
      </c>
      <c r="AL4">
        <f t="shared" si="9"/>
        <v>-54472.345829024802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-21026.368327235199</v>
      </c>
      <c r="AR4">
        <f t="shared" si="14"/>
        <v>-21026.368327235199</v>
      </c>
      <c r="AS4">
        <f t="shared" si="15"/>
        <v>-30078.187286823151</v>
      </c>
      <c r="AT4">
        <f t="shared" si="16"/>
        <v>0</v>
      </c>
      <c r="AU4">
        <f t="shared" si="17"/>
        <v>-51104.55561405835</v>
      </c>
      <c r="AW4">
        <v>1</v>
      </c>
      <c r="AX4">
        <f>(R4*SUMPRODUCT(K5:$K$23, X5:$X$23)-$AZ$3*SUMPRODUCT(K4:$K$22, W5:$W$23))/Z4</f>
        <v>32754.941210601643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1.2937709E-2</v>
      </c>
      <c r="O5">
        <f t="shared" ref="O5:O23" si="29">$C$3</f>
        <v>157932.13088100974</v>
      </c>
      <c r="P5">
        <f t="shared" ref="P5:P23" si="30">O5*$C$5</f>
        <v>7896.6065440504872</v>
      </c>
      <c r="Q5" s="5">
        <f t="shared" ref="Q5:Q23" si="31">$C$8</f>
        <v>50</v>
      </c>
      <c r="R5">
        <f t="shared" si="0"/>
        <v>2000000</v>
      </c>
      <c r="S5">
        <f t="shared" si="1"/>
        <v>61628.093466206308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32060.339829024801</v>
      </c>
      <c r="AC5">
        <f t="shared" si="2"/>
        <v>58937.577617221512</v>
      </c>
      <c r="AE5">
        <f t="shared" si="3"/>
        <v>151037.24127303733</v>
      </c>
      <c r="AF5">
        <f t="shared" si="4"/>
        <v>-7551.8620636518672</v>
      </c>
      <c r="AG5">
        <f t="shared" si="5"/>
        <v>-47.817135256293355</v>
      </c>
      <c r="AH5">
        <f t="shared" si="6"/>
        <v>-25326.703808265749</v>
      </c>
      <c r="AI5">
        <f t="shared" si="7"/>
        <v>118110.8582658634</v>
      </c>
      <c r="AJ5">
        <f t="shared" si="8"/>
        <v>-26877.237788196711</v>
      </c>
      <c r="AK5">
        <f>H5*SUM(AB5, AE5:AF5)</f>
        <v>15167.150124918648</v>
      </c>
      <c r="AL5">
        <f t="shared" si="9"/>
        <v>106400.77060258534</v>
      </c>
      <c r="AN5">
        <f t="shared" si="10"/>
        <v>130430.09944460954</v>
      </c>
      <c r="AO5">
        <f t="shared" si="11"/>
        <v>-6521.5049722304775</v>
      </c>
      <c r="AP5">
        <f t="shared" si="12"/>
        <v>-41.293085427587577</v>
      </c>
      <c r="AQ5">
        <f t="shared" si="13"/>
        <v>-21871.191955529834</v>
      </c>
      <c r="AR5">
        <f t="shared" si="14"/>
        <v>101996.10943142162</v>
      </c>
      <c r="AS5">
        <f t="shared" si="15"/>
        <v>-23210.174973824305</v>
      </c>
      <c r="AT5">
        <f t="shared" si="16"/>
        <v>13097.782258272829</v>
      </c>
      <c r="AU5">
        <f t="shared" si="17"/>
        <v>91883.716715870149</v>
      </c>
      <c r="AW5">
        <v>2</v>
      </c>
      <c r="AX5">
        <f>(R5*SUMPRODUCT(K6:$K$23, X6:$X$23)-$AZ$3*SUMPRODUCT(K5:$K$22, W6:$W$23))/Z5</f>
        <v>61628.093466206308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1.4742959999999999E-2</v>
      </c>
      <c r="O6">
        <f t="shared" si="29"/>
        <v>157932.13088100974</v>
      </c>
      <c r="P6">
        <f t="shared" si="30"/>
        <v>7896.6065440504872</v>
      </c>
      <c r="Q6" s="5">
        <f t="shared" si="31"/>
        <v>50</v>
      </c>
      <c r="R6">
        <f t="shared" si="0"/>
        <v>2000000</v>
      </c>
      <c r="S6">
        <f t="shared" si="1"/>
        <v>86651.388758088331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58937.577617221512</v>
      </c>
      <c r="AC6">
        <f t="shared" si="2"/>
        <v>80818.013439211354</v>
      </c>
      <c r="AE6">
        <f t="shared" si="3"/>
        <v>147300.13285370823</v>
      </c>
      <c r="AF6">
        <f t="shared" si="4"/>
        <v>-7365.0066426854119</v>
      </c>
      <c r="AG6">
        <f t="shared" si="5"/>
        <v>-46.633997791332298</v>
      </c>
      <c r="AH6">
        <f t="shared" si="6"/>
        <v>-28198.644495924902</v>
      </c>
      <c r="AI6">
        <f t="shared" si="7"/>
        <v>111689.84771730658</v>
      </c>
      <c r="AJ6">
        <f t="shared" si="8"/>
        <v>-21880.435821989842</v>
      </c>
      <c r="AK6">
        <f>H6*SUM(AB6, AE6:AF6)</f>
        <v>21637.350176512984</v>
      </c>
      <c r="AL6">
        <f t="shared" si="9"/>
        <v>111446.76207182973</v>
      </c>
      <c r="AN6">
        <f t="shared" si="10"/>
        <v>114721.20554766915</v>
      </c>
      <c r="AO6">
        <f t="shared" si="11"/>
        <v>-5736.060277383458</v>
      </c>
      <c r="AP6">
        <f t="shared" si="12"/>
        <v>-36.319780182698587</v>
      </c>
      <c r="AQ6">
        <f t="shared" si="13"/>
        <v>-21961.843677327073</v>
      </c>
      <c r="AR6">
        <f t="shared" si="14"/>
        <v>86986.981812775906</v>
      </c>
      <c r="AS6">
        <f t="shared" si="15"/>
        <v>-17041.057104137482</v>
      </c>
      <c r="AT6">
        <f t="shared" si="16"/>
        <v>16851.735629946183</v>
      </c>
      <c r="AU6">
        <f t="shared" si="17"/>
        <v>86797.66033858461</v>
      </c>
      <c r="AW6">
        <v>3</v>
      </c>
      <c r="AX6">
        <f>(R6*SUMPRODUCT(K7:$K$23, X7:$X$23)-$AZ$3*SUMPRODUCT(K6:$K$22, W7:$W$23))/Z6</f>
        <v>86651.388758088331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1.6674095999999999E-2</v>
      </c>
      <c r="O7">
        <f t="shared" si="29"/>
        <v>157932.13088100974</v>
      </c>
      <c r="P7">
        <f t="shared" si="30"/>
        <v>7896.6065440504872</v>
      </c>
      <c r="Q7" s="5">
        <f t="shared" si="31"/>
        <v>50</v>
      </c>
      <c r="R7">
        <f t="shared" si="0"/>
        <v>2000000</v>
      </c>
      <c r="S7">
        <f t="shared" si="1"/>
        <v>107349.29503944363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80818.013439211354</v>
      </c>
      <c r="AC7">
        <f t="shared" si="2"/>
        <v>97451.857624906639</v>
      </c>
      <c r="AE7">
        <f t="shared" si="3"/>
        <v>143371.03496915568</v>
      </c>
      <c r="AF7">
        <f t="shared" si="4"/>
        <v>-7168.551748457784</v>
      </c>
      <c r="AG7">
        <f t="shared" si="5"/>
        <v>-45.390078057382517</v>
      </c>
      <c r="AH7">
        <f t="shared" si="6"/>
        <v>-31103.190241458509</v>
      </c>
      <c r="AI7">
        <f t="shared" si="7"/>
        <v>105053.90290118201</v>
      </c>
      <c r="AJ7">
        <f t="shared" si="8"/>
        <v>-16633.844185695285</v>
      </c>
      <c r="AK7">
        <f>H7*SUM(AB7, AE7:AF7)</f>
        <v>22722.046000292499</v>
      </c>
      <c r="AL7">
        <f t="shared" si="9"/>
        <v>111142.10471577922</v>
      </c>
      <c r="AN7">
        <f t="shared" si="10"/>
        <v>101078.23037716566</v>
      </c>
      <c r="AO7">
        <f t="shared" si="11"/>
        <v>-5053.9115188582828</v>
      </c>
      <c r="AP7">
        <f t="shared" si="12"/>
        <v>-32.000527635925039</v>
      </c>
      <c r="AQ7">
        <f t="shared" si="13"/>
        <v>-21928.107231473299</v>
      </c>
      <c r="AR7">
        <f t="shared" si="14"/>
        <v>74064.211099198161</v>
      </c>
      <c r="AS7">
        <f t="shared" si="15"/>
        <v>-11727.051667174605</v>
      </c>
      <c r="AT7">
        <f t="shared" si="16"/>
        <v>16019.304043890214</v>
      </c>
      <c r="AU7">
        <f t="shared" si="17"/>
        <v>78356.463475913755</v>
      </c>
      <c r="AW7">
        <v>4</v>
      </c>
      <c r="AX7">
        <f>(R7*SUMPRODUCT(K8:$K$23, X8:$X$23)-$AZ$3*SUMPRODUCT(K7:$K$22, W8:$W$23))/Z7</f>
        <v>107349.29503944363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1.8802857999999999E-2</v>
      </c>
      <c r="O8">
        <f t="shared" si="29"/>
        <v>157932.13088100974</v>
      </c>
      <c r="P8">
        <f t="shared" si="30"/>
        <v>7896.6065440504872</v>
      </c>
      <c r="Q8" s="5">
        <f t="shared" si="31"/>
        <v>50</v>
      </c>
      <c r="R8">
        <f t="shared" si="0"/>
        <v>2000000</v>
      </c>
      <c r="S8">
        <f t="shared" si="1"/>
        <v>123616.29304979809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97451.857624906639</v>
      </c>
      <c r="AC8">
        <f t="shared" si="2"/>
        <v>108986.83405396767</v>
      </c>
      <c r="AE8">
        <f t="shared" si="3"/>
        <v>139241.53940762606</v>
      </c>
      <c r="AF8">
        <f t="shared" si="4"/>
        <v>-6962.076970381303</v>
      </c>
      <c r="AG8">
        <f t="shared" si="5"/>
        <v>-44.08271408448681</v>
      </c>
      <c r="AH8">
        <f t="shared" si="6"/>
        <v>-34138.52769287517</v>
      </c>
      <c r="AI8">
        <f t="shared" si="7"/>
        <v>98096.852030285096</v>
      </c>
      <c r="AJ8">
        <f t="shared" si="8"/>
        <v>-11534.976429061033</v>
      </c>
      <c r="AK8">
        <f t="shared" ref="AK8:AK23" si="32">H8*SUM(AB8:AB8, AE8:AF8)</f>
        <v>16655.520704505976</v>
      </c>
      <c r="AL8">
        <f t="shared" si="9"/>
        <v>103217.39630573004</v>
      </c>
      <c r="AN8">
        <f t="shared" si="10"/>
        <v>91530.898331674456</v>
      </c>
      <c r="AO8">
        <f t="shared" si="11"/>
        <v>-4576.5449165837235</v>
      </c>
      <c r="AP8">
        <f t="shared" si="12"/>
        <v>-28.97792166200691</v>
      </c>
      <c r="AQ8">
        <f t="shared" si="13"/>
        <v>-22441.077000032601</v>
      </c>
      <c r="AR8">
        <f t="shared" si="14"/>
        <v>64484.298493396127</v>
      </c>
      <c r="AS8">
        <f t="shared" si="15"/>
        <v>-7582.5558901341892</v>
      </c>
      <c r="AT8">
        <f t="shared" si="16"/>
        <v>10948.563041969221</v>
      </c>
      <c r="AU8">
        <f t="shared" si="17"/>
        <v>67850.305645231158</v>
      </c>
      <c r="AW8">
        <v>5</v>
      </c>
      <c r="AX8">
        <f>(R8*SUMPRODUCT(K9:$K$23, X9:$X$23)-$AZ$3*SUMPRODUCT(K8:$K$22, W9:$W$23))/Z8</f>
        <v>123616.29304979809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2.1348979000000001E-2</v>
      </c>
      <c r="O9">
        <f t="shared" si="29"/>
        <v>157932.13088100974</v>
      </c>
      <c r="P9">
        <f t="shared" si="30"/>
        <v>7896.6065440504872</v>
      </c>
      <c r="Q9" s="5">
        <f t="shared" si="31"/>
        <v>50</v>
      </c>
      <c r="R9">
        <f t="shared" si="0"/>
        <v>2000000</v>
      </c>
      <c r="S9">
        <f t="shared" si="1"/>
        <v>136104.55767588117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108986.83405396767</v>
      </c>
      <c r="AC9">
        <f t="shared" si="2"/>
        <v>116235.37739441817</v>
      </c>
      <c r="AE9">
        <f t="shared" si="3"/>
        <v>134876.4593128087</v>
      </c>
      <c r="AF9">
        <f t="shared" si="4"/>
        <v>-6743.8229656404355</v>
      </c>
      <c r="AG9">
        <f t="shared" si="5"/>
        <v>-42.70076600638923</v>
      </c>
      <c r="AH9">
        <f t="shared" si="6"/>
        <v>-37644.837490108534</v>
      </c>
      <c r="AI9">
        <f t="shared" si="7"/>
        <v>90445.098091053354</v>
      </c>
      <c r="AJ9">
        <f t="shared" si="8"/>
        <v>-7248.543340450502</v>
      </c>
      <c r="AK9">
        <f t="shared" si="32"/>
        <v>12377.636354939297</v>
      </c>
      <c r="AL9">
        <f t="shared" si="9"/>
        <v>95574.191105542151</v>
      </c>
      <c r="AN9">
        <f t="shared" si="10"/>
        <v>84262.971034046437</v>
      </c>
      <c r="AO9">
        <f t="shared" si="11"/>
        <v>-4213.148551702322</v>
      </c>
      <c r="AP9">
        <f t="shared" si="12"/>
        <v>-26.676956286220314</v>
      </c>
      <c r="AQ9">
        <f t="shared" si="13"/>
        <v>-23518.306064468004</v>
      </c>
      <c r="AR9">
        <f t="shared" si="14"/>
        <v>56504.839461589901</v>
      </c>
      <c r="AS9">
        <f t="shared" si="15"/>
        <v>-4528.4685010811745</v>
      </c>
      <c r="AT9">
        <f t="shared" si="16"/>
        <v>7732.8276480576524</v>
      </c>
      <c r="AU9">
        <f t="shared" si="17"/>
        <v>59709.198608566381</v>
      </c>
      <c r="AW9">
        <v>6</v>
      </c>
      <c r="AX9">
        <f>(R9*SUMPRODUCT(K10:$K$23, X10:$X$23)-$AZ$3*SUMPRODUCT(K9:$K$22, W10:$W$23))/Z9</f>
        <v>136104.55767588117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2.4063398E-2</v>
      </c>
      <c r="O10">
        <f t="shared" si="29"/>
        <v>157932.13088100974</v>
      </c>
      <c r="P10">
        <f t="shared" si="30"/>
        <v>7896.6065440504872</v>
      </c>
      <c r="Q10" s="5">
        <f t="shared" si="31"/>
        <v>50</v>
      </c>
      <c r="R10">
        <f t="shared" si="0"/>
        <v>2000000</v>
      </c>
      <c r="S10">
        <f t="shared" si="1"/>
        <v>145664.83194062961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116235.37739441817</v>
      </c>
      <c r="AC10">
        <f t="shared" si="2"/>
        <v>120162.51143529973</v>
      </c>
      <c r="AE10">
        <f t="shared" si="3"/>
        <v>130282.10879840569</v>
      </c>
      <c r="AF10">
        <f t="shared" si="4"/>
        <v>-6514.1054399202849</v>
      </c>
      <c r="AG10">
        <f t="shared" si="5"/>
        <v>-41.246232819008725</v>
      </c>
      <c r="AH10">
        <f t="shared" si="6"/>
        <v>-41101.021092664581</v>
      </c>
      <c r="AI10">
        <f t="shared" si="7"/>
        <v>82625.736033001813</v>
      </c>
      <c r="AJ10">
        <f t="shared" si="8"/>
        <v>-3927.1340408815595</v>
      </c>
      <c r="AK10">
        <f t="shared" si="32"/>
        <v>12600.177489527438</v>
      </c>
      <c r="AL10">
        <f t="shared" si="9"/>
        <v>91298.779481647696</v>
      </c>
      <c r="AN10">
        <f t="shared" si="10"/>
        <v>77332.720109312344</v>
      </c>
      <c r="AO10">
        <f t="shared" si="11"/>
        <v>-3866.6360054656175</v>
      </c>
      <c r="AP10">
        <f t="shared" si="12"/>
        <v>-24.482896443528922</v>
      </c>
      <c r="AQ10">
        <f t="shared" si="13"/>
        <v>-24396.70181639606</v>
      </c>
      <c r="AR10">
        <f t="shared" si="14"/>
        <v>49044.899391007137</v>
      </c>
      <c r="AS10">
        <f t="shared" si="15"/>
        <v>-2331.0641838410497</v>
      </c>
      <c r="AT10">
        <f t="shared" si="16"/>
        <v>7479.2003914601</v>
      </c>
      <c r="AU10">
        <f t="shared" si="17"/>
        <v>54193.035598626193</v>
      </c>
      <c r="AW10">
        <v>7</v>
      </c>
      <c r="AX10">
        <f>(R10*SUMPRODUCT(K11:$K$23, X11:$X$23)-$AZ$3*SUMPRODUCT(K10:$K$22, W11:$W$23))/Z10</f>
        <v>145664.83194062961</v>
      </c>
    </row>
    <row r="11" spans="1:52" x14ac:dyDescent="0.25">
      <c r="A11" t="s">
        <v>33</v>
      </c>
      <c r="C11" s="24">
        <f>AU25</f>
        <v>691190.4490647288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2.6767890999999999E-2</v>
      </c>
      <c r="O11">
        <f t="shared" si="29"/>
        <v>157932.13088100974</v>
      </c>
      <c r="P11">
        <f t="shared" si="30"/>
        <v>7896.6065440504872</v>
      </c>
      <c r="Q11" s="5">
        <f t="shared" si="31"/>
        <v>50</v>
      </c>
      <c r="R11">
        <f t="shared" si="0"/>
        <v>2000000</v>
      </c>
      <c r="S11">
        <f t="shared" si="1"/>
        <v>152564.13026745841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120162.51143529973</v>
      </c>
      <c r="AC11">
        <f t="shared" si="2"/>
        <v>121226.52979139227</v>
      </c>
      <c r="AE11">
        <f t="shared" si="3"/>
        <v>125491.91042285577</v>
      </c>
      <c r="AF11">
        <f t="shared" si="4"/>
        <v>-6274.595521142789</v>
      </c>
      <c r="AG11">
        <f t="shared" si="5"/>
        <v>-39.729695826558789</v>
      </c>
      <c r="AH11">
        <f t="shared" si="6"/>
        <v>-44162.986570393929</v>
      </c>
      <c r="AI11">
        <f t="shared" si="7"/>
        <v>75014.598635492483</v>
      </c>
      <c r="AJ11">
        <f t="shared" si="8"/>
        <v>-1064.0183560925361</v>
      </c>
      <c r="AK11">
        <f t="shared" si="32"/>
        <v>12328.061056356157</v>
      </c>
      <c r="AL11">
        <f t="shared" si="9"/>
        <v>86278.64133575611</v>
      </c>
      <c r="AN11">
        <f t="shared" si="10"/>
        <v>70841.045254968747</v>
      </c>
      <c r="AO11">
        <f t="shared" si="11"/>
        <v>-3542.0522627484374</v>
      </c>
      <c r="AP11">
        <f t="shared" si="12"/>
        <v>-22.427686139542523</v>
      </c>
      <c r="AQ11">
        <f t="shared" si="13"/>
        <v>-24930.309210258478</v>
      </c>
      <c r="AR11">
        <f t="shared" si="14"/>
        <v>42346.256095822282</v>
      </c>
      <c r="AS11">
        <f t="shared" si="15"/>
        <v>-600.64566920753941</v>
      </c>
      <c r="AT11">
        <f t="shared" si="16"/>
        <v>6959.27512981972</v>
      </c>
      <c r="AU11">
        <f t="shared" si="17"/>
        <v>48704.885556434463</v>
      </c>
      <c r="AW11">
        <v>8</v>
      </c>
      <c r="AX11">
        <f>(R11*SUMPRODUCT(K12:$K$23, X12:$X$23)-$AZ$3*SUMPRODUCT(K11:$K$22, W12:$W$23))/Z11</f>
        <v>152564.13026745841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2.9742653000000001E-2</v>
      </c>
      <c r="O12">
        <f t="shared" si="29"/>
        <v>157932.13088100974</v>
      </c>
      <c r="P12">
        <f t="shared" si="30"/>
        <v>7896.6065440504872</v>
      </c>
      <c r="Q12" s="5">
        <f t="shared" si="31"/>
        <v>50</v>
      </c>
      <c r="R12">
        <f t="shared" si="0"/>
        <v>2000000</v>
      </c>
      <c r="S12">
        <f t="shared" si="1"/>
        <v>156842.21003422583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121226.52979139227</v>
      </c>
      <c r="AC12">
        <f t="shared" si="2"/>
        <v>119672.90340328499</v>
      </c>
      <c r="AE12">
        <f t="shared" si="3"/>
        <v>120504.52897261313</v>
      </c>
      <c r="AF12">
        <f t="shared" si="4"/>
        <v>-6025.2264486306567</v>
      </c>
      <c r="AG12">
        <f t="shared" si="5"/>
        <v>-38.150732311528316</v>
      </c>
      <c r="AH12">
        <f t="shared" si="6"/>
        <v>-47266.662270595451</v>
      </c>
      <c r="AI12">
        <f t="shared" si="7"/>
        <v>67174.489521075506</v>
      </c>
      <c r="AJ12">
        <f t="shared" si="8"/>
        <v>1553.6263881072809</v>
      </c>
      <c r="AK12">
        <f t="shared" si="32"/>
        <v>12233.13269716795</v>
      </c>
      <c r="AL12">
        <f t="shared" si="9"/>
        <v>80961.248606350739</v>
      </c>
      <c r="AN12">
        <f t="shared" si="10"/>
        <v>64669.297628332752</v>
      </c>
      <c r="AO12">
        <f t="shared" si="11"/>
        <v>-3233.4648814166376</v>
      </c>
      <c r="AP12">
        <f t="shared" si="12"/>
        <v>-20.473762136805565</v>
      </c>
      <c r="AQ12">
        <f t="shared" si="13"/>
        <v>-25365.866962309072</v>
      </c>
      <c r="AR12">
        <f t="shared" si="14"/>
        <v>36049.492022470244</v>
      </c>
      <c r="AS12">
        <f t="shared" si="15"/>
        <v>833.76059101127612</v>
      </c>
      <c r="AT12">
        <f t="shared" si="16"/>
        <v>6564.9656993376329</v>
      </c>
      <c r="AU12">
        <f t="shared" si="17"/>
        <v>43448.218312819154</v>
      </c>
      <c r="AW12">
        <v>9</v>
      </c>
      <c r="AX12">
        <f>(R12*SUMPRODUCT(K13:$K$23, X13:$X$23)-$AZ$3*SUMPRODUCT(K12:$K$22, W13:$W$23))/Z12</f>
        <v>156842.21003422583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3.2906918E-2</v>
      </c>
      <c r="O13">
        <f t="shared" si="29"/>
        <v>157932.13088100974</v>
      </c>
      <c r="P13">
        <f t="shared" si="30"/>
        <v>7896.6065440504872</v>
      </c>
      <c r="Q13" s="5">
        <f t="shared" si="31"/>
        <v>50</v>
      </c>
      <c r="R13">
        <f t="shared" si="0"/>
        <v>2000000</v>
      </c>
      <c r="S13">
        <f t="shared" si="1"/>
        <v>158551.33218825425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119672.90340328499</v>
      </c>
      <c r="AC13">
        <f t="shared" si="2"/>
        <v>115786.23890758507</v>
      </c>
      <c r="AE13">
        <f t="shared" si="3"/>
        <v>115334.0510293566</v>
      </c>
      <c r="AF13">
        <f t="shared" si="4"/>
        <v>-5766.7025514678307</v>
      </c>
      <c r="AG13">
        <f t="shared" si="5"/>
        <v>-36.513801968597619</v>
      </c>
      <c r="AH13">
        <f t="shared" si="6"/>
        <v>-50216.920792616504</v>
      </c>
      <c r="AI13">
        <f t="shared" si="7"/>
        <v>59313.913883303678</v>
      </c>
      <c r="AJ13">
        <f t="shared" si="8"/>
        <v>3886.6644956999226</v>
      </c>
      <c r="AK13">
        <f t="shared" si="32"/>
        <v>11851.721022256685</v>
      </c>
      <c r="AL13">
        <f t="shared" si="9"/>
        <v>75052.299401260287</v>
      </c>
      <c r="AN13">
        <f t="shared" si="10"/>
        <v>58851.894435557937</v>
      </c>
      <c r="AO13">
        <f t="shared" si="11"/>
        <v>-2942.5947217778971</v>
      </c>
      <c r="AP13">
        <f t="shared" si="12"/>
        <v>-18.632020636731141</v>
      </c>
      <c r="AQ13">
        <f t="shared" si="13"/>
        <v>-25624.357204045464</v>
      </c>
      <c r="AR13">
        <f t="shared" si="14"/>
        <v>30266.31048909785</v>
      </c>
      <c r="AS13">
        <f t="shared" si="15"/>
        <v>1983.2613748141132</v>
      </c>
      <c r="AT13">
        <f t="shared" si="16"/>
        <v>6047.6175791657197</v>
      </c>
      <c r="AU13">
        <f t="shared" si="17"/>
        <v>38297.189443077681</v>
      </c>
      <c r="AW13">
        <v>10</v>
      </c>
      <c r="AX13">
        <f>(R13*SUMPRODUCT(K14:$K$23, X14:$X$23)-$AZ$3*SUMPRODUCT(K13:$K$22, W14:$W$23))/Z13</f>
        <v>158551.33218825425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3.6429437000000002E-2</v>
      </c>
      <c r="O14">
        <f t="shared" si="29"/>
        <v>157932.13088100974</v>
      </c>
      <c r="P14">
        <f t="shared" si="30"/>
        <v>7896.6065440504872</v>
      </c>
      <c r="Q14" s="5">
        <f t="shared" si="31"/>
        <v>50</v>
      </c>
      <c r="R14">
        <f t="shared" si="0"/>
        <v>2000000</v>
      </c>
      <c r="S14">
        <f t="shared" si="1"/>
        <v>157596.77768627243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115786.23890758507</v>
      </c>
      <c r="AC14">
        <f t="shared" si="2"/>
        <v>109745.62615811591</v>
      </c>
      <c r="AE14">
        <f t="shared" si="3"/>
        <v>109979.1559731343</v>
      </c>
      <c r="AF14">
        <f t="shared" si="4"/>
        <v>-5498.9577986567156</v>
      </c>
      <c r="AG14">
        <f t="shared" si="5"/>
        <v>-34.818486700466138</v>
      </c>
      <c r="AH14">
        <f t="shared" si="6"/>
        <v>-53207.089937820121</v>
      </c>
      <c r="AI14">
        <f t="shared" si="7"/>
        <v>51238.289749957003</v>
      </c>
      <c r="AJ14">
        <f t="shared" si="8"/>
        <v>6040.6127494691609</v>
      </c>
      <c r="AK14">
        <f t="shared" si="32"/>
        <v>11321.694866018021</v>
      </c>
      <c r="AL14">
        <f t="shared" si="9"/>
        <v>68600.597365444177</v>
      </c>
      <c r="AN14">
        <f t="shared" si="10"/>
        <v>53375.912222305051</v>
      </c>
      <c r="AO14">
        <f t="shared" si="11"/>
        <v>-2668.795611115253</v>
      </c>
      <c r="AP14">
        <f t="shared" si="12"/>
        <v>-16.898370181087433</v>
      </c>
      <c r="AQ14">
        <f t="shared" si="13"/>
        <v>-25822.865587540302</v>
      </c>
      <c r="AR14">
        <f t="shared" si="14"/>
        <v>24867.352653468413</v>
      </c>
      <c r="AS14">
        <f t="shared" si="15"/>
        <v>2931.6756710095524</v>
      </c>
      <c r="AT14">
        <f t="shared" si="16"/>
        <v>5494.7302152775155</v>
      </c>
      <c r="AU14">
        <f t="shared" si="17"/>
        <v>33293.758539755479</v>
      </c>
      <c r="AW14">
        <v>11</v>
      </c>
      <c r="AX14">
        <f>(R14*SUMPRODUCT(K15:$K$23, X15:$X$23)-$AZ$3*SUMPRODUCT(K14:$K$22, W15:$W$23))/Z14</f>
        <v>157596.77768627243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4.0492944000000003E-2</v>
      </c>
      <c r="O15">
        <f t="shared" si="29"/>
        <v>157932.13088100974</v>
      </c>
      <c r="P15">
        <f t="shared" si="30"/>
        <v>7896.6065440504872</v>
      </c>
      <c r="Q15" s="5">
        <f t="shared" si="31"/>
        <v>50</v>
      </c>
      <c r="R15">
        <f t="shared" si="0"/>
        <v>2000000</v>
      </c>
      <c r="S15">
        <f t="shared" si="1"/>
        <v>153759.57638673438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109745.62615811591</v>
      </c>
      <c r="AC15">
        <f t="shared" si="2"/>
        <v>101667.05829739466</v>
      </c>
      <c r="AE15">
        <f t="shared" si="3"/>
        <v>104425.98460941557</v>
      </c>
      <c r="AF15">
        <f t="shared" si="4"/>
        <v>-5221.2992304707786</v>
      </c>
      <c r="AG15">
        <f t="shared" si="5"/>
        <v>-33.060398801334756</v>
      </c>
      <c r="AH15">
        <f t="shared" si="6"/>
        <v>-56396.12128506881</v>
      </c>
      <c r="AI15">
        <f t="shared" si="7"/>
        <v>42775.503695074651</v>
      </c>
      <c r="AJ15">
        <f t="shared" si="8"/>
        <v>8078.5678607212467</v>
      </c>
      <c r="AK15">
        <f t="shared" si="32"/>
        <v>10844.52116877345</v>
      </c>
      <c r="AL15">
        <f t="shared" si="9"/>
        <v>61698.592724569346</v>
      </c>
      <c r="AN15">
        <f t="shared" si="10"/>
        <v>48180.250285688075</v>
      </c>
      <c r="AO15">
        <f t="shared" si="11"/>
        <v>-2409.012514284404</v>
      </c>
      <c r="AP15">
        <f t="shared" si="12"/>
        <v>-15.253466795173034</v>
      </c>
      <c r="AQ15">
        <f t="shared" si="13"/>
        <v>-26020.144783117914</v>
      </c>
      <c r="AR15">
        <f t="shared" si="14"/>
        <v>19735.83952149059</v>
      </c>
      <c r="AS15">
        <f t="shared" si="15"/>
        <v>3727.3043001250353</v>
      </c>
      <c r="AT15">
        <f t="shared" si="16"/>
        <v>5003.4648568957518</v>
      </c>
      <c r="AU15">
        <f t="shared" si="17"/>
        <v>28466.608678511377</v>
      </c>
      <c r="AW15">
        <v>12</v>
      </c>
      <c r="AX15">
        <f>(R15*SUMPRODUCT(K16:$K$23, X16:$X$23)-$AZ$3*SUMPRODUCT(K15:$K$22, W16:$W$23))/Z15</f>
        <v>153759.57638673438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4.4837097999999999E-2</v>
      </c>
      <c r="O16">
        <f t="shared" si="29"/>
        <v>157932.13088100974</v>
      </c>
      <c r="P16">
        <f t="shared" si="30"/>
        <v>7896.6065440504872</v>
      </c>
      <c r="Q16" s="5">
        <f t="shared" si="31"/>
        <v>50</v>
      </c>
      <c r="R16">
        <f t="shared" si="0"/>
        <v>2000000</v>
      </c>
      <c r="S16">
        <f t="shared" si="1"/>
        <v>147090.58115243234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101667.05829739466</v>
      </c>
      <c r="AC16">
        <f t="shared" si="2"/>
        <v>91924.148291926467</v>
      </c>
      <c r="AE16">
        <f t="shared" si="3"/>
        <v>98699.566657642557</v>
      </c>
      <c r="AF16">
        <f t="shared" si="4"/>
        <v>-4934.9783328821277</v>
      </c>
      <c r="AG16">
        <f t="shared" si="5"/>
        <v>-31.247462472346882</v>
      </c>
      <c r="AH16">
        <f t="shared" si="6"/>
        <v>-59293.293638981158</v>
      </c>
      <c r="AI16">
        <f t="shared" si="7"/>
        <v>34440.047223306938</v>
      </c>
      <c r="AJ16">
        <f t="shared" si="8"/>
        <v>9742.9100054681912</v>
      </c>
      <c r="AK16">
        <f t="shared" si="32"/>
        <v>10690.111070231884</v>
      </c>
      <c r="AL16">
        <f t="shared" si="9"/>
        <v>54873.068299007013</v>
      </c>
      <c r="AN16">
        <f t="shared" si="10"/>
        <v>43176.434226896061</v>
      </c>
      <c r="AO16">
        <f t="shared" si="11"/>
        <v>-2158.8217113448031</v>
      </c>
      <c r="AP16">
        <f t="shared" si="12"/>
        <v>-13.669300219670415</v>
      </c>
      <c r="AQ16">
        <f t="shared" si="13"/>
        <v>-25938.036807999215</v>
      </c>
      <c r="AR16">
        <f t="shared" si="14"/>
        <v>15065.906407332381</v>
      </c>
      <c r="AS16">
        <f t="shared" si="15"/>
        <v>4262.0664636635647</v>
      </c>
      <c r="AT16">
        <f t="shared" si="16"/>
        <v>4676.422532867733</v>
      </c>
      <c r="AU16">
        <f t="shared" si="17"/>
        <v>24004.39540386368</v>
      </c>
      <c r="AW16">
        <v>13</v>
      </c>
      <c r="AX16">
        <f>(R16*SUMPRODUCT(K17:$K$23, X17:$X$23)-$AZ$3*SUMPRODUCT(K16:$K$22, W17:$W$23))/Z16</f>
        <v>147090.58115243234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4.9451519999999999E-2</v>
      </c>
      <c r="O17">
        <f t="shared" si="29"/>
        <v>157932.13088100974</v>
      </c>
      <c r="P17">
        <f t="shared" si="30"/>
        <v>7896.6065440504872</v>
      </c>
      <c r="Q17" s="5">
        <f t="shared" si="31"/>
        <v>50</v>
      </c>
      <c r="R17">
        <f t="shared" si="0"/>
        <v>2000000</v>
      </c>
      <c r="S17">
        <f t="shared" si="1"/>
        <v>137751.99168648859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91924.148291926467</v>
      </c>
      <c r="AC17">
        <f t="shared" si="2"/>
        <v>80969.941133766391</v>
      </c>
      <c r="AE17">
        <f t="shared" si="3"/>
        <v>92831.727396504386</v>
      </c>
      <c r="AF17">
        <f t="shared" si="4"/>
        <v>-4641.5863698252197</v>
      </c>
      <c r="AG17">
        <f t="shared" si="5"/>
        <v>-29.389753332222902</v>
      </c>
      <c r="AH17">
        <f t="shared" si="6"/>
        <v>-61809.380616020448</v>
      </c>
      <c r="AI17">
        <f t="shared" si="7"/>
        <v>26351.370657326501</v>
      </c>
      <c r="AJ17">
        <f t="shared" si="8"/>
        <v>10954.207158160076</v>
      </c>
      <c r="AK17">
        <f t="shared" si="32"/>
        <v>11113.051650957968</v>
      </c>
      <c r="AL17">
        <f t="shared" si="9"/>
        <v>48418.629466444545</v>
      </c>
      <c r="AN17">
        <f t="shared" si="10"/>
        <v>38249.533374707607</v>
      </c>
      <c r="AO17">
        <f t="shared" si="11"/>
        <v>-1912.4766687353806</v>
      </c>
      <c r="AP17">
        <f t="shared" si="12"/>
        <v>-12.109484359305524</v>
      </c>
      <c r="AQ17">
        <f t="shared" si="13"/>
        <v>-25467.370187398923</v>
      </c>
      <c r="AR17">
        <f t="shared" si="14"/>
        <v>10857.577034214</v>
      </c>
      <c r="AS17">
        <f t="shared" si="15"/>
        <v>4513.4710302210979</v>
      </c>
      <c r="AT17">
        <f t="shared" si="16"/>
        <v>4578.9198578908745</v>
      </c>
      <c r="AU17">
        <f t="shared" si="17"/>
        <v>19949.967922325974</v>
      </c>
      <c r="AW17">
        <v>14</v>
      </c>
      <c r="AX17">
        <f>(R17*SUMPRODUCT(K18:$K$23, X18:$X$23)-$AZ$3*SUMPRODUCT(K17:$K$22, W18:$W$23))/Z17</f>
        <v>137751.99168648859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5.4649795000000001E-2</v>
      </c>
      <c r="O18">
        <f t="shared" si="29"/>
        <v>157932.13088100974</v>
      </c>
      <c r="P18">
        <f t="shared" si="30"/>
        <v>7896.6065440504872</v>
      </c>
      <c r="Q18" s="5">
        <f t="shared" si="31"/>
        <v>50</v>
      </c>
      <c r="R18">
        <f t="shared" si="0"/>
        <v>2000000</v>
      </c>
      <c r="S18">
        <f t="shared" si="1"/>
        <v>125664.89634435783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80969.941133766391</v>
      </c>
      <c r="AC18">
        <f t="shared" si="2"/>
        <v>69089.835688206484</v>
      </c>
      <c r="AE18">
        <f t="shared" si="3"/>
        <v>86830.175250824497</v>
      </c>
      <c r="AF18">
        <f t="shared" si="4"/>
        <v>-4341.5087625412243</v>
      </c>
      <c r="AG18">
        <f t="shared" si="5"/>
        <v>-27.489711804194123</v>
      </c>
      <c r="AH18">
        <f t="shared" si="6"/>
        <v>-64245.759788261945</v>
      </c>
      <c r="AI18">
        <f t="shared" si="7"/>
        <v>18215.416988217126</v>
      </c>
      <c r="AJ18">
        <f t="shared" si="8"/>
        <v>11880.105445559908</v>
      </c>
      <c r="AK18">
        <f t="shared" si="32"/>
        <v>11458.44839430568</v>
      </c>
      <c r="AL18">
        <f t="shared" si="9"/>
        <v>41553.970828082718</v>
      </c>
      <c r="AN18">
        <f t="shared" si="10"/>
        <v>33433.051942049438</v>
      </c>
      <c r="AO18">
        <f t="shared" si="11"/>
        <v>-1671.6525971024719</v>
      </c>
      <c r="AP18">
        <f t="shared" si="12"/>
        <v>-10.584626369424088</v>
      </c>
      <c r="AQ18">
        <f t="shared" si="13"/>
        <v>-24737.158687664829</v>
      </c>
      <c r="AR18">
        <f t="shared" si="14"/>
        <v>7013.6560309127126</v>
      </c>
      <c r="AS18">
        <f t="shared" si="15"/>
        <v>4574.3105008262355</v>
      </c>
      <c r="AT18">
        <f t="shared" si="16"/>
        <v>4411.9558579202239</v>
      </c>
      <c r="AU18">
        <f t="shared" si="17"/>
        <v>15999.922389659174</v>
      </c>
      <c r="AW18">
        <v>15</v>
      </c>
      <c r="AX18">
        <f>(R18*SUMPRODUCT(K19:$K$23, X19:$X$23)-$AZ$3*SUMPRODUCT(K18:$K$22, W19:$W$23))/Z18</f>
        <v>125664.89634435783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6.0510883000000001E-2</v>
      </c>
      <c r="O19">
        <f t="shared" si="29"/>
        <v>157932.13088100974</v>
      </c>
      <c r="P19">
        <f t="shared" si="30"/>
        <v>7896.6065440504872</v>
      </c>
      <c r="Q19" s="5">
        <f t="shared" si="31"/>
        <v>50</v>
      </c>
      <c r="R19">
        <f t="shared" si="0"/>
        <v>2000000</v>
      </c>
      <c r="S19">
        <f t="shared" si="1"/>
        <v>110483.95528689297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69089.835688206484</v>
      </c>
      <c r="AC19">
        <f t="shared" si="2"/>
        <v>56460.368078954023</v>
      </c>
      <c r="AE19">
        <f t="shared" si="3"/>
        <v>80707.702922844124</v>
      </c>
      <c r="AF19">
        <f t="shared" si="4"/>
        <v>-4035.3851461422064</v>
      </c>
      <c r="AG19">
        <f t="shared" si="5"/>
        <v>-25.551387951464875</v>
      </c>
      <c r="AH19">
        <f t="shared" si="6"/>
        <v>-66537.069387492375</v>
      </c>
      <c r="AI19">
        <f t="shared" si="7"/>
        <v>10109.697001258086</v>
      </c>
      <c r="AJ19">
        <f t="shared" si="8"/>
        <v>12629.467609252461</v>
      </c>
      <c r="AK19">
        <f t="shared" si="32"/>
        <v>10698.942064324277</v>
      </c>
      <c r="AL19">
        <f t="shared" si="9"/>
        <v>33438.106674834824</v>
      </c>
      <c r="AN19">
        <f t="shared" si="10"/>
        <v>28950.678151882497</v>
      </c>
      <c r="AO19">
        <f t="shared" si="11"/>
        <v>-1447.5339075941249</v>
      </c>
      <c r="AP19">
        <f t="shared" si="12"/>
        <v>-9.1655440822535041</v>
      </c>
      <c r="AQ19">
        <f t="shared" si="13"/>
        <v>-23867.527029585828</v>
      </c>
      <c r="AR19">
        <f t="shared" si="14"/>
        <v>3626.451670620294</v>
      </c>
      <c r="AS19">
        <f t="shared" si="15"/>
        <v>4530.3191485282841</v>
      </c>
      <c r="AT19">
        <f t="shared" si="16"/>
        <v>3837.819898876317</v>
      </c>
      <c r="AU19">
        <f t="shared" si="17"/>
        <v>11994.590718024896</v>
      </c>
      <c r="AW19">
        <v>16</v>
      </c>
      <c r="AX19">
        <f>(R19*SUMPRODUCT(K20:$K$23, X20:$X$23)-$AZ$3*SUMPRODUCT(K19:$K$22, W20:$W$23))/Z19</f>
        <v>110483.95528689297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6.7218873999999998E-2</v>
      </c>
      <c r="O20">
        <f t="shared" si="29"/>
        <v>157932.13088100974</v>
      </c>
      <c r="P20">
        <f t="shared" si="30"/>
        <v>7896.6065440504872</v>
      </c>
      <c r="Q20" s="5">
        <f t="shared" si="31"/>
        <v>50</v>
      </c>
      <c r="R20">
        <f t="shared" si="0"/>
        <v>2000000</v>
      </c>
      <c r="S20">
        <f t="shared" si="1"/>
        <v>90797.494276518497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56460.368078954023</v>
      </c>
      <c r="AC20">
        <f t="shared" si="2"/>
        <v>42817.081181272588</v>
      </c>
      <c r="AE20">
        <f t="shared" si="3"/>
        <v>74475.544980015591</v>
      </c>
      <c r="AF20">
        <f t="shared" si="4"/>
        <v>-3723.7772490007796</v>
      </c>
      <c r="AG20">
        <f t="shared" si="5"/>
        <v>-23.578338544715592</v>
      </c>
      <c r="AH20">
        <f t="shared" si="6"/>
        <v>-68701.421089385432</v>
      </c>
      <c r="AI20">
        <f t="shared" si="7"/>
        <v>2026.7683030846674</v>
      </c>
      <c r="AJ20">
        <f t="shared" si="8"/>
        <v>13643.286897681435</v>
      </c>
      <c r="AK20">
        <f t="shared" si="32"/>
        <v>6907.6189744813082</v>
      </c>
      <c r="AL20">
        <f t="shared" si="9"/>
        <v>22577.674175247412</v>
      </c>
      <c r="AN20">
        <f t="shared" si="10"/>
        <v>25339.219750979537</v>
      </c>
      <c r="AO20">
        <f t="shared" si="11"/>
        <v>-1266.9609875489768</v>
      </c>
      <c r="AP20">
        <f t="shared" si="12"/>
        <v>-8.0221863687987529</v>
      </c>
      <c r="AQ20">
        <f t="shared" si="13"/>
        <v>-23374.65817343997</v>
      </c>
      <c r="AR20">
        <f t="shared" si="14"/>
        <v>689.57840362179434</v>
      </c>
      <c r="AS20">
        <f t="shared" si="15"/>
        <v>4641.9297088564572</v>
      </c>
      <c r="AT20">
        <f t="shared" si="16"/>
        <v>2350.2167751492852</v>
      </c>
      <c r="AU20">
        <f t="shared" si="17"/>
        <v>7681.7248876275371</v>
      </c>
      <c r="AW20">
        <v>17</v>
      </c>
      <c r="AX20">
        <f>(R20*SUMPRODUCT(K21:$K$23, X21:$X$23)-$AZ$3*SUMPRODUCT(K20:$K$22, W21:$W$23))/Z20</f>
        <v>90797.494276518497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7.4959660999999997E-2</v>
      </c>
      <c r="O21">
        <f t="shared" si="29"/>
        <v>157932.13088100974</v>
      </c>
      <c r="P21">
        <f t="shared" si="30"/>
        <v>7896.6065440504872</v>
      </c>
      <c r="Q21" s="5">
        <f t="shared" si="31"/>
        <v>50</v>
      </c>
      <c r="R21">
        <f t="shared" si="0"/>
        <v>2000000</v>
      </c>
      <c r="S21">
        <f t="shared" si="1"/>
        <v>65943.130356625115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42817.081181272588</v>
      </c>
      <c r="AC21">
        <f t="shared" si="2"/>
        <v>28454.633381422267</v>
      </c>
      <c r="AE21">
        <f t="shared" si="3"/>
        <v>68148.127925723224</v>
      </c>
      <c r="AF21">
        <f t="shared" si="4"/>
        <v>-3407.406396286161</v>
      </c>
      <c r="AG21">
        <f t="shared" si="5"/>
        <v>-21.575130895013324</v>
      </c>
      <c r="AH21">
        <f t="shared" si="6"/>
        <v>-70696.970570204561</v>
      </c>
      <c r="AI21">
        <f t="shared" si="7"/>
        <v>-5977.8241716625125</v>
      </c>
      <c r="AJ21">
        <f t="shared" si="8"/>
        <v>14362.447799850321</v>
      </c>
      <c r="AK21">
        <f t="shared" si="32"/>
        <v>5517.7152790594064</v>
      </c>
      <c r="AL21">
        <f t="shared" si="9"/>
        <v>13902.338907247215</v>
      </c>
      <c r="AN21">
        <f t="shared" si="10"/>
        <v>22054.987378418929</v>
      </c>
      <c r="AO21">
        <f t="shared" si="11"/>
        <v>-1102.7493689209464</v>
      </c>
      <c r="AP21">
        <f t="shared" si="12"/>
        <v>-6.982425696211159</v>
      </c>
      <c r="AQ21">
        <f t="shared" si="13"/>
        <v>-22879.877130561232</v>
      </c>
      <c r="AR21">
        <f t="shared" si="14"/>
        <v>-1934.6215467594614</v>
      </c>
      <c r="AS21">
        <f t="shared" si="15"/>
        <v>4648.1629736645164</v>
      </c>
      <c r="AT21">
        <f t="shared" si="16"/>
        <v>1785.7150965320961</v>
      </c>
      <c r="AU21">
        <f t="shared" si="17"/>
        <v>4499.2565234371514</v>
      </c>
      <c r="AW21">
        <v>18</v>
      </c>
      <c r="AX21">
        <f>(R21*SUMPRODUCT(K22:$K$23, X22:$X$23)-$AZ$3*SUMPRODUCT(K21:$K$22, W22:$W$23))/Z21</f>
        <v>65943.130356625115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8.3883494000000003E-2</v>
      </c>
      <c r="O22">
        <f t="shared" si="29"/>
        <v>157932.13088100974</v>
      </c>
      <c r="P22">
        <f t="shared" si="30"/>
        <v>7896.6065440504872</v>
      </c>
      <c r="Q22" s="5">
        <f t="shared" si="31"/>
        <v>50</v>
      </c>
      <c r="R22">
        <f t="shared" si="0"/>
        <v>2000000</v>
      </c>
      <c r="S22">
        <f t="shared" si="1"/>
        <v>35735.808370824452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28454.633381422267</v>
      </c>
      <c r="AC22">
        <f t="shared" si="2"/>
        <v>13972.402481074783</v>
      </c>
      <c r="AE22">
        <f t="shared" si="3"/>
        <v>61750.143566497354</v>
      </c>
      <c r="AF22">
        <f t="shared" si="4"/>
        <v>-3087.5071783248677</v>
      </c>
      <c r="AG22">
        <f t="shared" si="5"/>
        <v>-19.549582223082126</v>
      </c>
      <c r="AH22">
        <f t="shared" si="6"/>
        <v>-72391.894519242589</v>
      </c>
      <c r="AI22">
        <f t="shared" si="7"/>
        <v>-13748.807713293187</v>
      </c>
      <c r="AJ22">
        <f t="shared" si="8"/>
        <v>14482.230900347484</v>
      </c>
      <c r="AK22">
        <f t="shared" si="32"/>
        <v>6098.2088838716336</v>
      </c>
      <c r="AL22">
        <f t="shared" si="9"/>
        <v>6831.6320709259307</v>
      </c>
      <c r="AN22">
        <f t="shared" si="10"/>
        <v>18676.998227296317</v>
      </c>
      <c r="AO22">
        <f t="shared" si="11"/>
        <v>-933.84991136481585</v>
      </c>
      <c r="AP22">
        <f t="shared" si="12"/>
        <v>-5.9129824067808165</v>
      </c>
      <c r="AQ22">
        <f t="shared" si="13"/>
        <v>-21895.710803498117</v>
      </c>
      <c r="AR22">
        <f t="shared" si="14"/>
        <v>-4158.4754699733967</v>
      </c>
      <c r="AS22">
        <f t="shared" si="15"/>
        <v>4380.307238667503</v>
      </c>
      <c r="AT22">
        <f t="shared" si="16"/>
        <v>1844.4691774862165</v>
      </c>
      <c r="AU22">
        <f t="shared" si="17"/>
        <v>2066.3009461803231</v>
      </c>
      <c r="AW22">
        <v>19</v>
      </c>
      <c r="AX22">
        <f>(R22*SUMPRODUCT(K23:$K$23, X23:$X$23)-$AZ$3*SUMPRODUCT(K22:$K$22, W23:$W$23))/Z22</f>
        <v>35735.808370824452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9.4514217999999997E-2</v>
      </c>
      <c r="O23">
        <f t="shared" si="29"/>
        <v>157932.13088100974</v>
      </c>
      <c r="P23">
        <f t="shared" si="30"/>
        <v>7896.6065440504872</v>
      </c>
      <c r="Q23" s="5">
        <f t="shared" si="31"/>
        <v>50</v>
      </c>
      <c r="R23">
        <f t="shared" si="0"/>
        <v>2000000</v>
      </c>
      <c r="S23">
        <f t="shared" si="1"/>
        <v>39906.617267569811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13972.402481074783</v>
      </c>
      <c r="AC23">
        <f t="shared" si="2"/>
        <v>13972.402481074783</v>
      </c>
      <c r="AE23">
        <f t="shared" si="3"/>
        <v>55296.375600257154</v>
      </c>
      <c r="AF23">
        <f t="shared" si="4"/>
        <v>-2764.8187800128576</v>
      </c>
      <c r="AG23">
        <f t="shared" si="5"/>
        <v>-17.506372924809995</v>
      </c>
      <c r="AH23">
        <f t="shared" si="6"/>
        <v>-73908.539041652344</v>
      </c>
      <c r="AI23">
        <f t="shared" si="7"/>
        <v>-21394.488594332855</v>
      </c>
      <c r="AJ23">
        <f t="shared" si="8"/>
        <v>0</v>
      </c>
      <c r="AK23">
        <f t="shared" si="32"/>
        <v>6909.761371407054</v>
      </c>
      <c r="AL23">
        <f t="shared" si="9"/>
        <v>-14484.727222925801</v>
      </c>
      <c r="AN23">
        <f t="shared" si="10"/>
        <v>15150.816525938089</v>
      </c>
      <c r="AO23">
        <f t="shared" si="11"/>
        <v>-757.54082629690447</v>
      </c>
      <c r="AP23">
        <f t="shared" si="12"/>
        <v>-4.7966225876332649</v>
      </c>
      <c r="AQ23">
        <f t="shared" si="13"/>
        <v>-20250.417908312229</v>
      </c>
      <c r="AR23">
        <f t="shared" si="14"/>
        <v>-5861.9388312586761</v>
      </c>
      <c r="AS23">
        <f t="shared" si="15"/>
        <v>0</v>
      </c>
      <c r="AT23">
        <f t="shared" si="16"/>
        <v>1893.2258333350112</v>
      </c>
      <c r="AU23">
        <f t="shared" si="17"/>
        <v>-3968.7129979236647</v>
      </c>
      <c r="AW23">
        <v>20</v>
      </c>
      <c r="AX23">
        <f>(R23*SUMPRODUCT(K$23:$K24, X$23:$X24)-$AZ$3*SUMPRODUCT(K$22:$K23, W$23:$W24))/Z23</f>
        <v>39906.617267569811</v>
      </c>
    </row>
    <row r="25" spans="5:50" x14ac:dyDescent="0.25">
      <c r="AN25" s="6">
        <f t="shared" ref="AN25:AU25" si="33">SUM(AN3:AN23)</f>
        <v>1278238.3751305086</v>
      </c>
      <c r="AO25" s="6">
        <f t="shared" si="33"/>
        <v>-182361.01691728274</v>
      </c>
      <c r="AP25" s="6">
        <f t="shared" si="33"/>
        <v>-2874.5878496173846</v>
      </c>
      <c r="AQ25" s="6">
        <f t="shared" si="33"/>
        <v>-473317.89654819359</v>
      </c>
      <c r="AR25" s="6">
        <f t="shared" si="33"/>
        <v>619684.87381541461</v>
      </c>
      <c r="AS25" s="6">
        <f t="shared" si="33"/>
        <v>-56072.636274835852</v>
      </c>
      <c r="AT25" s="6">
        <f t="shared" si="33"/>
        <v>127578.21152415028</v>
      </c>
      <c r="AU25" s="7">
        <f t="shared" si="33"/>
        <v>691190.4490647288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4600.6568981530972</v>
      </c>
      <c r="K3">
        <v>1</v>
      </c>
      <c r="L3" s="2">
        <v>0</v>
      </c>
      <c r="O3">
        <f>$C$3</f>
        <v>4600.6568981530972</v>
      </c>
      <c r="P3">
        <f>O3*C5</f>
        <v>460.06568981530972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4600.6568981530972</v>
      </c>
      <c r="AF3">
        <f t="shared" ref="AF3:AF34" si="3">-$Z3*P3</f>
        <v>-460.06568981530972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34" si="6">SUM(AE3:AH3)</f>
        <v>1620.6830043377881</v>
      </c>
      <c r="AJ3">
        <f t="shared" ref="AJ3:AJ34" si="7">AB3-AC3</f>
        <v>0</v>
      </c>
      <c r="AL3">
        <f t="shared" ref="AL3:AL23" si="8">SUM(AI3:AK3)</f>
        <v>1620.6830043377881</v>
      </c>
      <c r="AN3">
        <f t="shared" ref="AN3:AN34" si="9">AE3*$K3</f>
        <v>4600.6568981530972</v>
      </c>
      <c r="AO3">
        <f t="shared" ref="AO3:AO34" si="10">AF3*$K3</f>
        <v>-460.06568981530972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1620.6830043377881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1620.6830043377881</v>
      </c>
      <c r="AW3">
        <v>0</v>
      </c>
      <c r="AX3">
        <f>IF(Z3&gt;0, (R3*SUMPRODUCT(K3:$K$98, X3:$X$98)-K3*$AZ$3)/Z3, 0)</f>
        <v>0</v>
      </c>
      <c r="AZ3">
        <f>C6*SUMPRODUCT(X4:X98, K4:K98)/1</f>
        <v>1453.8045328623423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</v>
      </c>
      <c r="S4">
        <f t="shared" si="1"/>
        <v>98.616878820816368</v>
      </c>
      <c r="U4">
        <f t="shared" ref="U4:U23" si="20">M4</f>
        <v>1.1523519999999999E-3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1.1523519999999999E-3</v>
      </c>
      <c r="Y4">
        <f t="shared" ref="Y4:Y23" si="24">V4*W4</f>
        <v>0.01</v>
      </c>
      <c r="Z4">
        <f t="shared" ref="Z4:Z23" si="25">MAX(0, W4-X4-Y4)</f>
        <v>0.98884764800000002</v>
      </c>
      <c r="AB4">
        <f t="shared" ref="AB4:AB35" si="26">AC3</f>
        <v>0</v>
      </c>
      <c r="AC4">
        <f t="shared" ref="AC4:AC67" si="27">S4*Z4</f>
        <v>97.517068675065275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-57.617599999999996</v>
      </c>
      <c r="AI4">
        <f t="shared" si="6"/>
        <v>-57.617599999999996</v>
      </c>
      <c r="AJ4">
        <f t="shared" si="7"/>
        <v>-97.517068675065275</v>
      </c>
      <c r="AK4">
        <f t="shared" ref="AK4:AK35" si="28">G4*SUM(AB4:AB4, AE4:AF4)</f>
        <v>0</v>
      </c>
      <c r="AL4">
        <f t="shared" si="8"/>
        <v>-155.13466867506526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-53.752775445470654</v>
      </c>
      <c r="AR4">
        <f t="shared" si="13"/>
        <v>-53.752775445470654</v>
      </c>
      <c r="AS4">
        <f t="shared" si="14"/>
        <v>-90.975901366792868</v>
      </c>
      <c r="AT4">
        <f t="shared" si="15"/>
        <v>0</v>
      </c>
      <c r="AU4">
        <f t="shared" si="16"/>
        <v>-144.7286768122635</v>
      </c>
      <c r="AW4">
        <v>1</v>
      </c>
      <c r="AX4">
        <f>IF(Z4&gt;0, (R4*SUMPRODUCT(K4:$K$98, X4:$X$98)-K4*$AZ$3)/Z4, 0)</f>
        <v>98.616878820816368</v>
      </c>
    </row>
    <row r="5" spans="1:52" x14ac:dyDescent="0.25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1.160019E-3</v>
      </c>
      <c r="Q5" s="5">
        <f t="shared" ref="Q5:Q36" si="30">$C$8</f>
        <v>50</v>
      </c>
      <c r="R5">
        <f t="shared" si="0"/>
        <v>50000</v>
      </c>
      <c r="S5">
        <f t="shared" si="1"/>
        <v>160.45193849514848</v>
      </c>
      <c r="U5">
        <f t="shared" si="20"/>
        <v>1.160019E-3</v>
      </c>
      <c r="V5">
        <f t="shared" si="21"/>
        <v>0.01</v>
      </c>
      <c r="W5">
        <f t="shared" si="22"/>
        <v>0.98884764800000002</v>
      </c>
      <c r="X5">
        <f t="shared" si="23"/>
        <v>1.1470820597853119E-3</v>
      </c>
      <c r="Y5">
        <f t="shared" si="24"/>
        <v>9.88847648E-3</v>
      </c>
      <c r="Z5">
        <f t="shared" si="25"/>
        <v>0.9778120894602147</v>
      </c>
      <c r="AB5">
        <f t="shared" si="26"/>
        <v>97.517068675065275</v>
      </c>
      <c r="AC5">
        <f t="shared" si="27"/>
        <v>156.89184523788299</v>
      </c>
      <c r="AE5">
        <f t="shared" si="2"/>
        <v>0</v>
      </c>
      <c r="AF5">
        <f t="shared" si="3"/>
        <v>0</v>
      </c>
      <c r="AG5">
        <f t="shared" si="4"/>
        <v>-48.890604473010733</v>
      </c>
      <c r="AH5">
        <f t="shared" si="5"/>
        <v>-57.354102989265598</v>
      </c>
      <c r="AI5">
        <f t="shared" si="6"/>
        <v>-106.24470746227632</v>
      </c>
      <c r="AJ5">
        <f t="shared" si="7"/>
        <v>-59.374776562817715</v>
      </c>
      <c r="AK5">
        <f t="shared" si="28"/>
        <v>3.9981998156776766</v>
      </c>
      <c r="AL5">
        <f t="shared" si="8"/>
        <v>-161.62128420941636</v>
      </c>
      <c r="AN5">
        <f t="shared" si="9"/>
        <v>0</v>
      </c>
      <c r="AO5">
        <f t="shared" si="10"/>
        <v>0</v>
      </c>
      <c r="AP5">
        <f t="shared" si="11"/>
        <v>-41.806747873718962</v>
      </c>
      <c r="AQ5">
        <f t="shared" si="12"/>
        <v>-49.043953312526504</v>
      </c>
      <c r="AR5">
        <f t="shared" si="13"/>
        <v>-90.850701186245459</v>
      </c>
      <c r="AS5">
        <f t="shared" si="14"/>
        <v>-50.771847486369552</v>
      </c>
      <c r="AT5">
        <f t="shared" si="15"/>
        <v>3.4188927186420788</v>
      </c>
      <c r="AU5">
        <f t="shared" si="16"/>
        <v>-138.20365595397294</v>
      </c>
      <c r="AW5">
        <v>2</v>
      </c>
      <c r="AX5">
        <f>IF(Z5&gt;0, (R5*SUMPRODUCT(K5:$K$98, X5:$X$98)-K5*$AZ$3)/Z5, 0)</f>
        <v>160.45193849514848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1.1694889999999999E-3</v>
      </c>
      <c r="Q6" s="5">
        <f t="shared" si="30"/>
        <v>50</v>
      </c>
      <c r="R6">
        <f t="shared" si="0"/>
        <v>50000</v>
      </c>
      <c r="S6">
        <f t="shared" si="1"/>
        <v>237.3882292061941</v>
      </c>
      <c r="U6">
        <f t="shared" si="20"/>
        <v>1.1694889999999999E-3</v>
      </c>
      <c r="V6">
        <f t="shared" si="21"/>
        <v>0.01</v>
      </c>
      <c r="W6">
        <f t="shared" si="22"/>
        <v>0.9778120894602147</v>
      </c>
      <c r="X6">
        <f t="shared" si="23"/>
        <v>1.143540482690737E-3</v>
      </c>
      <c r="Y6">
        <f t="shared" si="24"/>
        <v>9.7781208946021471E-3</v>
      </c>
      <c r="Z6">
        <f t="shared" si="25"/>
        <v>0.9668904280829218</v>
      </c>
      <c r="AB6">
        <f t="shared" si="26"/>
        <v>156.89184523788299</v>
      </c>
      <c r="AC6">
        <f t="shared" si="27"/>
        <v>229.52840655902378</v>
      </c>
      <c r="AE6">
        <f t="shared" si="2"/>
        <v>0</v>
      </c>
      <c r="AF6">
        <f t="shared" si="3"/>
        <v>0</v>
      </c>
      <c r="AG6">
        <f t="shared" si="4"/>
        <v>-48.344521404146093</v>
      </c>
      <c r="AH6">
        <f t="shared" si="5"/>
        <v>-57.17702413453685</v>
      </c>
      <c r="AI6">
        <f t="shared" si="6"/>
        <v>-105.52154553868294</v>
      </c>
      <c r="AJ6">
        <f t="shared" si="7"/>
        <v>-72.636561321140789</v>
      </c>
      <c r="AK6">
        <f t="shared" si="28"/>
        <v>9.1781729464161561</v>
      </c>
      <c r="AL6">
        <f t="shared" si="8"/>
        <v>-168.97993391340756</v>
      </c>
      <c r="AN6">
        <f t="shared" si="9"/>
        <v>0</v>
      </c>
      <c r="AO6">
        <f t="shared" si="10"/>
        <v>0</v>
      </c>
      <c r="AP6">
        <f t="shared" si="11"/>
        <v>-37.293448681296965</v>
      </c>
      <c r="AQ6">
        <f t="shared" si="12"/>
        <v>-44.106929872880208</v>
      </c>
      <c r="AR6">
        <f t="shared" si="13"/>
        <v>-81.40037855417718</v>
      </c>
      <c r="AS6">
        <f t="shared" si="14"/>
        <v>-56.032571909658571</v>
      </c>
      <c r="AT6">
        <f t="shared" si="15"/>
        <v>7.0801346631158122</v>
      </c>
      <c r="AU6">
        <f t="shared" si="16"/>
        <v>-130.35281580071992</v>
      </c>
      <c r="AW6">
        <v>3</v>
      </c>
      <c r="AX6">
        <f>IF(Z6&gt;0, (R6*SUMPRODUCT(K6:$K$98, X6:$X$98)-K6*$AZ$3)/Z6, 0)</f>
        <v>237.3882292061941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1.179411E-3</v>
      </c>
      <c r="Q7" s="5">
        <f t="shared" si="30"/>
        <v>50</v>
      </c>
      <c r="R7">
        <f t="shared" si="0"/>
        <v>50000</v>
      </c>
      <c r="S7">
        <f t="shared" si="1"/>
        <v>299.70186540531273</v>
      </c>
      <c r="U7">
        <f t="shared" si="20"/>
        <v>1.179411E-3</v>
      </c>
      <c r="V7">
        <f t="shared" si="21"/>
        <v>0.01</v>
      </c>
      <c r="W7">
        <f t="shared" si="22"/>
        <v>0.9668904280829218</v>
      </c>
      <c r="X7">
        <f t="shared" si="23"/>
        <v>1.1403612066757068E-3</v>
      </c>
      <c r="Y7">
        <f t="shared" si="24"/>
        <v>9.6689042808292183E-3</v>
      </c>
      <c r="Z7">
        <f t="shared" si="25"/>
        <v>0.95608116259541687</v>
      </c>
      <c r="AB7">
        <f t="shared" si="26"/>
        <v>229.52840655902378</v>
      </c>
      <c r="AC7">
        <f t="shared" si="27"/>
        <v>286.53930790872653</v>
      </c>
      <c r="AE7">
        <f t="shared" si="2"/>
        <v>0</v>
      </c>
      <c r="AF7">
        <f t="shared" si="3"/>
        <v>0</v>
      </c>
      <c r="AG7">
        <f t="shared" si="4"/>
        <v>-47.804058129770844</v>
      </c>
      <c r="AH7">
        <f t="shared" si="5"/>
        <v>-57.018060333785343</v>
      </c>
      <c r="AI7">
        <f t="shared" si="6"/>
        <v>-104.82211846355619</v>
      </c>
      <c r="AJ7">
        <f t="shared" si="7"/>
        <v>-57.010901349702749</v>
      </c>
      <c r="AK7">
        <f t="shared" si="28"/>
        <v>11.269844762048066</v>
      </c>
      <c r="AL7">
        <f t="shared" si="8"/>
        <v>-150.56317505121086</v>
      </c>
      <c r="AN7">
        <f t="shared" si="9"/>
        <v>0</v>
      </c>
      <c r="AO7">
        <f t="shared" si="10"/>
        <v>0</v>
      </c>
      <c r="AP7">
        <f t="shared" si="11"/>
        <v>-33.551569366646653</v>
      </c>
      <c r="AQ7">
        <f t="shared" si="12"/>
        <v>-40.018472934816792</v>
      </c>
      <c r="AR7">
        <f t="shared" si="13"/>
        <v>-73.570042301463459</v>
      </c>
      <c r="AS7">
        <f t="shared" si="14"/>
        <v>-40.013448358233987</v>
      </c>
      <c r="AT7">
        <f t="shared" si="15"/>
        <v>7.909809189394184</v>
      </c>
      <c r="AU7">
        <f t="shared" si="16"/>
        <v>-105.67368147030325</v>
      </c>
      <c r="AW7">
        <v>4</v>
      </c>
      <c r="AX7">
        <f>IF(Z7&gt;0, (R7*SUMPRODUCT(K7:$K$98, X7:$X$98)-K7*$AZ$3)/Z7, 0)</f>
        <v>299.70186540531273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1.192039E-3</v>
      </c>
      <c r="Q8" s="5">
        <f t="shared" si="30"/>
        <v>50</v>
      </c>
      <c r="R8">
        <f t="shared" si="0"/>
        <v>50000</v>
      </c>
      <c r="S8">
        <f t="shared" si="1"/>
        <v>332.59686478337034</v>
      </c>
      <c r="U8">
        <f t="shared" si="20"/>
        <v>1.192039E-3</v>
      </c>
      <c r="V8">
        <f t="shared" si="21"/>
        <v>0.01</v>
      </c>
      <c r="W8">
        <f t="shared" si="22"/>
        <v>0.95608116259541687</v>
      </c>
      <c r="X8">
        <f t="shared" si="23"/>
        <v>1.139686032979078E-3</v>
      </c>
      <c r="Y8">
        <f t="shared" si="24"/>
        <v>9.5608116259541694E-3</v>
      </c>
      <c r="Z8">
        <f t="shared" si="25"/>
        <v>0.94538066493648365</v>
      </c>
      <c r="AB8">
        <f t="shared" si="26"/>
        <v>286.53930790872653</v>
      </c>
      <c r="AC8">
        <f t="shared" si="27"/>
        <v>314.43064518469237</v>
      </c>
      <c r="AE8">
        <f t="shared" si="2"/>
        <v>0</v>
      </c>
      <c r="AF8">
        <f t="shared" si="3"/>
        <v>0</v>
      </c>
      <c r="AG8">
        <f t="shared" si="4"/>
        <v>-47.269033246824179</v>
      </c>
      <c r="AH8">
        <f t="shared" si="5"/>
        <v>-56.984301648953902</v>
      </c>
      <c r="AI8">
        <f t="shared" si="6"/>
        <v>-104.25333489577808</v>
      </c>
      <c r="AJ8">
        <f t="shared" si="7"/>
        <v>-27.891337275965839</v>
      </c>
      <c r="AK8">
        <f t="shared" si="28"/>
        <v>6.1032872584558753</v>
      </c>
      <c r="AL8">
        <f t="shared" si="8"/>
        <v>-126.04138491328806</v>
      </c>
      <c r="AN8">
        <f t="shared" si="9"/>
        <v>0</v>
      </c>
      <c r="AO8">
        <f t="shared" si="10"/>
        <v>0</v>
      </c>
      <c r="AP8">
        <f t="shared" si="11"/>
        <v>-30.968037798734194</v>
      </c>
      <c r="AQ8">
        <f t="shared" si="12"/>
        <v>-37.332940536029227</v>
      </c>
      <c r="AR8">
        <f t="shared" si="13"/>
        <v>-68.300978334763428</v>
      </c>
      <c r="AS8">
        <f t="shared" si="14"/>
        <v>-18.272850695066531</v>
      </c>
      <c r="AT8">
        <f t="shared" si="15"/>
        <v>3.9985338716249919</v>
      </c>
      <c r="AU8">
        <f t="shared" si="16"/>
        <v>-82.575295158204966</v>
      </c>
      <c r="AW8">
        <v>5</v>
      </c>
      <c r="AX8">
        <f>IF(Z8&gt;0, (R8*SUMPRODUCT(K8:$K$98, X8:$X$98)-K8*$AZ$3)/Z8, 0)</f>
        <v>332.59686478337034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1.2118820000000001E-3</v>
      </c>
      <c r="Q9" s="5">
        <f t="shared" si="30"/>
        <v>50</v>
      </c>
      <c r="R9">
        <f t="shared" si="0"/>
        <v>50000</v>
      </c>
      <c r="S9">
        <f t="shared" si="1"/>
        <v>350.37193900440258</v>
      </c>
      <c r="U9">
        <f t="shared" si="20"/>
        <v>1.2118820000000001E-3</v>
      </c>
      <c r="V9">
        <f t="shared" si="21"/>
        <v>0.01</v>
      </c>
      <c r="W9">
        <f t="shared" si="22"/>
        <v>0.94538066493648365</v>
      </c>
      <c r="X9">
        <f t="shared" si="23"/>
        <v>1.1456898109845556E-3</v>
      </c>
      <c r="Y9">
        <f t="shared" si="24"/>
        <v>9.4538066493648366E-3</v>
      </c>
      <c r="Z9">
        <f t="shared" si="25"/>
        <v>0.93478116847613435</v>
      </c>
      <c r="AB9">
        <f t="shared" si="26"/>
        <v>314.43064518469237</v>
      </c>
      <c r="AC9">
        <f t="shared" si="27"/>
        <v>327.52109054378434</v>
      </c>
      <c r="AE9">
        <f t="shared" si="2"/>
        <v>0</v>
      </c>
      <c r="AF9">
        <f t="shared" si="3"/>
        <v>0</v>
      </c>
      <c r="AG9">
        <f t="shared" si="4"/>
        <v>-46.739058423806718</v>
      </c>
      <c r="AH9">
        <f t="shared" si="5"/>
        <v>-57.284490549227783</v>
      </c>
      <c r="AI9">
        <f t="shared" si="6"/>
        <v>-104.02354897303451</v>
      </c>
      <c r="AJ9">
        <f t="shared" si="7"/>
        <v>-13.090445359091973</v>
      </c>
      <c r="AK9">
        <f t="shared" si="28"/>
        <v>1.8551408065896848</v>
      </c>
      <c r="AL9">
        <f t="shared" si="8"/>
        <v>-115.25885352553679</v>
      </c>
      <c r="AN9">
        <f t="shared" si="9"/>
        <v>0</v>
      </c>
      <c r="AO9">
        <f t="shared" si="10"/>
        <v>0</v>
      </c>
      <c r="AP9">
        <f t="shared" si="11"/>
        <v>-28.999742222902974</v>
      </c>
      <c r="AQ9">
        <f t="shared" si="12"/>
        <v>-35.542766913159952</v>
      </c>
      <c r="AR9">
        <f t="shared" si="13"/>
        <v>-64.542509136062932</v>
      </c>
      <c r="AS9">
        <f t="shared" si="14"/>
        <v>-8.1221050187716894</v>
      </c>
      <c r="AT9">
        <f t="shared" si="15"/>
        <v>1.1510416981546774</v>
      </c>
      <c r="AU9">
        <f t="shared" si="16"/>
        <v>-71.513572456679938</v>
      </c>
      <c r="AW9">
        <v>6</v>
      </c>
      <c r="AX9">
        <f>IF(Z9&gt;0, (R9*SUMPRODUCT(K9:$K$98, X9:$X$98)-K9*$AZ$3)/Z9, 0)</f>
        <v>350.37193900440258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1.2353329999999999E-3</v>
      </c>
      <c r="Q10" s="5">
        <f t="shared" si="30"/>
        <v>50</v>
      </c>
      <c r="R10">
        <f t="shared" si="0"/>
        <v>50000</v>
      </c>
      <c r="S10">
        <f t="shared" si="1"/>
        <v>365.98650378829819</v>
      </c>
      <c r="U10">
        <f t="shared" si="20"/>
        <v>1.2353329999999999E-3</v>
      </c>
      <c r="V10">
        <f t="shared" si="21"/>
        <v>0.01</v>
      </c>
      <c r="W10">
        <f t="shared" si="22"/>
        <v>0.93478116847613435</v>
      </c>
      <c r="X10">
        <f t="shared" si="23"/>
        <v>1.1547660251971285E-3</v>
      </c>
      <c r="Y10">
        <f t="shared" si="24"/>
        <v>9.3478116847613441E-3</v>
      </c>
      <c r="Z10">
        <f t="shared" si="25"/>
        <v>0.9242785907661758</v>
      </c>
      <c r="AB10">
        <f t="shared" si="26"/>
        <v>327.52109054378434</v>
      </c>
      <c r="AC10">
        <f t="shared" si="27"/>
        <v>338.2734899608879</v>
      </c>
      <c r="AE10">
        <f t="shared" si="2"/>
        <v>0</v>
      </c>
      <c r="AF10">
        <f t="shared" si="3"/>
        <v>0</v>
      </c>
      <c r="AG10">
        <f t="shared" si="4"/>
        <v>-46.21392953830879</v>
      </c>
      <c r="AH10">
        <f t="shared" si="5"/>
        <v>-57.738301259856421</v>
      </c>
      <c r="AI10">
        <f t="shared" si="6"/>
        <v>-103.9522307981652</v>
      </c>
      <c r="AJ10">
        <f t="shared" si="7"/>
        <v>-10.752399417103561</v>
      </c>
      <c r="AK10">
        <f t="shared" si="28"/>
        <v>1.342836471229516</v>
      </c>
      <c r="AL10">
        <f t="shared" si="8"/>
        <v>-113.36179374403925</v>
      </c>
      <c r="AN10">
        <f t="shared" si="9"/>
        <v>0</v>
      </c>
      <c r="AO10">
        <f t="shared" si="10"/>
        <v>0</v>
      </c>
      <c r="AP10">
        <f t="shared" si="11"/>
        <v>-27.202277262227962</v>
      </c>
      <c r="AQ10">
        <f t="shared" si="12"/>
        <v>-33.985711563841569</v>
      </c>
      <c r="AR10">
        <f t="shared" si="13"/>
        <v>-61.187988826069528</v>
      </c>
      <c r="AS10">
        <f t="shared" si="14"/>
        <v>-6.329038735730351</v>
      </c>
      <c r="AT10">
        <f t="shared" si="15"/>
        <v>0.7904155819066897</v>
      </c>
      <c r="AU10">
        <f t="shared" si="16"/>
        <v>-66.726611979893192</v>
      </c>
      <c r="AW10">
        <v>7</v>
      </c>
      <c r="AX10">
        <f>IF(Z10&gt;0, (R10*SUMPRODUCT(K10:$K$98, X10:$X$98)-K10*$AZ$3)/Z10, 0)</f>
        <v>365.98650378829819</v>
      </c>
    </row>
    <row r="11" spans="1:52" x14ac:dyDescent="0.25">
      <c r="A11" t="s">
        <v>33</v>
      </c>
      <c r="C11" s="25">
        <f>AU100</f>
        <v>-528.62207875829915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1.2583340000000001E-3</v>
      </c>
      <c r="Q11" s="5">
        <f t="shared" si="30"/>
        <v>50</v>
      </c>
      <c r="R11">
        <f t="shared" si="0"/>
        <v>50000</v>
      </c>
      <c r="S11">
        <f t="shared" si="1"/>
        <v>379.58845977050981</v>
      </c>
      <c r="U11">
        <f t="shared" si="20"/>
        <v>1.2583340000000001E-3</v>
      </c>
      <c r="V11">
        <f t="shared" si="21"/>
        <v>0.01</v>
      </c>
      <c r="W11">
        <f t="shared" si="22"/>
        <v>0.9242785907661758</v>
      </c>
      <c r="X11">
        <f t="shared" si="23"/>
        <v>1.163051176233165E-3</v>
      </c>
      <c r="Y11">
        <f t="shared" si="24"/>
        <v>9.2427859076617581E-3</v>
      </c>
      <c r="Z11">
        <f t="shared" si="25"/>
        <v>0.91387275368228083</v>
      </c>
      <c r="AB11">
        <f t="shared" si="26"/>
        <v>338.2734899608879</v>
      </c>
      <c r="AC11">
        <f t="shared" si="27"/>
        <v>346.89555099649147</v>
      </c>
      <c r="AE11">
        <f t="shared" si="2"/>
        <v>0</v>
      </c>
      <c r="AF11">
        <f t="shared" si="3"/>
        <v>0</v>
      </c>
      <c r="AG11">
        <f t="shared" si="4"/>
        <v>-45.693637684114044</v>
      </c>
      <c r="AH11">
        <f t="shared" si="5"/>
        <v>-58.152558811658253</v>
      </c>
      <c r="AI11">
        <f t="shared" si="6"/>
        <v>-103.84619649577229</v>
      </c>
      <c r="AJ11">
        <f t="shared" si="7"/>
        <v>-8.622061035603565</v>
      </c>
      <c r="AK11">
        <f t="shared" si="28"/>
        <v>0.81185637590613091</v>
      </c>
      <c r="AL11">
        <f t="shared" si="8"/>
        <v>-111.65640115546972</v>
      </c>
      <c r="AN11">
        <f t="shared" si="9"/>
        <v>0</v>
      </c>
      <c r="AO11">
        <f t="shared" si="10"/>
        <v>0</v>
      </c>
      <c r="AP11">
        <f t="shared" si="11"/>
        <v>-25.556846198450394</v>
      </c>
      <c r="AQ11">
        <f t="shared" si="12"/>
        <v>-32.525228388909504</v>
      </c>
      <c r="AR11">
        <f t="shared" si="13"/>
        <v>-58.082074587359898</v>
      </c>
      <c r="AS11">
        <f t="shared" si="14"/>
        <v>-4.8223932032704102</v>
      </c>
      <c r="AT11">
        <f t="shared" si="15"/>
        <v>0.45407828279510748</v>
      </c>
      <c r="AU11">
        <f t="shared" si="16"/>
        <v>-62.450389507835197</v>
      </c>
      <c r="AW11">
        <v>8</v>
      </c>
      <c r="AX11">
        <f>IF(Z11&gt;0, (R11*SUMPRODUCT(K11:$K$98, X11:$X$98)-K11*$AZ$3)/Z11, 0)</f>
        <v>379.58845977050981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1.287648E-3</v>
      </c>
      <c r="Q12" s="5">
        <f t="shared" si="30"/>
        <v>50</v>
      </c>
      <c r="R12">
        <f t="shared" si="0"/>
        <v>50000</v>
      </c>
      <c r="S12">
        <f t="shared" si="1"/>
        <v>392.65157580647048</v>
      </c>
      <c r="U12">
        <f t="shared" si="20"/>
        <v>1.287648E-3</v>
      </c>
      <c r="V12">
        <f t="shared" si="21"/>
        <v>0.01</v>
      </c>
      <c r="W12">
        <f t="shared" si="22"/>
        <v>0.91387275368228083</v>
      </c>
      <c r="X12">
        <f t="shared" si="23"/>
        <v>1.1767464235334815E-3</v>
      </c>
      <c r="Y12">
        <f t="shared" si="24"/>
        <v>9.1387275368228077E-3</v>
      </c>
      <c r="Z12">
        <f t="shared" si="25"/>
        <v>0.90355727972192457</v>
      </c>
      <c r="AB12">
        <f t="shared" si="26"/>
        <v>346.89555099649147</v>
      </c>
      <c r="AC12">
        <f t="shared" si="27"/>
        <v>354.78318971422152</v>
      </c>
      <c r="AE12">
        <f t="shared" si="2"/>
        <v>0</v>
      </c>
      <c r="AF12">
        <f t="shared" si="3"/>
        <v>0</v>
      </c>
      <c r="AG12">
        <f t="shared" si="4"/>
        <v>-45.177863986096227</v>
      </c>
      <c r="AH12">
        <f t="shared" si="5"/>
        <v>-58.837321176674074</v>
      </c>
      <c r="AI12">
        <f t="shared" si="6"/>
        <v>-104.01518516277031</v>
      </c>
      <c r="AJ12">
        <f t="shared" si="7"/>
        <v>-7.8876387177300558</v>
      </c>
      <c r="AK12">
        <f t="shared" si="28"/>
        <v>0.79785976729193031</v>
      </c>
      <c r="AL12">
        <f t="shared" si="8"/>
        <v>-111.10496411320844</v>
      </c>
      <c r="AN12">
        <f t="shared" si="9"/>
        <v>0</v>
      </c>
      <c r="AO12">
        <f t="shared" si="10"/>
        <v>0</v>
      </c>
      <c r="AP12">
        <f t="shared" si="11"/>
        <v>-24.012514981062573</v>
      </c>
      <c r="AQ12">
        <f t="shared" si="12"/>
        <v>-31.272661687486696</v>
      </c>
      <c r="AR12">
        <f t="shared" si="13"/>
        <v>-55.285176668549269</v>
      </c>
      <c r="AS12">
        <f t="shared" si="14"/>
        <v>-4.1923638296177934</v>
      </c>
      <c r="AT12">
        <f t="shared" si="15"/>
        <v>0.42407094812585122</v>
      </c>
      <c r="AU12">
        <f t="shared" si="16"/>
        <v>-59.053469550041214</v>
      </c>
      <c r="AW12">
        <v>9</v>
      </c>
      <c r="AX12">
        <f>IF(Z12&gt;0, (R12*SUMPRODUCT(K12:$K$98, X12:$X$98)-K12*$AZ$3)/Z12, 0)</f>
        <v>392.65157580647048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1.317864E-3</v>
      </c>
      <c r="Q13" s="5">
        <f t="shared" si="30"/>
        <v>50</v>
      </c>
      <c r="R13">
        <f t="shared" si="0"/>
        <v>50000</v>
      </c>
      <c r="S13">
        <f t="shared" si="1"/>
        <v>404.89523973709379</v>
      </c>
      <c r="U13">
        <f t="shared" si="20"/>
        <v>1.317864E-3</v>
      </c>
      <c r="V13">
        <f t="shared" si="21"/>
        <v>0.01</v>
      </c>
      <c r="W13">
        <f t="shared" si="22"/>
        <v>0.90355727972192457</v>
      </c>
      <c r="X13">
        <f t="shared" si="23"/>
        <v>1.1907656108834544E-3</v>
      </c>
      <c r="Y13">
        <f t="shared" si="24"/>
        <v>9.0355727972192459E-3</v>
      </c>
      <c r="Z13">
        <f t="shared" si="25"/>
        <v>0.89333094131382185</v>
      </c>
      <c r="AB13">
        <f t="shared" si="26"/>
        <v>354.78318971422152</v>
      </c>
      <c r="AC13">
        <f t="shared" si="27"/>
        <v>361.70544564782358</v>
      </c>
      <c r="AE13">
        <f t="shared" si="2"/>
        <v>0</v>
      </c>
      <c r="AF13">
        <f t="shared" si="3"/>
        <v>0</v>
      </c>
      <c r="AG13">
        <f t="shared" si="4"/>
        <v>-44.666547065691091</v>
      </c>
      <c r="AH13">
        <f t="shared" si="5"/>
        <v>-59.538280544172721</v>
      </c>
      <c r="AI13">
        <f t="shared" si="6"/>
        <v>-104.20482760986381</v>
      </c>
      <c r="AJ13">
        <f t="shared" si="7"/>
        <v>-6.9222559336020595</v>
      </c>
      <c r="AK13">
        <f t="shared" si="28"/>
        <v>0.70956637942844303</v>
      </c>
      <c r="AL13">
        <f t="shared" si="8"/>
        <v>-110.41751716403743</v>
      </c>
      <c r="AN13">
        <f t="shared" si="9"/>
        <v>0</v>
      </c>
      <c r="AO13">
        <f t="shared" si="10"/>
        <v>0</v>
      </c>
      <c r="AP13">
        <f t="shared" si="11"/>
        <v>-22.567247720730933</v>
      </c>
      <c r="AQ13">
        <f t="shared" si="12"/>
        <v>-30.081016200573238</v>
      </c>
      <c r="AR13">
        <f t="shared" si="13"/>
        <v>-52.648263921304171</v>
      </c>
      <c r="AS13">
        <f t="shared" si="14"/>
        <v>-3.497388419349944</v>
      </c>
      <c r="AT13">
        <f t="shared" si="15"/>
        <v>0.35850007020496955</v>
      </c>
      <c r="AU13">
        <f t="shared" si="16"/>
        <v>-55.787152270449148</v>
      </c>
      <c r="AW13">
        <v>10</v>
      </c>
      <c r="AX13">
        <f>IF(Z13&gt;0, (R13*SUMPRODUCT(K13:$K$98, X13:$X$98)-K13*$AZ$3)/Z13, 0)</f>
        <v>404.89523973709379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1.353492E-3</v>
      </c>
      <c r="Q14" s="5">
        <f t="shared" si="30"/>
        <v>50</v>
      </c>
      <c r="R14">
        <f t="shared" si="0"/>
        <v>50000</v>
      </c>
      <c r="S14">
        <f t="shared" si="1"/>
        <v>416.44407048007741</v>
      </c>
      <c r="U14">
        <f t="shared" si="20"/>
        <v>1.353492E-3</v>
      </c>
      <c r="V14">
        <f t="shared" si="21"/>
        <v>0.01</v>
      </c>
      <c r="W14">
        <f t="shared" si="22"/>
        <v>0.89333094131382185</v>
      </c>
      <c r="X14">
        <f t="shared" si="23"/>
        <v>1.2091162824207273E-3</v>
      </c>
      <c r="Y14">
        <f t="shared" si="24"/>
        <v>8.9333094131382185E-3</v>
      </c>
      <c r="Z14">
        <f t="shared" si="25"/>
        <v>0.88318851561826295</v>
      </c>
      <c r="AB14">
        <f t="shared" si="26"/>
        <v>361.70544564782358</v>
      </c>
      <c r="AC14">
        <f t="shared" si="27"/>
        <v>367.79862044532683</v>
      </c>
      <c r="AE14">
        <f t="shared" si="2"/>
        <v>0</v>
      </c>
      <c r="AF14">
        <f t="shared" si="3"/>
        <v>0</v>
      </c>
      <c r="AG14">
        <f t="shared" si="4"/>
        <v>-44.159425780913146</v>
      </c>
      <c r="AH14">
        <f t="shared" si="5"/>
        <v>-60.455814121036369</v>
      </c>
      <c r="AI14">
        <f t="shared" si="6"/>
        <v>-104.61523990194951</v>
      </c>
      <c r="AJ14">
        <f t="shared" si="7"/>
        <v>-6.0931747975032522</v>
      </c>
      <c r="AK14">
        <f t="shared" si="28"/>
        <v>0.65106980216608246</v>
      </c>
      <c r="AL14">
        <f t="shared" si="8"/>
        <v>-110.05734489728668</v>
      </c>
      <c r="AN14">
        <f t="shared" si="9"/>
        <v>0</v>
      </c>
      <c r="AO14">
        <f t="shared" si="10"/>
        <v>0</v>
      </c>
      <c r="AP14">
        <f t="shared" si="11"/>
        <v>-21.212236788621027</v>
      </c>
      <c r="AQ14">
        <f t="shared" si="12"/>
        <v>-29.040301627712068</v>
      </c>
      <c r="AR14">
        <f t="shared" si="13"/>
        <v>-50.252538416333088</v>
      </c>
      <c r="AS14">
        <f t="shared" si="14"/>
        <v>-2.9268919220177478</v>
      </c>
      <c r="AT14">
        <f t="shared" si="15"/>
        <v>0.31274516290102916</v>
      </c>
      <c r="AU14">
        <f t="shared" si="16"/>
        <v>-52.86668517544981</v>
      </c>
      <c r="AW14">
        <v>11</v>
      </c>
      <c r="AX14">
        <f>IF(Z14&gt;0, (R14*SUMPRODUCT(K14:$K$98, X14:$X$98)-K14*$AZ$3)/Z14, 0)</f>
        <v>416.44407048007741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1.402649E-3</v>
      </c>
      <c r="Q15" s="5">
        <f t="shared" si="30"/>
        <v>50</v>
      </c>
      <c r="R15">
        <f t="shared" si="0"/>
        <v>50000</v>
      </c>
      <c r="S15">
        <f t="shared" si="1"/>
        <v>429.03680401631982</v>
      </c>
      <c r="U15">
        <f t="shared" si="20"/>
        <v>1.402649E-3</v>
      </c>
      <c r="V15">
        <f t="shared" si="21"/>
        <v>0.01</v>
      </c>
      <c r="W15">
        <f t="shared" si="22"/>
        <v>0.88318851561826295</v>
      </c>
      <c r="X15">
        <f t="shared" si="23"/>
        <v>1.2388034882434408E-3</v>
      </c>
      <c r="Y15">
        <f t="shared" si="24"/>
        <v>8.8318851561826305E-3</v>
      </c>
      <c r="Z15">
        <f t="shared" si="25"/>
        <v>0.87311782697383689</v>
      </c>
      <c r="AB15">
        <f t="shared" si="26"/>
        <v>367.79862044532683</v>
      </c>
      <c r="AC15">
        <f t="shared" si="27"/>
        <v>374.59968201452909</v>
      </c>
      <c r="AE15">
        <f t="shared" si="2"/>
        <v>0</v>
      </c>
      <c r="AF15">
        <f t="shared" si="3"/>
        <v>0</v>
      </c>
      <c r="AG15">
        <f t="shared" si="4"/>
        <v>-43.655891348691846</v>
      </c>
      <c r="AH15">
        <f t="shared" si="5"/>
        <v>-61.940174412172041</v>
      </c>
      <c r="AI15">
        <f t="shared" si="6"/>
        <v>-105.59606576086389</v>
      </c>
      <c r="AJ15">
        <f t="shared" si="7"/>
        <v>-6.8010615692022611</v>
      </c>
      <c r="AK15">
        <f t="shared" si="28"/>
        <v>1.5079743438258402</v>
      </c>
      <c r="AL15">
        <f t="shared" si="8"/>
        <v>-110.88915298624032</v>
      </c>
      <c r="AN15">
        <f t="shared" si="9"/>
        <v>0</v>
      </c>
      <c r="AO15">
        <f t="shared" si="10"/>
        <v>0</v>
      </c>
      <c r="AP15">
        <f t="shared" si="11"/>
        <v>-19.894090786467597</v>
      </c>
      <c r="AQ15">
        <f t="shared" si="12"/>
        <v>-28.226280921470916</v>
      </c>
      <c r="AR15">
        <f t="shared" si="13"/>
        <v>-48.120371707938517</v>
      </c>
      <c r="AS15">
        <f t="shared" si="14"/>
        <v>-3.0992595070703985</v>
      </c>
      <c r="AT15">
        <f t="shared" si="15"/>
        <v>0.68718740066761042</v>
      </c>
      <c r="AU15">
        <f t="shared" si="16"/>
        <v>-50.532443814341306</v>
      </c>
      <c r="AW15">
        <v>12</v>
      </c>
      <c r="AX15">
        <f>IF(Z15&gt;0, (R15*SUMPRODUCT(K15:$K$98, X15:$X$98)-K15*$AZ$3)/Z15, 0)</f>
        <v>429.03680401631982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1.459023E-3</v>
      </c>
      <c r="Q16" s="5">
        <f t="shared" si="30"/>
        <v>50</v>
      </c>
      <c r="R16">
        <f t="shared" si="0"/>
        <v>50000</v>
      </c>
      <c r="S16">
        <f t="shared" si="1"/>
        <v>442.76824517195945</v>
      </c>
      <c r="U16">
        <f t="shared" si="20"/>
        <v>1.459023E-3</v>
      </c>
      <c r="V16">
        <f t="shared" si="21"/>
        <v>0.01</v>
      </c>
      <c r="W16">
        <f t="shared" si="22"/>
        <v>0.87311782697383689</v>
      </c>
      <c r="X16">
        <f t="shared" si="23"/>
        <v>1.2738989912648485E-3</v>
      </c>
      <c r="Y16">
        <f t="shared" si="24"/>
        <v>8.7311782697383697E-3</v>
      </c>
      <c r="Z16">
        <f t="shared" si="25"/>
        <v>0.86311274971283369</v>
      </c>
      <c r="AB16">
        <f t="shared" si="26"/>
        <v>374.59968201452909</v>
      </c>
      <c r="AC16">
        <f t="shared" si="27"/>
        <v>382.158917575896</v>
      </c>
      <c r="AE16">
        <f t="shared" si="2"/>
        <v>0</v>
      </c>
      <c r="AF16">
        <f t="shared" si="3"/>
        <v>0</v>
      </c>
      <c r="AG16">
        <f t="shared" si="4"/>
        <v>-43.155637485641684</v>
      </c>
      <c r="AH16">
        <f t="shared" si="5"/>
        <v>-63.694949563242425</v>
      </c>
      <c r="AI16">
        <f t="shared" si="6"/>
        <v>-106.85058704888411</v>
      </c>
      <c r="AJ16">
        <f t="shared" si="7"/>
        <v>-7.5592355613669042</v>
      </c>
      <c r="AK16">
        <f t="shared" si="28"/>
        <v>2.6596577423031569</v>
      </c>
      <c r="AL16">
        <f t="shared" si="8"/>
        <v>-111.75016486794786</v>
      </c>
      <c r="AN16">
        <f t="shared" si="9"/>
        <v>0</v>
      </c>
      <c r="AO16">
        <f t="shared" si="10"/>
        <v>0</v>
      </c>
      <c r="AP16">
        <f t="shared" si="11"/>
        <v>-18.603844425864516</v>
      </c>
      <c r="AQ16">
        <f t="shared" si="12"/>
        <v>-27.458079672258364</v>
      </c>
      <c r="AR16">
        <f t="shared" si="13"/>
        <v>-46.06192409812288</v>
      </c>
      <c r="AS16">
        <f t="shared" si="14"/>
        <v>-3.2586899546767625</v>
      </c>
      <c r="AT16">
        <f t="shared" si="15"/>
        <v>1.1465445014064832</v>
      </c>
      <c r="AU16">
        <f t="shared" si="16"/>
        <v>-48.17406955139316</v>
      </c>
      <c r="AW16">
        <v>13</v>
      </c>
      <c r="AX16">
        <f>IF(Z16&gt;0, (R16*SUMPRODUCT(K16:$K$98, X16:$X$98)-K16*$AZ$3)/Z16, 0)</f>
        <v>442.76824517195945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1.516749E-3</v>
      </c>
      <c r="Q17" s="5">
        <f t="shared" si="30"/>
        <v>50</v>
      </c>
      <c r="R17">
        <f t="shared" si="0"/>
        <v>50000</v>
      </c>
      <c r="S17">
        <f t="shared" si="1"/>
        <v>459.79838576432854</v>
      </c>
      <c r="U17">
        <f t="shared" si="20"/>
        <v>1.516749E-3</v>
      </c>
      <c r="V17">
        <f t="shared" si="21"/>
        <v>0.01</v>
      </c>
      <c r="W17">
        <f t="shared" si="22"/>
        <v>0.86311274971283369</v>
      </c>
      <c r="X17">
        <f t="shared" si="23"/>
        <v>1.3091254000141908E-3</v>
      </c>
      <c r="Y17">
        <f t="shared" si="24"/>
        <v>8.6311274971283374E-3</v>
      </c>
      <c r="Z17">
        <f t="shared" si="25"/>
        <v>0.85317249681569118</v>
      </c>
      <c r="AB17">
        <f t="shared" si="26"/>
        <v>382.158917575896</v>
      </c>
      <c r="AC17">
        <f t="shared" si="27"/>
        <v>392.28733681437654</v>
      </c>
      <c r="AE17">
        <f t="shared" si="2"/>
        <v>0</v>
      </c>
      <c r="AF17">
        <f t="shared" si="3"/>
        <v>0</v>
      </c>
      <c r="AG17">
        <f t="shared" si="4"/>
        <v>-42.658624840784562</v>
      </c>
      <c r="AH17">
        <f t="shared" si="5"/>
        <v>-65.456270000709537</v>
      </c>
      <c r="AI17">
        <f t="shared" si="6"/>
        <v>-108.11489484149411</v>
      </c>
      <c r="AJ17">
        <f t="shared" si="7"/>
        <v>-10.128419238480546</v>
      </c>
      <c r="AK17">
        <f t="shared" si="28"/>
        <v>5.273793062547365</v>
      </c>
      <c r="AL17">
        <f t="shared" si="8"/>
        <v>-112.96952101742728</v>
      </c>
      <c r="AN17">
        <f t="shared" si="9"/>
        <v>0</v>
      </c>
      <c r="AO17">
        <f t="shared" si="10"/>
        <v>0</v>
      </c>
      <c r="AP17">
        <f t="shared" si="11"/>
        <v>-17.286697329551405</v>
      </c>
      <c r="AQ17">
        <f t="shared" si="12"/>
        <v>-26.525063385115221</v>
      </c>
      <c r="AR17">
        <f t="shared" si="13"/>
        <v>-43.811760714666633</v>
      </c>
      <c r="AS17">
        <f t="shared" si="14"/>
        <v>-4.1043732294676243</v>
      </c>
      <c r="AT17">
        <f t="shared" si="15"/>
        <v>2.1371168149748438</v>
      </c>
      <c r="AU17">
        <f t="shared" si="16"/>
        <v>-45.779017129159406</v>
      </c>
      <c r="AW17">
        <v>14</v>
      </c>
      <c r="AX17">
        <f>IF(Z17&gt;0, (R17*SUMPRODUCT(K17:$K$98, X17:$X$98)-K17*$AZ$3)/Z17, 0)</f>
        <v>459.79838576432854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1.577632E-3</v>
      </c>
      <c r="Q18" s="5">
        <f t="shared" si="30"/>
        <v>50</v>
      </c>
      <c r="R18">
        <f t="shared" si="0"/>
        <v>50000</v>
      </c>
      <c r="S18">
        <f t="shared" si="1"/>
        <v>480.40801908326011</v>
      </c>
      <c r="U18">
        <f t="shared" si="20"/>
        <v>1.577632E-3</v>
      </c>
      <c r="V18">
        <f t="shared" si="21"/>
        <v>0.01</v>
      </c>
      <c r="W18">
        <f t="shared" si="22"/>
        <v>0.85317249681569118</v>
      </c>
      <c r="X18">
        <f t="shared" si="23"/>
        <v>1.3459922324963326E-3</v>
      </c>
      <c r="Y18">
        <f t="shared" si="24"/>
        <v>8.5317249681569115E-3</v>
      </c>
      <c r="Z18">
        <f t="shared" si="25"/>
        <v>0.84329477961503796</v>
      </c>
      <c r="AB18">
        <f t="shared" si="26"/>
        <v>392.28733681437654</v>
      </c>
      <c r="AC18">
        <f t="shared" si="27"/>
        <v>405.12557457811477</v>
      </c>
      <c r="AE18">
        <f t="shared" si="2"/>
        <v>0</v>
      </c>
      <c r="AF18">
        <f t="shared" si="3"/>
        <v>0</v>
      </c>
      <c r="AG18">
        <f t="shared" si="4"/>
        <v>-42.164738980751899</v>
      </c>
      <c r="AH18">
        <f t="shared" si="5"/>
        <v>-67.299611624816635</v>
      </c>
      <c r="AI18">
        <f t="shared" si="6"/>
        <v>-109.46435060556854</v>
      </c>
      <c r="AJ18">
        <f t="shared" si="7"/>
        <v>-12.838237763738221</v>
      </c>
      <c r="AK18">
        <f t="shared" si="28"/>
        <v>8.4734064751905347</v>
      </c>
      <c r="AL18">
        <f t="shared" si="8"/>
        <v>-113.82918189411623</v>
      </c>
      <c r="AN18">
        <f t="shared" si="9"/>
        <v>0</v>
      </c>
      <c r="AO18">
        <f t="shared" si="10"/>
        <v>0</v>
      </c>
      <c r="AP18">
        <f t="shared" si="11"/>
        <v>-15.944903237564834</v>
      </c>
      <c r="AQ18">
        <f t="shared" si="12"/>
        <v>-25.449838448502092</v>
      </c>
      <c r="AR18">
        <f t="shared" si="13"/>
        <v>-41.394741686066929</v>
      </c>
      <c r="AS18">
        <f t="shared" si="14"/>
        <v>-4.8548731435786605</v>
      </c>
      <c r="AT18">
        <f t="shared" si="15"/>
        <v>3.2042803917544633</v>
      </c>
      <c r="AU18">
        <f t="shared" si="16"/>
        <v>-43.045334437891128</v>
      </c>
      <c r="AW18">
        <v>15</v>
      </c>
      <c r="AX18">
        <f>IF(Z18&gt;0, (R18*SUMPRODUCT(K18:$K$98, X18:$X$98)-K18*$AZ$3)/Z18, 0)</f>
        <v>480.40801908326011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1.648437E-3</v>
      </c>
      <c r="Q19" s="5">
        <f t="shared" si="30"/>
        <v>50</v>
      </c>
      <c r="R19">
        <f t="shared" si="0"/>
        <v>50000</v>
      </c>
      <c r="S19">
        <f t="shared" si="1"/>
        <v>500.0095896221406</v>
      </c>
      <c r="U19">
        <f t="shared" si="20"/>
        <v>1.648437E-3</v>
      </c>
      <c r="V19">
        <f t="shared" si="21"/>
        <v>0.01</v>
      </c>
      <c r="W19">
        <f t="shared" si="22"/>
        <v>0.84329477961503796</v>
      </c>
      <c r="X19">
        <f t="shared" si="23"/>
        <v>1.3901183166242744E-3</v>
      </c>
      <c r="Y19">
        <f t="shared" si="24"/>
        <v>8.4329477961503797E-3</v>
      </c>
      <c r="Z19">
        <f t="shared" si="25"/>
        <v>0.83347171350226334</v>
      </c>
      <c r="AB19">
        <f t="shared" si="26"/>
        <v>405.12557457811477</v>
      </c>
      <c r="AC19">
        <f t="shared" si="27"/>
        <v>416.74384942992901</v>
      </c>
      <c r="AE19">
        <f t="shared" si="2"/>
        <v>0</v>
      </c>
      <c r="AF19">
        <f t="shared" si="3"/>
        <v>0</v>
      </c>
      <c r="AG19">
        <f t="shared" si="4"/>
        <v>-41.673585675113166</v>
      </c>
      <c r="AH19">
        <f t="shared" si="5"/>
        <v>-69.505915831213727</v>
      </c>
      <c r="AI19">
        <f t="shared" si="6"/>
        <v>-111.17950150632689</v>
      </c>
      <c r="AJ19">
        <f t="shared" si="7"/>
        <v>-11.618274851814249</v>
      </c>
      <c r="AK19">
        <f t="shared" si="28"/>
        <v>9.0343003130919595</v>
      </c>
      <c r="AL19">
        <f t="shared" si="8"/>
        <v>-113.76347604504917</v>
      </c>
      <c r="AN19">
        <f t="shared" si="9"/>
        <v>0</v>
      </c>
      <c r="AO19">
        <f t="shared" si="10"/>
        <v>0</v>
      </c>
      <c r="AP19">
        <f t="shared" si="11"/>
        <v>-14.696605461839937</v>
      </c>
      <c r="AQ19">
        <f t="shared" si="12"/>
        <v>-24.511954171613976</v>
      </c>
      <c r="AR19">
        <f t="shared" si="13"/>
        <v>-39.208559633453909</v>
      </c>
      <c r="AS19">
        <f t="shared" si="14"/>
        <v>-4.0973004573086138</v>
      </c>
      <c r="AT19">
        <f t="shared" si="15"/>
        <v>3.186036074754659</v>
      </c>
      <c r="AU19">
        <f t="shared" si="16"/>
        <v>-40.119824016007861</v>
      </c>
      <c r="AW19">
        <v>16</v>
      </c>
      <c r="AX19">
        <f>IF(Z19&gt;0, (R19*SUMPRODUCT(K19:$K$98, X19:$X$98)-K19*$AZ$3)/Z19, 0)</f>
        <v>500.0095896221406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1.717889E-3</v>
      </c>
      <c r="Q20" s="5">
        <f t="shared" si="30"/>
        <v>50</v>
      </c>
      <c r="R20">
        <f t="shared" si="0"/>
        <v>50000</v>
      </c>
      <c r="S20">
        <f t="shared" si="1"/>
        <v>508.23718316531193</v>
      </c>
      <c r="U20">
        <f t="shared" si="20"/>
        <v>1.717889E-3</v>
      </c>
      <c r="V20">
        <f t="shared" si="21"/>
        <v>0.01</v>
      </c>
      <c r="W20">
        <f t="shared" si="22"/>
        <v>0.83347171350226334</v>
      </c>
      <c r="X20">
        <f t="shared" si="23"/>
        <v>1.4318118884366897E-3</v>
      </c>
      <c r="Y20">
        <f t="shared" si="24"/>
        <v>8.3347171350226339E-3</v>
      </c>
      <c r="Z20">
        <f t="shared" si="25"/>
        <v>0.82370518447880403</v>
      </c>
      <c r="AB20">
        <f t="shared" si="26"/>
        <v>416.74384942992901</v>
      </c>
      <c r="AC20">
        <f t="shared" si="27"/>
        <v>418.63760271817097</v>
      </c>
      <c r="AE20">
        <f t="shared" si="2"/>
        <v>0</v>
      </c>
      <c r="AF20">
        <f t="shared" si="3"/>
        <v>0</v>
      </c>
      <c r="AG20">
        <f t="shared" si="4"/>
        <v>-41.1852592239402</v>
      </c>
      <c r="AH20">
        <f t="shared" si="5"/>
        <v>-71.590594421834481</v>
      </c>
      <c r="AI20">
        <f t="shared" si="6"/>
        <v>-112.77585364577467</v>
      </c>
      <c r="AJ20">
        <f t="shared" si="7"/>
        <v>-1.8937532882419532</v>
      </c>
      <c r="AK20">
        <f t="shared" si="28"/>
        <v>1.7919985525486948</v>
      </c>
      <c r="AL20">
        <f t="shared" si="8"/>
        <v>-112.87760838146794</v>
      </c>
      <c r="AN20">
        <f t="shared" si="9"/>
        <v>0</v>
      </c>
      <c r="AO20">
        <f t="shared" si="10"/>
        <v>0</v>
      </c>
      <c r="AP20">
        <f t="shared" si="11"/>
        <v>-13.776337162440768</v>
      </c>
      <c r="AQ20">
        <f t="shared" si="12"/>
        <v>-23.946824300706389</v>
      </c>
      <c r="AR20">
        <f t="shared" si="13"/>
        <v>-37.723161463147157</v>
      </c>
      <c r="AS20">
        <f t="shared" si="14"/>
        <v>-0.63345440317483781</v>
      </c>
      <c r="AT20">
        <f t="shared" si="15"/>
        <v>0.59941777033095545</v>
      </c>
      <c r="AU20">
        <f t="shared" si="16"/>
        <v>-37.757198095991036</v>
      </c>
      <c r="AW20">
        <v>17</v>
      </c>
      <c r="AX20">
        <f>IF(Z20&gt;0, (R20*SUMPRODUCT(K20:$K$98, X20:$X$98)-K20*$AZ$3)/Z20, 0)</f>
        <v>508.23718316531193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1.798165E-3</v>
      </c>
      <c r="Q21" s="5">
        <f t="shared" si="30"/>
        <v>50</v>
      </c>
      <c r="R21">
        <f t="shared" si="0"/>
        <v>50000</v>
      </c>
      <c r="S21">
        <f t="shared" si="1"/>
        <v>514.20017305870499</v>
      </c>
      <c r="U21">
        <f t="shared" si="20"/>
        <v>1.798165E-3</v>
      </c>
      <c r="V21">
        <f t="shared" si="21"/>
        <v>0.01</v>
      </c>
      <c r="W21">
        <f t="shared" si="22"/>
        <v>0.82370518447880403</v>
      </c>
      <c r="X21">
        <f t="shared" si="23"/>
        <v>1.4811578330483288E-3</v>
      </c>
      <c r="Y21">
        <f t="shared" si="24"/>
        <v>8.2370518447880403E-3</v>
      </c>
      <c r="Z21">
        <f t="shared" si="25"/>
        <v>0.8139869748009676</v>
      </c>
      <c r="AB21">
        <f t="shared" si="26"/>
        <v>418.63760271817097</v>
      </c>
      <c r="AC21">
        <f t="shared" si="27"/>
        <v>418.55224331018928</v>
      </c>
      <c r="AE21">
        <f t="shared" si="2"/>
        <v>0</v>
      </c>
      <c r="AF21">
        <f t="shared" si="3"/>
        <v>0</v>
      </c>
      <c r="AG21">
        <f t="shared" si="4"/>
        <v>-40.699348740048379</v>
      </c>
      <c r="AH21">
        <f t="shared" si="5"/>
        <v>-74.057891652416444</v>
      </c>
      <c r="AI21">
        <f t="shared" si="6"/>
        <v>-114.75724039246482</v>
      </c>
      <c r="AJ21">
        <f t="shared" si="7"/>
        <v>8.5359407981684399E-2</v>
      </c>
      <c r="AK21">
        <f t="shared" si="28"/>
        <v>0.66982016434907354</v>
      </c>
      <c r="AL21">
        <f t="shared" si="8"/>
        <v>-114.00206082013406</v>
      </c>
      <c r="AN21">
        <f t="shared" si="9"/>
        <v>0</v>
      </c>
      <c r="AO21">
        <f t="shared" si="10"/>
        <v>0</v>
      </c>
      <c r="AP21">
        <f t="shared" si="11"/>
        <v>-12.945798462821092</v>
      </c>
      <c r="AQ21">
        <f t="shared" si="12"/>
        <v>-23.556606422309159</v>
      </c>
      <c r="AR21">
        <f t="shared" si="13"/>
        <v>-36.502404885130247</v>
      </c>
      <c r="AS21">
        <f t="shared" si="14"/>
        <v>2.7151434282024208E-2</v>
      </c>
      <c r="AT21">
        <f t="shared" si="15"/>
        <v>0.21305886021375436</v>
      </c>
      <c r="AU21">
        <f t="shared" si="16"/>
        <v>-36.262194590634472</v>
      </c>
      <c r="AW21">
        <v>18</v>
      </c>
      <c r="AX21">
        <f>IF(Z21&gt;0, (R21*SUMPRODUCT(K21:$K$98, X21:$X$98)-K21*$AZ$3)/Z21, 0)</f>
        <v>514.20017305870499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1.8843029999999999E-3</v>
      </c>
      <c r="Q22" s="5">
        <f t="shared" si="30"/>
        <v>50</v>
      </c>
      <c r="R22">
        <f t="shared" si="0"/>
        <v>50000</v>
      </c>
      <c r="S22">
        <f t="shared" si="1"/>
        <v>529.21130241795493</v>
      </c>
      <c r="U22">
        <f t="shared" si="20"/>
        <v>1.8843029999999999E-3</v>
      </c>
      <c r="V22">
        <f t="shared" si="21"/>
        <v>0.01</v>
      </c>
      <c r="W22">
        <f t="shared" si="22"/>
        <v>0.8139869748009676</v>
      </c>
      <c r="X22">
        <f t="shared" si="23"/>
        <v>1.5337980985783877E-3</v>
      </c>
      <c r="Y22">
        <f t="shared" si="24"/>
        <v>8.139869748009676E-3</v>
      </c>
      <c r="Z22">
        <f t="shared" si="25"/>
        <v>0.80431330695437953</v>
      </c>
      <c r="AB22">
        <f t="shared" si="26"/>
        <v>418.55224331018928</v>
      </c>
      <c r="AC22">
        <f t="shared" si="27"/>
        <v>425.65169272541954</v>
      </c>
      <c r="AE22">
        <f t="shared" si="2"/>
        <v>0</v>
      </c>
      <c r="AF22">
        <f t="shared" si="3"/>
        <v>0</v>
      </c>
      <c r="AG22">
        <f t="shared" si="4"/>
        <v>-40.215665347718975</v>
      </c>
      <c r="AH22">
        <f t="shared" si="5"/>
        <v>-76.68990492891939</v>
      </c>
      <c r="AI22">
        <f t="shared" si="6"/>
        <v>-116.90557027663837</v>
      </c>
      <c r="AJ22">
        <f t="shared" si="7"/>
        <v>-7.0994494152302536</v>
      </c>
      <c r="AK22">
        <f t="shared" si="28"/>
        <v>8.7895971095139753</v>
      </c>
      <c r="AL22">
        <f t="shared" si="8"/>
        <v>-115.21542258235465</v>
      </c>
      <c r="AN22">
        <f t="shared" si="9"/>
        <v>0</v>
      </c>
      <c r="AO22">
        <f t="shared" si="10"/>
        <v>0</v>
      </c>
      <c r="AP22">
        <f t="shared" si="11"/>
        <v>-11.943927797676929</v>
      </c>
      <c r="AQ22">
        <f t="shared" si="12"/>
        <v>-22.776663754331629</v>
      </c>
      <c r="AR22">
        <f t="shared" si="13"/>
        <v>-34.720591552008557</v>
      </c>
      <c r="AS22">
        <f t="shared" si="14"/>
        <v>-2.1085144429564791</v>
      </c>
      <c r="AT22">
        <f t="shared" si="15"/>
        <v>2.6104830627316558</v>
      </c>
      <c r="AU22">
        <f t="shared" si="16"/>
        <v>-34.21862293223338</v>
      </c>
      <c r="AW22">
        <v>19</v>
      </c>
      <c r="AX22">
        <f>IF(Z22&gt;0, (R22*SUMPRODUCT(K22:$K$98, X22:$X$98)-K22*$AZ$3)/Z22, 0)</f>
        <v>529.21130241795493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1.978559E-3</v>
      </c>
      <c r="Q23" s="5">
        <f t="shared" si="30"/>
        <v>50</v>
      </c>
      <c r="R23">
        <f t="shared" si="0"/>
        <v>50000</v>
      </c>
      <c r="S23">
        <f t="shared" si="1"/>
        <v>565.1801543700717</v>
      </c>
      <c r="U23">
        <f t="shared" si="20"/>
        <v>1.978559E-3</v>
      </c>
      <c r="V23">
        <f t="shared" si="21"/>
        <v>0.01</v>
      </c>
      <c r="W23">
        <f t="shared" si="22"/>
        <v>0.80431330695437953</v>
      </c>
      <c r="X23">
        <f t="shared" si="23"/>
        <v>1.5913813322943502E-3</v>
      </c>
      <c r="Y23">
        <f t="shared" si="24"/>
        <v>8.0431330695437953E-3</v>
      </c>
      <c r="Z23">
        <f t="shared" si="25"/>
        <v>0.79467879255254137</v>
      </c>
      <c r="AB23">
        <f t="shared" si="26"/>
        <v>425.65169272541954</v>
      </c>
      <c r="AC23">
        <f t="shared" si="27"/>
        <v>449.1366826494675</v>
      </c>
      <c r="AE23">
        <f t="shared" si="2"/>
        <v>0</v>
      </c>
      <c r="AF23">
        <f t="shared" si="3"/>
        <v>0</v>
      </c>
      <c r="AG23">
        <f t="shared" si="4"/>
        <v>-39.733939627627066</v>
      </c>
      <c r="AH23">
        <f t="shared" si="5"/>
        <v>-79.569066614717514</v>
      </c>
      <c r="AI23">
        <f t="shared" si="6"/>
        <v>-119.30300624234458</v>
      </c>
      <c r="AJ23">
        <f t="shared" si="7"/>
        <v>-23.484989924047966</v>
      </c>
      <c r="AK23">
        <f t="shared" si="28"/>
        <v>29.795618490779372</v>
      </c>
      <c r="AL23">
        <f t="shared" si="8"/>
        <v>-112.99237767561316</v>
      </c>
      <c r="AN23">
        <f t="shared" si="9"/>
        <v>0</v>
      </c>
      <c r="AO23">
        <f t="shared" si="10"/>
        <v>0</v>
      </c>
      <c r="AP23">
        <f t="shared" si="11"/>
        <v>-10.536479244518496</v>
      </c>
      <c r="AQ23">
        <f t="shared" si="12"/>
        <v>-21.099790928074885</v>
      </c>
      <c r="AR23">
        <f t="shared" si="13"/>
        <v>-31.636270172593381</v>
      </c>
      <c r="AS23">
        <f t="shared" si="14"/>
        <v>-6.2276510009192663</v>
      </c>
      <c r="AT23">
        <f t="shared" si="15"/>
        <v>7.9010769822432811</v>
      </c>
      <c r="AU23">
        <f t="shared" si="16"/>
        <v>-29.962844191269362</v>
      </c>
      <c r="AW23">
        <v>20</v>
      </c>
      <c r="AX23">
        <f>IF(Z23&gt;0, (R23*SUMPRODUCT(K23:$K$98, X23:$X$98)-K23*$AZ$3)/Z23, 0)</f>
        <v>565.1801543700717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2.0782270000000002E-3</v>
      </c>
      <c r="Q24" s="5">
        <f t="shared" si="30"/>
        <v>50</v>
      </c>
      <c r="R24">
        <f t="shared" si="0"/>
        <v>50000</v>
      </c>
      <c r="S24">
        <f t="shared" si="1"/>
        <v>597.82652936399188</v>
      </c>
      <c r="U24">
        <f t="shared" ref="U24:U69" si="34">M24</f>
        <v>2.0782270000000002E-3</v>
      </c>
      <c r="V24">
        <f t="shared" si="21"/>
        <v>0.01</v>
      </c>
      <c r="W24">
        <f t="shared" ref="W24:W69" si="35">Z23</f>
        <v>0.79467879255254137</v>
      </c>
      <c r="X24">
        <f t="shared" ref="X24:X69" si="36">U24*W24</f>
        <v>1.6515229230100906E-3</v>
      </c>
      <c r="Y24">
        <f t="shared" ref="Y24:Y69" si="37">V24*W24</f>
        <v>7.9467879255254135E-3</v>
      </c>
      <c r="Z24">
        <f t="shared" ref="Z24:Z69" si="38">MAX(0, W24-X24-Y24)</f>
        <v>0.78508048170400591</v>
      </c>
      <c r="AB24">
        <f t="shared" si="26"/>
        <v>449.1366826494675</v>
      </c>
      <c r="AC24">
        <f t="shared" si="27"/>
        <v>469.34193964851676</v>
      </c>
      <c r="AE24">
        <f t="shared" si="2"/>
        <v>0</v>
      </c>
      <c r="AF24">
        <f t="shared" si="3"/>
        <v>0</v>
      </c>
      <c r="AG24">
        <f t="shared" si="4"/>
        <v>-39.254024085200292</v>
      </c>
      <c r="AH24">
        <f t="shared" si="5"/>
        <v>-82.576146150504528</v>
      </c>
      <c r="AI24">
        <f t="shared" si="6"/>
        <v>-121.83017023570483</v>
      </c>
      <c r="AJ24">
        <f t="shared" si="7"/>
        <v>-20.205256999049254</v>
      </c>
      <c r="AK24">
        <f t="shared" si="28"/>
        <v>31.439567785462728</v>
      </c>
      <c r="AL24">
        <f t="shared" ref="AL24:AL69" si="39">SUM(AI24:AK24)</f>
        <v>-110.59585944929135</v>
      </c>
      <c r="AN24">
        <f t="shared" si="9"/>
        <v>0</v>
      </c>
      <c r="AO24">
        <f t="shared" si="10"/>
        <v>0</v>
      </c>
      <c r="AP24">
        <f t="shared" si="11"/>
        <v>-9.2939439789485832</v>
      </c>
      <c r="AQ24">
        <f t="shared" si="12"/>
        <v>-19.551067545444592</v>
      </c>
      <c r="AR24">
        <f t="shared" si="13"/>
        <v>-28.845011524393176</v>
      </c>
      <c r="AS24">
        <f t="shared" si="14"/>
        <v>-4.7838796405136597</v>
      </c>
      <c r="AT24">
        <f t="shared" si="15"/>
        <v>7.4437612074175252</v>
      </c>
      <c r="AU24">
        <f t="shared" si="16"/>
        <v>-26.185129957489309</v>
      </c>
      <c r="AW24">
        <v>21</v>
      </c>
      <c r="AX24">
        <f>IF(Z24&gt;0, (R24*SUMPRODUCT(K24:$K$98, X24:$X$98)-K24*$AZ$3)/Z24, 0)</f>
        <v>597.82652936399188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2.7284060000000001E-3</v>
      </c>
      <c r="Q25" s="5">
        <f t="shared" si="30"/>
        <v>50</v>
      </c>
      <c r="R25">
        <f t="shared" si="0"/>
        <v>50000</v>
      </c>
      <c r="S25">
        <f t="shared" si="1"/>
        <v>627.89076020905964</v>
      </c>
      <c r="U25">
        <f t="shared" si="34"/>
        <v>2.7284060000000001E-3</v>
      </c>
      <c r="V25">
        <f t="shared" si="21"/>
        <v>0.01</v>
      </c>
      <c r="W25">
        <f t="shared" si="35"/>
        <v>0.78508048170400591</v>
      </c>
      <c r="X25">
        <f t="shared" si="36"/>
        <v>2.1420182967641001E-3</v>
      </c>
      <c r="Y25">
        <f t="shared" si="37"/>
        <v>7.85080481704006E-3</v>
      </c>
      <c r="Z25">
        <f t="shared" si="38"/>
        <v>0.77508765859020179</v>
      </c>
      <c r="AB25">
        <f t="shared" si="26"/>
        <v>469.34193964851676</v>
      </c>
      <c r="AC25">
        <f t="shared" si="27"/>
        <v>486.67037918086186</v>
      </c>
      <c r="AE25">
        <f t="shared" si="2"/>
        <v>0</v>
      </c>
      <c r="AF25">
        <f t="shared" si="3"/>
        <v>0</v>
      </c>
      <c r="AG25">
        <f t="shared" si="4"/>
        <v>-38.754382929510086</v>
      </c>
      <c r="AH25">
        <f t="shared" si="5"/>
        <v>-107.10091483820501</v>
      </c>
      <c r="AI25">
        <f t="shared" si="6"/>
        <v>-145.85529776771511</v>
      </c>
      <c r="AJ25">
        <f t="shared" si="7"/>
        <v>-17.328439532345101</v>
      </c>
      <c r="AK25">
        <f t="shared" si="28"/>
        <v>32.853935775396174</v>
      </c>
      <c r="AL25">
        <f t="shared" si="39"/>
        <v>-130.32980152466405</v>
      </c>
      <c r="AN25">
        <f t="shared" si="9"/>
        <v>0</v>
      </c>
      <c r="AO25">
        <f t="shared" si="10"/>
        <v>0</v>
      </c>
      <c r="AP25">
        <f t="shared" si="11"/>
        <v>-8.1925418630743483</v>
      </c>
      <c r="AQ25">
        <f t="shared" si="12"/>
        <v>-22.640761174845707</v>
      </c>
      <c r="AR25">
        <f t="shared" si="13"/>
        <v>-30.833303037920057</v>
      </c>
      <c r="AS25">
        <f t="shared" si="14"/>
        <v>-3.6631718933238178</v>
      </c>
      <c r="AT25">
        <f t="shared" si="15"/>
        <v>6.9452078412977505</v>
      </c>
      <c r="AU25">
        <f t="shared" si="16"/>
        <v>-27.551267089946126</v>
      </c>
      <c r="AW25">
        <v>22</v>
      </c>
      <c r="AX25">
        <f>IF(Z25&gt;0, (R25*SUMPRODUCT(K25:$K$98, X25:$X$98)-K25*$AZ$3)/Z25, 0)</f>
        <v>627.89076020905964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3.4724349999999998E-3</v>
      </c>
      <c r="Q26" s="5">
        <f t="shared" si="30"/>
        <v>50</v>
      </c>
      <c r="R26">
        <f t="shared" si="0"/>
        <v>50000</v>
      </c>
      <c r="S26">
        <f t="shared" si="1"/>
        <v>649.91928023344531</v>
      </c>
      <c r="U26">
        <f t="shared" si="34"/>
        <v>3.4724349999999998E-3</v>
      </c>
      <c r="V26">
        <f t="shared" si="21"/>
        <v>0.01</v>
      </c>
      <c r="W26">
        <f t="shared" si="35"/>
        <v>0.77508765859020179</v>
      </c>
      <c r="X26">
        <f t="shared" si="36"/>
        <v>2.6914415137566671E-3</v>
      </c>
      <c r="Y26">
        <f t="shared" si="37"/>
        <v>7.7508765859020182E-3</v>
      </c>
      <c r="Z26">
        <f t="shared" si="38"/>
        <v>0.76464534049054311</v>
      </c>
      <c r="AB26">
        <f t="shared" si="26"/>
        <v>486.67037918086186</v>
      </c>
      <c r="AC26">
        <f t="shared" si="27"/>
        <v>496.95774932547147</v>
      </c>
      <c r="AE26">
        <f t="shared" si="2"/>
        <v>0</v>
      </c>
      <c r="AF26">
        <f t="shared" si="3"/>
        <v>0</v>
      </c>
      <c r="AG26">
        <f t="shared" si="4"/>
        <v>-38.232267024527154</v>
      </c>
      <c r="AH26">
        <f t="shared" si="5"/>
        <v>-134.57207568783335</v>
      </c>
      <c r="AI26">
        <f t="shared" si="6"/>
        <v>-172.80434271236049</v>
      </c>
      <c r="AJ26">
        <f t="shared" si="7"/>
        <v>-10.287370144609611</v>
      </c>
      <c r="AK26">
        <f t="shared" si="28"/>
        <v>34.066926542660333</v>
      </c>
      <c r="AL26">
        <f t="shared" si="39"/>
        <v>-149.02478631430978</v>
      </c>
      <c r="AN26">
        <f t="shared" si="9"/>
        <v>0</v>
      </c>
      <c r="AO26">
        <f t="shared" si="10"/>
        <v>0</v>
      </c>
      <c r="AP26">
        <f t="shared" si="11"/>
        <v>-7.2162217636958035</v>
      </c>
      <c r="AQ26">
        <f t="shared" si="12"/>
        <v>-25.400061700271937</v>
      </c>
      <c r="AR26">
        <f t="shared" si="13"/>
        <v>-32.61628346396774</v>
      </c>
      <c r="AS26">
        <f t="shared" si="14"/>
        <v>-1.9417091924238163</v>
      </c>
      <c r="AT26">
        <f t="shared" si="15"/>
        <v>6.4300266730628737</v>
      </c>
      <c r="AU26">
        <f t="shared" si="16"/>
        <v>-28.127965983328686</v>
      </c>
      <c r="AW26">
        <v>23</v>
      </c>
      <c r="AX26">
        <f>IF(Z26&gt;0, (R26*SUMPRODUCT(K26:$K$98, X26:$X$98)-K26*$AZ$3)/Z26, 0)</f>
        <v>649.91928023344531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4.2593279999999997E-3</v>
      </c>
      <c r="Q27" s="5">
        <f t="shared" si="30"/>
        <v>50</v>
      </c>
      <c r="R27">
        <f t="shared" si="0"/>
        <v>50000</v>
      </c>
      <c r="S27">
        <f t="shared" si="1"/>
        <v>664.62768035682586</v>
      </c>
      <c r="U27">
        <f t="shared" si="34"/>
        <v>4.2593279999999997E-3</v>
      </c>
      <c r="V27">
        <f t="shared" si="21"/>
        <v>0.01</v>
      </c>
      <c r="W27">
        <f t="shared" si="35"/>
        <v>0.76464534049054311</v>
      </c>
      <c r="X27">
        <f t="shared" si="36"/>
        <v>3.256875308820904E-3</v>
      </c>
      <c r="Y27">
        <f t="shared" si="37"/>
        <v>7.6464534049054313E-3</v>
      </c>
      <c r="Z27">
        <f t="shared" si="38"/>
        <v>0.75374201177681677</v>
      </c>
      <c r="AB27">
        <f t="shared" si="26"/>
        <v>496.95774932547147</v>
      </c>
      <c r="AC27">
        <f t="shared" si="27"/>
        <v>500.95780487471308</v>
      </c>
      <c r="AE27">
        <f t="shared" si="2"/>
        <v>0</v>
      </c>
      <c r="AF27">
        <f t="shared" si="3"/>
        <v>0</v>
      </c>
      <c r="AG27">
        <f t="shared" si="4"/>
        <v>-37.687100588840835</v>
      </c>
      <c r="AH27">
        <f t="shared" si="5"/>
        <v>-162.84376544104521</v>
      </c>
      <c r="AI27">
        <f t="shared" si="6"/>
        <v>-200.53086602988606</v>
      </c>
      <c r="AJ27">
        <f t="shared" si="7"/>
        <v>-4.0000555492416083</v>
      </c>
      <c r="AK27">
        <f t="shared" si="28"/>
        <v>34.787042452783005</v>
      </c>
      <c r="AL27">
        <f t="shared" si="39"/>
        <v>-169.74387912634467</v>
      </c>
      <c r="AN27">
        <f t="shared" si="9"/>
        <v>0</v>
      </c>
      <c r="AO27">
        <f t="shared" si="10"/>
        <v>0</v>
      </c>
      <c r="AP27">
        <f t="shared" si="11"/>
        <v>-6.3511815095058264</v>
      </c>
      <c r="AQ27">
        <f t="shared" si="12"/>
        <v>-27.443085189570464</v>
      </c>
      <c r="AR27">
        <f t="shared" si="13"/>
        <v>-33.794266699076296</v>
      </c>
      <c r="AS27">
        <f t="shared" si="14"/>
        <v>-0.67410542186580225</v>
      </c>
      <c r="AT27">
        <f t="shared" si="15"/>
        <v>5.8624520683326251</v>
      </c>
      <c r="AU27">
        <f t="shared" si="16"/>
        <v>-28.605920052609473</v>
      </c>
      <c r="AW27">
        <v>24</v>
      </c>
      <c r="AX27">
        <f>IF(Z27&gt;0, (R27*SUMPRODUCT(K27:$K$98, X27:$X$98)-K27*$AZ$3)/Z27, 0)</f>
        <v>664.62768035682586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5.1233759999999998E-3</v>
      </c>
      <c r="Q28" s="5">
        <f t="shared" si="30"/>
        <v>50</v>
      </c>
      <c r="R28">
        <f t="shared" si="0"/>
        <v>50000</v>
      </c>
      <c r="S28">
        <f t="shared" si="1"/>
        <v>673.22639241371121</v>
      </c>
      <c r="U28">
        <f t="shared" si="34"/>
        <v>5.1233759999999998E-3</v>
      </c>
      <c r="V28">
        <f t="shared" si="21"/>
        <v>0.01</v>
      </c>
      <c r="W28">
        <f t="shared" si="35"/>
        <v>0.75374201177681677</v>
      </c>
      <c r="X28">
        <f t="shared" si="36"/>
        <v>3.8617037333290604E-3</v>
      </c>
      <c r="Y28">
        <f t="shared" si="37"/>
        <v>7.537420117768168E-3</v>
      </c>
      <c r="Z28">
        <f t="shared" si="38"/>
        <v>0.74234288792571956</v>
      </c>
      <c r="AB28">
        <f t="shared" si="26"/>
        <v>500.95780487471308</v>
      </c>
      <c r="AC28">
        <f t="shared" si="27"/>
        <v>499.76482437220812</v>
      </c>
      <c r="AE28">
        <f t="shared" si="2"/>
        <v>0</v>
      </c>
      <c r="AF28">
        <f t="shared" si="3"/>
        <v>0</v>
      </c>
      <c r="AG28">
        <f t="shared" si="4"/>
        <v>-37.11714439628598</v>
      </c>
      <c r="AH28">
        <f t="shared" si="5"/>
        <v>-193.08518666645301</v>
      </c>
      <c r="AI28">
        <f t="shared" si="6"/>
        <v>-230.20233106273901</v>
      </c>
      <c r="AJ28">
        <f t="shared" si="7"/>
        <v>1.1929805025049518</v>
      </c>
      <c r="AK28">
        <f t="shared" si="28"/>
        <v>35.067046341229918</v>
      </c>
      <c r="AL28">
        <f t="shared" si="39"/>
        <v>-193.94230421900414</v>
      </c>
      <c r="AN28">
        <f t="shared" si="9"/>
        <v>0</v>
      </c>
      <c r="AO28">
        <f t="shared" si="10"/>
        <v>0</v>
      </c>
      <c r="AP28">
        <f t="shared" si="11"/>
        <v>-5.5849376816904677</v>
      </c>
      <c r="AQ28">
        <f t="shared" si="12"/>
        <v>-29.053116890576721</v>
      </c>
      <c r="AR28">
        <f t="shared" si="13"/>
        <v>-34.638054572267187</v>
      </c>
      <c r="AS28">
        <f t="shared" si="14"/>
        <v>0.1795052359315826</v>
      </c>
      <c r="AT28">
        <f t="shared" si="15"/>
        <v>5.2764637927350275</v>
      </c>
      <c r="AU28">
        <f t="shared" si="16"/>
        <v>-29.182085543600579</v>
      </c>
      <c r="AW28">
        <v>25</v>
      </c>
      <c r="AX28">
        <f>IF(Z28&gt;0, (R28*SUMPRODUCT(K28:$K$98, X28:$X$98)-K28*$AZ$3)/Z28, 0)</f>
        <v>673.22639241371121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6.0505919999999996E-3</v>
      </c>
      <c r="Q29" s="5">
        <f t="shared" si="30"/>
        <v>50</v>
      </c>
      <c r="R29">
        <f t="shared" si="0"/>
        <v>50000</v>
      </c>
      <c r="S29">
        <f t="shared" si="1"/>
        <v>676.52034935700567</v>
      </c>
      <c r="U29">
        <f t="shared" si="34"/>
        <v>6.0505919999999996E-3</v>
      </c>
      <c r="V29">
        <f t="shared" si="21"/>
        <v>0.01</v>
      </c>
      <c r="W29">
        <f t="shared" si="35"/>
        <v>0.74234288792571956</v>
      </c>
      <c r="X29">
        <f t="shared" si="36"/>
        <v>4.4916139389402547E-3</v>
      </c>
      <c r="Y29">
        <f t="shared" si="37"/>
        <v>7.4234288792571958E-3</v>
      </c>
      <c r="Z29">
        <f t="shared" si="38"/>
        <v>0.73042784510752212</v>
      </c>
      <c r="AB29">
        <f t="shared" si="26"/>
        <v>499.76482437220812</v>
      </c>
      <c r="AC29">
        <f t="shared" si="27"/>
        <v>494.1493009522257</v>
      </c>
      <c r="AE29">
        <f t="shared" si="2"/>
        <v>0</v>
      </c>
      <c r="AF29">
        <f t="shared" si="3"/>
        <v>0</v>
      </c>
      <c r="AG29">
        <f t="shared" si="4"/>
        <v>-36.521392255376107</v>
      </c>
      <c r="AH29">
        <f t="shared" si="5"/>
        <v>-224.58069694701274</v>
      </c>
      <c r="AI29">
        <f t="shared" si="6"/>
        <v>-261.10208920238887</v>
      </c>
      <c r="AJ29">
        <f t="shared" si="7"/>
        <v>5.6155234199824235</v>
      </c>
      <c r="AK29">
        <f t="shared" si="28"/>
        <v>34.98353770605457</v>
      </c>
      <c r="AL29">
        <f t="shared" si="39"/>
        <v>-220.50302807635188</v>
      </c>
      <c r="AN29">
        <f t="shared" si="9"/>
        <v>0</v>
      </c>
      <c r="AO29">
        <f t="shared" si="10"/>
        <v>0</v>
      </c>
      <c r="AP29">
        <f t="shared" si="11"/>
        <v>-4.9065143978716321</v>
      </c>
      <c r="AQ29">
        <f t="shared" si="12"/>
        <v>-30.17158862262043</v>
      </c>
      <c r="AR29">
        <f t="shared" si="13"/>
        <v>-35.078103020492065</v>
      </c>
      <c r="AS29">
        <f t="shared" si="14"/>
        <v>0.75442486746033732</v>
      </c>
      <c r="AT29">
        <f t="shared" si="15"/>
        <v>4.6999093091248358</v>
      </c>
      <c r="AU29">
        <f t="shared" si="16"/>
        <v>-29.623768843906891</v>
      </c>
      <c r="AW29">
        <v>26</v>
      </c>
      <c r="AX29">
        <f>IF(Z29&gt;0, (R29*SUMPRODUCT(K29:$K$98, X29:$X$98)-K29*$AZ$3)/Z29, 0)</f>
        <v>676.52034935700567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7.1181309999999998E-3</v>
      </c>
      <c r="Q30" s="5">
        <f t="shared" si="30"/>
        <v>50</v>
      </c>
      <c r="R30">
        <f t="shared" si="0"/>
        <v>50000</v>
      </c>
      <c r="S30">
        <f t="shared" si="1"/>
        <v>675.42517340382449</v>
      </c>
      <c r="U30">
        <f t="shared" si="34"/>
        <v>7.1181309999999998E-3</v>
      </c>
      <c r="V30">
        <f t="shared" si="21"/>
        <v>0.01</v>
      </c>
      <c r="W30">
        <f t="shared" si="35"/>
        <v>0.73042784510752212</v>
      </c>
      <c r="X30">
        <f t="shared" si="36"/>
        <v>5.1992810875230513E-3</v>
      </c>
      <c r="Y30">
        <f t="shared" si="37"/>
        <v>7.3042784510752214E-3</v>
      </c>
      <c r="Z30">
        <f t="shared" si="38"/>
        <v>0.71792428556892385</v>
      </c>
      <c r="AB30">
        <f t="shared" si="26"/>
        <v>494.1493009522257</v>
      </c>
      <c r="AC30">
        <f t="shared" si="27"/>
        <v>484.90413507120718</v>
      </c>
      <c r="AE30">
        <f t="shared" si="2"/>
        <v>0</v>
      </c>
      <c r="AF30">
        <f t="shared" si="3"/>
        <v>0</v>
      </c>
      <c r="AG30">
        <f t="shared" si="4"/>
        <v>-35.896214278446195</v>
      </c>
      <c r="AH30">
        <f t="shared" si="5"/>
        <v>-259.96405437615255</v>
      </c>
      <c r="AI30">
        <f t="shared" si="6"/>
        <v>-295.86026865459871</v>
      </c>
      <c r="AJ30">
        <f t="shared" si="7"/>
        <v>9.2451658810185222</v>
      </c>
      <c r="AK30">
        <f t="shared" si="28"/>
        <v>34.590451066655802</v>
      </c>
      <c r="AL30">
        <f t="shared" si="39"/>
        <v>-252.02465170692437</v>
      </c>
      <c r="AN30">
        <f t="shared" si="9"/>
        <v>0</v>
      </c>
      <c r="AO30">
        <f t="shared" si="10"/>
        <v>0</v>
      </c>
      <c r="AP30">
        <f t="shared" si="11"/>
        <v>-4.3058250371923918</v>
      </c>
      <c r="AQ30">
        <f t="shared" si="12"/>
        <v>-31.183225211996778</v>
      </c>
      <c r="AR30">
        <f t="shared" si="13"/>
        <v>-35.48905024918917</v>
      </c>
      <c r="AS30">
        <f t="shared" si="14"/>
        <v>1.1089767409648288</v>
      </c>
      <c r="AT30">
        <f t="shared" si="15"/>
        <v>4.1491960432166186</v>
      </c>
      <c r="AU30">
        <f t="shared" si="16"/>
        <v>-30.230877465007715</v>
      </c>
      <c r="AW30">
        <v>27</v>
      </c>
      <c r="AX30">
        <f>IF(Z30&gt;0, (R30*SUMPRODUCT(K30:$K$98, X30:$X$98)-K30*$AZ$3)/Z30, 0)</f>
        <v>675.42517340382449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8.3332130000000008E-3</v>
      </c>
      <c r="Q31" s="5">
        <f t="shared" si="30"/>
        <v>50</v>
      </c>
      <c r="R31">
        <f t="shared" si="0"/>
        <v>50000</v>
      </c>
      <c r="S31">
        <f t="shared" si="1"/>
        <v>670.30420176428106</v>
      </c>
      <c r="U31">
        <f t="shared" si="34"/>
        <v>8.3332130000000008E-3</v>
      </c>
      <c r="V31">
        <f t="shared" si="21"/>
        <v>0.01</v>
      </c>
      <c r="W31">
        <f t="shared" si="35"/>
        <v>0.71792428556892385</v>
      </c>
      <c r="X31">
        <f t="shared" si="36"/>
        <v>5.9826159895186694E-3</v>
      </c>
      <c r="Y31">
        <f t="shared" si="37"/>
        <v>7.1792428556892388E-3</v>
      </c>
      <c r="Z31">
        <f t="shared" si="38"/>
        <v>0.70476242672371592</v>
      </c>
      <c r="AB31">
        <f t="shared" si="26"/>
        <v>484.90413507120718</v>
      </c>
      <c r="AC31">
        <f t="shared" si="27"/>
        <v>472.40521587849804</v>
      </c>
      <c r="AE31">
        <f t="shared" si="2"/>
        <v>0</v>
      </c>
      <c r="AF31">
        <f t="shared" si="3"/>
        <v>0</v>
      </c>
      <c r="AG31">
        <f t="shared" si="4"/>
        <v>-35.238121336185799</v>
      </c>
      <c r="AH31">
        <f t="shared" si="5"/>
        <v>-299.13079947593349</v>
      </c>
      <c r="AI31">
        <f t="shared" si="6"/>
        <v>-334.36892081211931</v>
      </c>
      <c r="AJ31">
        <f t="shared" si="7"/>
        <v>12.498919192709138</v>
      </c>
      <c r="AK31">
        <f t="shared" si="28"/>
        <v>33.943289454984509</v>
      </c>
      <c r="AL31">
        <f t="shared" si="39"/>
        <v>-287.92671216442568</v>
      </c>
      <c r="AN31">
        <f t="shared" si="9"/>
        <v>0</v>
      </c>
      <c r="AO31">
        <f t="shared" si="10"/>
        <v>0</v>
      </c>
      <c r="AP31">
        <f t="shared" si="11"/>
        <v>-3.7740048478971522</v>
      </c>
      <c r="AQ31">
        <f t="shared" si="12"/>
        <v>-32.036926049693861</v>
      </c>
      <c r="AR31">
        <f t="shared" si="13"/>
        <v>-35.810930897591014</v>
      </c>
      <c r="AS31">
        <f t="shared" si="14"/>
        <v>1.3386349736618754</v>
      </c>
      <c r="AT31">
        <f t="shared" si="15"/>
        <v>3.6353282779902503</v>
      </c>
      <c r="AU31">
        <f t="shared" si="16"/>
        <v>-30.836967645938891</v>
      </c>
      <c r="AW31">
        <v>28</v>
      </c>
      <c r="AX31">
        <f>IF(Z31&gt;0, (R31*SUMPRODUCT(K31:$K$98, X31:$X$98)-K31*$AZ$3)/Z31, 0)</f>
        <v>670.30420176428106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9.6786909999999997E-3</v>
      </c>
      <c r="Q32" s="5">
        <f t="shared" si="30"/>
        <v>50</v>
      </c>
      <c r="R32">
        <f t="shared" si="0"/>
        <v>50000</v>
      </c>
      <c r="S32">
        <f t="shared" si="1"/>
        <v>661.53556723879217</v>
      </c>
      <c r="U32">
        <f t="shared" si="34"/>
        <v>9.6786909999999997E-3</v>
      </c>
      <c r="V32">
        <f t="shared" si="21"/>
        <v>0.01</v>
      </c>
      <c r="W32">
        <f t="shared" si="35"/>
        <v>0.70476242672371592</v>
      </c>
      <c r="X32">
        <f t="shared" si="36"/>
        <v>6.8211777566689882E-3</v>
      </c>
      <c r="Y32">
        <f t="shared" si="37"/>
        <v>7.0476242672371592E-3</v>
      </c>
      <c r="Z32">
        <f t="shared" si="38"/>
        <v>0.69089362469980975</v>
      </c>
      <c r="AB32">
        <f t="shared" si="26"/>
        <v>472.40521587849804</v>
      </c>
      <c r="AC32">
        <f t="shared" si="27"/>
        <v>457.05070591745385</v>
      </c>
      <c r="AE32">
        <f t="shared" si="2"/>
        <v>0</v>
      </c>
      <c r="AF32">
        <f t="shared" si="3"/>
        <v>0</v>
      </c>
      <c r="AG32">
        <f t="shared" si="4"/>
        <v>-34.544681234990485</v>
      </c>
      <c r="AH32">
        <f t="shared" si="5"/>
        <v>-341.05888783344943</v>
      </c>
      <c r="AI32">
        <f t="shared" si="6"/>
        <v>-375.60356906843992</v>
      </c>
      <c r="AJ32">
        <f t="shared" si="7"/>
        <v>15.354509961044187</v>
      </c>
      <c r="AK32">
        <f t="shared" si="28"/>
        <v>33.068365111494863</v>
      </c>
      <c r="AL32">
        <f t="shared" si="39"/>
        <v>-327.18069399590087</v>
      </c>
      <c r="AN32">
        <f t="shared" si="9"/>
        <v>0</v>
      </c>
      <c r="AO32">
        <f t="shared" si="10"/>
        <v>0</v>
      </c>
      <c r="AP32">
        <f t="shared" si="11"/>
        <v>-3.3033369398775725</v>
      </c>
      <c r="AQ32">
        <f t="shared" si="12"/>
        <v>-32.613773888659402</v>
      </c>
      <c r="AR32">
        <f t="shared" si="13"/>
        <v>-35.91711082853697</v>
      </c>
      <c r="AS32">
        <f t="shared" si="14"/>
        <v>1.4682758136630227</v>
      </c>
      <c r="AT32">
        <f t="shared" si="15"/>
        <v>3.1621641337802839</v>
      </c>
      <c r="AU32">
        <f t="shared" si="16"/>
        <v>-31.286670881093666</v>
      </c>
      <c r="AW32">
        <v>29</v>
      </c>
      <c r="AX32">
        <f>IF(Z32&gt;0, (R32*SUMPRODUCT(K32:$K$98, X32:$X$98)-K32*$AZ$3)/Z32, 0)</f>
        <v>661.53556723879217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1.1206003000000001E-2</v>
      </c>
      <c r="Q33" s="5">
        <f t="shared" si="30"/>
        <v>50</v>
      </c>
      <c r="R33">
        <f t="shared" si="0"/>
        <v>50000</v>
      </c>
      <c r="S33">
        <f t="shared" si="1"/>
        <v>649.66624447642209</v>
      </c>
      <c r="U33">
        <f t="shared" si="34"/>
        <v>1.1206003000000001E-2</v>
      </c>
      <c r="V33">
        <f t="shared" si="21"/>
        <v>0.01</v>
      </c>
      <c r="W33">
        <f t="shared" si="35"/>
        <v>0.69089362469980975</v>
      </c>
      <c r="X33">
        <f t="shared" si="36"/>
        <v>7.7421560310669425E-3</v>
      </c>
      <c r="Y33">
        <f t="shared" si="37"/>
        <v>6.9089362469980974E-3</v>
      </c>
      <c r="Z33">
        <f t="shared" si="38"/>
        <v>0.6762425324217447</v>
      </c>
      <c r="AB33">
        <f t="shared" si="26"/>
        <v>457.05070591745385</v>
      </c>
      <c r="AC33">
        <f t="shared" si="27"/>
        <v>439.33194639365996</v>
      </c>
      <c r="AE33">
        <f t="shared" si="2"/>
        <v>0</v>
      </c>
      <c r="AF33">
        <f t="shared" si="3"/>
        <v>0</v>
      </c>
      <c r="AG33">
        <f t="shared" si="4"/>
        <v>-33.812126621087238</v>
      </c>
      <c r="AH33">
        <f t="shared" si="5"/>
        <v>-387.10780155334714</v>
      </c>
      <c r="AI33">
        <f t="shared" si="6"/>
        <v>-420.9199281744344</v>
      </c>
      <c r="AJ33">
        <f t="shared" si="7"/>
        <v>17.718759523793892</v>
      </c>
      <c r="AK33">
        <f t="shared" si="28"/>
        <v>31.993549414221771</v>
      </c>
      <c r="AL33">
        <f t="shared" si="39"/>
        <v>-371.20761923641874</v>
      </c>
      <c r="AN33">
        <f t="shared" si="9"/>
        <v>0</v>
      </c>
      <c r="AO33">
        <f t="shared" si="10"/>
        <v>0</v>
      </c>
      <c r="AP33">
        <f t="shared" si="11"/>
        <v>-2.8868628275183195</v>
      </c>
      <c r="AQ33">
        <f t="shared" si="12"/>
        <v>-33.051074694891874</v>
      </c>
      <c r="AR33">
        <f t="shared" si="13"/>
        <v>-35.937937522410195</v>
      </c>
      <c r="AS33">
        <f t="shared" si="14"/>
        <v>1.5128190188154451</v>
      </c>
      <c r="AT33">
        <f t="shared" si="15"/>
        <v>2.7315935953784574</v>
      </c>
      <c r="AU33">
        <f t="shared" si="16"/>
        <v>-31.693524908216293</v>
      </c>
      <c r="AW33">
        <v>30</v>
      </c>
      <c r="AX33">
        <f>IF(Z33&gt;0, (R33*SUMPRODUCT(K33:$K$98, X33:$X$98)-K33*$AZ$3)/Z33, 0)</f>
        <v>649.66624447642209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1.2937709E-2</v>
      </c>
      <c r="Q34" s="5">
        <f t="shared" si="30"/>
        <v>50</v>
      </c>
      <c r="R34">
        <f t="shared" si="0"/>
        <v>50000</v>
      </c>
      <c r="S34">
        <f t="shared" si="1"/>
        <v>635.02384803463428</v>
      </c>
      <c r="U34">
        <f t="shared" si="34"/>
        <v>1.2937709E-2</v>
      </c>
      <c r="V34">
        <f t="shared" si="21"/>
        <v>0.01</v>
      </c>
      <c r="W34">
        <f t="shared" si="35"/>
        <v>0.6762425324217447</v>
      </c>
      <c r="X34">
        <f t="shared" si="36"/>
        <v>8.7490290978955981E-3</v>
      </c>
      <c r="Y34">
        <f t="shared" si="37"/>
        <v>6.762425324217447E-3</v>
      </c>
      <c r="Z34">
        <f t="shared" si="38"/>
        <v>0.66073107799963171</v>
      </c>
      <c r="AB34">
        <f t="shared" si="26"/>
        <v>439.33194639365996</v>
      </c>
      <c r="AC34">
        <f t="shared" si="27"/>
        <v>419.57999166739825</v>
      </c>
      <c r="AE34">
        <f t="shared" si="2"/>
        <v>0</v>
      </c>
      <c r="AF34">
        <f t="shared" si="3"/>
        <v>0</v>
      </c>
      <c r="AG34">
        <f t="shared" si="4"/>
        <v>-33.036553899981584</v>
      </c>
      <c r="AH34">
        <f t="shared" si="5"/>
        <v>-437.45145489477989</v>
      </c>
      <c r="AI34">
        <f t="shared" si="6"/>
        <v>-470.48800879476147</v>
      </c>
      <c r="AJ34">
        <f t="shared" si="7"/>
        <v>19.751954726261715</v>
      </c>
      <c r="AK34">
        <f t="shared" si="28"/>
        <v>30.753236247556199</v>
      </c>
      <c r="AL34">
        <f t="shared" si="39"/>
        <v>-419.98281782094358</v>
      </c>
      <c r="AN34">
        <f t="shared" si="9"/>
        <v>0</v>
      </c>
      <c r="AO34">
        <f t="shared" si="10"/>
        <v>0</v>
      </c>
      <c r="AP34">
        <f t="shared" si="11"/>
        <v>-2.51843286433731</v>
      </c>
      <c r="AQ34">
        <f t="shared" si="12"/>
        <v>-33.347670701204649</v>
      </c>
      <c r="AR34">
        <f t="shared" si="13"/>
        <v>-35.866103565541955</v>
      </c>
      <c r="AS34">
        <f t="shared" si="14"/>
        <v>1.5057252057257668</v>
      </c>
      <c r="AT34">
        <f t="shared" si="15"/>
        <v>2.3443716643405144</v>
      </c>
      <c r="AU34">
        <f t="shared" si="16"/>
        <v>-32.016006695475674</v>
      </c>
      <c r="AW34">
        <v>31</v>
      </c>
      <c r="AX34">
        <f>IF(Z34&gt;0, (R34*SUMPRODUCT(K34:$K$98, X34:$X$98)-K34*$AZ$3)/Z34, 0)</f>
        <v>635.02384803463428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1.4742959999999999E-2</v>
      </c>
      <c r="Q35" s="5">
        <f t="shared" si="30"/>
        <v>50</v>
      </c>
      <c r="R35">
        <f t="shared" ref="R35:R66" si="40">$C$6</f>
        <v>50000</v>
      </c>
      <c r="S35">
        <f t="shared" ref="S35:S66" si="41">AX35</f>
        <v>617.81077480125361</v>
      </c>
      <c r="U35">
        <f t="shared" si="34"/>
        <v>1.4742959999999999E-2</v>
      </c>
      <c r="V35">
        <f t="shared" si="21"/>
        <v>0.01</v>
      </c>
      <c r="W35">
        <f t="shared" si="35"/>
        <v>0.66073107799963171</v>
      </c>
      <c r="X35">
        <f t="shared" si="36"/>
        <v>9.7411318537054502E-3</v>
      </c>
      <c r="Y35">
        <f t="shared" si="37"/>
        <v>6.6073107799963175E-3</v>
      </c>
      <c r="Z35">
        <f t="shared" si="38"/>
        <v>0.64438263536592999</v>
      </c>
      <c r="AB35">
        <f t="shared" si="26"/>
        <v>419.57999166739825</v>
      </c>
      <c r="AC35">
        <f t="shared" si="27"/>
        <v>398.1065352238989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-32.219131768296499</v>
      </c>
      <c r="AH35">
        <f t="shared" ref="AH35:AH66" si="45">-X35*R35</f>
        <v>-487.05659268527251</v>
      </c>
      <c r="AI35">
        <f t="shared" ref="AI35:AI66" si="46">SUM(AE35:AH35)</f>
        <v>-519.27572445356896</v>
      </c>
      <c r="AJ35">
        <f t="shared" ref="AJ35:AJ66" si="47">AB35-AC35</f>
        <v>21.473456443499344</v>
      </c>
      <c r="AK35">
        <f t="shared" si="28"/>
        <v>29.37059941671788</v>
      </c>
      <c r="AL35">
        <f t="shared" si="39"/>
        <v>-468.43166859335173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-2.1929637327788631</v>
      </c>
      <c r="AQ35">
        <f t="shared" ref="AQ35:AQ66" si="51">AH35*$K35</f>
        <v>-33.151031233580703</v>
      </c>
      <c r="AR35">
        <f t="shared" ref="AR35:AR66" si="52">AI35*$K35</f>
        <v>-35.34399496635956</v>
      </c>
      <c r="AS35">
        <f t="shared" ref="AS35:AS66" si="53">AJ35*$K35</f>
        <v>1.4615698379661966</v>
      </c>
      <c r="AT35">
        <f t="shared" ref="AT35:AT66" si="54">AK35*$K35</f>
        <v>1.9990811606604562</v>
      </c>
      <c r="AU35">
        <f t="shared" ref="AU35:AU66" si="55">AL35*$K35</f>
        <v>-31.883343967732909</v>
      </c>
      <c r="AW35">
        <v>32</v>
      </c>
      <c r="AX35">
        <f>IF(Z35&gt;0, (R35*SUMPRODUCT(K35:$K$98, X35:$X$98)-K35*$AZ$3)/Z35, 0)</f>
        <v>617.81077480125361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1.6674095999999999E-2</v>
      </c>
      <c r="Q36" s="5">
        <f t="shared" si="30"/>
        <v>50</v>
      </c>
      <c r="R36">
        <f t="shared" si="40"/>
        <v>50000</v>
      </c>
      <c r="S36">
        <f t="shared" si="41"/>
        <v>598.78968027273322</v>
      </c>
      <c r="U36">
        <f t="shared" si="34"/>
        <v>1.6674095999999999E-2</v>
      </c>
      <c r="V36">
        <f t="shared" ref="V36:V67" si="57">$C$10</f>
        <v>0.01</v>
      </c>
      <c r="W36">
        <f t="shared" si="35"/>
        <v>0.64438263536592999</v>
      </c>
      <c r="X36">
        <f t="shared" si="36"/>
        <v>1.0744497922824512E-2</v>
      </c>
      <c r="Y36">
        <f t="shared" si="37"/>
        <v>6.4438263536593004E-3</v>
      </c>
      <c r="Z36">
        <f t="shared" si="38"/>
        <v>0.62719431108944623</v>
      </c>
      <c r="AB36">
        <f t="shared" ref="AB36:AB67" si="58">AC35</f>
        <v>398.1065352238989</v>
      </c>
      <c r="AC36">
        <f t="shared" si="27"/>
        <v>375.55748100612669</v>
      </c>
      <c r="AE36">
        <f t="shared" si="42"/>
        <v>0</v>
      </c>
      <c r="AF36">
        <f t="shared" si="43"/>
        <v>0</v>
      </c>
      <c r="AG36">
        <f t="shared" si="44"/>
        <v>-31.359715554472313</v>
      </c>
      <c r="AH36">
        <f t="shared" si="45"/>
        <v>-537.2248961412256</v>
      </c>
      <c r="AI36">
        <f t="shared" si="46"/>
        <v>-568.58461169569796</v>
      </c>
      <c r="AJ36">
        <f t="shared" si="47"/>
        <v>22.549054217772209</v>
      </c>
      <c r="AK36">
        <f t="shared" ref="AK36:AK67" si="59">G36*SUM(AB36:AB36, AE36:AF36)</f>
        <v>27.867457465672924</v>
      </c>
      <c r="AL36">
        <f t="shared" si="39"/>
        <v>-518.16810001225281</v>
      </c>
      <c r="AN36">
        <f t="shared" si="48"/>
        <v>0</v>
      </c>
      <c r="AO36">
        <f t="shared" si="49"/>
        <v>0</v>
      </c>
      <c r="AP36">
        <f t="shared" si="50"/>
        <v>-1.9057753639698225</v>
      </c>
      <c r="AQ36">
        <f t="shared" si="51"/>
        <v>-32.647935540065269</v>
      </c>
      <c r="AR36">
        <f t="shared" si="52"/>
        <v>-34.5537109040351</v>
      </c>
      <c r="AS36">
        <f t="shared" si="53"/>
        <v>1.3703387052221367</v>
      </c>
      <c r="AT36">
        <f t="shared" si="54"/>
        <v>1.6935457785739483</v>
      </c>
      <c r="AU36">
        <f t="shared" si="55"/>
        <v>-31.489826420239012</v>
      </c>
      <c r="AW36">
        <v>33</v>
      </c>
      <c r="AX36">
        <f>IF(Z36&gt;0, (R36*SUMPRODUCT(K36:$K$98, X36:$X$98)-K36*$AZ$3)/Z36, 0)</f>
        <v>598.78968027273322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40"/>
        <v>50000</v>
      </c>
      <c r="S37">
        <f t="shared" si="41"/>
        <v>578.49061506283431</v>
      </c>
      <c r="U37">
        <f t="shared" si="34"/>
        <v>1.8802857999999999E-2</v>
      </c>
      <c r="V37">
        <f t="shared" si="57"/>
        <v>0.01</v>
      </c>
      <c r="W37">
        <f t="shared" si="35"/>
        <v>0.62719431108944623</v>
      </c>
      <c r="X37">
        <f t="shared" si="36"/>
        <v>1.1793045569822682E-2</v>
      </c>
      <c r="Y37">
        <f t="shared" si="37"/>
        <v>6.2719431108944623E-3</v>
      </c>
      <c r="Z37">
        <f t="shared" si="38"/>
        <v>0.60912932240872908</v>
      </c>
      <c r="AB37">
        <f t="shared" si="58"/>
        <v>375.55748100612669</v>
      </c>
      <c r="AC37">
        <f t="shared" si="27"/>
        <v>352.3755963730332</v>
      </c>
      <c r="AE37">
        <f t="shared" si="42"/>
        <v>0</v>
      </c>
      <c r="AF37">
        <f t="shared" si="43"/>
        <v>0</v>
      </c>
      <c r="AG37">
        <f t="shared" si="44"/>
        <v>-30.456466120436453</v>
      </c>
      <c r="AH37">
        <f t="shared" si="45"/>
        <v>-589.6522784911341</v>
      </c>
      <c r="AI37">
        <f t="shared" si="46"/>
        <v>-620.1087446115705</v>
      </c>
      <c r="AJ37">
        <f t="shared" si="47"/>
        <v>23.181884633093489</v>
      </c>
      <c r="AK37">
        <f t="shared" si="59"/>
        <v>26.289023670428872</v>
      </c>
      <c r="AL37">
        <f t="shared" si="39"/>
        <v>-570.63783630804824</v>
      </c>
      <c r="AN37">
        <f t="shared" si="48"/>
        <v>0</v>
      </c>
      <c r="AO37">
        <f t="shared" si="49"/>
        <v>0</v>
      </c>
      <c r="AP37">
        <f t="shared" si="50"/>
        <v>-1.6525746310549119</v>
      </c>
      <c r="AQ37">
        <f t="shared" si="51"/>
        <v>-31.994663882699005</v>
      </c>
      <c r="AR37">
        <f t="shared" si="52"/>
        <v>-33.647238513753912</v>
      </c>
      <c r="AS37">
        <f t="shared" si="53"/>
        <v>1.2578542202893961</v>
      </c>
      <c r="AT37">
        <f t="shared" si="54"/>
        <v>1.4264482760789274</v>
      </c>
      <c r="AU37">
        <f t="shared" si="55"/>
        <v>-30.962936017385594</v>
      </c>
      <c r="AW37">
        <v>34</v>
      </c>
      <c r="AX37">
        <f>IF(Z37&gt;0, (R37*SUMPRODUCT(K37:$K$98, X37:$X$98)-K37*$AZ$3)/Z37, 0)</f>
        <v>578.49061506283431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40"/>
        <v>50000</v>
      </c>
      <c r="S38">
        <f t="shared" si="41"/>
        <v>557.31179646947885</v>
      </c>
      <c r="U38">
        <f t="shared" si="34"/>
        <v>2.1348979000000001E-2</v>
      </c>
      <c r="V38">
        <f t="shared" si="57"/>
        <v>0.01</v>
      </c>
      <c r="W38">
        <f t="shared" si="35"/>
        <v>0.60912932240872908</v>
      </c>
      <c r="X38">
        <f t="shared" si="36"/>
        <v>1.3004289112388186E-2</v>
      </c>
      <c r="Y38">
        <f t="shared" si="37"/>
        <v>6.0912932240872906E-3</v>
      </c>
      <c r="Z38">
        <f t="shared" si="38"/>
        <v>0.59003374007225362</v>
      </c>
      <c r="AB38">
        <f t="shared" si="58"/>
        <v>352.3755963730332</v>
      </c>
      <c r="AC38">
        <f t="shared" si="27"/>
        <v>328.83276365727318</v>
      </c>
      <c r="AE38">
        <f t="shared" si="42"/>
        <v>0</v>
      </c>
      <c r="AF38">
        <f t="shared" si="43"/>
        <v>0</v>
      </c>
      <c r="AG38">
        <f t="shared" si="44"/>
        <v>-29.50168700361268</v>
      </c>
      <c r="AH38">
        <f t="shared" si="45"/>
        <v>-650.21445561940925</v>
      </c>
      <c r="AI38">
        <f t="shared" si="46"/>
        <v>-679.71614262302194</v>
      </c>
      <c r="AJ38">
        <f t="shared" si="47"/>
        <v>23.542832715760028</v>
      </c>
      <c r="AK38">
        <f t="shared" si="59"/>
        <v>24.666291746112325</v>
      </c>
      <c r="AL38">
        <f t="shared" si="39"/>
        <v>-631.50701816114963</v>
      </c>
      <c r="AN38">
        <f t="shared" si="48"/>
        <v>0</v>
      </c>
      <c r="AO38">
        <f t="shared" si="49"/>
        <v>0</v>
      </c>
      <c r="AP38">
        <f t="shared" si="50"/>
        <v>-1.4292572354018203</v>
      </c>
      <c r="AQ38">
        <f t="shared" si="51"/>
        <v>-31.500697405646477</v>
      </c>
      <c r="AR38">
        <f t="shared" si="52"/>
        <v>-32.929954641048298</v>
      </c>
      <c r="AS38">
        <f t="shared" si="53"/>
        <v>1.140570842499081</v>
      </c>
      <c r="AT38">
        <f t="shared" si="54"/>
        <v>1.1949986434452406</v>
      </c>
      <c r="AU38">
        <f t="shared" si="55"/>
        <v>-30.594385155103978</v>
      </c>
      <c r="AW38">
        <v>35</v>
      </c>
      <c r="AX38">
        <f>IF(Z38&gt;0, (R38*SUMPRODUCT(K38:$K$98, X38:$X$98)-K38*$AZ$3)/Z38, 0)</f>
        <v>557.31179646947885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40"/>
        <v>50000</v>
      </c>
      <c r="S39">
        <f t="shared" si="41"/>
        <v>534.93511471951797</v>
      </c>
      <c r="U39">
        <f t="shared" si="34"/>
        <v>2.4063398E-2</v>
      </c>
      <c r="V39">
        <f t="shared" si="57"/>
        <v>0.01</v>
      </c>
      <c r="W39">
        <f t="shared" si="35"/>
        <v>0.59003374007225362</v>
      </c>
      <c r="X39">
        <f t="shared" si="36"/>
        <v>1.4198216720787188E-2</v>
      </c>
      <c r="Y39">
        <f t="shared" si="37"/>
        <v>5.9003374007225362E-3</v>
      </c>
      <c r="Z39">
        <f t="shared" si="38"/>
        <v>0.56993518595074399</v>
      </c>
      <c r="AB39">
        <f t="shared" si="58"/>
        <v>328.83276365727318</v>
      </c>
      <c r="AC39">
        <f t="shared" si="27"/>
        <v>304.87834407925106</v>
      </c>
      <c r="AE39">
        <f t="shared" si="42"/>
        <v>0</v>
      </c>
      <c r="AF39">
        <f t="shared" si="43"/>
        <v>0</v>
      </c>
      <c r="AG39">
        <f t="shared" si="44"/>
        <v>-28.496759297537199</v>
      </c>
      <c r="AH39">
        <f t="shared" si="45"/>
        <v>-709.91083603935942</v>
      </c>
      <c r="AI39">
        <f t="shared" si="46"/>
        <v>-738.40759533689663</v>
      </c>
      <c r="AJ39">
        <f t="shared" si="47"/>
        <v>23.954419578022112</v>
      </c>
      <c r="AK39">
        <f t="shared" si="59"/>
        <v>23.018293456009125</v>
      </c>
      <c r="AL39">
        <f t="shared" si="39"/>
        <v>-691.43488230286539</v>
      </c>
      <c r="AN39">
        <f t="shared" si="48"/>
        <v>0</v>
      </c>
      <c r="AO39">
        <f t="shared" si="49"/>
        <v>0</v>
      </c>
      <c r="AP39">
        <f t="shared" si="50"/>
        <v>-1.2326534619178111</v>
      </c>
      <c r="AQ39">
        <f t="shared" si="51"/>
        <v>-30.707844374869367</v>
      </c>
      <c r="AR39">
        <f t="shared" si="52"/>
        <v>-31.940497836787177</v>
      </c>
      <c r="AS39">
        <f t="shared" si="53"/>
        <v>1.0361703909129285</v>
      </c>
      <c r="AT39">
        <f t="shared" si="54"/>
        <v>0.99567739684848655</v>
      </c>
      <c r="AU39">
        <f t="shared" si="55"/>
        <v>-29.908650049025763</v>
      </c>
      <c r="AW39">
        <v>36</v>
      </c>
      <c r="AX39">
        <f>IF(Z39&gt;0, (R39*SUMPRODUCT(K39:$K$98, X39:$X$98)-K39*$AZ$3)/Z39, 0)</f>
        <v>534.93511471951797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40"/>
        <v>50000</v>
      </c>
      <c r="S40">
        <f t="shared" si="41"/>
        <v>511.69134338735671</v>
      </c>
      <c r="U40">
        <f t="shared" si="34"/>
        <v>2.6767890999999999E-2</v>
      </c>
      <c r="V40">
        <f t="shared" si="57"/>
        <v>0.01</v>
      </c>
      <c r="W40">
        <f t="shared" si="35"/>
        <v>0.56993518595074399</v>
      </c>
      <c r="X40">
        <f t="shared" si="36"/>
        <v>1.5255962934594245E-2</v>
      </c>
      <c r="Y40">
        <f t="shared" si="37"/>
        <v>5.6993518595074401E-3</v>
      </c>
      <c r="Z40">
        <f t="shared" si="38"/>
        <v>0.54897987115664237</v>
      </c>
      <c r="AB40">
        <f t="shared" si="58"/>
        <v>304.87834407925106</v>
      </c>
      <c r="AC40">
        <f t="shared" si="27"/>
        <v>280.90824776476035</v>
      </c>
      <c r="AE40">
        <f t="shared" si="42"/>
        <v>0</v>
      </c>
      <c r="AF40">
        <f t="shared" si="43"/>
        <v>0</v>
      </c>
      <c r="AG40">
        <f t="shared" si="44"/>
        <v>-27.448993557832118</v>
      </c>
      <c r="AH40">
        <f t="shared" si="45"/>
        <v>-762.79814672971224</v>
      </c>
      <c r="AI40">
        <f t="shared" si="46"/>
        <v>-790.24714028754431</v>
      </c>
      <c r="AJ40">
        <f t="shared" si="47"/>
        <v>23.970096314490718</v>
      </c>
      <c r="AK40">
        <f t="shared" si="59"/>
        <v>21.341484085547577</v>
      </c>
      <c r="AL40">
        <f t="shared" si="39"/>
        <v>-744.93555988750609</v>
      </c>
      <c r="AN40">
        <f t="shared" si="48"/>
        <v>0</v>
      </c>
      <c r="AO40">
        <f t="shared" si="49"/>
        <v>0</v>
      </c>
      <c r="AP40">
        <f t="shared" si="50"/>
        <v>-1.060117315883254</v>
      </c>
      <c r="AQ40">
        <f t="shared" si="51"/>
        <v>-29.460297776239834</v>
      </c>
      <c r="AR40">
        <f t="shared" si="52"/>
        <v>-30.520415092123084</v>
      </c>
      <c r="AS40">
        <f t="shared" si="53"/>
        <v>0.92575759154310899</v>
      </c>
      <c r="AT40">
        <f t="shared" si="54"/>
        <v>0.82423702632551921</v>
      </c>
      <c r="AU40">
        <f t="shared" si="55"/>
        <v>-28.770420474254458</v>
      </c>
      <c r="AW40">
        <v>37</v>
      </c>
      <c r="AX40">
        <f>IF(Z40&gt;0, (R40*SUMPRODUCT(K40:$K$98, X40:$X$98)-K40*$AZ$3)/Z40, 0)</f>
        <v>511.69134338735671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40"/>
        <v>50000</v>
      </c>
      <c r="S41">
        <f t="shared" si="41"/>
        <v>488.39601228451056</v>
      </c>
      <c r="U41">
        <f t="shared" si="34"/>
        <v>2.9742653000000001E-2</v>
      </c>
      <c r="V41">
        <f t="shared" si="57"/>
        <v>0.01</v>
      </c>
      <c r="W41">
        <f t="shared" si="35"/>
        <v>0.54897987115664237</v>
      </c>
      <c r="X41">
        <f t="shared" si="36"/>
        <v>1.6328117811796723E-2</v>
      </c>
      <c r="Y41">
        <f t="shared" si="37"/>
        <v>5.4897987115664236E-3</v>
      </c>
      <c r="Z41">
        <f t="shared" si="38"/>
        <v>0.5271619546332792</v>
      </c>
      <c r="AB41">
        <f t="shared" si="58"/>
        <v>280.90824776476035</v>
      </c>
      <c r="AC41">
        <f t="shared" si="27"/>
        <v>257.46379647100161</v>
      </c>
      <c r="AE41">
        <f t="shared" si="42"/>
        <v>0</v>
      </c>
      <c r="AF41">
        <f t="shared" si="43"/>
        <v>0</v>
      </c>
      <c r="AG41">
        <f t="shared" si="44"/>
        <v>-26.35809773166396</v>
      </c>
      <c r="AH41">
        <f t="shared" si="45"/>
        <v>-816.40589058983619</v>
      </c>
      <c r="AI41">
        <f t="shared" si="46"/>
        <v>-842.76398832150016</v>
      </c>
      <c r="AJ41">
        <f t="shared" si="47"/>
        <v>23.444451293758732</v>
      </c>
      <c r="AK41">
        <f t="shared" si="59"/>
        <v>19.663577343533227</v>
      </c>
      <c r="AL41">
        <f t="shared" si="39"/>
        <v>-799.65595968420826</v>
      </c>
      <c r="AN41">
        <f t="shared" si="48"/>
        <v>0</v>
      </c>
      <c r="AO41">
        <f t="shared" si="49"/>
        <v>0</v>
      </c>
      <c r="AP41">
        <f t="shared" si="50"/>
        <v>-0.90891557255251276</v>
      </c>
      <c r="AQ41">
        <f t="shared" si="51"/>
        <v>-28.152412022863402</v>
      </c>
      <c r="AR41">
        <f t="shared" si="52"/>
        <v>-29.061327595415914</v>
      </c>
      <c r="AS41">
        <f t="shared" si="53"/>
        <v>0.80844327567871865</v>
      </c>
      <c r="AT41">
        <f t="shared" si="54"/>
        <v>0.67806606689062632</v>
      </c>
      <c r="AU41">
        <f t="shared" si="55"/>
        <v>-27.574818252846569</v>
      </c>
      <c r="AW41">
        <v>38</v>
      </c>
      <c r="AX41">
        <f>IF(Z41&gt;0, (R41*SUMPRODUCT(K41:$K$98, X41:$X$98)-K41*$AZ$3)/Z41, 0)</f>
        <v>488.39601228451056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40"/>
        <v>50000</v>
      </c>
      <c r="S42">
        <f t="shared" si="41"/>
        <v>465.13904285865152</v>
      </c>
      <c r="U42">
        <f t="shared" si="34"/>
        <v>3.2906918E-2</v>
      </c>
      <c r="V42">
        <f t="shared" si="57"/>
        <v>0.01</v>
      </c>
      <c r="W42">
        <f t="shared" si="35"/>
        <v>0.5271619546332792</v>
      </c>
      <c r="X42">
        <f t="shared" si="36"/>
        <v>1.7347275213837037E-2</v>
      </c>
      <c r="Y42">
        <f t="shared" si="37"/>
        <v>5.2716195463327923E-3</v>
      </c>
      <c r="Z42">
        <f t="shared" si="38"/>
        <v>0.50454305987310932</v>
      </c>
      <c r="AB42">
        <f t="shared" si="58"/>
        <v>257.46379647100161</v>
      </c>
      <c r="AC42">
        <f t="shared" si="27"/>
        <v>234.68267595035337</v>
      </c>
      <c r="AE42">
        <f t="shared" si="42"/>
        <v>0</v>
      </c>
      <c r="AF42">
        <f t="shared" si="43"/>
        <v>0</v>
      </c>
      <c r="AG42">
        <f t="shared" si="44"/>
        <v>-25.227152993655466</v>
      </c>
      <c r="AH42">
        <f t="shared" si="45"/>
        <v>-867.36376069185189</v>
      </c>
      <c r="AI42">
        <f t="shared" si="46"/>
        <v>-892.5909136855073</v>
      </c>
      <c r="AJ42">
        <f t="shared" si="47"/>
        <v>22.781120520648244</v>
      </c>
      <c r="AK42">
        <f t="shared" si="59"/>
        <v>18.022465752970113</v>
      </c>
      <c r="AL42">
        <f t="shared" si="39"/>
        <v>-851.7873274118889</v>
      </c>
      <c r="AN42">
        <f t="shared" si="48"/>
        <v>0</v>
      </c>
      <c r="AO42">
        <f t="shared" si="49"/>
        <v>0</v>
      </c>
      <c r="AP42">
        <f t="shared" si="50"/>
        <v>-0.77671143447507041</v>
      </c>
      <c r="AQ42">
        <f t="shared" si="51"/>
        <v>-26.70500912045409</v>
      </c>
      <c r="AR42">
        <f t="shared" si="52"/>
        <v>-27.481720554929161</v>
      </c>
      <c r="AS42">
        <f t="shared" si="53"/>
        <v>0.70140125613826598</v>
      </c>
      <c r="AT42">
        <f t="shared" si="54"/>
        <v>0.55488842642242486</v>
      </c>
      <c r="AU42">
        <f t="shared" si="55"/>
        <v>-26.225430872368467</v>
      </c>
      <c r="AW42">
        <v>39</v>
      </c>
      <c r="AX42">
        <f>IF(Z42&gt;0, (R42*SUMPRODUCT(K42:$K$98, X42:$X$98)-K42*$AZ$3)/Z42, 0)</f>
        <v>465.13904285865152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40"/>
        <v>50000</v>
      </c>
      <c r="S43">
        <f t="shared" si="41"/>
        <v>442.24852092541647</v>
      </c>
      <c r="U43">
        <f t="shared" si="34"/>
        <v>3.6429437000000002E-2</v>
      </c>
      <c r="V43">
        <f t="shared" si="57"/>
        <v>0.01</v>
      </c>
      <c r="W43">
        <f t="shared" si="35"/>
        <v>0.50454305987310932</v>
      </c>
      <c r="X43">
        <f t="shared" si="36"/>
        <v>1.8380219613434664E-2</v>
      </c>
      <c r="Y43">
        <f t="shared" si="37"/>
        <v>5.0454305987310934E-3</v>
      </c>
      <c r="Z43">
        <f t="shared" si="38"/>
        <v>0.48111740966094357</v>
      </c>
      <c r="AB43">
        <f t="shared" si="58"/>
        <v>234.68267595035337</v>
      </c>
      <c r="AC43">
        <f t="shared" si="27"/>
        <v>212.77346281401998</v>
      </c>
      <c r="AE43">
        <f t="shared" si="42"/>
        <v>0</v>
      </c>
      <c r="AF43">
        <f t="shared" si="43"/>
        <v>0</v>
      </c>
      <c r="AG43">
        <f t="shared" si="44"/>
        <v>-24.05587048304718</v>
      </c>
      <c r="AH43">
        <f t="shared" si="45"/>
        <v>-919.01098067173325</v>
      </c>
      <c r="AI43">
        <f t="shared" si="46"/>
        <v>-943.06685115478047</v>
      </c>
      <c r="AJ43">
        <f t="shared" si="47"/>
        <v>21.909213136333392</v>
      </c>
      <c r="AK43">
        <f t="shared" si="59"/>
        <v>16.427787316524739</v>
      </c>
      <c r="AL43">
        <f t="shared" si="39"/>
        <v>-904.72985070192237</v>
      </c>
      <c r="AN43">
        <f t="shared" si="48"/>
        <v>0</v>
      </c>
      <c r="AO43">
        <f t="shared" si="49"/>
        <v>0</v>
      </c>
      <c r="AP43">
        <f t="shared" si="50"/>
        <v>-0.66129389273297368</v>
      </c>
      <c r="AQ43">
        <f t="shared" si="51"/>
        <v>-25.26353595481179</v>
      </c>
      <c r="AR43">
        <f t="shared" si="52"/>
        <v>-25.924829847544764</v>
      </c>
      <c r="AS43">
        <f t="shared" si="53"/>
        <v>0.60228245957063575</v>
      </c>
      <c r="AT43">
        <f t="shared" si="54"/>
        <v>0.45159851651138067</v>
      </c>
      <c r="AU43">
        <f t="shared" si="55"/>
        <v>-24.870948871462751</v>
      </c>
      <c r="AW43">
        <v>40</v>
      </c>
      <c r="AX43">
        <f>IF(Z43&gt;0, (R43*SUMPRODUCT(K43:$K$98, X43:$X$98)-K43*$AZ$3)/Z43, 0)</f>
        <v>442.24852092541647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40"/>
        <v>50000</v>
      </c>
      <c r="S44">
        <f t="shared" si="41"/>
        <v>419.83724589915136</v>
      </c>
      <c r="U44">
        <f t="shared" si="34"/>
        <v>4.0492944000000003E-2</v>
      </c>
      <c r="V44">
        <f t="shared" si="57"/>
        <v>0.01</v>
      </c>
      <c r="W44">
        <f t="shared" si="35"/>
        <v>0.48111740966094357</v>
      </c>
      <c r="X44">
        <f t="shared" si="36"/>
        <v>1.948186032682565E-2</v>
      </c>
      <c r="Y44">
        <f t="shared" si="37"/>
        <v>4.8111740966094363E-3</v>
      </c>
      <c r="Z44">
        <f t="shared" si="38"/>
        <v>0.45682437523750852</v>
      </c>
      <c r="AB44">
        <f t="shared" si="58"/>
        <v>212.77346281401998</v>
      </c>
      <c r="AC44">
        <f t="shared" si="27"/>
        <v>191.79188755931605</v>
      </c>
      <c r="AE44">
        <f t="shared" si="42"/>
        <v>0</v>
      </c>
      <c r="AF44">
        <f t="shared" si="43"/>
        <v>0</v>
      </c>
      <c r="AG44">
        <f t="shared" si="44"/>
        <v>-22.841218761875425</v>
      </c>
      <c r="AH44">
        <f t="shared" si="45"/>
        <v>-974.09301634128246</v>
      </c>
      <c r="AI44">
        <f t="shared" si="46"/>
        <v>-996.9342351031579</v>
      </c>
      <c r="AJ44">
        <f t="shared" si="47"/>
        <v>20.981575254703927</v>
      </c>
      <c r="AK44">
        <f t="shared" si="59"/>
        <v>14.894142396981399</v>
      </c>
      <c r="AL44">
        <f t="shared" si="39"/>
        <v>-961.05851745147265</v>
      </c>
      <c r="AN44">
        <f t="shared" si="48"/>
        <v>0</v>
      </c>
      <c r="AO44">
        <f t="shared" si="49"/>
        <v>0</v>
      </c>
      <c r="AP44">
        <f t="shared" si="50"/>
        <v>-0.56062787253541568</v>
      </c>
      <c r="AQ44">
        <f t="shared" si="51"/>
        <v>-23.908693362480633</v>
      </c>
      <c r="AR44">
        <f t="shared" si="52"/>
        <v>-24.46932123501605</v>
      </c>
      <c r="AS44">
        <f t="shared" si="53"/>
        <v>0.51498372394733682</v>
      </c>
      <c r="AT44">
        <f t="shared" si="54"/>
        <v>0.36557030744771074</v>
      </c>
      <c r="AU44">
        <f t="shared" si="55"/>
        <v>-23.588767203621003</v>
      </c>
      <c r="AW44">
        <v>41</v>
      </c>
      <c r="AX44">
        <f>IF(Z44&gt;0, (R44*SUMPRODUCT(K44:$K$98, X44:$X$98)-K44*$AZ$3)/Z44, 0)</f>
        <v>419.83724589915136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40"/>
        <v>50000</v>
      </c>
      <c r="S45">
        <f t="shared" si="41"/>
        <v>397.67700519091994</v>
      </c>
      <c r="U45">
        <f t="shared" si="34"/>
        <v>4.4837097999999999E-2</v>
      </c>
      <c r="V45">
        <f t="shared" si="57"/>
        <v>0.01</v>
      </c>
      <c r="W45">
        <f t="shared" si="35"/>
        <v>0.45682437523750852</v>
      </c>
      <c r="X45">
        <f t="shared" si="36"/>
        <v>2.0482679281312942E-2</v>
      </c>
      <c r="Y45">
        <f t="shared" si="37"/>
        <v>4.5682437523750855E-3</v>
      </c>
      <c r="Z45">
        <f t="shared" si="38"/>
        <v>0.43177345220382052</v>
      </c>
      <c r="AB45">
        <f t="shared" si="58"/>
        <v>191.79188755931605</v>
      </c>
      <c r="AC45">
        <f t="shared" si="27"/>
        <v>171.70637339336017</v>
      </c>
      <c r="AE45">
        <f t="shared" si="42"/>
        <v>0</v>
      </c>
      <c r="AF45">
        <f t="shared" si="43"/>
        <v>0</v>
      </c>
      <c r="AG45">
        <f t="shared" si="44"/>
        <v>-21.588672610191026</v>
      </c>
      <c r="AH45">
        <f t="shared" si="45"/>
        <v>-1024.1339640656472</v>
      </c>
      <c r="AI45">
        <f t="shared" si="46"/>
        <v>-1045.7226366758382</v>
      </c>
      <c r="AJ45">
        <f t="shared" si="47"/>
        <v>20.085514165955885</v>
      </c>
      <c r="AK45">
        <f t="shared" si="59"/>
        <v>13.425432129152124</v>
      </c>
      <c r="AL45">
        <f t="shared" si="39"/>
        <v>-1012.2116903807303</v>
      </c>
      <c r="AN45">
        <f t="shared" si="48"/>
        <v>0</v>
      </c>
      <c r="AO45">
        <f t="shared" si="49"/>
        <v>0</v>
      </c>
      <c r="AP45">
        <f t="shared" si="50"/>
        <v>-0.47311130977469606</v>
      </c>
      <c r="AQ45">
        <f t="shared" si="51"/>
        <v>-22.443684698573161</v>
      </c>
      <c r="AR45">
        <f t="shared" si="52"/>
        <v>-22.916796008347859</v>
      </c>
      <c r="AS45">
        <f t="shared" si="53"/>
        <v>0.44016990234350112</v>
      </c>
      <c r="AT45">
        <f t="shared" si="54"/>
        <v>0.29421557747446175</v>
      </c>
      <c r="AU45">
        <f t="shared" si="55"/>
        <v>-22.182410528529896</v>
      </c>
      <c r="AW45">
        <v>42</v>
      </c>
      <c r="AX45">
        <f>IF(Z45&gt;0, (R45*SUMPRODUCT(K45:$K$98, X45:$X$98)-K45*$AZ$3)/Z45, 0)</f>
        <v>397.67700519091994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40"/>
        <v>50000</v>
      </c>
      <c r="S46">
        <f t="shared" si="41"/>
        <v>375.9536783997807</v>
      </c>
      <c r="U46">
        <f t="shared" si="34"/>
        <v>4.9451519999999999E-2</v>
      </c>
      <c r="V46">
        <f t="shared" si="57"/>
        <v>0.01</v>
      </c>
      <c r="W46">
        <f t="shared" si="35"/>
        <v>0.43177345220382052</v>
      </c>
      <c r="X46">
        <f t="shared" si="36"/>
        <v>2.1351853507126275E-2</v>
      </c>
      <c r="Y46">
        <f t="shared" si="37"/>
        <v>4.3177345220382054E-3</v>
      </c>
      <c r="Z46">
        <f t="shared" si="38"/>
        <v>0.40610386417465605</v>
      </c>
      <c r="AB46">
        <f t="shared" si="58"/>
        <v>171.70637339336017</v>
      </c>
      <c r="AC46">
        <f t="shared" si="27"/>
        <v>152.67624154882685</v>
      </c>
      <c r="AE46">
        <f t="shared" si="42"/>
        <v>0</v>
      </c>
      <c r="AF46">
        <f t="shared" si="43"/>
        <v>0</v>
      </c>
      <c r="AG46">
        <f t="shared" si="44"/>
        <v>-20.305193208732803</v>
      </c>
      <c r="AH46">
        <f t="shared" si="45"/>
        <v>-1067.5926753563137</v>
      </c>
      <c r="AI46">
        <f t="shared" si="46"/>
        <v>-1087.8978685650466</v>
      </c>
      <c r="AJ46">
        <f t="shared" si="47"/>
        <v>19.030131844533315</v>
      </c>
      <c r="AK46">
        <f t="shared" si="59"/>
        <v>12.019446137535212</v>
      </c>
      <c r="AL46">
        <f t="shared" si="39"/>
        <v>-1056.8482905829781</v>
      </c>
      <c r="AN46">
        <f t="shared" si="48"/>
        <v>0</v>
      </c>
      <c r="AO46">
        <f t="shared" si="49"/>
        <v>0</v>
      </c>
      <c r="AP46">
        <f t="shared" si="50"/>
        <v>-0.39730725292803526</v>
      </c>
      <c r="AQ46">
        <f t="shared" si="51"/>
        <v>-20.889351247812119</v>
      </c>
      <c r="AR46">
        <f t="shared" si="52"/>
        <v>-21.286658500740156</v>
      </c>
      <c r="AS46">
        <f t="shared" si="53"/>
        <v>0.37235840744219678</v>
      </c>
      <c r="AT46">
        <f t="shared" si="54"/>
        <v>0.23518186099144342</v>
      </c>
      <c r="AU46">
        <f t="shared" si="55"/>
        <v>-20.679118232306518</v>
      </c>
      <c r="AW46">
        <v>43</v>
      </c>
      <c r="AX46">
        <f>IF(Z46&gt;0, (R46*SUMPRODUCT(K46:$K$98, X46:$X$98)-K46*$AZ$3)/Z46, 0)</f>
        <v>375.9536783997807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40"/>
        <v>50000</v>
      </c>
      <c r="S47">
        <f t="shared" si="41"/>
        <v>354.96891471110575</v>
      </c>
      <c r="U47">
        <f t="shared" si="34"/>
        <v>5.4649795000000001E-2</v>
      </c>
      <c r="V47">
        <f t="shared" si="57"/>
        <v>0.01</v>
      </c>
      <c r="W47">
        <f t="shared" si="35"/>
        <v>0.40610386417465605</v>
      </c>
      <c r="X47">
        <f t="shared" si="36"/>
        <v>2.2193492925852799E-2</v>
      </c>
      <c r="Y47">
        <f t="shared" si="37"/>
        <v>4.0610386417465607E-3</v>
      </c>
      <c r="Z47">
        <f t="shared" si="38"/>
        <v>0.37984933260705667</v>
      </c>
      <c r="AB47">
        <f t="shared" si="58"/>
        <v>152.67624154882685</v>
      </c>
      <c r="AC47">
        <f t="shared" si="27"/>
        <v>134.83470534926474</v>
      </c>
      <c r="AE47">
        <f t="shared" si="42"/>
        <v>0</v>
      </c>
      <c r="AF47">
        <f t="shared" si="43"/>
        <v>0</v>
      </c>
      <c r="AG47">
        <f t="shared" si="44"/>
        <v>-18.992466630352833</v>
      </c>
      <c r="AH47">
        <f t="shared" si="45"/>
        <v>-1109.6746462926399</v>
      </c>
      <c r="AI47">
        <f t="shared" si="46"/>
        <v>-1128.6671129229926</v>
      </c>
      <c r="AJ47">
        <f t="shared" si="47"/>
        <v>17.841536199562114</v>
      </c>
      <c r="AK47">
        <f t="shared" si="59"/>
        <v>10.68733690841788</v>
      </c>
      <c r="AL47">
        <f t="shared" si="39"/>
        <v>-1100.1382398150126</v>
      </c>
      <c r="AN47">
        <f t="shared" si="48"/>
        <v>0</v>
      </c>
      <c r="AO47">
        <f t="shared" si="49"/>
        <v>0</v>
      </c>
      <c r="AP47">
        <f t="shared" si="50"/>
        <v>-0.33180483970912905</v>
      </c>
      <c r="AQ47">
        <f t="shared" si="51"/>
        <v>-19.386392789759174</v>
      </c>
      <c r="AR47">
        <f t="shared" si="52"/>
        <v>-19.7181976294683</v>
      </c>
      <c r="AS47">
        <f t="shared" si="53"/>
        <v>0.31169769435842648</v>
      </c>
      <c r="AT47">
        <f t="shared" si="54"/>
        <v>0.1867114039915086</v>
      </c>
      <c r="AU47">
        <f t="shared" si="55"/>
        <v>-19.219788531118365</v>
      </c>
      <c r="AW47">
        <v>44</v>
      </c>
      <c r="AX47">
        <f>IF(Z47&gt;0, (R47*SUMPRODUCT(K47:$K$98, X47:$X$98)-K47*$AZ$3)/Z47, 0)</f>
        <v>354.96891471110575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40"/>
        <v>50000</v>
      </c>
      <c r="S48">
        <f t="shared" si="41"/>
        <v>334.69559795324585</v>
      </c>
      <c r="U48">
        <f t="shared" si="34"/>
        <v>6.0510883000000001E-2</v>
      </c>
      <c r="V48">
        <f t="shared" si="57"/>
        <v>0.01</v>
      </c>
      <c r="W48">
        <f t="shared" si="35"/>
        <v>0.37984933260705667</v>
      </c>
      <c r="X48">
        <f t="shared" si="36"/>
        <v>2.2985018523013691E-2</v>
      </c>
      <c r="Y48">
        <f t="shared" si="37"/>
        <v>3.7984933260705668E-3</v>
      </c>
      <c r="Z48">
        <f t="shared" si="38"/>
        <v>0.35306582075797238</v>
      </c>
      <c r="AB48">
        <f t="shared" si="58"/>
        <v>134.83470534926474</v>
      </c>
      <c r="AC48">
        <f t="shared" si="27"/>
        <v>118.16957599544308</v>
      </c>
      <c r="AE48">
        <f t="shared" si="42"/>
        <v>0</v>
      </c>
      <c r="AF48">
        <f t="shared" si="43"/>
        <v>0</v>
      </c>
      <c r="AG48">
        <f t="shared" si="44"/>
        <v>-17.653291037898619</v>
      </c>
      <c r="AH48">
        <f t="shared" si="45"/>
        <v>-1149.2509261506846</v>
      </c>
      <c r="AI48">
        <f t="shared" si="46"/>
        <v>-1166.9042171885833</v>
      </c>
      <c r="AJ48">
        <f t="shared" si="47"/>
        <v>16.665129353821655</v>
      </c>
      <c r="AK48">
        <f t="shared" si="59"/>
        <v>9.4384293744485319</v>
      </c>
      <c r="AL48">
        <f t="shared" si="39"/>
        <v>-1140.8006584603131</v>
      </c>
      <c r="AN48">
        <f t="shared" si="48"/>
        <v>0</v>
      </c>
      <c r="AO48">
        <f t="shared" si="49"/>
        <v>0</v>
      </c>
      <c r="AP48">
        <f t="shared" si="50"/>
        <v>-0.27536516739068295</v>
      </c>
      <c r="AQ48">
        <f t="shared" si="51"/>
        <v>-17.926610566493629</v>
      </c>
      <c r="AR48">
        <f t="shared" si="52"/>
        <v>-18.201975733884311</v>
      </c>
      <c r="AS48">
        <f t="shared" si="53"/>
        <v>0.25995131016934397</v>
      </c>
      <c r="AT48">
        <f t="shared" si="54"/>
        <v>0.14722550480930244</v>
      </c>
      <c r="AU48">
        <f t="shared" si="55"/>
        <v>-17.794798918905666</v>
      </c>
      <c r="AW48">
        <v>45</v>
      </c>
      <c r="AX48">
        <f>IF(Z48&gt;0, (R48*SUMPRODUCT(K48:$K$98, X48:$X$98)-K48*$AZ$3)/Z48, 0)</f>
        <v>334.69559795324585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40"/>
        <v>50000</v>
      </c>
      <c r="S49">
        <f t="shared" si="41"/>
        <v>315.13776783439471</v>
      </c>
      <c r="U49">
        <f t="shared" si="34"/>
        <v>6.7218873999999998E-2</v>
      </c>
      <c r="V49">
        <f t="shared" si="57"/>
        <v>0.01</v>
      </c>
      <c r="W49">
        <f t="shared" si="35"/>
        <v>0.35306582075797238</v>
      </c>
      <c r="X49">
        <f t="shared" si="36"/>
        <v>2.3732686919236728E-2</v>
      </c>
      <c r="Y49">
        <f t="shared" si="37"/>
        <v>3.5306582075797237E-3</v>
      </c>
      <c r="Z49">
        <f t="shared" si="38"/>
        <v>0.32580247563115589</v>
      </c>
      <c r="AB49">
        <f t="shared" si="58"/>
        <v>118.16957599544308</v>
      </c>
      <c r="AC49">
        <f t="shared" si="27"/>
        <v>102.67266492532224</v>
      </c>
      <c r="AE49">
        <f t="shared" si="42"/>
        <v>0</v>
      </c>
      <c r="AF49">
        <f t="shared" si="43"/>
        <v>0</v>
      </c>
      <c r="AG49">
        <f t="shared" si="44"/>
        <v>-16.290123781557796</v>
      </c>
      <c r="AH49">
        <f t="shared" si="45"/>
        <v>-1186.6343459618363</v>
      </c>
      <c r="AI49">
        <f t="shared" si="46"/>
        <v>-1202.9244697433942</v>
      </c>
      <c r="AJ49">
        <f t="shared" si="47"/>
        <v>15.496911070120845</v>
      </c>
      <c r="AK49">
        <f t="shared" si="59"/>
        <v>8.2718703196810157</v>
      </c>
      <c r="AL49">
        <f t="shared" si="39"/>
        <v>-1179.1556883535923</v>
      </c>
      <c r="AN49">
        <f t="shared" si="48"/>
        <v>0</v>
      </c>
      <c r="AO49">
        <f t="shared" si="49"/>
        <v>0</v>
      </c>
      <c r="AP49">
        <f t="shared" si="50"/>
        <v>-0.22687658859460075</v>
      </c>
      <c r="AQ49">
        <f t="shared" si="51"/>
        <v>-16.526550438235017</v>
      </c>
      <c r="AR49">
        <f t="shared" si="52"/>
        <v>-16.75342702682962</v>
      </c>
      <c r="AS49">
        <f t="shared" si="53"/>
        <v>0.21582931870188055</v>
      </c>
      <c r="AT49">
        <f t="shared" si="54"/>
        <v>0.11520438669415031</v>
      </c>
      <c r="AU49">
        <f t="shared" si="55"/>
        <v>-16.422393321433589</v>
      </c>
      <c r="AW49">
        <v>46</v>
      </c>
      <c r="AX49">
        <f>IF(Z49&gt;0, (R49*SUMPRODUCT(K49:$K$98, X49:$X$98)-K49*$AZ$3)/Z49, 0)</f>
        <v>315.13776783439471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40"/>
        <v>50000</v>
      </c>
      <c r="S50">
        <f t="shared" si="41"/>
        <v>296.23901706812586</v>
      </c>
      <c r="U50">
        <f t="shared" si="34"/>
        <v>7.4959660999999997E-2</v>
      </c>
      <c r="V50">
        <f t="shared" si="57"/>
        <v>0.01</v>
      </c>
      <c r="W50">
        <f t="shared" si="35"/>
        <v>0.32580247563115589</v>
      </c>
      <c r="X50">
        <f t="shared" si="36"/>
        <v>2.4422043126272205E-2</v>
      </c>
      <c r="Y50">
        <f t="shared" si="37"/>
        <v>3.2580247563115589E-3</v>
      </c>
      <c r="Z50">
        <f t="shared" si="38"/>
        <v>0.29812240774857213</v>
      </c>
      <c r="AB50">
        <f t="shared" si="58"/>
        <v>102.67266492532224</v>
      </c>
      <c r="AC50">
        <f t="shared" si="27"/>
        <v>88.315489037420036</v>
      </c>
      <c r="AE50">
        <f t="shared" si="42"/>
        <v>0</v>
      </c>
      <c r="AF50">
        <f t="shared" si="43"/>
        <v>0</v>
      </c>
      <c r="AG50">
        <f t="shared" si="44"/>
        <v>-14.906120387428606</v>
      </c>
      <c r="AH50">
        <f t="shared" si="45"/>
        <v>-1221.1021563136103</v>
      </c>
      <c r="AI50">
        <f t="shared" si="46"/>
        <v>-1236.008276701039</v>
      </c>
      <c r="AJ50">
        <f t="shared" si="47"/>
        <v>14.357175887902201</v>
      </c>
      <c r="AK50">
        <f t="shared" si="59"/>
        <v>7.1870865447725576</v>
      </c>
      <c r="AL50">
        <f t="shared" si="39"/>
        <v>-1214.4640142683643</v>
      </c>
      <c r="AN50">
        <f t="shared" si="48"/>
        <v>0</v>
      </c>
      <c r="AO50">
        <f t="shared" si="49"/>
        <v>0</v>
      </c>
      <c r="AP50">
        <f t="shared" si="50"/>
        <v>-0.18535824155247049</v>
      </c>
      <c r="AQ50">
        <f t="shared" si="51"/>
        <v>-15.18445729454262</v>
      </c>
      <c r="AR50">
        <f t="shared" si="52"/>
        <v>-15.369815536095093</v>
      </c>
      <c r="AS50">
        <f t="shared" si="53"/>
        <v>0.17853209333298278</v>
      </c>
      <c r="AT50">
        <f t="shared" si="54"/>
        <v>8.9371727129480952E-2</v>
      </c>
      <c r="AU50">
        <f t="shared" si="55"/>
        <v>-15.10191171563263</v>
      </c>
      <c r="AW50">
        <v>47</v>
      </c>
      <c r="AX50">
        <f>IF(Z50&gt;0, (R50*SUMPRODUCT(K50:$K$98, X50:$X$98)-K50*$AZ$3)/Z50, 0)</f>
        <v>296.23901706812586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40"/>
        <v>50000</v>
      </c>
      <c r="S51">
        <f t="shared" si="41"/>
        <v>277.89199021111182</v>
      </c>
      <c r="U51">
        <f t="shared" si="34"/>
        <v>8.3883494000000003E-2</v>
      </c>
      <c r="V51">
        <f t="shared" si="57"/>
        <v>0.01</v>
      </c>
      <c r="W51">
        <f t="shared" si="35"/>
        <v>0.29812240774857213</v>
      </c>
      <c r="X51">
        <f t="shared" si="36"/>
        <v>2.5007549201642904E-2</v>
      </c>
      <c r="Y51">
        <f t="shared" si="37"/>
        <v>2.9812240774857212E-3</v>
      </c>
      <c r="Z51">
        <f t="shared" si="38"/>
        <v>0.2701336344694435</v>
      </c>
      <c r="AB51">
        <f t="shared" si="58"/>
        <v>88.315489037420036</v>
      </c>
      <c r="AC51">
        <f t="shared" si="27"/>
        <v>75.067973305674656</v>
      </c>
      <c r="AE51">
        <f t="shared" si="42"/>
        <v>0</v>
      </c>
      <c r="AF51">
        <f t="shared" si="43"/>
        <v>0</v>
      </c>
      <c r="AG51">
        <f t="shared" si="44"/>
        <v>-13.506681723472175</v>
      </c>
      <c r="AH51">
        <f t="shared" si="45"/>
        <v>-1250.3774600821453</v>
      </c>
      <c r="AI51">
        <f t="shared" si="46"/>
        <v>-1263.8841418056174</v>
      </c>
      <c r="AJ51">
        <f t="shared" si="47"/>
        <v>13.247515731745381</v>
      </c>
      <c r="AK51">
        <f t="shared" si="59"/>
        <v>6.1820842326194034</v>
      </c>
      <c r="AL51">
        <f t="shared" si="39"/>
        <v>-1244.4545418412526</v>
      </c>
      <c r="AN51">
        <f t="shared" si="48"/>
        <v>0</v>
      </c>
      <c r="AO51">
        <f t="shared" si="49"/>
        <v>0</v>
      </c>
      <c r="AP51">
        <f t="shared" si="50"/>
        <v>-0.14996085910163265</v>
      </c>
      <c r="AQ51">
        <f t="shared" si="51"/>
        <v>-13.882586556354653</v>
      </c>
      <c r="AR51">
        <f t="shared" si="52"/>
        <v>-14.032547415456285</v>
      </c>
      <c r="AS51">
        <f t="shared" si="53"/>
        <v>0.14708341254851393</v>
      </c>
      <c r="AT51">
        <f t="shared" si="54"/>
        <v>6.863792910372514E-2</v>
      </c>
      <c r="AU51">
        <f t="shared" si="55"/>
        <v>-13.816826073804046</v>
      </c>
      <c r="AW51">
        <v>48</v>
      </c>
      <c r="AX51">
        <f>IF(Z51&gt;0, (R51*SUMPRODUCT(K51:$K$98, X51:$X$98)-K51*$AZ$3)/Z51, 0)</f>
        <v>277.89199021111182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40"/>
        <v>50000</v>
      </c>
      <c r="S52">
        <f t="shared" si="41"/>
        <v>260.08509000625031</v>
      </c>
      <c r="U52">
        <f t="shared" si="34"/>
        <v>9.4514217999999997E-2</v>
      </c>
      <c r="V52">
        <f t="shared" si="57"/>
        <v>0.01</v>
      </c>
      <c r="W52">
        <f t="shared" si="35"/>
        <v>0.2701336344694435</v>
      </c>
      <c r="X52">
        <f t="shared" si="36"/>
        <v>2.5531469217377298E-2</v>
      </c>
      <c r="Y52">
        <f t="shared" si="37"/>
        <v>2.7013363446944348E-3</v>
      </c>
      <c r="Z52">
        <f t="shared" si="38"/>
        <v>0.24190082890737175</v>
      </c>
      <c r="AB52">
        <f t="shared" si="58"/>
        <v>75.067973305674656</v>
      </c>
      <c r="AC52">
        <f t="shared" si="27"/>
        <v>62.914798858960339</v>
      </c>
      <c r="AE52">
        <f t="shared" si="42"/>
        <v>0</v>
      </c>
      <c r="AF52">
        <f t="shared" si="43"/>
        <v>0</v>
      </c>
      <c r="AG52">
        <f t="shared" si="44"/>
        <v>-12.095041445368587</v>
      </c>
      <c r="AH52">
        <f t="shared" si="45"/>
        <v>-1276.5734608688649</v>
      </c>
      <c r="AI52">
        <f t="shared" si="46"/>
        <v>-1288.6685023142336</v>
      </c>
      <c r="AJ52">
        <f t="shared" si="47"/>
        <v>12.153174446714317</v>
      </c>
      <c r="AK52">
        <f t="shared" si="59"/>
        <v>5.2547581313972263</v>
      </c>
      <c r="AL52">
        <f t="shared" si="39"/>
        <v>-1271.2605697361221</v>
      </c>
      <c r="AN52">
        <f t="shared" si="48"/>
        <v>0</v>
      </c>
      <c r="AO52">
        <f t="shared" si="49"/>
        <v>0</v>
      </c>
      <c r="AP52">
        <f t="shared" si="50"/>
        <v>-0.11989983676965831</v>
      </c>
      <c r="AQ52">
        <f t="shared" si="51"/>
        <v>-12.6548511862491</v>
      </c>
      <c r="AR52">
        <f t="shared" si="52"/>
        <v>-12.77475102301876</v>
      </c>
      <c r="AS52">
        <f t="shared" si="53"/>
        <v>0.12047611733915999</v>
      </c>
      <c r="AT52">
        <f t="shared" si="54"/>
        <v>5.2091151986901028E-2</v>
      </c>
      <c r="AU52">
        <f t="shared" si="55"/>
        <v>-12.602183753692699</v>
      </c>
      <c r="AW52">
        <v>49</v>
      </c>
      <c r="AX52">
        <f>IF(Z52&gt;0, (R52*SUMPRODUCT(K52:$K$98, X52:$X$98)-K52*$AZ$3)/Z52, 0)</f>
        <v>260.08509000625031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40"/>
        <v>50000</v>
      </c>
      <c r="S53">
        <f t="shared" si="41"/>
        <v>242.46842804824615</v>
      </c>
      <c r="U53">
        <f t="shared" si="34"/>
        <v>0.106775126</v>
      </c>
      <c r="V53">
        <f t="shared" si="57"/>
        <v>0.01</v>
      </c>
      <c r="W53">
        <f t="shared" si="35"/>
        <v>0.24190082890737175</v>
      </c>
      <c r="X53">
        <f t="shared" si="36"/>
        <v>2.582899148608906E-2</v>
      </c>
      <c r="Y53">
        <f t="shared" si="37"/>
        <v>2.4190082890737175E-3</v>
      </c>
      <c r="Z53">
        <f t="shared" si="38"/>
        <v>0.21365282913220898</v>
      </c>
      <c r="AB53">
        <f t="shared" si="58"/>
        <v>62.914798858960339</v>
      </c>
      <c r="AC53">
        <f t="shared" si="27"/>
        <v>51.804065627747242</v>
      </c>
      <c r="AE53">
        <f t="shared" si="42"/>
        <v>0</v>
      </c>
      <c r="AF53">
        <f t="shared" si="43"/>
        <v>0</v>
      </c>
      <c r="AG53">
        <f t="shared" si="44"/>
        <v>-10.682641456610449</v>
      </c>
      <c r="AH53">
        <f t="shared" si="45"/>
        <v>-1291.4495743044531</v>
      </c>
      <c r="AI53">
        <f t="shared" si="46"/>
        <v>-1302.1322157610637</v>
      </c>
      <c r="AJ53">
        <f t="shared" si="47"/>
        <v>11.110733231213096</v>
      </c>
      <c r="AK53">
        <f t="shared" si="59"/>
        <v>4.4040359201272246</v>
      </c>
      <c r="AL53">
        <f t="shared" si="39"/>
        <v>-1286.6174466097234</v>
      </c>
      <c r="AN53">
        <f t="shared" si="48"/>
        <v>0</v>
      </c>
      <c r="AO53">
        <f t="shared" si="49"/>
        <v>0</v>
      </c>
      <c r="AP53">
        <f t="shared" si="50"/>
        <v>-9.4552248413841092E-2</v>
      </c>
      <c r="AQ53">
        <f t="shared" si="51"/>
        <v>-11.430643016481874</v>
      </c>
      <c r="AR53">
        <f t="shared" si="52"/>
        <v>-11.525195264895716</v>
      </c>
      <c r="AS53">
        <f t="shared" si="53"/>
        <v>9.8341296280003848E-2</v>
      </c>
      <c r="AT53">
        <f t="shared" si="54"/>
        <v>3.898019979746413E-2</v>
      </c>
      <c r="AU53">
        <f t="shared" si="55"/>
        <v>-11.387873768818249</v>
      </c>
      <c r="AW53">
        <v>50</v>
      </c>
      <c r="AX53">
        <f>IF(Z53&gt;0, (R53*SUMPRODUCT(K53:$K$98, X53:$X$98)-K53*$AZ$3)/Z53, 0)</f>
        <v>242.46842804824615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40"/>
        <v>50000</v>
      </c>
      <c r="S54">
        <f t="shared" si="41"/>
        <v>224.8419505746979</v>
      </c>
      <c r="U54">
        <f t="shared" si="34"/>
        <v>0.120854822</v>
      </c>
      <c r="V54">
        <f t="shared" si="57"/>
        <v>0.01</v>
      </c>
      <c r="W54">
        <f t="shared" si="35"/>
        <v>0.21365282913220898</v>
      </c>
      <c r="X54">
        <f t="shared" si="36"/>
        <v>2.5820974634569532E-2</v>
      </c>
      <c r="Y54">
        <f t="shared" si="37"/>
        <v>2.1365282913220897E-3</v>
      </c>
      <c r="Z54">
        <f t="shared" si="38"/>
        <v>0.18569532620631737</v>
      </c>
      <c r="AB54">
        <f t="shared" si="58"/>
        <v>51.804065627747242</v>
      </c>
      <c r="AC54">
        <f t="shared" si="27"/>
        <v>41.752099356833213</v>
      </c>
      <c r="AE54">
        <f t="shared" si="42"/>
        <v>0</v>
      </c>
      <c r="AF54">
        <f t="shared" si="43"/>
        <v>0</v>
      </c>
      <c r="AG54">
        <f t="shared" si="44"/>
        <v>-9.2847663103158684</v>
      </c>
      <c r="AH54">
        <f t="shared" si="45"/>
        <v>-1291.0487317284767</v>
      </c>
      <c r="AI54">
        <f t="shared" si="46"/>
        <v>-1300.3334980387926</v>
      </c>
      <c r="AJ54">
        <f t="shared" si="47"/>
        <v>10.051966270914029</v>
      </c>
      <c r="AK54">
        <f t="shared" si="59"/>
        <v>3.6262845939423074</v>
      </c>
      <c r="AL54">
        <f t="shared" si="39"/>
        <v>-1286.6552471739362</v>
      </c>
      <c r="AN54">
        <f t="shared" si="48"/>
        <v>0</v>
      </c>
      <c r="AO54">
        <f t="shared" si="49"/>
        <v>0</v>
      </c>
      <c r="AP54">
        <f t="shared" si="50"/>
        <v>-7.3374670337453693E-2</v>
      </c>
      <c r="AQ54">
        <f t="shared" si="51"/>
        <v>-10.202763528352277</v>
      </c>
      <c r="AR54">
        <f t="shared" si="52"/>
        <v>-10.276138198689731</v>
      </c>
      <c r="AS54">
        <f t="shared" si="53"/>
        <v>7.9437617137660496E-2</v>
      </c>
      <c r="AT54">
        <f t="shared" si="54"/>
        <v>2.8657418801664159E-2</v>
      </c>
      <c r="AU54">
        <f t="shared" si="55"/>
        <v>-10.168043162750406</v>
      </c>
      <c r="AW54">
        <v>51</v>
      </c>
      <c r="AX54">
        <f>IF(Z54&gt;0, (R54*SUMPRODUCT(K54:$K$98, X54:$X$98)-K54*$AZ$3)/Z54, 0)</f>
        <v>224.8419505746979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40"/>
        <v>50000</v>
      </c>
      <c r="S55">
        <f t="shared" si="41"/>
        <v>206.97760687019795</v>
      </c>
      <c r="U55">
        <f t="shared" si="34"/>
        <v>0.137118778</v>
      </c>
      <c r="V55">
        <f t="shared" si="57"/>
        <v>0.01</v>
      </c>
      <c r="W55">
        <f t="shared" si="35"/>
        <v>0.18569532620631737</v>
      </c>
      <c r="X55">
        <f t="shared" si="36"/>
        <v>2.5462316209721614E-2</v>
      </c>
      <c r="Y55">
        <f t="shared" si="37"/>
        <v>1.8569532620631738E-3</v>
      </c>
      <c r="Z55">
        <f t="shared" si="38"/>
        <v>0.15837605673453259</v>
      </c>
      <c r="AB55">
        <f t="shared" si="58"/>
        <v>41.752099356833213</v>
      </c>
      <c r="AC55">
        <f t="shared" si="27"/>
        <v>32.780297208452254</v>
      </c>
      <c r="AE55">
        <f t="shared" si="42"/>
        <v>0</v>
      </c>
      <c r="AF55">
        <f t="shared" si="43"/>
        <v>0</v>
      </c>
      <c r="AG55">
        <f t="shared" si="44"/>
        <v>-7.9188028367266297</v>
      </c>
      <c r="AH55">
        <f t="shared" si="45"/>
        <v>-1273.1158104860806</v>
      </c>
      <c r="AI55">
        <f t="shared" si="46"/>
        <v>-1281.0346133228072</v>
      </c>
      <c r="AJ55">
        <f t="shared" si="47"/>
        <v>8.9718021483809594</v>
      </c>
      <c r="AK55">
        <f t="shared" si="59"/>
        <v>2.9226469549783252</v>
      </c>
      <c r="AL55">
        <f t="shared" si="39"/>
        <v>-1269.140164219448</v>
      </c>
      <c r="AN55">
        <f t="shared" si="48"/>
        <v>0</v>
      </c>
      <c r="AO55">
        <f t="shared" si="49"/>
        <v>0</v>
      </c>
      <c r="AP55">
        <f t="shared" si="50"/>
        <v>-5.5874891518977371E-2</v>
      </c>
      <c r="AQ55">
        <f t="shared" si="51"/>
        <v>-8.9830760114504429</v>
      </c>
      <c r="AR55">
        <f t="shared" si="52"/>
        <v>-9.0389509029694199</v>
      </c>
      <c r="AS55">
        <f t="shared" si="53"/>
        <v>6.3304830554126335E-2</v>
      </c>
      <c r="AT55">
        <f t="shared" si="54"/>
        <v>2.0622130001810644E-2</v>
      </c>
      <c r="AU55">
        <f t="shared" si="55"/>
        <v>-8.9550239424134848</v>
      </c>
      <c r="AW55">
        <v>52</v>
      </c>
      <c r="AX55">
        <f>IF(Z55&gt;0, (R55*SUMPRODUCT(K55:$K$98, X55:$X$98)-K55*$AZ$3)/Z55, 0)</f>
        <v>206.97760687019795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40"/>
        <v>50000</v>
      </c>
      <c r="S56">
        <f t="shared" si="41"/>
        <v>188.32873039844432</v>
      </c>
      <c r="U56">
        <f t="shared" si="34"/>
        <v>0.15530349099999999</v>
      </c>
      <c r="V56">
        <f t="shared" si="57"/>
        <v>0.01</v>
      </c>
      <c r="W56">
        <f t="shared" si="35"/>
        <v>0.15837605673453259</v>
      </c>
      <c r="X56">
        <f t="shared" si="36"/>
        <v>2.4596354501686971E-2</v>
      </c>
      <c r="Y56">
        <f t="shared" si="37"/>
        <v>1.5837605673453259E-3</v>
      </c>
      <c r="Z56">
        <f t="shared" si="38"/>
        <v>0.13219594166550031</v>
      </c>
      <c r="AB56">
        <f t="shared" si="58"/>
        <v>32.780297208452254</v>
      </c>
      <c r="AC56">
        <f t="shared" si="27"/>
        <v>24.89629385769048</v>
      </c>
      <c r="AE56">
        <f t="shared" si="42"/>
        <v>0</v>
      </c>
      <c r="AF56">
        <f t="shared" si="43"/>
        <v>0</v>
      </c>
      <c r="AG56">
        <f t="shared" si="44"/>
        <v>-6.6097970832750157</v>
      </c>
      <c r="AH56">
        <f t="shared" si="45"/>
        <v>-1229.8177250843485</v>
      </c>
      <c r="AI56">
        <f t="shared" si="46"/>
        <v>-1236.4275221676235</v>
      </c>
      <c r="AJ56">
        <f t="shared" si="47"/>
        <v>7.8840033507617733</v>
      </c>
      <c r="AK56">
        <f t="shared" si="59"/>
        <v>2.2946208045916578</v>
      </c>
      <c r="AL56">
        <f t="shared" si="39"/>
        <v>-1226.24889801227</v>
      </c>
      <c r="AN56">
        <f t="shared" si="48"/>
        <v>0</v>
      </c>
      <c r="AO56">
        <f t="shared" si="49"/>
        <v>0</v>
      </c>
      <c r="AP56">
        <f t="shared" si="50"/>
        <v>-4.1641586510396539E-2</v>
      </c>
      <c r="AQ56">
        <f t="shared" si="51"/>
        <v>-7.7478265286995329</v>
      </c>
      <c r="AR56">
        <f t="shared" si="52"/>
        <v>-7.789468115209929</v>
      </c>
      <c r="AS56">
        <f t="shared" si="53"/>
        <v>4.9669059948862393E-2</v>
      </c>
      <c r="AT56">
        <f t="shared" si="54"/>
        <v>1.445606416341232E-2</v>
      </c>
      <c r="AU56">
        <f t="shared" si="55"/>
        <v>-7.725342991097655</v>
      </c>
      <c r="AW56">
        <v>53</v>
      </c>
      <c r="AX56">
        <f>IF(Z56&gt;0, (R56*SUMPRODUCT(K56:$K$98, X56:$X$98)-K56*$AZ$3)/Z56, 0)</f>
        <v>188.32873039844432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40"/>
        <v>50000</v>
      </c>
      <c r="S57">
        <f t="shared" si="41"/>
        <v>168.38621243575221</v>
      </c>
      <c r="U57">
        <f t="shared" si="34"/>
        <v>0.17554342100000001</v>
      </c>
      <c r="V57">
        <f t="shared" si="57"/>
        <v>0.01</v>
      </c>
      <c r="W57">
        <f t="shared" si="35"/>
        <v>0.13219594166550031</v>
      </c>
      <c r="X57">
        <f t="shared" si="36"/>
        <v>2.3206127842278362E-2</v>
      </c>
      <c r="Y57">
        <f t="shared" si="37"/>
        <v>1.321959416655003E-3</v>
      </c>
      <c r="Z57">
        <f t="shared" si="38"/>
        <v>0.10766785440656694</v>
      </c>
      <c r="AB57">
        <f t="shared" si="58"/>
        <v>24.89629385769048</v>
      </c>
      <c r="AC57">
        <f t="shared" si="27"/>
        <v>18.129782204605821</v>
      </c>
      <c r="AE57">
        <f t="shared" si="42"/>
        <v>0</v>
      </c>
      <c r="AF57">
        <f t="shared" si="43"/>
        <v>0</v>
      </c>
      <c r="AG57">
        <f t="shared" si="44"/>
        <v>-5.3833927203283469</v>
      </c>
      <c r="AH57">
        <f t="shared" si="45"/>
        <v>-1160.306392113918</v>
      </c>
      <c r="AI57">
        <f t="shared" si="46"/>
        <v>-1165.6897848342464</v>
      </c>
      <c r="AJ57">
        <f t="shared" si="47"/>
        <v>6.7665116530846596</v>
      </c>
      <c r="AK57">
        <f t="shared" si="59"/>
        <v>1.7427405700383338</v>
      </c>
      <c r="AL57">
        <f t="shared" si="39"/>
        <v>-1157.1805326111235</v>
      </c>
      <c r="AN57">
        <f t="shared" si="48"/>
        <v>0</v>
      </c>
      <c r="AO57">
        <f t="shared" si="49"/>
        <v>0</v>
      </c>
      <c r="AP57">
        <f t="shared" si="50"/>
        <v>-3.0281485797669736E-2</v>
      </c>
      <c r="AQ57">
        <f t="shared" si="51"/>
        <v>-6.526702278484338</v>
      </c>
      <c r="AR57">
        <f t="shared" si="52"/>
        <v>-6.5569837642820081</v>
      </c>
      <c r="AS57">
        <f t="shared" si="53"/>
        <v>3.8061504550638191E-2</v>
      </c>
      <c r="AT57">
        <f t="shared" si="54"/>
        <v>9.802883899099956E-3</v>
      </c>
      <c r="AU57">
        <f t="shared" si="55"/>
        <v>-6.5091193758322703</v>
      </c>
      <c r="AW57">
        <v>54</v>
      </c>
      <c r="AX57">
        <f>IF(Z57&gt;0, (R57*SUMPRODUCT(K57:$K$98, X57:$X$98)-K57*$AZ$3)/Z57, 0)</f>
        <v>168.38621243575221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40"/>
        <v>50000</v>
      </c>
      <c r="S58">
        <f t="shared" si="41"/>
        <v>146.2771798511661</v>
      </c>
      <c r="U58">
        <f t="shared" si="34"/>
        <v>0.19763372200000001</v>
      </c>
      <c r="V58">
        <f t="shared" si="57"/>
        <v>0.01</v>
      </c>
      <c r="W58">
        <f t="shared" si="35"/>
        <v>0.10766785440656694</v>
      </c>
      <c r="X58">
        <f t="shared" si="36"/>
        <v>2.1278798806123926E-2</v>
      </c>
      <c r="Y58">
        <f t="shared" si="37"/>
        <v>1.0766785440656694E-3</v>
      </c>
      <c r="Z58">
        <f t="shared" si="38"/>
        <v>8.5312377056377356E-2</v>
      </c>
      <c r="AB58">
        <f t="shared" si="58"/>
        <v>18.129782204605821</v>
      </c>
      <c r="AC58">
        <f t="shared" si="27"/>
        <v>12.479253922206206</v>
      </c>
      <c r="AE58">
        <f t="shared" si="42"/>
        <v>0</v>
      </c>
      <c r="AF58">
        <f t="shared" si="43"/>
        <v>0</v>
      </c>
      <c r="AG58">
        <f t="shared" si="44"/>
        <v>-4.2656188528188679</v>
      </c>
      <c r="AH58">
        <f t="shared" si="45"/>
        <v>-1063.9399403061964</v>
      </c>
      <c r="AI58">
        <f t="shared" si="46"/>
        <v>-1068.2055591590151</v>
      </c>
      <c r="AJ58">
        <f t="shared" si="47"/>
        <v>5.6505282823996144</v>
      </c>
      <c r="AK58">
        <f t="shared" si="59"/>
        <v>1.2690847543224075</v>
      </c>
      <c r="AL58">
        <f t="shared" si="39"/>
        <v>-1061.2859461222931</v>
      </c>
      <c r="AN58">
        <f t="shared" si="48"/>
        <v>0</v>
      </c>
      <c r="AO58">
        <f t="shared" si="49"/>
        <v>0</v>
      </c>
      <c r="AP58">
        <f t="shared" si="50"/>
        <v>-2.1423239458758424E-2</v>
      </c>
      <c r="AQ58">
        <f t="shared" si="51"/>
        <v>-5.3434310231103659</v>
      </c>
      <c r="AR58">
        <f t="shared" si="52"/>
        <v>-5.364854262569124</v>
      </c>
      <c r="AS58">
        <f t="shared" si="53"/>
        <v>2.8378677195300312E-2</v>
      </c>
      <c r="AT58">
        <f t="shared" si="54"/>
        <v>6.373730875495788E-3</v>
      </c>
      <c r="AU58">
        <f t="shared" si="55"/>
        <v>-5.3301018544983281</v>
      </c>
      <c r="AW58">
        <v>55</v>
      </c>
      <c r="AX58">
        <f>IF(Z58&gt;0, (R58*SUMPRODUCT(K58:$K$98, X58:$X$98)-K58*$AZ$3)/Z58, 0)</f>
        <v>146.2771798511661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40"/>
        <v>50000</v>
      </c>
      <c r="S59">
        <f t="shared" si="41"/>
        <v>120.83746525802736</v>
      </c>
      <c r="U59">
        <f t="shared" si="34"/>
        <v>0.22191640300000001</v>
      </c>
      <c r="V59">
        <f t="shared" si="57"/>
        <v>0.01</v>
      </c>
      <c r="W59">
        <f t="shared" si="35"/>
        <v>8.5312377056377356E-2</v>
      </c>
      <c r="X59">
        <f t="shared" si="36"/>
        <v>1.8932215847730992E-2</v>
      </c>
      <c r="Y59">
        <f t="shared" si="37"/>
        <v>8.5312377056377361E-4</v>
      </c>
      <c r="Z59">
        <f t="shared" si="38"/>
        <v>6.5527037438082594E-2</v>
      </c>
      <c r="AB59">
        <f t="shared" si="58"/>
        <v>12.479253922206206</v>
      </c>
      <c r="AC59">
        <f t="shared" si="27"/>
        <v>7.9181211098857638</v>
      </c>
      <c r="AE59">
        <f t="shared" si="42"/>
        <v>0</v>
      </c>
      <c r="AF59">
        <f t="shared" si="43"/>
        <v>0</v>
      </c>
      <c r="AG59">
        <f t="shared" si="44"/>
        <v>-3.2763518719041298</v>
      </c>
      <c r="AH59">
        <f t="shared" si="45"/>
        <v>-946.61079238654963</v>
      </c>
      <c r="AI59">
        <f t="shared" si="46"/>
        <v>-949.88714425845376</v>
      </c>
      <c r="AJ59">
        <f t="shared" si="47"/>
        <v>4.5611328123204427</v>
      </c>
      <c r="AK59">
        <f t="shared" si="59"/>
        <v>0.87354777455443455</v>
      </c>
      <c r="AL59">
        <f t="shared" si="39"/>
        <v>-944.45246367157881</v>
      </c>
      <c r="AN59">
        <f t="shared" si="48"/>
        <v>0</v>
      </c>
      <c r="AO59">
        <f t="shared" si="49"/>
        <v>0</v>
      </c>
      <c r="AP59">
        <f t="shared" si="50"/>
        <v>-1.4691820377567413E-2</v>
      </c>
      <c r="AQ59">
        <f t="shared" si="51"/>
        <v>-4.2447930725851215</v>
      </c>
      <c r="AR59">
        <f t="shared" si="52"/>
        <v>-4.2594848929626892</v>
      </c>
      <c r="AS59">
        <f t="shared" si="53"/>
        <v>2.0453036369959741E-2</v>
      </c>
      <c r="AT59">
        <f t="shared" si="54"/>
        <v>3.9171638141292557E-3</v>
      </c>
      <c r="AU59">
        <f t="shared" si="55"/>
        <v>-4.2351146927786001</v>
      </c>
      <c r="AW59">
        <v>56</v>
      </c>
      <c r="AX59">
        <f>IF(Z59&gt;0, (R59*SUMPRODUCT(K59:$K$98, X59:$X$98)-K59*$AZ$3)/Z59, 0)</f>
        <v>120.83746525802736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40"/>
        <v>50000</v>
      </c>
      <c r="S60">
        <f t="shared" si="41"/>
        <v>90.065545968694437</v>
      </c>
      <c r="U60">
        <f t="shared" si="34"/>
        <v>0.24923250199999999</v>
      </c>
      <c r="V60">
        <f t="shared" si="57"/>
        <v>0.01</v>
      </c>
      <c r="W60">
        <f t="shared" si="35"/>
        <v>6.5527037438082594E-2</v>
      </c>
      <c r="X60">
        <f t="shared" si="36"/>
        <v>1.6331467489340994E-2</v>
      </c>
      <c r="Y60">
        <f t="shared" si="37"/>
        <v>6.5527037438082593E-4</v>
      </c>
      <c r="Z60">
        <f t="shared" si="38"/>
        <v>4.8540299574360776E-2</v>
      </c>
      <c r="AB60">
        <f t="shared" si="58"/>
        <v>7.9181211098857638</v>
      </c>
      <c r="AC60">
        <f t="shared" si="27"/>
        <v>4.3718085826487894</v>
      </c>
      <c r="AE60">
        <f t="shared" si="42"/>
        <v>0</v>
      </c>
      <c r="AF60">
        <f t="shared" si="43"/>
        <v>0</v>
      </c>
      <c r="AG60">
        <f t="shared" si="44"/>
        <v>-2.4270149787180388</v>
      </c>
      <c r="AH60">
        <f t="shared" si="45"/>
        <v>-816.57337446704969</v>
      </c>
      <c r="AI60">
        <f t="shared" si="46"/>
        <v>-819.00038944576772</v>
      </c>
      <c r="AJ60">
        <f t="shared" si="47"/>
        <v>3.5463125272369744</v>
      </c>
      <c r="AK60">
        <f t="shared" si="59"/>
        <v>0.55426847769200349</v>
      </c>
      <c r="AL60">
        <f t="shared" si="39"/>
        <v>-814.8998084408388</v>
      </c>
      <c r="AN60">
        <f t="shared" si="48"/>
        <v>0</v>
      </c>
      <c r="AO60">
        <f t="shared" si="49"/>
        <v>0</v>
      </c>
      <c r="AP60">
        <f t="shared" si="50"/>
        <v>-9.7171634126393108E-3</v>
      </c>
      <c r="AQ60">
        <f t="shared" si="51"/>
        <v>-3.2693563853890275</v>
      </c>
      <c r="AR60">
        <f t="shared" si="52"/>
        <v>-3.2790735488016667</v>
      </c>
      <c r="AS60">
        <f t="shared" si="53"/>
        <v>1.4198551983248809E-2</v>
      </c>
      <c r="AT60">
        <f t="shared" si="54"/>
        <v>2.2191529180643509E-3</v>
      </c>
      <c r="AU60">
        <f t="shared" si="55"/>
        <v>-3.2626558439003537</v>
      </c>
      <c r="AW60">
        <v>57</v>
      </c>
      <c r="AX60">
        <f>IF(Z60&gt;0, (R60*SUMPRODUCT(K60:$K$98, X60:$X$98)-K60*$AZ$3)/Z60, 0)</f>
        <v>90.065545968694437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40"/>
        <v>50000</v>
      </c>
      <c r="S61">
        <f t="shared" si="41"/>
        <v>50.079729836893904</v>
      </c>
      <c r="U61">
        <f t="shared" si="34"/>
        <v>0.27993124800000002</v>
      </c>
      <c r="V61">
        <f t="shared" si="57"/>
        <v>0.01</v>
      </c>
      <c r="W61">
        <f t="shared" si="35"/>
        <v>4.8540299574360776E-2</v>
      </c>
      <c r="X61">
        <f t="shared" si="36"/>
        <v>1.3587946638144681E-2</v>
      </c>
      <c r="Y61">
        <f t="shared" si="37"/>
        <v>4.8540299574360775E-4</v>
      </c>
      <c r="Z61">
        <f t="shared" si="38"/>
        <v>3.4466949940472488E-2</v>
      </c>
      <c r="AB61">
        <f t="shared" si="58"/>
        <v>4.3718085826487894</v>
      </c>
      <c r="AC61">
        <f t="shared" si="27"/>
        <v>1.7260955413206087</v>
      </c>
      <c r="AE61">
        <f t="shared" si="42"/>
        <v>0</v>
      </c>
      <c r="AF61">
        <f t="shared" si="43"/>
        <v>0</v>
      </c>
      <c r="AG61">
        <f t="shared" si="44"/>
        <v>-1.7233474970236244</v>
      </c>
      <c r="AH61">
        <f t="shared" si="45"/>
        <v>-679.39733190723405</v>
      </c>
      <c r="AI61">
        <f t="shared" si="46"/>
        <v>-681.12067940425766</v>
      </c>
      <c r="AJ61">
        <f t="shared" si="47"/>
        <v>2.6457130413281806</v>
      </c>
      <c r="AK61">
        <f t="shared" si="59"/>
        <v>0.30602660078541527</v>
      </c>
      <c r="AL61">
        <f t="shared" si="39"/>
        <v>-678.16893976214396</v>
      </c>
      <c r="AN61">
        <f t="shared" si="48"/>
        <v>0</v>
      </c>
      <c r="AO61">
        <f t="shared" si="49"/>
        <v>0</v>
      </c>
      <c r="AP61">
        <f t="shared" si="50"/>
        <v>-6.1605840155293358E-3</v>
      </c>
      <c r="AQ61">
        <f t="shared" si="51"/>
        <v>-2.4286943581429119</v>
      </c>
      <c r="AR61">
        <f t="shared" si="52"/>
        <v>-2.4348549421584411</v>
      </c>
      <c r="AS61">
        <f t="shared" si="53"/>
        <v>9.4578356949100318E-3</v>
      </c>
      <c r="AT61">
        <f t="shared" si="54"/>
        <v>1.0939770350329768E-3</v>
      </c>
      <c r="AU61">
        <f t="shared" si="55"/>
        <v>-2.4243031294284978</v>
      </c>
      <c r="AW61">
        <v>58</v>
      </c>
      <c r="AX61">
        <f>IF(Z61&gt;0, (R61*SUMPRODUCT(K61:$K$98, X61:$X$98)-K61*$AZ$3)/Z61, 0)</f>
        <v>50.079729836893904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40"/>
        <v>50000</v>
      </c>
      <c r="S62">
        <f t="shared" si="41"/>
        <v>-6.2616195001312871</v>
      </c>
      <c r="U62">
        <f t="shared" si="34"/>
        <v>0.31455227499999999</v>
      </c>
      <c r="V62">
        <f t="shared" si="57"/>
        <v>0.01</v>
      </c>
      <c r="W62">
        <f t="shared" si="35"/>
        <v>3.4466949940472488E-2</v>
      </c>
      <c r="X62">
        <f t="shared" si="36"/>
        <v>1.0841657516086735E-2</v>
      </c>
      <c r="Y62">
        <f t="shared" si="37"/>
        <v>3.4466949940472491E-4</v>
      </c>
      <c r="Z62">
        <f t="shared" si="38"/>
        <v>2.328062292498103E-2</v>
      </c>
      <c r="AB62">
        <f t="shared" si="58"/>
        <v>1.7260955413206087</v>
      </c>
      <c r="AC62">
        <f t="shared" si="27"/>
        <v>-0.1457744024822647</v>
      </c>
      <c r="AE62">
        <f t="shared" si="42"/>
        <v>0</v>
      </c>
      <c r="AF62">
        <f t="shared" si="43"/>
        <v>0</v>
      </c>
      <c r="AG62">
        <f t="shared" si="44"/>
        <v>-1.1640311462490516</v>
      </c>
      <c r="AH62">
        <f t="shared" si="45"/>
        <v>-542.08287580433671</v>
      </c>
      <c r="AI62">
        <f t="shared" si="46"/>
        <v>-543.24690695058575</v>
      </c>
      <c r="AJ62">
        <f t="shared" si="47"/>
        <v>1.8718699438028734</v>
      </c>
      <c r="AK62">
        <f t="shared" si="59"/>
        <v>0.12082668789244262</v>
      </c>
      <c r="AL62">
        <f t="shared" si="39"/>
        <v>-541.2542103188905</v>
      </c>
      <c r="AN62">
        <f t="shared" si="48"/>
        <v>0</v>
      </c>
      <c r="AO62">
        <f t="shared" si="49"/>
        <v>0</v>
      </c>
      <c r="AP62">
        <f t="shared" si="50"/>
        <v>-3.7153146946077276E-3</v>
      </c>
      <c r="AQ62">
        <f t="shared" si="51"/>
        <v>-1.7302015334048102</v>
      </c>
      <c r="AR62">
        <f t="shared" si="52"/>
        <v>-1.7339168480994178</v>
      </c>
      <c r="AS62">
        <f t="shared" si="53"/>
        <v>5.9745702948032463E-3</v>
      </c>
      <c r="AT62">
        <f t="shared" si="54"/>
        <v>3.856504789189952E-4</v>
      </c>
      <c r="AU62">
        <f t="shared" si="55"/>
        <v>-1.7275566273256959</v>
      </c>
      <c r="AW62">
        <v>59</v>
      </c>
      <c r="AX62">
        <f>IF(Z62&gt;0, (R62*SUMPRODUCT(K62:$K$98, X62:$X$98)-K62*$AZ$3)/Z62, 0)</f>
        <v>-6.2616195001312871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40"/>
        <v>50000</v>
      </c>
      <c r="S63">
        <f t="shared" si="41"/>
        <v>-92.823243085314601</v>
      </c>
      <c r="U63">
        <f t="shared" si="34"/>
        <v>0.35195179199999999</v>
      </c>
      <c r="V63">
        <f t="shared" si="57"/>
        <v>0.01</v>
      </c>
      <c r="W63">
        <f t="shared" si="35"/>
        <v>2.328062292498103E-2</v>
      </c>
      <c r="X63">
        <f t="shared" si="36"/>
        <v>8.1936569573233548E-3</v>
      </c>
      <c r="Y63">
        <f t="shared" si="37"/>
        <v>2.328062292498103E-4</v>
      </c>
      <c r="Z63">
        <f t="shared" si="38"/>
        <v>1.4854159738407865E-2</v>
      </c>
      <c r="AB63">
        <f t="shared" si="58"/>
        <v>-0.1457744024822647</v>
      </c>
      <c r="AC63">
        <f t="shared" si="27"/>
        <v>-1.3788112802263264</v>
      </c>
      <c r="AE63">
        <f t="shared" si="42"/>
        <v>0</v>
      </c>
      <c r="AF63">
        <f t="shared" si="43"/>
        <v>0</v>
      </c>
      <c r="AG63">
        <f t="shared" si="44"/>
        <v>-0.74270798692039319</v>
      </c>
      <c r="AH63">
        <f t="shared" si="45"/>
        <v>-409.68284786616772</v>
      </c>
      <c r="AI63">
        <f t="shared" si="46"/>
        <v>-410.4255558530881</v>
      </c>
      <c r="AJ63">
        <f t="shared" si="47"/>
        <v>1.2330368777440617</v>
      </c>
      <c r="AK63">
        <f t="shared" si="59"/>
        <v>-1.0204208173758529E-2</v>
      </c>
      <c r="AL63">
        <f t="shared" si="39"/>
        <v>-409.20272318351783</v>
      </c>
      <c r="AN63">
        <f t="shared" si="48"/>
        <v>0</v>
      </c>
      <c r="AO63">
        <f t="shared" si="49"/>
        <v>0</v>
      </c>
      <c r="AP63">
        <f t="shared" si="50"/>
        <v>-2.1165623955808283E-3</v>
      </c>
      <c r="AQ63">
        <f t="shared" si="51"/>
        <v>-1.1675104148313591</v>
      </c>
      <c r="AR63">
        <f t="shared" si="52"/>
        <v>-1.1696269772269399</v>
      </c>
      <c r="AS63">
        <f t="shared" si="53"/>
        <v>3.5138971624889851E-3</v>
      </c>
      <c r="AT63">
        <f t="shared" si="54"/>
        <v>-2.907985867610008E-5</v>
      </c>
      <c r="AU63">
        <f t="shared" si="55"/>
        <v>-1.1661421599231272</v>
      </c>
      <c r="AW63">
        <v>60</v>
      </c>
      <c r="AX63">
        <f>IF(Z63&gt;0, (R63*SUMPRODUCT(K63:$K$98, X63:$X$98)-K63*$AZ$3)/Z63, 0)</f>
        <v>-92.823243085314601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40"/>
        <v>50000</v>
      </c>
      <c r="S64">
        <f t="shared" si="41"/>
        <v>-236.30202745933713</v>
      </c>
      <c r="U64">
        <f t="shared" si="34"/>
        <v>0.39103022399999998</v>
      </c>
      <c r="V64">
        <f t="shared" si="57"/>
        <v>0.01</v>
      </c>
      <c r="W64">
        <f t="shared" si="35"/>
        <v>1.4854159738407865E-2</v>
      </c>
      <c r="X64">
        <f t="shared" si="36"/>
        <v>5.8084254098414089E-3</v>
      </c>
      <c r="Y64">
        <f t="shared" si="37"/>
        <v>1.4854159738407865E-4</v>
      </c>
      <c r="Z64">
        <f t="shared" si="38"/>
        <v>8.8971927311823767E-3</v>
      </c>
      <c r="AB64">
        <f t="shared" si="58"/>
        <v>-1.3788112802263264</v>
      </c>
      <c r="AC64">
        <f t="shared" si="27"/>
        <v>-2.1024246810748726</v>
      </c>
      <c r="AE64">
        <f t="shared" si="42"/>
        <v>0</v>
      </c>
      <c r="AF64">
        <f t="shared" si="43"/>
        <v>0</v>
      </c>
      <c r="AG64">
        <f t="shared" si="44"/>
        <v>-0.44485963655911887</v>
      </c>
      <c r="AH64">
        <f t="shared" si="45"/>
        <v>-290.42127049207045</v>
      </c>
      <c r="AI64">
        <f t="shared" si="46"/>
        <v>-290.86613012862955</v>
      </c>
      <c r="AJ64">
        <f t="shared" si="47"/>
        <v>0.7236134008485462</v>
      </c>
      <c r="AK64">
        <f t="shared" si="59"/>
        <v>-9.6516789615842855E-2</v>
      </c>
      <c r="AL64">
        <f t="shared" si="39"/>
        <v>-290.23903351739688</v>
      </c>
      <c r="AN64">
        <f t="shared" si="48"/>
        <v>0</v>
      </c>
      <c r="AO64">
        <f t="shared" si="49"/>
        <v>0</v>
      </c>
      <c r="AP64">
        <f t="shared" si="50"/>
        <v>-1.1319258071170286E-3</v>
      </c>
      <c r="AQ64">
        <f t="shared" si="51"/>
        <v>-0.73896416754816774</v>
      </c>
      <c r="AR64">
        <f t="shared" si="52"/>
        <v>-0.74009609335528481</v>
      </c>
      <c r="AS64">
        <f t="shared" si="53"/>
        <v>1.8412025175660971E-3</v>
      </c>
      <c r="AT64">
        <f t="shared" si="54"/>
        <v>-2.4558273218779379E-4</v>
      </c>
      <c r="AU64">
        <f t="shared" si="55"/>
        <v>-0.73850047356990656</v>
      </c>
      <c r="AW64">
        <v>61</v>
      </c>
      <c r="AX64">
        <f>IF(Z64&gt;0, (R64*SUMPRODUCT(K64:$K$98, X64:$X$98)-K64*$AZ$3)/Z64, 0)</f>
        <v>-236.30202745933713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40"/>
        <v>50000</v>
      </c>
      <c r="S65">
        <f t="shared" si="41"/>
        <v>-464.2334110019363</v>
      </c>
      <c r="U65">
        <f t="shared" si="34"/>
        <v>0.39803129399999998</v>
      </c>
      <c r="V65">
        <f t="shared" si="57"/>
        <v>0.01</v>
      </c>
      <c r="W65">
        <f t="shared" si="35"/>
        <v>8.8971927311823767E-3</v>
      </c>
      <c r="X65">
        <f t="shared" si="36"/>
        <v>3.5413611357599153E-3</v>
      </c>
      <c r="Y65">
        <f t="shared" si="37"/>
        <v>8.8971927311823763E-5</v>
      </c>
      <c r="Z65">
        <f t="shared" si="38"/>
        <v>5.2668596681106376E-3</v>
      </c>
      <c r="AB65">
        <f t="shared" si="58"/>
        <v>-2.1024246810748726</v>
      </c>
      <c r="AC65">
        <f t="shared" si="27"/>
        <v>-2.4450522289955274</v>
      </c>
      <c r="AE65">
        <f t="shared" si="42"/>
        <v>0</v>
      </c>
      <c r="AF65">
        <f t="shared" si="43"/>
        <v>0</v>
      </c>
      <c r="AG65">
        <f t="shared" si="44"/>
        <v>-0.26334298340553186</v>
      </c>
      <c r="AH65">
        <f t="shared" si="45"/>
        <v>-177.06805678799577</v>
      </c>
      <c r="AI65">
        <f t="shared" si="46"/>
        <v>-177.33139977140129</v>
      </c>
      <c r="AJ65">
        <f t="shared" si="47"/>
        <v>0.34262754792065486</v>
      </c>
      <c r="AK65">
        <f t="shared" si="59"/>
        <v>-0.14716972767524109</v>
      </c>
      <c r="AL65">
        <f t="shared" si="39"/>
        <v>-177.1359419511559</v>
      </c>
      <c r="AN65">
        <f t="shared" si="48"/>
        <v>0</v>
      </c>
      <c r="AO65">
        <f t="shared" si="49"/>
        <v>0</v>
      </c>
      <c r="AP65">
        <f t="shared" si="50"/>
        <v>-5.9827201368488662E-4</v>
      </c>
      <c r="AQ65">
        <f t="shared" si="51"/>
        <v>-0.40226954796320114</v>
      </c>
      <c r="AR65">
        <f t="shared" si="52"/>
        <v>-0.40286781997688598</v>
      </c>
      <c r="AS65">
        <f t="shared" si="53"/>
        <v>7.783935246254189E-4</v>
      </c>
      <c r="AT65">
        <f t="shared" si="54"/>
        <v>-3.3434545394412551E-4</v>
      </c>
      <c r="AU65">
        <f t="shared" si="55"/>
        <v>-0.40242377190620476</v>
      </c>
      <c r="AW65">
        <v>62</v>
      </c>
      <c r="AX65">
        <f>IF(Z65&gt;0, (R65*SUMPRODUCT(K65:$K$98, X65:$X$98)-K65*$AZ$3)/Z65, 0)</f>
        <v>-464.2334110019363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40"/>
        <v>50000</v>
      </c>
      <c r="S66">
        <f t="shared" si="41"/>
        <v>-810.09140176817368</v>
      </c>
      <c r="U66">
        <f t="shared" si="34"/>
        <v>0.40559374100000001</v>
      </c>
      <c r="V66">
        <f t="shared" si="57"/>
        <v>0.01</v>
      </c>
      <c r="W66">
        <f t="shared" si="35"/>
        <v>5.2668596681106376E-3</v>
      </c>
      <c r="X66">
        <f t="shared" si="36"/>
        <v>2.1362053161110119E-3</v>
      </c>
      <c r="Y66">
        <f t="shared" si="37"/>
        <v>5.2668596681106377E-5</v>
      </c>
      <c r="Z66">
        <f t="shared" si="38"/>
        <v>3.0779857553185192E-3</v>
      </c>
      <c r="AB66">
        <f t="shared" si="58"/>
        <v>-2.4450522289955274</v>
      </c>
      <c r="AC66">
        <f t="shared" si="27"/>
        <v>-2.4934497951484502</v>
      </c>
      <c r="AE66">
        <f t="shared" si="42"/>
        <v>0</v>
      </c>
      <c r="AF66">
        <f t="shared" si="43"/>
        <v>0</v>
      </c>
      <c r="AG66">
        <f t="shared" si="44"/>
        <v>-0.15389928776592596</v>
      </c>
      <c r="AH66">
        <f t="shared" si="45"/>
        <v>-106.8102658055506</v>
      </c>
      <c r="AI66">
        <f t="shared" si="46"/>
        <v>-106.96416509331652</v>
      </c>
      <c r="AJ66">
        <f t="shared" si="47"/>
        <v>4.8397566152922789E-2</v>
      </c>
      <c r="AK66">
        <f t="shared" si="59"/>
        <v>-0.17115365602968693</v>
      </c>
      <c r="AL66">
        <f t="shared" si="39"/>
        <v>-107.08692118319328</v>
      </c>
      <c r="AN66">
        <f t="shared" si="48"/>
        <v>0</v>
      </c>
      <c r="AO66">
        <f t="shared" si="49"/>
        <v>0</v>
      </c>
      <c r="AP66">
        <f t="shared" si="50"/>
        <v>-3.1217313337676906E-4</v>
      </c>
      <c r="AQ66">
        <f t="shared" si="51"/>
        <v>-0.21665659300540743</v>
      </c>
      <c r="AR66">
        <f t="shared" si="52"/>
        <v>-0.21696876613878421</v>
      </c>
      <c r="AS66">
        <f t="shared" si="53"/>
        <v>9.8170823875069584E-5</v>
      </c>
      <c r="AT66">
        <f t="shared" si="54"/>
        <v>-3.4717232202491501E-4</v>
      </c>
      <c r="AU66">
        <f t="shared" si="55"/>
        <v>-0.21721776763693404</v>
      </c>
      <c r="AW66">
        <v>63</v>
      </c>
      <c r="AX66">
        <f>IF(Z66&gt;0, (R66*SUMPRODUCT(K66:$K$98, X66:$X$98)-K66*$AZ$3)/Z66, 0)</f>
        <v>-810.09140176817368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1">$C$6</f>
        <v>50000</v>
      </c>
      <c r="S67">
        <f t="shared" ref="S67:S98" si="62">AX67</f>
        <v>-1350.2274542049493</v>
      </c>
      <c r="U67">
        <f t="shared" si="34"/>
        <v>0.41392678500000002</v>
      </c>
      <c r="V67">
        <f t="shared" si="57"/>
        <v>0.01</v>
      </c>
      <c r="W67">
        <f t="shared" si="35"/>
        <v>3.0779857553185192E-3</v>
      </c>
      <c r="X67">
        <f t="shared" si="36"/>
        <v>1.2740607479747913E-3</v>
      </c>
      <c r="Y67">
        <f t="shared" si="37"/>
        <v>3.0779857553185192E-5</v>
      </c>
      <c r="Z67">
        <f t="shared" si="38"/>
        <v>1.7731451497905427E-3</v>
      </c>
      <c r="AB67">
        <f t="shared" si="58"/>
        <v>-2.4934497951484502</v>
      </c>
      <c r="AC67">
        <f t="shared" si="27"/>
        <v>-2.3941492615375379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-8.865725748952713E-2</v>
      </c>
      <c r="AH67">
        <f t="shared" ref="AH67:AH98" si="66">-X67*R67</f>
        <v>-63.703037398739568</v>
      </c>
      <c r="AI67">
        <f t="shared" ref="AI67:AI98" si="67">SUM(AE67:AH67)</f>
        <v>-63.791694656229097</v>
      </c>
      <c r="AJ67">
        <f t="shared" ref="AJ67:AJ98" si="68">AB67-AC67</f>
        <v>-9.9300533610912289E-2</v>
      </c>
      <c r="AK67">
        <f t="shared" si="59"/>
        <v>-0.17454148566039154</v>
      </c>
      <c r="AL67">
        <f t="shared" si="39"/>
        <v>-64.065536675500411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-1.6056658980444563E-4</v>
      </c>
      <c r="AQ67">
        <f t="shared" ref="AQ67:AQ98" si="72">AH67*$K67</f>
        <v>-0.11537216201966267</v>
      </c>
      <c r="AR67">
        <f t="shared" ref="AR67:AR98" si="73">AI67*$K67</f>
        <v>-0.11553272860946712</v>
      </c>
      <c r="AS67">
        <f t="shared" ref="AS67:AS98" si="74">AJ67*$K67</f>
        <v>-1.7984255885142159E-4</v>
      </c>
      <c r="AT67">
        <f t="shared" ref="AT67:AT98" si="75">AK67*$K67</f>
        <v>-3.1611096401443738E-4</v>
      </c>
      <c r="AU67">
        <f t="shared" ref="AU67:AU98" si="76">AL67*$K67</f>
        <v>-0.116028682132333</v>
      </c>
      <c r="AW67">
        <v>64</v>
      </c>
      <c r="AX67">
        <f>IF(Z67&gt;0, (R67*SUMPRODUCT(K67:$K$98, X67:$X$98)-K67*$AZ$3)/Z67, 0)</f>
        <v>-1350.2274542049493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1"/>
        <v>50000</v>
      </c>
      <c r="S68">
        <f t="shared" si="62"/>
        <v>-2216.0681588275106</v>
      </c>
      <c r="U68">
        <f t="shared" si="34"/>
        <v>0.423142238</v>
      </c>
      <c r="V68">
        <f t="shared" ref="V68:V98" si="78">$C$10</f>
        <v>0.01</v>
      </c>
      <c r="W68">
        <f t="shared" si="35"/>
        <v>1.7731451497905427E-3</v>
      </c>
      <c r="X68">
        <f t="shared" si="36"/>
        <v>7.5029260698121546E-4</v>
      </c>
      <c r="Y68">
        <f t="shared" si="37"/>
        <v>1.7731451497905428E-5</v>
      </c>
      <c r="Z68">
        <f t="shared" si="38"/>
        <v>1.0051210913114218E-3</v>
      </c>
      <c r="AB68">
        <f t="shared" ref="AB68:AB98" si="79">AC67</f>
        <v>-2.3941492615375379</v>
      </c>
      <c r="AC68">
        <f t="shared" ref="AC68:AC98" si="80">S68*Z68</f>
        <v>-2.227416846221201</v>
      </c>
      <c r="AE68">
        <f t="shared" si="63"/>
        <v>0</v>
      </c>
      <c r="AF68">
        <f t="shared" si="64"/>
        <v>0</v>
      </c>
      <c r="AG68">
        <f t="shared" si="65"/>
        <v>-5.0256054565571091E-2</v>
      </c>
      <c r="AH68">
        <f t="shared" si="66"/>
        <v>-37.514630349060774</v>
      </c>
      <c r="AI68">
        <f t="shared" si="67"/>
        <v>-37.564886403626346</v>
      </c>
      <c r="AJ68">
        <f t="shared" si="68"/>
        <v>-0.16673241531633698</v>
      </c>
      <c r="AK68">
        <f t="shared" ref="AK68:AK98" si="81">G68*SUM(AB68:AB68, AE68:AF68)</f>
        <v>-0.16759044830762768</v>
      </c>
      <c r="AL68">
        <f t="shared" si="39"/>
        <v>-37.899209267250313</v>
      </c>
      <c r="AN68">
        <f t="shared" si="69"/>
        <v>0</v>
      </c>
      <c r="AO68">
        <f t="shared" si="70"/>
        <v>0</v>
      </c>
      <c r="AP68">
        <f t="shared" si="71"/>
        <v>-8.1266444418321497E-5</v>
      </c>
      <c r="AQ68">
        <f t="shared" si="72"/>
        <v>-6.0662951926679566E-2</v>
      </c>
      <c r="AR68">
        <f t="shared" si="73"/>
        <v>-6.0744218371097884E-2</v>
      </c>
      <c r="AS68">
        <f t="shared" si="74"/>
        <v>-2.6961429183340867E-4</v>
      </c>
      <c r="AT68">
        <f t="shared" si="75"/>
        <v>-2.7100177222753381E-4</v>
      </c>
      <c r="AU68">
        <f t="shared" si="76"/>
        <v>-6.1284834435158836E-2</v>
      </c>
      <c r="AW68">
        <v>65</v>
      </c>
      <c r="AX68">
        <f>IF(Z68&gt;0, (R68*SUMPRODUCT(K68:$K$98, X68:$X$98)-K68*$AZ$3)/Z68, 0)</f>
        <v>-2216.0681588275106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0.432294868</v>
      </c>
      <c r="Q69" s="5">
        <f t="shared" ref="Q69:Q98" si="82">$C$8</f>
        <v>50</v>
      </c>
      <c r="R69">
        <f t="shared" si="61"/>
        <v>50000</v>
      </c>
      <c r="S69">
        <f t="shared" si="62"/>
        <v>-3632.4325413081233</v>
      </c>
      <c r="U69">
        <f t="shared" si="34"/>
        <v>0.432294868</v>
      </c>
      <c r="V69">
        <f t="shared" si="78"/>
        <v>0.01</v>
      </c>
      <c r="W69">
        <f t="shared" si="35"/>
        <v>1.0051210913114218E-3</v>
      </c>
      <c r="X69">
        <f t="shared" si="36"/>
        <v>4.3450868949248704E-4</v>
      </c>
      <c r="Y69">
        <f t="shared" si="37"/>
        <v>1.0051210913114218E-5</v>
      </c>
      <c r="Z69">
        <f t="shared" si="38"/>
        <v>5.6056119090582056E-4</v>
      </c>
      <c r="AB69">
        <f t="shared" si="79"/>
        <v>-2.227416846221201</v>
      </c>
      <c r="AC69">
        <f t="shared" si="80"/>
        <v>-2.0362007112407379</v>
      </c>
      <c r="AE69">
        <f t="shared" si="63"/>
        <v>0</v>
      </c>
      <c r="AF69">
        <f t="shared" si="64"/>
        <v>0</v>
      </c>
      <c r="AG69">
        <f t="shared" si="65"/>
        <v>-2.8028059545291029E-2</v>
      </c>
      <c r="AH69">
        <f t="shared" si="66"/>
        <v>-21.72543447462435</v>
      </c>
      <c r="AI69">
        <f t="shared" si="67"/>
        <v>-21.753462534169643</v>
      </c>
      <c r="AJ69">
        <f t="shared" si="68"/>
        <v>-0.19121613498046308</v>
      </c>
      <c r="AK69">
        <f t="shared" si="81"/>
        <v>-0.15591917923548407</v>
      </c>
      <c r="AL69">
        <f t="shared" si="39"/>
        <v>-22.10059784838559</v>
      </c>
      <c r="AN69">
        <f t="shared" si="69"/>
        <v>0</v>
      </c>
      <c r="AO69">
        <f t="shared" si="70"/>
        <v>0</v>
      </c>
      <c r="AP69">
        <f t="shared" si="71"/>
        <v>-4.0466708135259512E-5</v>
      </c>
      <c r="AQ69">
        <f t="shared" si="72"/>
        <v>-3.1367023984506803E-2</v>
      </c>
      <c r="AR69">
        <f t="shared" si="73"/>
        <v>-3.1407490692642065E-2</v>
      </c>
      <c r="AS69">
        <f t="shared" si="74"/>
        <v>-2.7607646232173151E-4</v>
      </c>
      <c r="AT69">
        <f t="shared" si="75"/>
        <v>-2.2511497482070994E-4</v>
      </c>
      <c r="AU69">
        <f t="shared" si="76"/>
        <v>-3.190868212978451E-2</v>
      </c>
      <c r="AW69">
        <v>66</v>
      </c>
      <c r="AX69">
        <f>IF(Z69&gt;0, (R69*SUMPRODUCT(K69:$K$98, X69:$X$98)-K69*$AZ$3)/Z69, 0)</f>
        <v>-3632.4325413081233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0.44217947800000001</v>
      </c>
      <c r="Q70" s="5">
        <f t="shared" si="82"/>
        <v>50</v>
      </c>
      <c r="R70">
        <f t="shared" si="61"/>
        <v>50000</v>
      </c>
      <c r="S70">
        <f t="shared" si="62"/>
        <v>-6000.5019687974409</v>
      </c>
      <c r="U70">
        <f t="shared" ref="U70:U89" si="84">M70</f>
        <v>0.44217947800000001</v>
      </c>
      <c r="V70">
        <f t="shared" si="78"/>
        <v>0.01</v>
      </c>
      <c r="W70">
        <f t="shared" ref="W70:W98" si="85">Z69</f>
        <v>5.6056119090582056E-4</v>
      </c>
      <c r="X70">
        <f t="shared" ref="X70:X98" si="86">U70*W70</f>
        <v>2.478686547817941E-4</v>
      </c>
      <c r="Y70">
        <f t="shared" ref="Y70:Y98" si="87">V70*W70</f>
        <v>5.6056119090582056E-6</v>
      </c>
      <c r="Z70">
        <f t="shared" ref="Z70:Z98" si="88">MAX(0, W70-X70-Y70)</f>
        <v>3.0708692421496826E-4</v>
      </c>
      <c r="AB70">
        <f t="shared" si="79"/>
        <v>-2.0362007112407379</v>
      </c>
      <c r="AC70">
        <f t="shared" si="80"/>
        <v>-1.8426756933438675</v>
      </c>
      <c r="AE70">
        <f t="shared" si="63"/>
        <v>0</v>
      </c>
      <c r="AF70">
        <f t="shared" si="64"/>
        <v>0</v>
      </c>
      <c r="AG70">
        <f t="shared" si="65"/>
        <v>-1.5354346210748413E-2</v>
      </c>
      <c r="AH70">
        <f t="shared" si="66"/>
        <v>-12.393432739089706</v>
      </c>
      <c r="AI70">
        <f t="shared" si="67"/>
        <v>-12.408787085300455</v>
      </c>
      <c r="AJ70">
        <f t="shared" si="68"/>
        <v>-0.19352501789687038</v>
      </c>
      <c r="AK70">
        <f t="shared" si="81"/>
        <v>-0.14253404978685166</v>
      </c>
      <c r="AL70">
        <f t="shared" ref="AL70:AL98" si="89">SUM(AI70:AK70)</f>
        <v>-12.744846152984177</v>
      </c>
      <c r="AN70">
        <f t="shared" si="69"/>
        <v>0</v>
      </c>
      <c r="AO70">
        <f t="shared" si="70"/>
        <v>0</v>
      </c>
      <c r="AP70">
        <f t="shared" si="71"/>
        <v>-1.9793297477035275E-5</v>
      </c>
      <c r="AQ70">
        <f t="shared" si="72"/>
        <v>-1.5976382035381612E-2</v>
      </c>
      <c r="AR70">
        <f t="shared" si="73"/>
        <v>-1.5996175332858648E-2</v>
      </c>
      <c r="AS70">
        <f t="shared" si="74"/>
        <v>-2.4947322379639255E-4</v>
      </c>
      <c r="AT70">
        <f t="shared" si="75"/>
        <v>-1.8374073433766853E-4</v>
      </c>
      <c r="AU70">
        <f t="shared" si="76"/>
        <v>-1.6429389290992708E-2</v>
      </c>
      <c r="AW70">
        <v>67</v>
      </c>
      <c r="AX70">
        <f>IF(Z70&gt;0, (R70*SUMPRODUCT(K70:$K$98, X70:$X$98)-K70*$AZ$3)/Z70, 0)</f>
        <v>-6000.5019687974409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0.45253670499999998</v>
      </c>
      <c r="Q71" s="5">
        <f t="shared" si="82"/>
        <v>50</v>
      </c>
      <c r="R71">
        <f t="shared" si="61"/>
        <v>50000</v>
      </c>
      <c r="S71">
        <f t="shared" si="62"/>
        <v>-10044.69069750673</v>
      </c>
      <c r="U71">
        <f t="shared" si="84"/>
        <v>0.45253670499999998</v>
      </c>
      <c r="V71">
        <f t="shared" si="78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79"/>
        <v>-1.8426756933438675</v>
      </c>
      <c r="AC71">
        <f t="shared" si="80"/>
        <v>-1.6578556094137338</v>
      </c>
      <c r="AE71">
        <f t="shared" si="63"/>
        <v>0</v>
      </c>
      <c r="AF71">
        <f t="shared" si="64"/>
        <v>0</v>
      </c>
      <c r="AG71">
        <f t="shared" si="65"/>
        <v>-8.2523975069996071E-3</v>
      </c>
      <c r="AH71">
        <f t="shared" si="66"/>
        <v>-6.9484052416413222</v>
      </c>
      <c r="AI71">
        <f t="shared" si="67"/>
        <v>-6.9566576391483217</v>
      </c>
      <c r="AJ71">
        <f t="shared" si="68"/>
        <v>-0.18482008393013372</v>
      </c>
      <c r="AK71">
        <f t="shared" si="81"/>
        <v>-0.12898729853407073</v>
      </c>
      <c r="AL71">
        <f t="shared" si="89"/>
        <v>-7.2704650216125266</v>
      </c>
      <c r="AN71">
        <f t="shared" si="69"/>
        <v>0</v>
      </c>
      <c r="AO71">
        <f t="shared" si="70"/>
        <v>0</v>
      </c>
      <c r="AP71">
        <f t="shared" si="71"/>
        <v>-9.498366857966578E-6</v>
      </c>
      <c r="AQ71">
        <f t="shared" si="72"/>
        <v>-7.9974943047699618E-3</v>
      </c>
      <c r="AR71">
        <f t="shared" si="73"/>
        <v>-8.0069926716279279E-3</v>
      </c>
      <c r="AS71">
        <f t="shared" si="74"/>
        <v>-2.12724721318816E-4</v>
      </c>
      <c r="AT71">
        <f t="shared" si="75"/>
        <v>-1.484621505999295E-4</v>
      </c>
      <c r="AU71">
        <f t="shared" si="76"/>
        <v>-8.3681795435466746E-3</v>
      </c>
      <c r="AW71">
        <v>68</v>
      </c>
      <c r="AX71">
        <f>IF(Z71&gt;0, (R71*SUMPRODUCT(K71:$K$98, X71:$X$98)-K71*$AZ$3)/Z71, 0)</f>
        <v>-10044.69069750673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0.46323801999999997</v>
      </c>
      <c r="Q72" s="5">
        <f t="shared" si="82"/>
        <v>50</v>
      </c>
      <c r="R72">
        <f t="shared" si="61"/>
        <v>50000</v>
      </c>
      <c r="S72">
        <f t="shared" si="62"/>
        <v>-17098.616315861247</v>
      </c>
      <c r="U72">
        <f t="shared" si="84"/>
        <v>0.46323801999999997</v>
      </c>
      <c r="V72">
        <f t="shared" si="78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79"/>
        <v>-1.6578556094137338</v>
      </c>
      <c r="AC72">
        <f t="shared" si="80"/>
        <v>-1.4865705448207218</v>
      </c>
      <c r="AE72">
        <f t="shared" si="63"/>
        <v>0</v>
      </c>
      <c r="AF72">
        <f t="shared" si="64"/>
        <v>0</v>
      </c>
      <c r="AG72">
        <f t="shared" si="65"/>
        <v>-4.3470492505341771E-3</v>
      </c>
      <c r="AH72">
        <f t="shared" si="66"/>
        <v>-3.8228242813954334</v>
      </c>
      <c r="AI72">
        <f t="shared" si="67"/>
        <v>-3.8271713306459674</v>
      </c>
      <c r="AJ72">
        <f t="shared" si="68"/>
        <v>-0.17128506459301196</v>
      </c>
      <c r="AK72">
        <f t="shared" si="81"/>
        <v>-0.11604989265896137</v>
      </c>
      <c r="AL72">
        <f t="shared" si="89"/>
        <v>-4.1145062878979406</v>
      </c>
      <c r="AN72">
        <f t="shared" si="69"/>
        <v>0</v>
      </c>
      <c r="AO72">
        <f t="shared" si="70"/>
        <v>0</v>
      </c>
      <c r="AP72">
        <f t="shared" si="71"/>
        <v>-4.4673022614900476E-6</v>
      </c>
      <c r="AQ72">
        <f t="shared" si="72"/>
        <v>-3.9285755861768372E-3</v>
      </c>
      <c r="AR72">
        <f t="shared" si="73"/>
        <v>-3.9330428884383267E-3</v>
      </c>
      <c r="AS72">
        <f t="shared" si="74"/>
        <v>-1.7602334648538973E-4</v>
      </c>
      <c r="AT72">
        <f t="shared" si="75"/>
        <v>-1.192601965246539E-4</v>
      </c>
      <c r="AU72">
        <f t="shared" si="76"/>
        <v>-4.2283264314483702E-3</v>
      </c>
      <c r="AW72">
        <v>69</v>
      </c>
      <c r="AX72">
        <f>IF(Z72&gt;0, (R72*SUMPRODUCT(K72:$K$98, X72:$X$98)-K72*$AZ$3)/Z72, 0)</f>
        <v>-17098.616315861247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0.47472030599999998</v>
      </c>
      <c r="Q73" s="5">
        <f t="shared" si="82"/>
        <v>50</v>
      </c>
      <c r="R73">
        <f t="shared" si="61"/>
        <v>50000</v>
      </c>
      <c r="S73">
        <f t="shared" si="62"/>
        <v>-29697.708868642872</v>
      </c>
      <c r="U73">
        <f t="shared" si="84"/>
        <v>0.47472030599999998</v>
      </c>
      <c r="V73">
        <f t="shared" si="78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79"/>
        <v>-1.4865705448207218</v>
      </c>
      <c r="AC73">
        <f t="shared" si="80"/>
        <v>-1.3304254071053081</v>
      </c>
      <c r="AE73">
        <f t="shared" si="63"/>
        <v>0</v>
      </c>
      <c r="AF73">
        <f t="shared" si="64"/>
        <v>0</v>
      </c>
      <c r="AG73">
        <f t="shared" si="65"/>
        <v>-2.2399462076181805E-3</v>
      </c>
      <c r="AH73">
        <f t="shared" si="66"/>
        <v>-2.0636325504106554</v>
      </c>
      <c r="AI73">
        <f t="shared" si="67"/>
        <v>-2.0658724966182738</v>
      </c>
      <c r="AJ73">
        <f t="shared" si="68"/>
        <v>-0.15614513771541372</v>
      </c>
      <c r="AK73">
        <f t="shared" si="81"/>
        <v>-0.10405993813745054</v>
      </c>
      <c r="AL73">
        <f t="shared" si="89"/>
        <v>-2.3260775724711382</v>
      </c>
      <c r="AN73">
        <f t="shared" si="69"/>
        <v>0</v>
      </c>
      <c r="AO73">
        <f t="shared" si="70"/>
        <v>0</v>
      </c>
      <c r="AP73">
        <f t="shared" si="71"/>
        <v>-2.0552769127733035E-6</v>
      </c>
      <c r="AQ73">
        <f t="shared" si="72"/>
        <v>-1.8934991933652211E-3</v>
      </c>
      <c r="AR73">
        <f t="shared" si="73"/>
        <v>-1.8955544702779945E-3</v>
      </c>
      <c r="AS73">
        <f t="shared" si="74"/>
        <v>-1.4327196586097742E-4</v>
      </c>
      <c r="AT73">
        <f t="shared" si="75"/>
        <v>-9.5480859170246979E-5</v>
      </c>
      <c r="AU73">
        <f t="shared" si="76"/>
        <v>-2.1343072953092191E-3</v>
      </c>
      <c r="AW73">
        <v>70</v>
      </c>
      <c r="AX73">
        <f>IF(Z73&gt;0, (R73*SUMPRODUCT(K73:$K$98, X73:$X$98)-K73*$AZ$3)/Z73, 0)</f>
        <v>-29697.708868642872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0.48652881199999998</v>
      </c>
      <c r="Q74" s="5">
        <f t="shared" si="82"/>
        <v>50</v>
      </c>
      <c r="R74">
        <f t="shared" si="61"/>
        <v>50000</v>
      </c>
      <c r="S74">
        <f t="shared" si="62"/>
        <v>-52733.21473918455</v>
      </c>
      <c r="U74">
        <f t="shared" si="84"/>
        <v>0.48652881199999998</v>
      </c>
      <c r="V74">
        <f t="shared" si="78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79"/>
        <v>-1.3304254071053081</v>
      </c>
      <c r="AC74">
        <f t="shared" si="80"/>
        <v>-1.1893959479936815</v>
      </c>
      <c r="AE74">
        <f t="shared" si="63"/>
        <v>0</v>
      </c>
      <c r="AF74">
        <f t="shared" si="64"/>
        <v>0</v>
      </c>
      <c r="AG74">
        <f t="shared" si="65"/>
        <v>-1.1277483782056201E-3</v>
      </c>
      <c r="AH74">
        <f t="shared" si="66"/>
        <v>-1.0897983673363787</v>
      </c>
      <c r="AI74">
        <f t="shared" si="67"/>
        <v>-1.0909261157145844</v>
      </c>
      <c r="AJ74">
        <f t="shared" si="68"/>
        <v>-0.14102945911162657</v>
      </c>
      <c r="AK74">
        <f t="shared" si="81"/>
        <v>-9.3129778497371571E-2</v>
      </c>
      <c r="AL74">
        <f t="shared" si="89"/>
        <v>-1.3250853533235825</v>
      </c>
      <c r="AN74">
        <f t="shared" si="69"/>
        <v>0</v>
      </c>
      <c r="AO74">
        <f t="shared" si="70"/>
        <v>0</v>
      </c>
      <c r="AP74">
        <f t="shared" si="71"/>
        <v>-9.23904204413346E-7</v>
      </c>
      <c r="AQ74">
        <f t="shared" si="72"/>
        <v>-8.9281378098448477E-4</v>
      </c>
      <c r="AR74">
        <f t="shared" si="73"/>
        <v>-8.9373768518889827E-4</v>
      </c>
      <c r="AS74">
        <f t="shared" si="74"/>
        <v>-1.1553792737586623E-4</v>
      </c>
      <c r="AT74">
        <f t="shared" si="75"/>
        <v>-7.6296269249980848E-5</v>
      </c>
      <c r="AU74">
        <f t="shared" si="76"/>
        <v>-1.0855718818147452E-3</v>
      </c>
      <c r="AW74">
        <v>71</v>
      </c>
      <c r="AX74">
        <f>IF(Z74&gt;0, (R74*SUMPRODUCT(K74:$K$98, X74:$X$98)-K74*$AZ$3)/Z74, 0)</f>
        <v>-52733.21473918455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0.49903586999999999</v>
      </c>
      <c r="Q75" s="5">
        <f t="shared" si="82"/>
        <v>50</v>
      </c>
      <c r="R75">
        <f t="shared" si="61"/>
        <v>50000</v>
      </c>
      <c r="S75">
        <f t="shared" si="62"/>
        <v>-95964.392591681957</v>
      </c>
      <c r="U75">
        <f t="shared" si="84"/>
        <v>0.49903586999999999</v>
      </c>
      <c r="V75">
        <f t="shared" si="78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79"/>
        <v>-1.1893959479936815</v>
      </c>
      <c r="AC75">
        <f t="shared" si="80"/>
        <v>-1.0626789775737806</v>
      </c>
      <c r="AE75">
        <f t="shared" si="63"/>
        <v>0</v>
      </c>
      <c r="AF75">
        <f t="shared" si="64"/>
        <v>0</v>
      </c>
      <c r="AG75">
        <f t="shared" si="65"/>
        <v>-5.5368400136463327E-4</v>
      </c>
      <c r="AH75">
        <f t="shared" si="66"/>
        <v>-0.5627868930589307</v>
      </c>
      <c r="AI75">
        <f t="shared" si="67"/>
        <v>-0.56334057706029539</v>
      </c>
      <c r="AJ75">
        <f t="shared" si="68"/>
        <v>-0.12671697041990093</v>
      </c>
      <c r="AK75">
        <f t="shared" si="81"/>
        <v>-8.3257716359557712E-2</v>
      </c>
      <c r="AL75">
        <f t="shared" si="89"/>
        <v>-0.77331526383975402</v>
      </c>
      <c r="AN75">
        <f t="shared" si="69"/>
        <v>0</v>
      </c>
      <c r="AO75">
        <f t="shared" si="70"/>
        <v>0</v>
      </c>
      <c r="AP75">
        <f t="shared" si="71"/>
        <v>-4.0500341421708982E-7</v>
      </c>
      <c r="AQ75">
        <f t="shared" si="72"/>
        <v>-4.1166190932685E-4</v>
      </c>
      <c r="AR75">
        <f t="shared" si="73"/>
        <v>-4.1206691274106713E-4</v>
      </c>
      <c r="AS75">
        <f t="shared" si="74"/>
        <v>-9.2689703030642755E-5</v>
      </c>
      <c r="AT75">
        <f t="shared" si="75"/>
        <v>-6.0900548512205542E-5</v>
      </c>
      <c r="AU75">
        <f t="shared" si="76"/>
        <v>-5.6565716428391536E-4</v>
      </c>
      <c r="AW75">
        <v>72</v>
      </c>
      <c r="AX75">
        <f>IF(Z75&gt;0, (R75*SUMPRODUCT(K75:$K$98, X75:$X$98)-K75*$AZ$3)/Z75, 0)</f>
        <v>-95964.392591681957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0.51227606000000003</v>
      </c>
      <c r="Q76" s="5">
        <f t="shared" si="82"/>
        <v>50</v>
      </c>
      <c r="R76">
        <f t="shared" si="61"/>
        <v>50000</v>
      </c>
      <c r="S76">
        <f t="shared" si="62"/>
        <v>-179418.57407446255</v>
      </c>
      <c r="U76">
        <f t="shared" si="84"/>
        <v>0.51227606000000003</v>
      </c>
      <c r="V76">
        <f t="shared" si="78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79"/>
        <v>-1.0626789775737806</v>
      </c>
      <c r="AC76">
        <f t="shared" si="80"/>
        <v>-0.94915333216088826</v>
      </c>
      <c r="AE76">
        <f t="shared" si="63"/>
        <v>0</v>
      </c>
      <c r="AF76">
        <f t="shared" si="64"/>
        <v>0</v>
      </c>
      <c r="AG76">
        <f t="shared" si="65"/>
        <v>-2.6450810264687792E-4</v>
      </c>
      <c r="AH76">
        <f t="shared" si="66"/>
        <v>-0.28363905870410894</v>
      </c>
      <c r="AI76">
        <f t="shared" si="67"/>
        <v>-0.28390356680675582</v>
      </c>
      <c r="AJ76">
        <f t="shared" si="68"/>
        <v>-0.11352564541289234</v>
      </c>
      <c r="AK76">
        <f t="shared" si="81"/>
        <v>-7.4387528430164648E-2</v>
      </c>
      <c r="AL76">
        <f t="shared" si="89"/>
        <v>-0.47181674064981283</v>
      </c>
      <c r="AN76">
        <f t="shared" si="69"/>
        <v>0</v>
      </c>
      <c r="AO76">
        <f t="shared" si="70"/>
        <v>0</v>
      </c>
      <c r="AP76">
        <f t="shared" si="71"/>
        <v>-1.7274984531539296E-7</v>
      </c>
      <c r="AQ76">
        <f t="shared" si="72"/>
        <v>-1.8524424403721314E-4</v>
      </c>
      <c r="AR76">
        <f t="shared" si="73"/>
        <v>-1.8541699388252857E-4</v>
      </c>
      <c r="AS76">
        <f t="shared" si="74"/>
        <v>-7.4143428833214163E-5</v>
      </c>
      <c r="AT76">
        <f t="shared" si="75"/>
        <v>-4.858238330362549E-5</v>
      </c>
      <c r="AU76">
        <f t="shared" si="76"/>
        <v>-3.0814280601936824E-4</v>
      </c>
      <c r="AW76">
        <v>73</v>
      </c>
      <c r="AX76">
        <f>IF(Z76&gt;0, (R76*SUMPRODUCT(K76:$K$98, X76:$X$98)-K76*$AZ$3)/Z76, 0)</f>
        <v>-179418.57407446255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0.52576062700000004</v>
      </c>
      <c r="Q77" s="5">
        <f t="shared" si="82"/>
        <v>50</v>
      </c>
      <c r="R77">
        <f t="shared" si="61"/>
        <v>50000</v>
      </c>
      <c r="S77">
        <f t="shared" si="62"/>
        <v>-345131.44469012308</v>
      </c>
      <c r="U77">
        <f t="shared" si="84"/>
        <v>0.52576062700000004</v>
      </c>
      <c r="V77">
        <f t="shared" si="78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79"/>
        <v>-0.94915333216088826</v>
      </c>
      <c r="AC77">
        <f t="shared" si="80"/>
        <v>-0.84760883772437245</v>
      </c>
      <c r="AE77">
        <f t="shared" si="63"/>
        <v>0</v>
      </c>
      <c r="AF77">
        <f t="shared" si="64"/>
        <v>0</v>
      </c>
      <c r="AG77">
        <f t="shared" si="65"/>
        <v>-1.2279507572620624E-4</v>
      </c>
      <c r="AH77">
        <f t="shared" si="66"/>
        <v>-0.1390679458942029</v>
      </c>
      <c r="AI77">
        <f t="shared" si="67"/>
        <v>-0.13919074096992912</v>
      </c>
      <c r="AJ77">
        <f t="shared" si="68"/>
        <v>-0.10154449443651581</v>
      </c>
      <c r="AK77">
        <f t="shared" si="81"/>
        <v>-6.644073325126218E-2</v>
      </c>
      <c r="AL77">
        <f t="shared" si="89"/>
        <v>-0.30717596865770713</v>
      </c>
      <c r="AN77">
        <f t="shared" si="69"/>
        <v>0</v>
      </c>
      <c r="AO77">
        <f t="shared" si="70"/>
        <v>0</v>
      </c>
      <c r="AP77">
        <f t="shared" si="71"/>
        <v>-7.1604714174165174E-8</v>
      </c>
      <c r="AQ77">
        <f t="shared" si="72"/>
        <v>-8.1093809809976798E-5</v>
      </c>
      <c r="AR77">
        <f t="shared" si="73"/>
        <v>-8.1165414524150966E-5</v>
      </c>
      <c r="AS77">
        <f t="shared" si="74"/>
        <v>-5.9212997403079665E-5</v>
      </c>
      <c r="AT77">
        <f t="shared" si="75"/>
        <v>-3.8743163647589727E-5</v>
      </c>
      <c r="AU77">
        <f t="shared" si="76"/>
        <v>-1.7912157557482038E-4</v>
      </c>
      <c r="AW77">
        <v>74</v>
      </c>
      <c r="AX77">
        <f>IF(Z77&gt;0, (R77*SUMPRODUCT(K77:$K$98, X77:$X$98)-K77*$AZ$3)/Z77, 0)</f>
        <v>-345131.44469012308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0.53985268099999995</v>
      </c>
      <c r="Q78" s="5">
        <f t="shared" si="82"/>
        <v>50</v>
      </c>
      <c r="R78">
        <f t="shared" si="61"/>
        <v>50000</v>
      </c>
      <c r="S78">
        <f t="shared" si="62"/>
        <v>-684620.38791717705</v>
      </c>
      <c r="U78">
        <f t="shared" si="84"/>
        <v>0.53985268099999995</v>
      </c>
      <c r="V78">
        <f t="shared" si="78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79"/>
        <v>-0.84760883772437245</v>
      </c>
      <c r="AC78">
        <f t="shared" si="80"/>
        <v>-0.75685980771226036</v>
      </c>
      <c r="AE78">
        <f t="shared" si="63"/>
        <v>0</v>
      </c>
      <c r="AF78">
        <f t="shared" si="64"/>
        <v>0</v>
      </c>
      <c r="AG78">
        <f t="shared" si="65"/>
        <v>-5.5275874124553721E-5</v>
      </c>
      <c r="AH78">
        <f t="shared" si="66"/>
        <v>-6.6291250844390456E-2</v>
      </c>
      <c r="AI78">
        <f t="shared" si="67"/>
        <v>-6.6346526718515014E-2</v>
      </c>
      <c r="AJ78">
        <f t="shared" si="68"/>
        <v>-9.0749030012112097E-2</v>
      </c>
      <c r="AK78">
        <f t="shared" si="81"/>
        <v>-5.9332618640706075E-2</v>
      </c>
      <c r="AL78">
        <f t="shared" si="89"/>
        <v>-0.21642817537133319</v>
      </c>
      <c r="AN78">
        <f t="shared" si="69"/>
        <v>0</v>
      </c>
      <c r="AO78">
        <f t="shared" si="70"/>
        <v>0</v>
      </c>
      <c r="AP78">
        <f t="shared" si="71"/>
        <v>-2.8779169743983713E-8</v>
      </c>
      <c r="AQ78">
        <f t="shared" si="72"/>
        <v>-3.4514282963537294E-5</v>
      </c>
      <c r="AR78">
        <f t="shared" si="73"/>
        <v>-3.4543062133281286E-5</v>
      </c>
      <c r="AS78">
        <f t="shared" si="74"/>
        <v>-4.7248130946523175E-5</v>
      </c>
      <c r="AT78">
        <f t="shared" si="75"/>
        <v>-3.0891298061941203E-5</v>
      </c>
      <c r="AU78">
        <f t="shared" si="76"/>
        <v>-1.1268249114174567E-4</v>
      </c>
      <c r="AW78">
        <v>75</v>
      </c>
      <c r="AX78">
        <f>IF(Z78&gt;0, (R78*SUMPRODUCT(K78:$K$98, X78:$X$98)-K78*$AZ$3)/Z78, 0)</f>
        <v>-684620.38791717705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0.55403983300000004</v>
      </c>
      <c r="Q79" s="5">
        <f t="shared" si="82"/>
        <v>50</v>
      </c>
      <c r="R79">
        <f t="shared" si="61"/>
        <v>50000</v>
      </c>
      <c r="S79">
        <f t="shared" si="62"/>
        <v>-1402178.1328233792</v>
      </c>
      <c r="U79">
        <f t="shared" si="84"/>
        <v>0.55403983300000004</v>
      </c>
      <c r="V79">
        <f t="shared" si="78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79"/>
        <v>-0.75685980771226036</v>
      </c>
      <c r="AC79">
        <f t="shared" si="80"/>
        <v>-0.67579599715422201</v>
      </c>
      <c r="AE79">
        <f t="shared" si="63"/>
        <v>0</v>
      </c>
      <c r="AF79">
        <f t="shared" si="64"/>
        <v>0</v>
      </c>
      <c r="AG79">
        <f t="shared" si="65"/>
        <v>-2.4098079314411418E-5</v>
      </c>
      <c r="AH79">
        <f t="shared" si="66"/>
        <v>-3.0625036068896768E-2</v>
      </c>
      <c r="AI79">
        <f t="shared" si="67"/>
        <v>-3.0649134148211181E-2</v>
      </c>
      <c r="AJ79">
        <f t="shared" si="68"/>
        <v>-8.1063810558038352E-2</v>
      </c>
      <c r="AK79">
        <f t="shared" si="81"/>
        <v>-5.2980186539858233E-2</v>
      </c>
      <c r="AL79">
        <f t="shared" si="89"/>
        <v>-0.16469313124610777</v>
      </c>
      <c r="AN79">
        <f t="shared" si="69"/>
        <v>0</v>
      </c>
      <c r="AO79">
        <f t="shared" si="70"/>
        <v>0</v>
      </c>
      <c r="AP79">
        <f t="shared" si="71"/>
        <v>-1.1202296114025433E-8</v>
      </c>
      <c r="AQ79">
        <f t="shared" si="72"/>
        <v>-1.4236434284674454E-5</v>
      </c>
      <c r="AR79">
        <f t="shared" si="73"/>
        <v>-1.4247636580788482E-5</v>
      </c>
      <c r="AS79">
        <f t="shared" si="74"/>
        <v>-3.7683534781103229E-5</v>
      </c>
      <c r="AT79">
        <f t="shared" si="75"/>
        <v>-2.4628507942575522E-5</v>
      </c>
      <c r="AU79">
        <f t="shared" si="76"/>
        <v>-7.6559679304467234E-5</v>
      </c>
      <c r="AW79">
        <v>76</v>
      </c>
      <c r="AX79">
        <f>IF(Z79&gt;0, (R79*SUMPRODUCT(K79:$K$98, X79:$X$98)-K79*$AZ$3)/Z79, 0)</f>
        <v>-1402178.1328233792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0.56799471300000004</v>
      </c>
      <c r="Q80" s="5">
        <f t="shared" si="82"/>
        <v>50</v>
      </c>
      <c r="R80">
        <f t="shared" si="61"/>
        <v>50000</v>
      </c>
      <c r="S80">
        <f t="shared" si="62"/>
        <v>-2966714.2611842831</v>
      </c>
      <c r="U80">
        <f t="shared" si="84"/>
        <v>0.56799471300000004</v>
      </c>
      <c r="V80">
        <f t="shared" si="78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79"/>
        <v>-0.67579599715422201</v>
      </c>
      <c r="AC80">
        <f t="shared" si="80"/>
        <v>-0.60340101498046916</v>
      </c>
      <c r="AE80">
        <f t="shared" si="63"/>
        <v>0</v>
      </c>
      <c r="AF80">
        <f t="shared" si="64"/>
        <v>0</v>
      </c>
      <c r="AG80">
        <f t="shared" si="65"/>
        <v>-1.0169516877226953E-5</v>
      </c>
      <c r="AH80">
        <f t="shared" si="66"/>
        <v>-1.3687581644040351E-2</v>
      </c>
      <c r="AI80">
        <f t="shared" si="67"/>
        <v>-1.3697751160917579E-2</v>
      </c>
      <c r="AJ80">
        <f t="shared" si="68"/>
        <v>-7.2394982173752842E-2</v>
      </c>
      <c r="AK80">
        <f t="shared" si="81"/>
        <v>-4.7305719800795544E-2</v>
      </c>
      <c r="AL80">
        <f t="shared" si="89"/>
        <v>-0.13339845313546597</v>
      </c>
      <c r="AN80">
        <f t="shared" si="69"/>
        <v>0</v>
      </c>
      <c r="AO80">
        <f t="shared" si="70"/>
        <v>0</v>
      </c>
      <c r="AP80">
        <f t="shared" si="71"/>
        <v>-4.2209180238020424E-9</v>
      </c>
      <c r="AQ80">
        <f t="shared" si="72"/>
        <v>-5.6811115769882962E-6</v>
      </c>
      <c r="AR80">
        <f t="shared" si="73"/>
        <v>-5.6853324950120984E-6</v>
      </c>
      <c r="AS80">
        <f t="shared" si="74"/>
        <v>-3.0047964793126469E-5</v>
      </c>
      <c r="AT80">
        <f t="shared" si="75"/>
        <v>-1.9634518310623474E-5</v>
      </c>
      <c r="AU80">
        <f t="shared" si="76"/>
        <v>-5.5367815598762044E-5</v>
      </c>
      <c r="AW80">
        <v>77</v>
      </c>
      <c r="AX80">
        <f>IF(Z80&gt;0, (R80*SUMPRODUCT(K80:$K$98, X80:$X$98)-K80*$AZ$3)/Z80, 0)</f>
        <v>-2966714.2611842831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0.58228330500000003</v>
      </c>
      <c r="Q81" s="5">
        <f t="shared" si="82"/>
        <v>50</v>
      </c>
      <c r="R81">
        <f t="shared" si="61"/>
        <v>50000</v>
      </c>
      <c r="S81">
        <f t="shared" si="62"/>
        <v>-6496852.2717026072</v>
      </c>
      <c r="U81">
        <f t="shared" si="84"/>
        <v>0.58228330500000003</v>
      </c>
      <c r="V81">
        <f t="shared" si="78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79"/>
        <v>-0.60340101498046916</v>
      </c>
      <c r="AC81">
        <f t="shared" si="80"/>
        <v>-0.53875560804915557</v>
      </c>
      <c r="AE81">
        <f t="shared" si="63"/>
        <v>0</v>
      </c>
      <c r="AF81">
        <f t="shared" si="64"/>
        <v>0</v>
      </c>
      <c r="AG81">
        <f t="shared" si="65"/>
        <v>-4.1462818109296935E-6</v>
      </c>
      <c r="AH81">
        <f t="shared" si="66"/>
        <v>-5.9215398975249901E-3</v>
      </c>
      <c r="AI81">
        <f t="shared" si="67"/>
        <v>-5.9256861793359197E-3</v>
      </c>
      <c r="AJ81">
        <f t="shared" si="68"/>
        <v>-6.4645406931313598E-2</v>
      </c>
      <c r="AK81">
        <f t="shared" si="81"/>
        <v>-4.2238071048632843E-2</v>
      </c>
      <c r="AL81">
        <f t="shared" si="89"/>
        <v>-0.11280916415928235</v>
      </c>
      <c r="AN81">
        <f t="shared" si="69"/>
        <v>0</v>
      </c>
      <c r="AO81">
        <f t="shared" si="70"/>
        <v>0</v>
      </c>
      <c r="AP81">
        <f t="shared" si="71"/>
        <v>-1.5365524522593746E-9</v>
      </c>
      <c r="AQ81">
        <f t="shared" si="72"/>
        <v>-2.1944375866370728E-6</v>
      </c>
      <c r="AR81">
        <f t="shared" si="73"/>
        <v>-2.1959741390893325E-6</v>
      </c>
      <c r="AS81">
        <f t="shared" si="74"/>
        <v>-2.3956658779385459E-5</v>
      </c>
      <c r="AT81">
        <f t="shared" si="75"/>
        <v>-1.5652822120629124E-5</v>
      </c>
      <c r="AU81">
        <f t="shared" si="76"/>
        <v>-4.1805455039103915E-5</v>
      </c>
      <c r="AW81">
        <v>78</v>
      </c>
      <c r="AX81">
        <f>IF(Z81&gt;0, (R81*SUMPRODUCT(K81:$K$98, X81:$X$98)-K81*$AZ$3)/Z81, 0)</f>
        <v>-6496852.2717026072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0.59682203899999997</v>
      </c>
      <c r="Q82" s="5">
        <f t="shared" si="82"/>
        <v>50</v>
      </c>
      <c r="R82">
        <f t="shared" si="61"/>
        <v>50000</v>
      </c>
      <c r="S82">
        <f t="shared" si="62"/>
        <v>-14753581.141023315</v>
      </c>
      <c r="U82">
        <f t="shared" si="84"/>
        <v>0.59682203899999997</v>
      </c>
      <c r="V82">
        <f t="shared" si="78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79"/>
        <v>-0.53875560804915557</v>
      </c>
      <c r="AC82">
        <f t="shared" si="80"/>
        <v>-0.48103361673416134</v>
      </c>
      <c r="AE82">
        <f t="shared" si="63"/>
        <v>0</v>
      </c>
      <c r="AF82">
        <f t="shared" si="64"/>
        <v>0</v>
      </c>
      <c r="AG82">
        <f t="shared" si="65"/>
        <v>-1.6302266281527246E-6</v>
      </c>
      <c r="AH82">
        <f t="shared" si="66"/>
        <v>-2.4745923646676722E-3</v>
      </c>
      <c r="AI82">
        <f t="shared" si="67"/>
        <v>-2.4762225912958249E-3</v>
      </c>
      <c r="AJ82">
        <f t="shared" si="68"/>
        <v>-5.7721991314994225E-2</v>
      </c>
      <c r="AK82">
        <f t="shared" si="81"/>
        <v>-3.7712892563440896E-2</v>
      </c>
      <c r="AL82">
        <f t="shared" si="89"/>
        <v>-9.7911106469730946E-2</v>
      </c>
      <c r="AN82">
        <f t="shared" si="69"/>
        <v>0</v>
      </c>
      <c r="AO82">
        <f t="shared" si="70"/>
        <v>0</v>
      </c>
      <c r="AP82">
        <f t="shared" si="71"/>
        <v>-5.3940942870436679E-10</v>
      </c>
      <c r="AQ82">
        <f t="shared" si="72"/>
        <v>-8.1879318534633044E-7</v>
      </c>
      <c r="AR82">
        <f t="shared" si="73"/>
        <v>-8.1933259477503473E-7</v>
      </c>
      <c r="AS82">
        <f t="shared" si="74"/>
        <v>-1.9099053972747744E-5</v>
      </c>
      <c r="AT82">
        <f t="shared" si="75"/>
        <v>-1.2478442862564413E-5</v>
      </c>
      <c r="AU82">
        <f t="shared" si="76"/>
        <v>-3.2396829430087193E-5</v>
      </c>
      <c r="AW82">
        <v>79</v>
      </c>
      <c r="AX82">
        <f>IF(Z82&gt;0, (R82*SUMPRODUCT(K82:$K$98, X82:$X$98)-K82*$AZ$3)/Z82, 0)</f>
        <v>-14753581.141023315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0.61151696700000002</v>
      </c>
      <c r="Q83" s="5">
        <f t="shared" si="82"/>
        <v>50</v>
      </c>
      <c r="R83">
        <f t="shared" si="61"/>
        <v>50000</v>
      </c>
      <c r="S83">
        <f t="shared" si="62"/>
        <v>-34804364.035811238</v>
      </c>
      <c r="U83">
        <f t="shared" si="84"/>
        <v>0.61151696700000002</v>
      </c>
      <c r="V83">
        <f t="shared" si="78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79"/>
        <v>-0.48103361673416134</v>
      </c>
      <c r="AC83">
        <f t="shared" si="80"/>
        <v>-0.42949498396254232</v>
      </c>
      <c r="AE83">
        <f t="shared" si="63"/>
        <v>0</v>
      </c>
      <c r="AF83">
        <f t="shared" si="64"/>
        <v>0</v>
      </c>
      <c r="AG83">
        <f t="shared" si="65"/>
        <v>-6.1701311870060639E-7</v>
      </c>
      <c r="AH83">
        <f t="shared" si="66"/>
        <v>-9.9691124317059093E-4</v>
      </c>
      <c r="AI83">
        <f t="shared" si="67"/>
        <v>-9.9752825628929157E-4</v>
      </c>
      <c r="AJ83">
        <f t="shared" si="68"/>
        <v>-5.153863277161902E-2</v>
      </c>
      <c r="AK83">
        <f t="shared" si="81"/>
        <v>-3.3672353171391299E-2</v>
      </c>
      <c r="AL83">
        <f t="shared" si="89"/>
        <v>-8.6208514199299618E-2</v>
      </c>
      <c r="AN83">
        <f t="shared" si="69"/>
        <v>0</v>
      </c>
      <c r="AO83">
        <f t="shared" si="70"/>
        <v>0</v>
      </c>
      <c r="AP83">
        <f t="shared" si="71"/>
        <v>-1.8228331839716605E-10</v>
      </c>
      <c r="AQ83">
        <f t="shared" si="72"/>
        <v>-2.9451608733258665E-7</v>
      </c>
      <c r="AR83">
        <f t="shared" si="73"/>
        <v>-2.9469837065098381E-7</v>
      </c>
      <c r="AS83">
        <f t="shared" si="74"/>
        <v>-1.5225985838110208E-5</v>
      </c>
      <c r="AT83">
        <f t="shared" si="75"/>
        <v>-9.9477759682786323E-6</v>
      </c>
      <c r="AU83">
        <f t="shared" si="76"/>
        <v>-2.5468460177039826E-5</v>
      </c>
      <c r="AW83">
        <v>80</v>
      </c>
      <c r="AX83">
        <f>IF(Z83&gt;0, (R83*SUMPRODUCT(K83:$K$98, X83:$X$98)-K83*$AZ$3)/Z83, 0)</f>
        <v>-34804364.035811238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0.62627529500000001</v>
      </c>
      <c r="Q84" s="5">
        <f t="shared" si="82"/>
        <v>50</v>
      </c>
      <c r="R84">
        <f t="shared" si="61"/>
        <v>50000</v>
      </c>
      <c r="S84">
        <f t="shared" si="62"/>
        <v>-85436443.004684359</v>
      </c>
      <c r="U84">
        <f t="shared" si="84"/>
        <v>0.62627529500000001</v>
      </c>
      <c r="V84">
        <f t="shared" si="78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79"/>
        <v>-0.42949498396254232</v>
      </c>
      <c r="AC84">
        <f t="shared" si="80"/>
        <v>-0.38347791101005446</v>
      </c>
      <c r="AE84">
        <f t="shared" si="63"/>
        <v>0</v>
      </c>
      <c r="AF84">
        <f t="shared" si="64"/>
        <v>0</v>
      </c>
      <c r="AG84">
        <f t="shared" si="65"/>
        <v>-2.2442291458050805E-7</v>
      </c>
      <c r="AH84">
        <f t="shared" si="66"/>
        <v>-3.8642007293309229E-4</v>
      </c>
      <c r="AI84">
        <f t="shared" si="67"/>
        <v>-3.8664449584767282E-4</v>
      </c>
      <c r="AJ84">
        <f t="shared" si="68"/>
        <v>-4.6017072952487859E-2</v>
      </c>
      <c r="AK84">
        <f t="shared" si="81"/>
        <v>-3.0064648877377965E-2</v>
      </c>
      <c r="AL84">
        <f t="shared" si="89"/>
        <v>-7.6468366325713494E-2</v>
      </c>
      <c r="AN84">
        <f t="shared" si="69"/>
        <v>0</v>
      </c>
      <c r="AO84">
        <f t="shared" si="70"/>
        <v>0</v>
      </c>
      <c r="AP84">
        <f t="shared" si="71"/>
        <v>-5.9197273402169898E-11</v>
      </c>
      <c r="AQ84">
        <f t="shared" si="72"/>
        <v>-1.0192815982389651E-7</v>
      </c>
      <c r="AR84">
        <f t="shared" si="73"/>
        <v>-1.0198735709729868E-7</v>
      </c>
      <c r="AS84">
        <f t="shared" si="74"/>
        <v>-1.2138177840831848E-5</v>
      </c>
      <c r="AT84">
        <f t="shared" si="75"/>
        <v>-7.9303187139383182E-6</v>
      </c>
      <c r="AU84">
        <f t="shared" si="76"/>
        <v>-2.0170483911867464E-5</v>
      </c>
      <c r="AW84">
        <v>81</v>
      </c>
      <c r="AX84">
        <f>IF(Z84&gt;0, (R84*SUMPRODUCT(K84:$K$98, X84:$X$98)-K84*$AZ$3)/Z84, 0)</f>
        <v>-85436443.004684359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0.64111200800000001</v>
      </c>
      <c r="Q85" s="5">
        <f t="shared" si="82"/>
        <v>50</v>
      </c>
      <c r="R85">
        <f t="shared" si="61"/>
        <v>50000</v>
      </c>
      <c r="S85">
        <f t="shared" si="62"/>
        <v>-218644835.14829314</v>
      </c>
      <c r="U85">
        <f t="shared" si="84"/>
        <v>0.64111200800000001</v>
      </c>
      <c r="V85">
        <f t="shared" si="78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79"/>
        <v>-0.38347791101005446</v>
      </c>
      <c r="AC85">
        <f t="shared" si="80"/>
        <v>-0.34239107769841487</v>
      </c>
      <c r="AE85">
        <f t="shared" si="63"/>
        <v>0</v>
      </c>
      <c r="AF85">
        <f t="shared" si="64"/>
        <v>0</v>
      </c>
      <c r="AG85">
        <f t="shared" si="65"/>
        <v>-7.8298460026780963E-8</v>
      </c>
      <c r="AH85">
        <f t="shared" si="66"/>
        <v>-1.4388022540792199E-4</v>
      </c>
      <c r="AI85">
        <f t="shared" si="67"/>
        <v>-1.4395852386794877E-4</v>
      </c>
      <c r="AJ85">
        <f t="shared" si="68"/>
        <v>-4.1086833311639592E-2</v>
      </c>
      <c r="AK85">
        <f t="shared" si="81"/>
        <v>-2.6843453770703816E-2</v>
      </c>
      <c r="AL85">
        <f t="shared" si="89"/>
        <v>-6.8074245606211364E-2</v>
      </c>
      <c r="AN85">
        <f t="shared" si="69"/>
        <v>0</v>
      </c>
      <c r="AO85">
        <f t="shared" si="70"/>
        <v>0</v>
      </c>
      <c r="AP85">
        <f t="shared" si="71"/>
        <v>-1.8440373079605412E-11</v>
      </c>
      <c r="AQ85">
        <f t="shared" si="72"/>
        <v>-3.3885788231241194E-8</v>
      </c>
      <c r="AR85">
        <f t="shared" si="73"/>
        <v>-3.3904228604320795E-8</v>
      </c>
      <c r="AS85">
        <f t="shared" si="74"/>
        <v>-9.6765189847545808E-6</v>
      </c>
      <c r="AT85">
        <f t="shared" si="75"/>
        <v>-6.3220055938215085E-6</v>
      </c>
      <c r="AU85">
        <f t="shared" si="76"/>
        <v>-1.6032428807180412E-5</v>
      </c>
      <c r="AW85">
        <v>82</v>
      </c>
      <c r="AX85">
        <f>IF(Z85&gt;0, (R85*SUMPRODUCT(K85:$K$98, X85:$X$98)-K85*$AZ$3)/Z85, 0)</f>
        <v>-218644835.14829314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0.65605419499999995</v>
      </c>
      <c r="Q86" s="5">
        <f t="shared" si="82"/>
        <v>50</v>
      </c>
      <c r="R86">
        <f t="shared" si="61"/>
        <v>50000</v>
      </c>
      <c r="S86">
        <f t="shared" si="62"/>
        <v>-584581743.96519125</v>
      </c>
      <c r="U86">
        <f t="shared" si="84"/>
        <v>0.65605419499999995</v>
      </c>
      <c r="V86">
        <f t="shared" si="78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79"/>
        <v>-0.34239107769841487</v>
      </c>
      <c r="AC86">
        <f t="shared" si="80"/>
        <v>-0.30570634797723939</v>
      </c>
      <c r="AE86">
        <f t="shared" si="63"/>
        <v>0</v>
      </c>
      <c r="AF86">
        <f t="shared" si="64"/>
        <v>0</v>
      </c>
      <c r="AG86">
        <f t="shared" si="65"/>
        <v>-2.6147442263903694E-8</v>
      </c>
      <c r="AH86">
        <f t="shared" si="66"/>
        <v>-5.1368033162609452E-5</v>
      </c>
      <c r="AI86">
        <f t="shared" si="67"/>
        <v>-5.1394180604873358E-5</v>
      </c>
      <c r="AJ86">
        <f t="shared" si="68"/>
        <v>-3.668472972117548E-2</v>
      </c>
      <c r="AK86">
        <f t="shared" si="81"/>
        <v>-2.3967375438889042E-2</v>
      </c>
      <c r="AL86">
        <f t="shared" si="89"/>
        <v>-6.0703499340669397E-2</v>
      </c>
      <c r="AN86">
        <f t="shared" si="69"/>
        <v>0</v>
      </c>
      <c r="AO86">
        <f t="shared" si="70"/>
        <v>0</v>
      </c>
      <c r="AP86">
        <f t="shared" si="71"/>
        <v>-5.4982903862224634E-12</v>
      </c>
      <c r="AQ86">
        <f t="shared" si="72"/>
        <v>-1.0801682246643032E-8</v>
      </c>
      <c r="AR86">
        <f t="shared" si="73"/>
        <v>-1.0807180537029255E-8</v>
      </c>
      <c r="AS86">
        <f t="shared" si="74"/>
        <v>-7.7140737021746168E-6</v>
      </c>
      <c r="AT86">
        <f t="shared" si="75"/>
        <v>-5.0398654150791851E-6</v>
      </c>
      <c r="AU86">
        <f t="shared" si="76"/>
        <v>-1.276474629779083E-5</v>
      </c>
      <c r="AW86">
        <v>83</v>
      </c>
      <c r="AX86">
        <f>IF(Z86&gt;0, (R86*SUMPRODUCT(K86:$K$98, X86:$X$98)-K86*$AZ$3)/Z86, 0)</f>
        <v>-584581743.96519125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0.67101713200000002</v>
      </c>
      <c r="Q87" s="5">
        <f t="shared" si="82"/>
        <v>50</v>
      </c>
      <c r="R87">
        <f t="shared" si="61"/>
        <v>50000</v>
      </c>
      <c r="S87">
        <f t="shared" si="62"/>
        <v>-1636288514.3425968</v>
      </c>
      <c r="U87">
        <f t="shared" si="84"/>
        <v>0.67101713200000002</v>
      </c>
      <c r="V87">
        <f t="shared" si="78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79"/>
        <v>-0.30570634797723939</v>
      </c>
      <c r="AC87">
        <f t="shared" si="80"/>
        <v>-0.27295210555841837</v>
      </c>
      <c r="AE87">
        <f t="shared" si="63"/>
        <v>0</v>
      </c>
      <c r="AF87">
        <f t="shared" si="64"/>
        <v>0</v>
      </c>
      <c r="AG87">
        <f t="shared" si="65"/>
        <v>-8.3405861242044136E-9</v>
      </c>
      <c r="AH87">
        <f t="shared" si="66"/>
        <v>-1.7545381717060242E-5</v>
      </c>
      <c r="AI87">
        <f t="shared" si="67"/>
        <v>-1.7553722303184447E-5</v>
      </c>
      <c r="AJ87">
        <f t="shared" si="68"/>
        <v>-3.2754242418821022E-2</v>
      </c>
      <c r="AK87">
        <f t="shared" si="81"/>
        <v>-2.1399444358406759E-2</v>
      </c>
      <c r="AL87">
        <f t="shared" si="89"/>
        <v>-5.4171240499530968E-2</v>
      </c>
      <c r="AN87">
        <f t="shared" si="69"/>
        <v>0</v>
      </c>
      <c r="AO87">
        <f t="shared" si="70"/>
        <v>0</v>
      </c>
      <c r="AP87">
        <f t="shared" si="71"/>
        <v>-1.565946818298276E-12</v>
      </c>
      <c r="AQ87">
        <f t="shared" si="72"/>
        <v>-3.2941491480947938E-9</v>
      </c>
      <c r="AR87">
        <f t="shared" si="73"/>
        <v>-3.2957150949130923E-9</v>
      </c>
      <c r="AS87">
        <f t="shared" si="74"/>
        <v>-6.1496159787470277E-6</v>
      </c>
      <c r="AT87">
        <f t="shared" si="75"/>
        <v>-4.0177502285062159E-6</v>
      </c>
      <c r="AU87">
        <f t="shared" si="76"/>
        <v>-1.0170661922348156E-5</v>
      </c>
      <c r="AW87">
        <v>84</v>
      </c>
      <c r="AX87">
        <f>IF(Z87&gt;0, (R87*SUMPRODUCT(K87:$K$98, X87:$X$98)-K87*$AZ$3)/Z87, 0)</f>
        <v>-1636288514.3425968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0.68591378599999997</v>
      </c>
      <c r="Q88" s="5">
        <f t="shared" si="82"/>
        <v>50</v>
      </c>
      <c r="R88">
        <f t="shared" si="61"/>
        <v>50000</v>
      </c>
      <c r="S88">
        <f t="shared" si="62"/>
        <v>-4804466093.2607565</v>
      </c>
      <c r="U88">
        <f t="shared" si="84"/>
        <v>0.68591378599999997</v>
      </c>
      <c r="V88">
        <f t="shared" si="78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79"/>
        <v>-0.27295210555841837</v>
      </c>
      <c r="AC88">
        <f t="shared" si="80"/>
        <v>-0.24370723990568954</v>
      </c>
      <c r="AE88">
        <f t="shared" si="63"/>
        <v>0</v>
      </c>
      <c r="AF88">
        <f t="shared" si="64"/>
        <v>0</v>
      </c>
      <c r="AG88">
        <f t="shared" si="65"/>
        <v>-2.536257257050254E-9</v>
      </c>
      <c r="AH88">
        <f t="shared" si="66"/>
        <v>-5.7209230059121165E-6</v>
      </c>
      <c r="AI88">
        <f t="shared" si="67"/>
        <v>-5.7234592631691665E-6</v>
      </c>
      <c r="AJ88">
        <f t="shared" si="68"/>
        <v>-2.9244865652728824E-2</v>
      </c>
      <c r="AK88">
        <f t="shared" si="81"/>
        <v>-1.9106647389089286E-2</v>
      </c>
      <c r="AL88">
        <f t="shared" si="89"/>
        <v>-4.8357236501081279E-2</v>
      </c>
      <c r="AN88">
        <f t="shared" si="69"/>
        <v>0</v>
      </c>
      <c r="AO88">
        <f t="shared" si="70"/>
        <v>0</v>
      </c>
      <c r="AP88">
        <f t="shared" si="71"/>
        <v>-4.2516324937648988E-13</v>
      </c>
      <c r="AQ88">
        <f t="shared" si="72"/>
        <v>-9.5902188465502193E-10</v>
      </c>
      <c r="AR88">
        <f t="shared" si="73"/>
        <v>-9.5944704790439843E-10</v>
      </c>
      <c r="AS88">
        <f t="shared" si="74"/>
        <v>-4.9024372720589208E-6</v>
      </c>
      <c r="AT88">
        <f t="shared" si="75"/>
        <v>-3.2029259910660032E-6</v>
      </c>
      <c r="AU88">
        <f t="shared" si="76"/>
        <v>-8.1063227101728288E-6</v>
      </c>
      <c r="AW88">
        <v>85</v>
      </c>
      <c r="AX88">
        <f>IF(Z88&gt;0, (R88*SUMPRODUCT(K88:$K$98, X88:$X$98)-K88*$AZ$3)/Z88, 0)</f>
        <v>-4804466093.2607565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0.70320868400000003</v>
      </c>
      <c r="Q89" s="5">
        <f t="shared" si="82"/>
        <v>50</v>
      </c>
      <c r="R89">
        <f t="shared" si="61"/>
        <v>50000</v>
      </c>
      <c r="S89">
        <f t="shared" si="62"/>
        <v>-14957572443.039135</v>
      </c>
      <c r="U89">
        <f t="shared" si="84"/>
        <v>0.70320868400000003</v>
      </c>
      <c r="V89">
        <f t="shared" si="78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79"/>
        <v>-0.24370723990568954</v>
      </c>
      <c r="AC89">
        <f t="shared" si="80"/>
        <v>-0.21759575073357035</v>
      </c>
      <c r="AE89">
        <f t="shared" si="63"/>
        <v>0</v>
      </c>
      <c r="AF89">
        <f t="shared" si="64"/>
        <v>0</v>
      </c>
      <c r="AG89">
        <f t="shared" si="65"/>
        <v>-7.2737655646399272E-10</v>
      </c>
      <c r="AH89">
        <f t="shared" si="66"/>
        <v>-1.7835181280157589E-6</v>
      </c>
      <c r="AI89">
        <f t="shared" si="67"/>
        <v>-1.784245504572223E-6</v>
      </c>
      <c r="AJ89">
        <f t="shared" si="68"/>
        <v>-2.6111489172119196E-2</v>
      </c>
      <c r="AK89">
        <f t="shared" si="81"/>
        <v>-1.7059506793398269E-2</v>
      </c>
      <c r="AL89">
        <f t="shared" si="89"/>
        <v>-4.3172780211022041E-2</v>
      </c>
      <c r="AN89">
        <f t="shared" si="69"/>
        <v>0</v>
      </c>
      <c r="AO89">
        <f t="shared" si="70"/>
        <v>0</v>
      </c>
      <c r="AP89">
        <f t="shared" si="71"/>
        <v>-1.0886886411028545E-13</v>
      </c>
      <c r="AQ89">
        <f t="shared" si="72"/>
        <v>-2.6694507953500465E-10</v>
      </c>
      <c r="AR89">
        <f t="shared" si="73"/>
        <v>-2.6705394839911496E-10</v>
      </c>
      <c r="AS89">
        <f t="shared" si="74"/>
        <v>-3.9081932750431694E-6</v>
      </c>
      <c r="AT89">
        <f t="shared" si="75"/>
        <v>-2.5533530196623915E-6</v>
      </c>
      <c r="AU89">
        <f t="shared" si="76"/>
        <v>-6.4618133486539614E-6</v>
      </c>
      <c r="AW89">
        <v>86</v>
      </c>
      <c r="AX89">
        <f>IF(Z89&gt;0, (R89*SUMPRODUCT(K89:$K$98, X89:$X$98)-K89*$AZ$3)/Z89, 0)</f>
        <v>-14957572443.039135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0.72040963400000002</v>
      </c>
      <c r="Q90" s="5">
        <f t="shared" si="82"/>
        <v>50</v>
      </c>
      <c r="R90">
        <f t="shared" si="61"/>
        <v>50000</v>
      </c>
      <c r="S90">
        <f t="shared" si="62"/>
        <v>-49538029156.703873</v>
      </c>
      <c r="U90">
        <f t="shared" ref="U90:U98" si="93">M90</f>
        <v>0.72040963400000002</v>
      </c>
      <c r="V90">
        <f t="shared" si="78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79"/>
        <v>-0.21759575073357035</v>
      </c>
      <c r="AC90">
        <f t="shared" si="80"/>
        <v>-0.19428192052628238</v>
      </c>
      <c r="AE90">
        <f t="shared" si="63"/>
        <v>0</v>
      </c>
      <c r="AF90">
        <f t="shared" si="64"/>
        <v>0</v>
      </c>
      <c r="AG90">
        <f t="shared" si="65"/>
        <v>-1.9609371207694746E-10</v>
      </c>
      <c r="AH90">
        <f t="shared" si="66"/>
        <v>-5.2400907882240534E-7</v>
      </c>
      <c r="AI90">
        <f t="shared" si="67"/>
        <v>-5.2420517253448225E-7</v>
      </c>
      <c r="AJ90">
        <f t="shared" si="68"/>
        <v>-2.3313830207287972E-2</v>
      </c>
      <c r="AK90">
        <f t="shared" si="81"/>
        <v>-1.5231702551349926E-2</v>
      </c>
      <c r="AL90">
        <f t="shared" si="89"/>
        <v>-3.8546056963810429E-2</v>
      </c>
      <c r="AN90">
        <f t="shared" si="69"/>
        <v>0</v>
      </c>
      <c r="AO90">
        <f t="shared" si="70"/>
        <v>0</v>
      </c>
      <c r="AP90">
        <f t="shared" si="71"/>
        <v>-2.6205354394192964E-14</v>
      </c>
      <c r="AQ90">
        <f t="shared" si="72"/>
        <v>-7.0026945131862933E-11</v>
      </c>
      <c r="AR90">
        <f t="shared" si="73"/>
        <v>-7.0053150486257117E-11</v>
      </c>
      <c r="AS90">
        <f t="shared" si="74"/>
        <v>-3.1155878299059687E-6</v>
      </c>
      <c r="AT90">
        <f t="shared" si="75"/>
        <v>-2.035517402151223E-6</v>
      </c>
      <c r="AU90">
        <f t="shared" si="76"/>
        <v>-5.1511752852076772E-6</v>
      </c>
      <c r="AW90">
        <v>87</v>
      </c>
      <c r="AX90">
        <f>IF(Z90&gt;0, (R90*SUMPRODUCT(K90:$K$98, X90:$X$98)-K90*$AZ$3)/Z90, 0)</f>
        <v>-49538029156.703873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0.73749531199999996</v>
      </c>
      <c r="Q91" s="5">
        <f t="shared" si="82"/>
        <v>50</v>
      </c>
      <c r="R91">
        <f t="shared" si="61"/>
        <v>50000</v>
      </c>
      <c r="S91">
        <f t="shared" si="62"/>
        <v>-175166582217.91763</v>
      </c>
      <c r="U91">
        <f t="shared" si="93"/>
        <v>0.73749531199999996</v>
      </c>
      <c r="V91">
        <f t="shared" si="78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79"/>
        <v>-0.19428192052628238</v>
      </c>
      <c r="AC91">
        <f t="shared" si="80"/>
        <v>-0.17346600053002981</v>
      </c>
      <c r="AE91">
        <f t="shared" si="63"/>
        <v>0</v>
      </c>
      <c r="AF91">
        <f t="shared" si="64"/>
        <v>0</v>
      </c>
      <c r="AG91">
        <f t="shared" si="65"/>
        <v>-4.9514581586751462E-11</v>
      </c>
      <c r="AH91">
        <f t="shared" si="66"/>
        <v>-1.4461819336942653E-7</v>
      </c>
      <c r="AI91">
        <f t="shared" si="67"/>
        <v>-1.4466770795101329E-7</v>
      </c>
      <c r="AJ91">
        <f t="shared" si="68"/>
        <v>-2.0815919996252569E-2</v>
      </c>
      <c r="AK91">
        <f t="shared" si="81"/>
        <v>-1.3599734436839768E-2</v>
      </c>
      <c r="AL91">
        <f t="shared" si="89"/>
        <v>-3.4415799100800289E-2</v>
      </c>
      <c r="AN91">
        <f t="shared" si="69"/>
        <v>0</v>
      </c>
      <c r="AO91">
        <f t="shared" si="70"/>
        <v>0</v>
      </c>
      <c r="AP91">
        <f t="shared" si="71"/>
        <v>-5.9080132457456468E-15</v>
      </c>
      <c r="AQ91">
        <f t="shared" si="72"/>
        <v>-1.7255648227692775E-11</v>
      </c>
      <c r="AR91">
        <f t="shared" si="73"/>
        <v>-1.7261556240938523E-11</v>
      </c>
      <c r="AS91">
        <f t="shared" si="74"/>
        <v>-2.4837275630568513E-6</v>
      </c>
      <c r="AT91">
        <f t="shared" si="75"/>
        <v>-1.6227020125516116E-6</v>
      </c>
      <c r="AU91">
        <f t="shared" si="76"/>
        <v>-4.1064468371647036E-6</v>
      </c>
      <c r="AW91">
        <v>88</v>
      </c>
      <c r="AX91">
        <f>IF(Z91&gt;0, (R91*SUMPRODUCT(K91:$K$98, X91:$X$98)-K91*$AZ$3)/Z91, 0)</f>
        <v>-175166582217.91763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0.75444439200000002</v>
      </c>
      <c r="Q92" s="5">
        <f t="shared" si="82"/>
        <v>50</v>
      </c>
      <c r="R92">
        <f t="shared" si="61"/>
        <v>50000</v>
      </c>
      <c r="S92">
        <f t="shared" si="62"/>
        <v>-663956742384.80823</v>
      </c>
      <c r="U92">
        <f t="shared" si="93"/>
        <v>0.75444439200000002</v>
      </c>
      <c r="V92">
        <f t="shared" si="78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79"/>
        <v>-0.17346600053002981</v>
      </c>
      <c r="AC92">
        <f t="shared" si="80"/>
        <v>-0.15488035763096444</v>
      </c>
      <c r="AE92">
        <f t="shared" si="63"/>
        <v>0</v>
      </c>
      <c r="AF92">
        <f t="shared" si="64"/>
        <v>0</v>
      </c>
      <c r="AG92">
        <f t="shared" si="65"/>
        <v>-1.1663437370532846E-11</v>
      </c>
      <c r="AH92">
        <f t="shared" si="66"/>
        <v>-3.7355998400351108E-8</v>
      </c>
      <c r="AI92">
        <f t="shared" si="67"/>
        <v>-3.7367661837721642E-8</v>
      </c>
      <c r="AJ92">
        <f t="shared" si="68"/>
        <v>-1.8585642899065363E-2</v>
      </c>
      <c r="AK92">
        <f t="shared" si="81"/>
        <v>-1.2142620037102087E-2</v>
      </c>
      <c r="AL92">
        <f t="shared" si="89"/>
        <v>-3.0728300303829288E-2</v>
      </c>
      <c r="AN92">
        <f t="shared" si="69"/>
        <v>0</v>
      </c>
      <c r="AO92">
        <f t="shared" si="70"/>
        <v>0</v>
      </c>
      <c r="AP92">
        <f t="shared" si="71"/>
        <v>-1.2425586180122047E-15</v>
      </c>
      <c r="AQ92">
        <f t="shared" si="72"/>
        <v>-3.9797030902808228E-12</v>
      </c>
      <c r="AR92">
        <f t="shared" si="73"/>
        <v>-3.9809456488988354E-12</v>
      </c>
      <c r="AS92">
        <f t="shared" si="74"/>
        <v>-1.9800124115962878E-6</v>
      </c>
      <c r="AT92">
        <f t="shared" si="75"/>
        <v>-1.2936081099443141E-6</v>
      </c>
      <c r="AU92">
        <f t="shared" si="76"/>
        <v>-3.2736245024862507E-6</v>
      </c>
      <c r="AW92">
        <v>89</v>
      </c>
      <c r="AX92">
        <f>IF(Z92&gt;0, (R92*SUMPRODUCT(K92:$K$98, X92:$X$98)-K92*$AZ$3)/Z92, 0)</f>
        <v>-663956742384.80823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0.77123612500000005</v>
      </c>
      <c r="Q93" s="5">
        <f t="shared" si="82"/>
        <v>50</v>
      </c>
      <c r="R93">
        <f t="shared" si="61"/>
        <v>50000</v>
      </c>
      <c r="S93">
        <f t="shared" si="62"/>
        <v>-2709855637733.5151</v>
      </c>
      <c r="U93">
        <f t="shared" si="93"/>
        <v>0.77123612500000005</v>
      </c>
      <c r="V93">
        <f t="shared" si="78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79"/>
        <v>-0.15488035763096444</v>
      </c>
      <c r="AC93">
        <f t="shared" si="80"/>
        <v>-0.13828603360251468</v>
      </c>
      <c r="AE93">
        <f t="shared" si="63"/>
        <v>0</v>
      </c>
      <c r="AF93">
        <f t="shared" si="64"/>
        <v>0</v>
      </c>
      <c r="AG93">
        <f t="shared" si="65"/>
        <v>-2.5515387549975756E-12</v>
      </c>
      <c r="AH93">
        <f t="shared" si="66"/>
        <v>-8.9952642418299416E-9</v>
      </c>
      <c r="AI93">
        <f t="shared" si="67"/>
        <v>-8.9978157805849392E-9</v>
      </c>
      <c r="AJ93">
        <f t="shared" si="68"/>
        <v>-1.6594324028449764E-2</v>
      </c>
      <c r="AK93">
        <f t="shared" si="81"/>
        <v>-1.0841625034167511E-2</v>
      </c>
      <c r="AL93">
        <f t="shared" si="89"/>
        <v>-2.7435958060433058E-2</v>
      </c>
      <c r="AN93">
        <f t="shared" si="69"/>
        <v>0</v>
      </c>
      <c r="AO93">
        <f t="shared" si="70"/>
        <v>0</v>
      </c>
      <c r="AP93">
        <f t="shared" si="71"/>
        <v>-2.4270262338481662E-16</v>
      </c>
      <c r="AQ93">
        <f t="shared" si="72"/>
        <v>-8.5563044075097138E-13</v>
      </c>
      <c r="AR93">
        <f t="shared" si="73"/>
        <v>-8.5587314337435616E-13</v>
      </c>
      <c r="AS93">
        <f t="shared" si="74"/>
        <v>-1.57845377308654E-6</v>
      </c>
      <c r="AT93">
        <f t="shared" si="75"/>
        <v>-1.0312564652969409E-6</v>
      </c>
      <c r="AU93">
        <f t="shared" si="76"/>
        <v>-2.6097110942566243E-6</v>
      </c>
      <c r="AW93">
        <v>90</v>
      </c>
      <c r="AX93">
        <f>IF(Z93&gt;0, (R93*SUMPRODUCT(K93:$K$98, X93:$X$98)-K93*$AZ$3)/Z93, 0)</f>
        <v>-2709855637733.5151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0.78794255700000004</v>
      </c>
      <c r="Q94" s="5">
        <f t="shared" si="82"/>
        <v>50</v>
      </c>
      <c r="R94">
        <f t="shared" si="61"/>
        <v>50000</v>
      </c>
      <c r="S94">
        <f t="shared" si="62"/>
        <v>-11974386720694.078</v>
      </c>
      <c r="U94">
        <f t="shared" si="93"/>
        <v>0.78794255700000004</v>
      </c>
      <c r="V94">
        <f t="shared" si="78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79"/>
        <v>-0.13828603360251468</v>
      </c>
      <c r="AC94">
        <f t="shared" si="80"/>
        <v>-0.12346967286012972</v>
      </c>
      <c r="AE94">
        <f t="shared" si="63"/>
        <v>0</v>
      </c>
      <c r="AF94">
        <f t="shared" si="64"/>
        <v>0</v>
      </c>
      <c r="AG94">
        <f t="shared" si="65"/>
        <v>-5.1555739655021336E-13</v>
      </c>
      <c r="AH94">
        <f t="shared" si="66"/>
        <v>-2.0104659708973864E-9</v>
      </c>
      <c r="AI94">
        <f t="shared" si="67"/>
        <v>-2.0109815282939367E-9</v>
      </c>
      <c r="AJ94">
        <f t="shared" si="68"/>
        <v>-1.481636074238496E-2</v>
      </c>
      <c r="AK94">
        <f t="shared" si="81"/>
        <v>-9.6800223521760279E-3</v>
      </c>
      <c r="AL94">
        <f t="shared" si="89"/>
        <v>-2.4496385105542515E-2</v>
      </c>
      <c r="AN94">
        <f t="shared" si="69"/>
        <v>0</v>
      </c>
      <c r="AO94">
        <f t="shared" si="70"/>
        <v>0</v>
      </c>
      <c r="AP94">
        <f t="shared" si="71"/>
        <v>-4.3785599545114307E-17</v>
      </c>
      <c r="AQ94">
        <f t="shared" si="72"/>
        <v>-1.7074618362539322E-13</v>
      </c>
      <c r="AR94">
        <f t="shared" si="73"/>
        <v>-1.7078996922493834E-13</v>
      </c>
      <c r="AS94">
        <f t="shared" si="74"/>
        <v>-1.2583336841310069E-6</v>
      </c>
      <c r="AT94">
        <f t="shared" si="75"/>
        <v>-8.2211134034007418E-7</v>
      </c>
      <c r="AU94">
        <f t="shared" si="76"/>
        <v>-2.0804451952610502E-6</v>
      </c>
      <c r="AW94">
        <v>91</v>
      </c>
      <c r="AX94">
        <f>IF(Z94&gt;0, (R94*SUMPRODUCT(K94:$K$98, X94:$X$98)-K94*$AZ$3)/Z94, 0)</f>
        <v>-11974386720694.078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0.80464841200000004</v>
      </c>
      <c r="Q95" s="5">
        <f t="shared" si="82"/>
        <v>50</v>
      </c>
      <c r="R95">
        <f t="shared" si="61"/>
        <v>50000</v>
      </c>
      <c r="S95">
        <f t="shared" si="62"/>
        <v>-57681818808694.633</v>
      </c>
      <c r="U95">
        <f t="shared" si="93"/>
        <v>0.80464841200000004</v>
      </c>
      <c r="V95">
        <f t="shared" si="78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79"/>
        <v>-0.12346967286012972</v>
      </c>
      <c r="AC95">
        <f t="shared" si="80"/>
        <v>-0.11024077933954994</v>
      </c>
      <c r="AE95">
        <f t="shared" si="63"/>
        <v>0</v>
      </c>
      <c r="AF95">
        <f t="shared" si="64"/>
        <v>0</v>
      </c>
      <c r="AG95">
        <f t="shared" si="65"/>
        <v>-9.5559382155727778E-14</v>
      </c>
      <c r="AH95">
        <f t="shared" si="66"/>
        <v>-4.1484244042898346E-10</v>
      </c>
      <c r="AI95">
        <f t="shared" si="67"/>
        <v>-4.1493799981113921E-10</v>
      </c>
      <c r="AJ95">
        <f t="shared" si="68"/>
        <v>-1.3228893520579779E-2</v>
      </c>
      <c r="AK95">
        <f t="shared" si="81"/>
        <v>-8.6428771002090808E-3</v>
      </c>
      <c r="AL95">
        <f t="shared" si="89"/>
        <v>-2.1871771035726861E-2</v>
      </c>
      <c r="AN95">
        <f t="shared" si="69"/>
        <v>0</v>
      </c>
      <c r="AO95">
        <f t="shared" si="70"/>
        <v>0</v>
      </c>
      <c r="AP95">
        <f t="shared" si="71"/>
        <v>-7.2461878635884055E-18</v>
      </c>
      <c r="AQ95">
        <f t="shared" si="72"/>
        <v>-3.145715459146799E-14</v>
      </c>
      <c r="AR95">
        <f t="shared" si="73"/>
        <v>-3.1464400779331575E-14</v>
      </c>
      <c r="AS95">
        <f t="shared" si="74"/>
        <v>-1.0031359089504406E-6</v>
      </c>
      <c r="AT95">
        <f t="shared" si="75"/>
        <v>-6.5538212718830683E-7</v>
      </c>
      <c r="AU95">
        <f t="shared" si="76"/>
        <v>-1.6585180676031481E-6</v>
      </c>
      <c r="AW95">
        <v>92</v>
      </c>
      <c r="AX95">
        <f>IF(Z95&gt;0, (R95*SUMPRODUCT(K95:$K$98, X95:$X$98)-K95*$AZ$3)/Z95, 0)</f>
        <v>-57681818808694.633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0.82135484400000003</v>
      </c>
      <c r="Q96" s="5">
        <f t="shared" si="82"/>
        <v>50</v>
      </c>
      <c r="R96">
        <f t="shared" si="61"/>
        <v>50000</v>
      </c>
      <c r="S96">
        <f t="shared" si="62"/>
        <v>-305384543249785.5</v>
      </c>
      <c r="U96">
        <f t="shared" si="93"/>
        <v>0.82135484400000003</v>
      </c>
      <c r="V96">
        <f t="shared" si="78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79"/>
        <v>-0.11024077933954994</v>
      </c>
      <c r="AC96">
        <f t="shared" si="80"/>
        <v>-9.842926726748269E-2</v>
      </c>
      <c r="AE96">
        <f t="shared" si="63"/>
        <v>0</v>
      </c>
      <c r="AF96">
        <f t="shared" si="64"/>
        <v>0</v>
      </c>
      <c r="AG96">
        <f t="shared" si="65"/>
        <v>-1.611562691091633E-14</v>
      </c>
      <c r="AH96">
        <f t="shared" si="66"/>
        <v>-7.8488161423254177E-11</v>
      </c>
      <c r="AI96">
        <f t="shared" si="67"/>
        <v>-7.8504277050165099E-11</v>
      </c>
      <c r="AJ96">
        <f t="shared" si="68"/>
        <v>-1.1811512072067251E-2</v>
      </c>
      <c r="AK96">
        <f t="shared" si="81"/>
        <v>-7.7168545537684968E-3</v>
      </c>
      <c r="AL96">
        <f t="shared" si="89"/>
        <v>-1.9528366704340026E-2</v>
      </c>
      <c r="AN96">
        <f t="shared" si="69"/>
        <v>0</v>
      </c>
      <c r="AO96">
        <f t="shared" si="70"/>
        <v>0</v>
      </c>
      <c r="AP96">
        <f t="shared" si="71"/>
        <v>-1.0911022166608692E-18</v>
      </c>
      <c r="AQ96">
        <f t="shared" si="72"/>
        <v>-5.3140102699038817E-15</v>
      </c>
      <c r="AR96">
        <f t="shared" si="73"/>
        <v>-5.315101372120543E-15</v>
      </c>
      <c r="AS96">
        <f t="shared" si="74"/>
        <v>-7.9969380497506252E-7</v>
      </c>
      <c r="AT96">
        <f t="shared" si="75"/>
        <v>-5.2246661925158563E-7</v>
      </c>
      <c r="AU96">
        <f t="shared" si="76"/>
        <v>-1.3221604295417495E-6</v>
      </c>
      <c r="AW96">
        <v>93</v>
      </c>
      <c r="AX96">
        <f>IF(Z96&gt;0, (R96*SUMPRODUCT(K96:$K$98, X96:$X$98)-K96*$AZ$3)/Z96, 0)</f>
        <v>-305384543249785.5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0.83806127600000002</v>
      </c>
      <c r="Q97" s="5">
        <f t="shared" si="82"/>
        <v>50</v>
      </c>
      <c r="R97">
        <f t="shared" si="61"/>
        <v>50000</v>
      </c>
      <c r="S97">
        <f t="shared" si="62"/>
        <v>-1794570624133657.3</v>
      </c>
      <c r="U97">
        <f t="shared" si="93"/>
        <v>0.83806127600000002</v>
      </c>
      <c r="V97">
        <f t="shared" si="78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79"/>
        <v>-9.842926726748269E-2</v>
      </c>
      <c r="AC97">
        <f t="shared" si="80"/>
        <v>-8.7883274345971346E-2</v>
      </c>
      <c r="AE97">
        <f t="shared" si="63"/>
        <v>0</v>
      </c>
      <c r="AF97">
        <f t="shared" si="64"/>
        <v>0</v>
      </c>
      <c r="AG97">
        <f t="shared" si="65"/>
        <v>-2.4485877893046887E-15</v>
      </c>
      <c r="AH97">
        <f t="shared" si="66"/>
        <v>-1.3505882852502477E-11</v>
      </c>
      <c r="AI97">
        <f t="shared" si="67"/>
        <v>-1.3508331440291782E-11</v>
      </c>
      <c r="AJ97">
        <f t="shared" si="68"/>
        <v>-1.0545992921511343E-2</v>
      </c>
      <c r="AK97">
        <f t="shared" si="81"/>
        <v>-6.890048708723789E-3</v>
      </c>
      <c r="AL97">
        <f t="shared" si="89"/>
        <v>-1.7436041643743464E-2</v>
      </c>
      <c r="AN97">
        <f t="shared" si="69"/>
        <v>0</v>
      </c>
      <c r="AO97">
        <f t="shared" si="70"/>
        <v>0</v>
      </c>
      <c r="AP97">
        <f t="shared" si="71"/>
        <v>-1.4801846299377142E-19</v>
      </c>
      <c r="AQ97">
        <f t="shared" si="72"/>
        <v>-8.1643796066181819E-16</v>
      </c>
      <c r="AR97">
        <f t="shared" si="73"/>
        <v>-8.1658597912481193E-16</v>
      </c>
      <c r="AS97">
        <f t="shared" si="74"/>
        <v>-6.3751100524297335E-7</v>
      </c>
      <c r="AT97">
        <f t="shared" si="75"/>
        <v>-4.1650719009225998E-7</v>
      </c>
      <c r="AU97">
        <f t="shared" si="76"/>
        <v>-1.0540181961518194E-6</v>
      </c>
      <c r="AW97">
        <v>94</v>
      </c>
      <c r="AX97">
        <f>IF(Z97&gt;0, (R97*SUMPRODUCT(K97:$K$98, X97:$X$98)-K97*$AZ$3)/Z97, 0)</f>
        <v>-1794570624133657.3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50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79"/>
        <v>-8.7883274345971346E-2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-2.4485877893046889E-12</v>
      </c>
      <c r="AI98">
        <f t="shared" si="67"/>
        <v>-2.4485877893046889E-12</v>
      </c>
      <c r="AJ98">
        <f t="shared" si="68"/>
        <v>-8.7883274345971346E-2</v>
      </c>
      <c r="AK98">
        <f t="shared" si="81"/>
        <v>-6.1518292042179951E-3</v>
      </c>
      <c r="AL98">
        <f t="shared" si="89"/>
        <v>-9.403510355263793E-2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-1.3215934195872448E-16</v>
      </c>
      <c r="AR98">
        <f t="shared" si="73"/>
        <v>-1.3215934195872448E-16</v>
      </c>
      <c r="AS98">
        <f t="shared" si="74"/>
        <v>-4.743385455679232E-6</v>
      </c>
      <c r="AT98">
        <f t="shared" si="75"/>
        <v>-3.3203698189754629E-7</v>
      </c>
      <c r="AU98">
        <f t="shared" si="76"/>
        <v>-5.0754224377089375E-6</v>
      </c>
      <c r="AW98">
        <v>95</v>
      </c>
    </row>
    <row r="100" spans="5:50" x14ac:dyDescent="0.25">
      <c r="AN100" s="6">
        <f t="shared" ref="AN100:AP100" si="94">SUM(AN3:AN98)</f>
        <v>4600.6568981530972</v>
      </c>
      <c r="AO100" s="6">
        <f t="shared" si="94"/>
        <v>-460.06568981530972</v>
      </c>
      <c r="AP100" s="6">
        <f t="shared" si="94"/>
        <v>-3021.9378467955512</v>
      </c>
      <c r="AQ100" s="6">
        <f>SUM(AQ3:AQ98)</f>
        <v>-1453.8045328623427</v>
      </c>
      <c r="AR100" s="6">
        <f t="shared" ref="AR100:AU100" si="95">SUM(AR3:AR98)</f>
        <v>-335.15117132010721</v>
      </c>
      <c r="AS100" s="6">
        <f t="shared" si="95"/>
        <v>-305.23137469842737</v>
      </c>
      <c r="AT100" s="6">
        <f t="shared" si="95"/>
        <v>111.76046726023489</v>
      </c>
      <c r="AU100" s="6">
        <f t="shared" si="95"/>
        <v>-528.62207875829915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8573.9097719586171</v>
      </c>
      <c r="K3">
        <v>1</v>
      </c>
      <c r="L3" s="2">
        <v>0</v>
      </c>
      <c r="O3">
        <f>$C$3</f>
        <v>8573.9097719586171</v>
      </c>
      <c r="P3">
        <f>O3*C5</f>
        <v>857.39097719586175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8573.9097719586171</v>
      </c>
      <c r="AF3">
        <f t="shared" ref="AF3:AF34" si="3">-$Z3*P3</f>
        <v>-857.39097719586175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5196.6105907627552</v>
      </c>
      <c r="AJ3">
        <f t="shared" ref="AJ3:AJ34" si="7">AB3-AC3</f>
        <v>0</v>
      </c>
      <c r="AL3">
        <f t="shared" ref="AL3:AL23" si="8">SUM(AI3:AK3)</f>
        <v>5196.6105907627552</v>
      </c>
      <c r="AN3">
        <f t="shared" ref="AN3:AN34" si="9">AE3*$K3</f>
        <v>8573.9097719586171</v>
      </c>
      <c r="AO3">
        <f t="shared" ref="AO3:AO34" si="10">AF3*$K3</f>
        <v>-857.39097719586175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5196.6105907627552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5196.6105907627552</v>
      </c>
      <c r="AW3">
        <v>0</v>
      </c>
      <c r="AX3">
        <f>IF(Z3&gt;0, (R3*SUMPRODUCT(K3:$K$98, X3:$X$98)-K3*$AZ$3)/Z3, 0)</f>
        <v>0</v>
      </c>
      <c r="AZ3">
        <f>C6*SUMPRODUCT(X4:X89, K4:K89)/1</f>
        <v>2932.0358489112255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</v>
      </c>
      <c r="S4">
        <f t="shared" si="1"/>
        <v>198.92401132286636</v>
      </c>
      <c r="U4">
        <f t="shared" ref="U4:U35" si="20">M4</f>
        <v>1.317864E-3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1.317864E-3</v>
      </c>
      <c r="Y4">
        <f t="shared" ref="Y4:Y23" si="24">V4*W4</f>
        <v>0.01</v>
      </c>
      <c r="Z4">
        <f t="shared" ref="Z4:Z23" si="25">MAX(0, W4-X4-Y4)</f>
        <v>0.98868213599999999</v>
      </c>
      <c r="AB4">
        <f t="shared" ref="AB4:AB23" si="26">AC3</f>
        <v>0</v>
      </c>
      <c r="AC4">
        <f t="shared" ref="AC4:AC67" si="27">S4*Z4</f>
        <v>196.6726164163797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-65.893199999999993</v>
      </c>
      <c r="AI4">
        <f t="shared" si="6"/>
        <v>-65.893199999999993</v>
      </c>
      <c r="AJ4">
        <f t="shared" si="7"/>
        <v>-196.6726164163797</v>
      </c>
      <c r="AK4">
        <f t="shared" ref="AK4:AK35" si="28">G4*SUM(AB4:AB4, AE4:AF4)</f>
        <v>0</v>
      </c>
      <c r="AL4">
        <f t="shared" si="8"/>
        <v>-262.56581641637968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-61.473271760425405</v>
      </c>
      <c r="AR4">
        <f t="shared" si="13"/>
        <v>-61.473271760425405</v>
      </c>
      <c r="AS4">
        <f t="shared" si="14"/>
        <v>-183.48037728928043</v>
      </c>
      <c r="AT4">
        <f t="shared" si="15"/>
        <v>0</v>
      </c>
      <c r="AU4">
        <f t="shared" si="16"/>
        <v>-244.95364904970583</v>
      </c>
      <c r="AW4">
        <v>1</v>
      </c>
      <c r="AX4">
        <f>IF(Z4&gt;0, (R4*SUMPRODUCT(K4:$K$98, X4:$X$98)-K4*$AZ$3)/Z4, 0)</f>
        <v>198.92401132286636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1.353492E-3</v>
      </c>
      <c r="Q5" s="5">
        <f t="shared" ref="Q5:Q36" si="30">$C$8</f>
        <v>50</v>
      </c>
      <c r="R5">
        <f t="shared" si="0"/>
        <v>50000</v>
      </c>
      <c r="S5">
        <f t="shared" si="1"/>
        <v>371.73518847982155</v>
      </c>
      <c r="U5">
        <f t="shared" si="20"/>
        <v>1.353492E-3</v>
      </c>
      <c r="V5">
        <f t="shared" si="21"/>
        <v>0.01</v>
      </c>
      <c r="W5">
        <f t="shared" si="22"/>
        <v>0.98868213599999999</v>
      </c>
      <c r="X5">
        <f t="shared" si="23"/>
        <v>1.3381733616189119E-3</v>
      </c>
      <c r="Y5">
        <f t="shared" si="24"/>
        <v>9.8868213600000008E-3</v>
      </c>
      <c r="Z5">
        <f t="shared" si="25"/>
        <v>0.97745714127838113</v>
      </c>
      <c r="AB5">
        <f t="shared" si="26"/>
        <v>196.6726164163797</v>
      </c>
      <c r="AC5">
        <f t="shared" si="27"/>
        <v>363.35521464406656</v>
      </c>
      <c r="AE5">
        <f t="shared" si="2"/>
        <v>0</v>
      </c>
      <c r="AF5">
        <f t="shared" si="3"/>
        <v>0</v>
      </c>
      <c r="AG5">
        <f t="shared" si="4"/>
        <v>-48.872857063919056</v>
      </c>
      <c r="AH5">
        <f t="shared" si="5"/>
        <v>-66.908668080945588</v>
      </c>
      <c r="AI5">
        <f t="shared" si="6"/>
        <v>-115.78152514486464</v>
      </c>
      <c r="AJ5">
        <f t="shared" si="7"/>
        <v>-166.68259822768687</v>
      </c>
      <c r="AK5">
        <f t="shared" si="28"/>
        <v>8.0635772730715676</v>
      </c>
      <c r="AL5">
        <f t="shared" si="8"/>
        <v>-274.40054609947993</v>
      </c>
      <c r="AN5">
        <f t="shared" si="9"/>
        <v>0</v>
      </c>
      <c r="AO5">
        <f t="shared" si="10"/>
        <v>0</v>
      </c>
      <c r="AP5">
        <f t="shared" si="11"/>
        <v>-41.791571921911761</v>
      </c>
      <c r="AQ5">
        <f t="shared" si="12"/>
        <v>-57.214138527794383</v>
      </c>
      <c r="AR5">
        <f t="shared" si="13"/>
        <v>-99.005710449706143</v>
      </c>
      <c r="AS5">
        <f t="shared" si="14"/>
        <v>-142.53162615095349</v>
      </c>
      <c r="AT5">
        <f t="shared" si="15"/>
        <v>6.8952295773240131</v>
      </c>
      <c r="AU5">
        <f t="shared" si="16"/>
        <v>-234.6421070233356</v>
      </c>
      <c r="AW5">
        <v>2</v>
      </c>
      <c r="AX5">
        <f>IF(Z5&gt;0, (R5*SUMPRODUCT(K5:$K$98, X5:$X$98)-K5*$AZ$3)/Z5, 0)</f>
        <v>371.73518847982155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1.402649E-3</v>
      </c>
      <c r="Q6" s="5">
        <f t="shared" si="30"/>
        <v>50</v>
      </c>
      <c r="R6">
        <f t="shared" si="0"/>
        <v>50000</v>
      </c>
      <c r="S6">
        <f t="shared" si="1"/>
        <v>570.77511219748749</v>
      </c>
      <c r="U6">
        <f t="shared" si="20"/>
        <v>1.402649E-3</v>
      </c>
      <c r="V6">
        <f t="shared" si="21"/>
        <v>0.01</v>
      </c>
      <c r="W6">
        <f t="shared" si="22"/>
        <v>0.97745714127838113</v>
      </c>
      <c r="X6">
        <f t="shared" si="23"/>
        <v>1.3710292817569799E-3</v>
      </c>
      <c r="Y6">
        <f t="shared" si="24"/>
        <v>9.7745714127838116E-3</v>
      </c>
      <c r="Z6">
        <f t="shared" si="25"/>
        <v>0.96631154058384028</v>
      </c>
      <c r="AB6">
        <f t="shared" si="26"/>
        <v>363.35521464406656</v>
      </c>
      <c r="AC6">
        <f t="shared" si="27"/>
        <v>551.54657799446841</v>
      </c>
      <c r="AE6">
        <f t="shared" si="2"/>
        <v>0</v>
      </c>
      <c r="AF6">
        <f t="shared" si="3"/>
        <v>0</v>
      </c>
      <c r="AG6">
        <f t="shared" si="4"/>
        <v>-48.315577029192013</v>
      </c>
      <c r="AH6">
        <f t="shared" si="5"/>
        <v>-68.551464087848998</v>
      </c>
      <c r="AI6">
        <f t="shared" si="6"/>
        <v>-116.86704111704101</v>
      </c>
      <c r="AJ6">
        <f t="shared" si="7"/>
        <v>-188.19136335040184</v>
      </c>
      <c r="AK6">
        <f t="shared" si="28"/>
        <v>21.256280056677895</v>
      </c>
      <c r="AL6">
        <f t="shared" si="8"/>
        <v>-283.80212441076497</v>
      </c>
      <c r="AN6">
        <f t="shared" si="9"/>
        <v>0</v>
      </c>
      <c r="AO6">
        <f t="shared" si="10"/>
        <v>0</v>
      </c>
      <c r="AP6">
        <f t="shared" si="11"/>
        <v>-37.271120700160523</v>
      </c>
      <c r="AQ6">
        <f t="shared" si="12"/>
        <v>-52.881286932519259</v>
      </c>
      <c r="AR6">
        <f t="shared" si="13"/>
        <v>-90.152407632679783</v>
      </c>
      <c r="AS6">
        <f t="shared" si="14"/>
        <v>-145.1727051489566</v>
      </c>
      <c r="AT6">
        <f t="shared" si="15"/>
        <v>16.397307625037495</v>
      </c>
      <c r="AU6">
        <f t="shared" si="16"/>
        <v>-218.92780515659888</v>
      </c>
      <c r="AW6">
        <v>3</v>
      </c>
      <c r="AX6">
        <f>IF(Z6&gt;0, (R6*SUMPRODUCT(K6:$K$98, X6:$X$98)-K6*$AZ$3)/Z6, 0)</f>
        <v>570.77511219748749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1.459023E-3</v>
      </c>
      <c r="Q7" s="5">
        <f t="shared" si="30"/>
        <v>50</v>
      </c>
      <c r="R7">
        <f t="shared" si="0"/>
        <v>50000</v>
      </c>
      <c r="S7">
        <f t="shared" si="1"/>
        <v>735.52300547100867</v>
      </c>
      <c r="U7">
        <f t="shared" si="20"/>
        <v>1.459023E-3</v>
      </c>
      <c r="V7">
        <f t="shared" si="21"/>
        <v>0.01</v>
      </c>
      <c r="W7">
        <f t="shared" si="22"/>
        <v>0.96631154058384028</v>
      </c>
      <c r="X7">
        <f t="shared" si="23"/>
        <v>1.4098707628772565E-3</v>
      </c>
      <c r="Y7">
        <f t="shared" si="24"/>
        <v>9.6631154058384027E-3</v>
      </c>
      <c r="Z7">
        <f t="shared" si="25"/>
        <v>0.95523855441512462</v>
      </c>
      <c r="AB7">
        <f t="shared" si="26"/>
        <v>551.54657799446841</v>
      </c>
      <c r="AC7">
        <f t="shared" si="27"/>
        <v>702.59993248519413</v>
      </c>
      <c r="AE7">
        <f t="shared" si="2"/>
        <v>0</v>
      </c>
      <c r="AF7">
        <f t="shared" si="3"/>
        <v>0</v>
      </c>
      <c r="AG7">
        <f t="shared" si="4"/>
        <v>-47.761927720756233</v>
      </c>
      <c r="AH7">
        <f t="shared" si="5"/>
        <v>-70.493538143862821</v>
      </c>
      <c r="AI7">
        <f t="shared" si="6"/>
        <v>-118.25546586461905</v>
      </c>
      <c r="AJ7">
        <f t="shared" si="7"/>
        <v>-151.05335449072572</v>
      </c>
      <c r="AK7">
        <f t="shared" si="28"/>
        <v>27.080936979528399</v>
      </c>
      <c r="AL7">
        <f t="shared" si="8"/>
        <v>-242.22788337581639</v>
      </c>
      <c r="AN7">
        <f t="shared" si="9"/>
        <v>0</v>
      </c>
      <c r="AO7">
        <f t="shared" si="10"/>
        <v>0</v>
      </c>
      <c r="AP7">
        <f t="shared" si="11"/>
        <v>-33.52199988246894</v>
      </c>
      <c r="AQ7">
        <f t="shared" si="12"/>
        <v>-49.476319113192893</v>
      </c>
      <c r="AR7">
        <f t="shared" si="13"/>
        <v>-82.998318995661833</v>
      </c>
      <c r="AS7">
        <f t="shared" si="14"/>
        <v>-106.01771689554562</v>
      </c>
      <c r="AT7">
        <f t="shared" si="15"/>
        <v>19.006920565527921</v>
      </c>
      <c r="AU7">
        <f t="shared" si="16"/>
        <v>-170.00911532567955</v>
      </c>
      <c r="AW7">
        <v>4</v>
      </c>
      <c r="AX7">
        <f>IF(Z7&gt;0, (R7*SUMPRODUCT(K7:$K$98, X7:$X$98)-K7*$AZ$3)/Z7, 0)</f>
        <v>735.52300547100867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1.516749E-3</v>
      </c>
      <c r="Q8" s="5">
        <f t="shared" si="30"/>
        <v>50</v>
      </c>
      <c r="R8">
        <f t="shared" si="0"/>
        <v>50000</v>
      </c>
      <c r="S8">
        <f t="shared" si="1"/>
        <v>836.74330880455875</v>
      </c>
      <c r="U8">
        <f t="shared" si="20"/>
        <v>1.516749E-3</v>
      </c>
      <c r="V8">
        <f t="shared" si="21"/>
        <v>0.01</v>
      </c>
      <c r="W8">
        <f t="shared" si="22"/>
        <v>0.95523855441512462</v>
      </c>
      <c r="X8">
        <f t="shared" si="23"/>
        <v>1.4488571221705857E-3</v>
      </c>
      <c r="Y8">
        <f t="shared" si="24"/>
        <v>9.5523855441512467E-3</v>
      </c>
      <c r="Z8">
        <f t="shared" si="25"/>
        <v>0.94423731174880277</v>
      </c>
      <c r="AB8">
        <f t="shared" si="26"/>
        <v>702.59993248519413</v>
      </c>
      <c r="AC8">
        <f t="shared" si="27"/>
        <v>790.08425252941493</v>
      </c>
      <c r="AE8">
        <f t="shared" si="2"/>
        <v>0</v>
      </c>
      <c r="AF8">
        <f t="shared" si="3"/>
        <v>0</v>
      </c>
      <c r="AG8">
        <f t="shared" si="4"/>
        <v>-47.211865587440137</v>
      </c>
      <c r="AH8">
        <f t="shared" si="5"/>
        <v>-72.442856108529284</v>
      </c>
      <c r="AI8">
        <f t="shared" si="6"/>
        <v>-119.65472169596941</v>
      </c>
      <c r="AJ8">
        <f t="shared" si="7"/>
        <v>-87.484320044220794</v>
      </c>
      <c r="AK8">
        <f t="shared" si="28"/>
        <v>14.965378561934635</v>
      </c>
      <c r="AL8">
        <f t="shared" si="8"/>
        <v>-192.17366317825557</v>
      </c>
      <c r="AN8">
        <f t="shared" si="9"/>
        <v>0</v>
      </c>
      <c r="AO8">
        <f t="shared" si="10"/>
        <v>0</v>
      </c>
      <c r="AP8">
        <f t="shared" si="11"/>
        <v>-30.930584732422769</v>
      </c>
      <c r="AQ8">
        <f t="shared" si="12"/>
        <v>-47.460524409348338</v>
      </c>
      <c r="AR8">
        <f t="shared" si="13"/>
        <v>-78.391109141771111</v>
      </c>
      <c r="AS8">
        <f t="shared" si="14"/>
        <v>-57.314853802473543</v>
      </c>
      <c r="AT8">
        <f t="shared" si="15"/>
        <v>9.8044824940331399</v>
      </c>
      <c r="AU8">
        <f t="shared" si="16"/>
        <v>-125.90148045021151</v>
      </c>
      <c r="AW8">
        <v>5</v>
      </c>
      <c r="AX8">
        <f>IF(Z8&gt;0, (R8*SUMPRODUCT(K8:$K$98, X8:$X$98)-K8*$AZ$3)/Z8, 0)</f>
        <v>836.74330880455875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1.577632E-3</v>
      </c>
      <c r="Q9" s="5">
        <f t="shared" si="30"/>
        <v>50</v>
      </c>
      <c r="R9">
        <f t="shared" si="0"/>
        <v>50000</v>
      </c>
      <c r="S9">
        <f t="shared" si="1"/>
        <v>904.65331189930987</v>
      </c>
      <c r="U9">
        <f t="shared" si="20"/>
        <v>1.577632E-3</v>
      </c>
      <c r="V9">
        <f t="shared" si="21"/>
        <v>0.01</v>
      </c>
      <c r="W9">
        <f t="shared" si="22"/>
        <v>0.94423731174880277</v>
      </c>
      <c r="X9">
        <f t="shared" si="23"/>
        <v>1.4896589986088872E-3</v>
      </c>
      <c r="Y9">
        <f t="shared" si="24"/>
        <v>9.4423731174880284E-3</v>
      </c>
      <c r="Z9">
        <f t="shared" si="25"/>
        <v>0.93330527963270582</v>
      </c>
      <c r="AB9">
        <f t="shared" si="26"/>
        <v>790.08425252941493</v>
      </c>
      <c r="AC9">
        <f t="shared" si="27"/>
        <v>844.31771223283886</v>
      </c>
      <c r="AE9">
        <f t="shared" si="2"/>
        <v>0</v>
      </c>
      <c r="AF9">
        <f t="shared" si="3"/>
        <v>0</v>
      </c>
      <c r="AG9">
        <f t="shared" si="4"/>
        <v>-46.665263981635292</v>
      </c>
      <c r="AH9">
        <f t="shared" si="5"/>
        <v>-74.482949930444363</v>
      </c>
      <c r="AI9">
        <f t="shared" si="6"/>
        <v>-121.14821391207965</v>
      </c>
      <c r="AJ9">
        <f t="shared" si="7"/>
        <v>-54.233459703423932</v>
      </c>
      <c r="AK9">
        <f t="shared" si="28"/>
        <v>4.6614970899235484</v>
      </c>
      <c r="AL9">
        <f t="shared" si="8"/>
        <v>-170.72017652558003</v>
      </c>
      <c r="AN9">
        <f t="shared" si="9"/>
        <v>0</v>
      </c>
      <c r="AO9">
        <f t="shared" si="10"/>
        <v>0</v>
      </c>
      <c r="AP9">
        <f t="shared" si="11"/>
        <v>-28.953955682210399</v>
      </c>
      <c r="AQ9">
        <f t="shared" si="12"/>
        <v>-46.213732600228809</v>
      </c>
      <c r="AR9">
        <f t="shared" si="13"/>
        <v>-75.167688282439201</v>
      </c>
      <c r="AS9">
        <f t="shared" si="14"/>
        <v>-33.649722615173616</v>
      </c>
      <c r="AT9">
        <f t="shared" si="15"/>
        <v>2.8922750808291782</v>
      </c>
      <c r="AU9">
        <f t="shared" si="16"/>
        <v>-105.92513581678364</v>
      </c>
      <c r="AW9">
        <v>6</v>
      </c>
      <c r="AX9">
        <f>IF(Z9&gt;0, (R9*SUMPRODUCT(K9:$K$98, X9:$X$98)-K9*$AZ$3)/Z9, 0)</f>
        <v>904.65331189930987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1.648437E-3</v>
      </c>
      <c r="Q10" s="5">
        <f t="shared" si="30"/>
        <v>50</v>
      </c>
      <c r="R10">
        <f t="shared" si="0"/>
        <v>50000</v>
      </c>
      <c r="S10">
        <f t="shared" si="1"/>
        <v>966.43491188007363</v>
      </c>
      <c r="U10">
        <f t="shared" si="20"/>
        <v>1.648437E-3</v>
      </c>
      <c r="V10">
        <f t="shared" si="21"/>
        <v>0.01</v>
      </c>
      <c r="W10">
        <f t="shared" si="22"/>
        <v>0.93330527963270582</v>
      </c>
      <c r="X10">
        <f t="shared" si="23"/>
        <v>1.5384949552418987E-3</v>
      </c>
      <c r="Y10">
        <f t="shared" si="24"/>
        <v>9.3330527963270578E-3</v>
      </c>
      <c r="Z10">
        <f t="shared" si="25"/>
        <v>0.92243373188113686</v>
      </c>
      <c r="AB10">
        <f t="shared" si="26"/>
        <v>844.31771223283886</v>
      </c>
      <c r="AC10">
        <f t="shared" si="27"/>
        <v>891.47216238575402</v>
      </c>
      <c r="AE10">
        <f t="shared" si="2"/>
        <v>0</v>
      </c>
      <c r="AF10">
        <f t="shared" si="3"/>
        <v>0</v>
      </c>
      <c r="AG10">
        <f t="shared" si="4"/>
        <v>-46.12168659405684</v>
      </c>
      <c r="AH10">
        <f t="shared" si="5"/>
        <v>-76.924747762094938</v>
      </c>
      <c r="AI10">
        <f t="shared" si="6"/>
        <v>-123.04643435615178</v>
      </c>
      <c r="AJ10">
        <f t="shared" si="7"/>
        <v>-47.15445015291516</v>
      </c>
      <c r="AK10">
        <f t="shared" si="28"/>
        <v>3.4617026201546395</v>
      </c>
      <c r="AL10">
        <f t="shared" si="8"/>
        <v>-166.7391818889123</v>
      </c>
      <c r="AN10">
        <f t="shared" si="9"/>
        <v>0</v>
      </c>
      <c r="AO10">
        <f t="shared" si="10"/>
        <v>0</v>
      </c>
      <c r="AP10">
        <f t="shared" si="11"/>
        <v>-27.147981551603618</v>
      </c>
      <c r="AQ10">
        <f t="shared" si="12"/>
        <v>-45.279168810279728</v>
      </c>
      <c r="AR10">
        <f t="shared" si="13"/>
        <v>-72.427150361883349</v>
      </c>
      <c r="AS10">
        <f t="shared" si="14"/>
        <v>-27.755883129224308</v>
      </c>
      <c r="AT10">
        <f t="shared" si="15"/>
        <v>2.0376149661709451</v>
      </c>
      <c r="AU10">
        <f t="shared" si="16"/>
        <v>-98.145418524936716</v>
      </c>
      <c r="AW10">
        <v>7</v>
      </c>
      <c r="AX10">
        <f>IF(Z10&gt;0, (R10*SUMPRODUCT(K10:$K$98, X10:$X$98)-K10*$AZ$3)/Z10, 0)</f>
        <v>966.43491188007363</v>
      </c>
    </row>
    <row r="11" spans="1:52" x14ac:dyDescent="0.25">
      <c r="A11" t="s">
        <v>33</v>
      </c>
      <c r="C11" s="25">
        <f>AU91</f>
        <v>1306.4359599386946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1.717889E-3</v>
      </c>
      <c r="Q11" s="5">
        <f t="shared" si="30"/>
        <v>50</v>
      </c>
      <c r="R11">
        <f t="shared" si="0"/>
        <v>50000</v>
      </c>
      <c r="S11">
        <f t="shared" si="1"/>
        <v>1022.486968951734</v>
      </c>
      <c r="U11">
        <f t="shared" si="20"/>
        <v>1.717889E-3</v>
      </c>
      <c r="V11">
        <f t="shared" si="21"/>
        <v>0.01</v>
      </c>
      <c r="W11">
        <f t="shared" si="22"/>
        <v>0.92243373188113686</v>
      </c>
      <c r="X11">
        <f t="shared" si="23"/>
        <v>1.5846387612275543E-3</v>
      </c>
      <c r="Y11">
        <f t="shared" si="24"/>
        <v>9.2243373188113688E-3</v>
      </c>
      <c r="Z11">
        <f t="shared" si="25"/>
        <v>0.91162475580109792</v>
      </c>
      <c r="AB11">
        <f t="shared" si="26"/>
        <v>891.47216238575402</v>
      </c>
      <c r="AC11">
        <f t="shared" si="27"/>
        <v>932.12443338042931</v>
      </c>
      <c r="AE11">
        <f t="shared" si="2"/>
        <v>0</v>
      </c>
      <c r="AF11">
        <f t="shared" si="3"/>
        <v>0</v>
      </c>
      <c r="AG11">
        <f t="shared" si="4"/>
        <v>-45.5812377900549</v>
      </c>
      <c r="AH11">
        <f t="shared" si="5"/>
        <v>-79.231938061377718</v>
      </c>
      <c r="AI11">
        <f t="shared" si="6"/>
        <v>-124.81317585143262</v>
      </c>
      <c r="AJ11">
        <f t="shared" si="7"/>
        <v>-40.652270994675291</v>
      </c>
      <c r="AK11">
        <f t="shared" si="28"/>
        <v>2.1395331897258094</v>
      </c>
      <c r="AL11">
        <f t="shared" si="8"/>
        <v>-163.32591365638211</v>
      </c>
      <c r="AN11">
        <f t="shared" si="9"/>
        <v>0</v>
      </c>
      <c r="AO11">
        <f t="shared" si="10"/>
        <v>0</v>
      </c>
      <c r="AP11">
        <f t="shared" si="11"/>
        <v>-25.49397996694022</v>
      </c>
      <c r="AQ11">
        <f t="shared" si="12"/>
        <v>-44.315107259314708</v>
      </c>
      <c r="AR11">
        <f t="shared" si="13"/>
        <v>-69.809087226254931</v>
      </c>
      <c r="AS11">
        <f t="shared" si="14"/>
        <v>-22.737166268332455</v>
      </c>
      <c r="AT11">
        <f t="shared" si="15"/>
        <v>1.1966593914958226</v>
      </c>
      <c r="AU11">
        <f t="shared" si="16"/>
        <v>-91.349594103091562</v>
      </c>
      <c r="AW11">
        <v>8</v>
      </c>
      <c r="AX11">
        <f>IF(Z11&gt;0, (R11*SUMPRODUCT(K11:$K$98, X11:$X$98)-K11*$AZ$3)/Z11, 0)</f>
        <v>1022.486968951734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1.798165E-3</v>
      </c>
      <c r="Q12" s="5">
        <f t="shared" si="30"/>
        <v>50</v>
      </c>
      <c r="R12">
        <f t="shared" si="0"/>
        <v>50000</v>
      </c>
      <c r="S12">
        <f t="shared" si="1"/>
        <v>1075.9764185431334</v>
      </c>
      <c r="U12">
        <f t="shared" si="20"/>
        <v>1.798165E-3</v>
      </c>
      <c r="V12">
        <f t="shared" si="21"/>
        <v>0.01</v>
      </c>
      <c r="W12">
        <f t="shared" si="22"/>
        <v>0.91162475580109792</v>
      </c>
      <c r="X12">
        <f t="shared" si="23"/>
        <v>1.6392517290150811E-3</v>
      </c>
      <c r="Y12">
        <f t="shared" si="24"/>
        <v>9.1162475580109786E-3</v>
      </c>
      <c r="Z12">
        <f t="shared" si="25"/>
        <v>0.90086925651407179</v>
      </c>
      <c r="AB12">
        <f t="shared" si="26"/>
        <v>932.12443338042931</v>
      </c>
      <c r="AC12">
        <f t="shared" si="27"/>
        <v>969.31407619962624</v>
      </c>
      <c r="AE12">
        <f t="shared" si="2"/>
        <v>0</v>
      </c>
      <c r="AF12">
        <f t="shared" si="3"/>
        <v>0</v>
      </c>
      <c r="AG12">
        <f t="shared" si="4"/>
        <v>-45.043462825703593</v>
      </c>
      <c r="AH12">
        <f t="shared" si="5"/>
        <v>-81.96258645075406</v>
      </c>
      <c r="AI12">
        <f t="shared" si="6"/>
        <v>-127.00604927645765</v>
      </c>
      <c r="AJ12">
        <f t="shared" si="7"/>
        <v>-37.189642819196933</v>
      </c>
      <c r="AK12">
        <f t="shared" si="28"/>
        <v>2.1438861967749876</v>
      </c>
      <c r="AL12">
        <f t="shared" si="8"/>
        <v>-162.05180589887959</v>
      </c>
      <c r="AN12">
        <f t="shared" si="9"/>
        <v>0</v>
      </c>
      <c r="AO12">
        <f t="shared" si="10"/>
        <v>0</v>
      </c>
      <c r="AP12">
        <f t="shared" si="11"/>
        <v>-23.941079335535076</v>
      </c>
      <c r="AQ12">
        <f t="shared" si="12"/>
        <v>-43.563986018486219</v>
      </c>
      <c r="AR12">
        <f t="shared" si="13"/>
        <v>-67.505065354021298</v>
      </c>
      <c r="AS12">
        <f t="shared" si="14"/>
        <v>-19.766690510449191</v>
      </c>
      <c r="AT12">
        <f t="shared" si="15"/>
        <v>1.139498304603245</v>
      </c>
      <c r="AU12">
        <f t="shared" si="16"/>
        <v>-86.132257559867242</v>
      </c>
      <c r="AW12">
        <v>9</v>
      </c>
      <c r="AX12">
        <f>IF(Z12&gt;0, (R12*SUMPRODUCT(K12:$K$98, X12:$X$98)-K12*$AZ$3)/Z12, 0)</f>
        <v>1075.9764185431334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1.8843029999999999E-3</v>
      </c>
      <c r="Q13" s="5">
        <f t="shared" si="30"/>
        <v>50</v>
      </c>
      <c r="R13">
        <f t="shared" si="0"/>
        <v>50000</v>
      </c>
      <c r="S13">
        <f t="shared" si="1"/>
        <v>1126.5145993631497</v>
      </c>
      <c r="U13">
        <f t="shared" si="20"/>
        <v>1.8843029999999999E-3</v>
      </c>
      <c r="V13">
        <f t="shared" si="21"/>
        <v>0.01</v>
      </c>
      <c r="W13">
        <f t="shared" si="22"/>
        <v>0.90086925651407179</v>
      </c>
      <c r="X13">
        <f t="shared" si="23"/>
        <v>1.6975106426572349E-3</v>
      </c>
      <c r="Y13">
        <f t="shared" si="24"/>
        <v>9.0086925651407176E-3</v>
      </c>
      <c r="Z13">
        <f t="shared" si="25"/>
        <v>0.89016305330627388</v>
      </c>
      <c r="AB13">
        <f t="shared" si="26"/>
        <v>969.31407619962624</v>
      </c>
      <c r="AC13">
        <f t="shared" si="27"/>
        <v>1002.7816753631952</v>
      </c>
      <c r="AE13">
        <f t="shared" si="2"/>
        <v>0</v>
      </c>
      <c r="AF13">
        <f t="shared" si="3"/>
        <v>0</v>
      </c>
      <c r="AG13">
        <f t="shared" si="4"/>
        <v>-44.508152665313695</v>
      </c>
      <c r="AH13">
        <f t="shared" si="5"/>
        <v>-84.87553213286175</v>
      </c>
      <c r="AI13">
        <f t="shared" si="6"/>
        <v>-129.38368479817544</v>
      </c>
      <c r="AJ13">
        <f t="shared" si="7"/>
        <v>-33.467599163568934</v>
      </c>
      <c r="AK13">
        <f t="shared" si="28"/>
        <v>1.9386281523992526</v>
      </c>
      <c r="AL13">
        <f t="shared" si="8"/>
        <v>-160.91265580934513</v>
      </c>
      <c r="AN13">
        <f t="shared" si="9"/>
        <v>0</v>
      </c>
      <c r="AO13">
        <f t="shared" si="10"/>
        <v>0</v>
      </c>
      <c r="AP13">
        <f t="shared" si="11"/>
        <v>-22.487220812323702</v>
      </c>
      <c r="AQ13">
        <f t="shared" si="12"/>
        <v>-42.882364653219334</v>
      </c>
      <c r="AR13">
        <f t="shared" si="13"/>
        <v>-65.369585465543025</v>
      </c>
      <c r="AS13">
        <f t="shared" si="14"/>
        <v>-16.909110969146766</v>
      </c>
      <c r="AT13">
        <f t="shared" si="15"/>
        <v>0.97946907982912712</v>
      </c>
      <c r="AU13">
        <f t="shared" si="16"/>
        <v>-81.299227354860676</v>
      </c>
      <c r="AW13">
        <v>10</v>
      </c>
      <c r="AX13">
        <f>IF(Z13&gt;0, (R13*SUMPRODUCT(K13:$K$98, X13:$X$98)-K13*$AZ$3)/Z13, 0)</f>
        <v>1126.5145993631497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1.978559E-3</v>
      </c>
      <c r="Q14" s="5">
        <f t="shared" si="30"/>
        <v>50</v>
      </c>
      <c r="R14">
        <f t="shared" si="0"/>
        <v>50000</v>
      </c>
      <c r="S14">
        <f t="shared" si="1"/>
        <v>1174.366430872738</v>
      </c>
      <c r="U14">
        <f t="shared" si="20"/>
        <v>1.978559E-3</v>
      </c>
      <c r="V14">
        <f t="shared" si="21"/>
        <v>0.01</v>
      </c>
      <c r="W14">
        <f t="shared" si="22"/>
        <v>0.89016305330627388</v>
      </c>
      <c r="X14">
        <f t="shared" si="23"/>
        <v>1.7612401205866078E-3</v>
      </c>
      <c r="Y14">
        <f t="shared" si="24"/>
        <v>8.9016305330627387E-3</v>
      </c>
      <c r="Z14">
        <f t="shared" si="25"/>
        <v>0.87950018265262453</v>
      </c>
      <c r="AB14">
        <f t="shared" si="26"/>
        <v>1002.7816753631952</v>
      </c>
      <c r="AC14">
        <f t="shared" si="27"/>
        <v>1032.8554904536838</v>
      </c>
      <c r="AE14">
        <f t="shared" si="2"/>
        <v>0</v>
      </c>
      <c r="AF14">
        <f t="shared" si="3"/>
        <v>0</v>
      </c>
      <c r="AG14">
        <f t="shared" si="4"/>
        <v>-43.975009132631229</v>
      </c>
      <c r="AH14">
        <f t="shared" si="5"/>
        <v>-88.062006029330391</v>
      </c>
      <c r="AI14">
        <f t="shared" si="6"/>
        <v>-132.03701516196162</v>
      </c>
      <c r="AJ14">
        <f t="shared" si="7"/>
        <v>-30.073815090488665</v>
      </c>
      <c r="AK14">
        <f t="shared" si="28"/>
        <v>1.8050070156537512</v>
      </c>
      <c r="AL14">
        <f t="shared" si="8"/>
        <v>-160.30582323679653</v>
      </c>
      <c r="AN14">
        <f t="shared" si="9"/>
        <v>0</v>
      </c>
      <c r="AO14">
        <f t="shared" si="10"/>
        <v>0</v>
      </c>
      <c r="AP14">
        <f t="shared" si="11"/>
        <v>-21.123651179955555</v>
      </c>
      <c r="AQ14">
        <f t="shared" si="12"/>
        <v>-42.301096333153041</v>
      </c>
      <c r="AR14">
        <f t="shared" si="13"/>
        <v>-63.424747513108592</v>
      </c>
      <c r="AS14">
        <f t="shared" si="14"/>
        <v>-14.446131840608786</v>
      </c>
      <c r="AT14">
        <f t="shared" si="15"/>
        <v>0.867045609042288</v>
      </c>
      <c r="AU14">
        <f t="shared" si="16"/>
        <v>-77.003833744675092</v>
      </c>
      <c r="AW14">
        <v>11</v>
      </c>
      <c r="AX14">
        <f>IF(Z14&gt;0, (R14*SUMPRODUCT(K14:$K$98, X14:$X$98)-K14*$AZ$3)/Z14, 0)</f>
        <v>1174.366430872738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2.0782270000000002E-3</v>
      </c>
      <c r="Q15" s="5">
        <f t="shared" si="30"/>
        <v>50</v>
      </c>
      <c r="R15">
        <f t="shared" si="0"/>
        <v>50000</v>
      </c>
      <c r="S15">
        <f t="shared" si="1"/>
        <v>1223.2328183559443</v>
      </c>
      <c r="U15">
        <f t="shared" si="20"/>
        <v>2.0782270000000002E-3</v>
      </c>
      <c r="V15">
        <f t="shared" si="21"/>
        <v>0.01</v>
      </c>
      <c r="W15">
        <f t="shared" si="22"/>
        <v>0.87950018265262453</v>
      </c>
      <c r="X15">
        <f t="shared" si="23"/>
        <v>1.8278010260936162E-3</v>
      </c>
      <c r="Y15">
        <f t="shared" si="24"/>
        <v>8.7950018265262452E-3</v>
      </c>
      <c r="Z15">
        <f t="shared" si="25"/>
        <v>0.86887737980000468</v>
      </c>
      <c r="AB15">
        <f t="shared" si="26"/>
        <v>1032.8554904536838</v>
      </c>
      <c r="AC15">
        <f t="shared" si="27"/>
        <v>1062.8393260984881</v>
      </c>
      <c r="AE15">
        <f t="shared" si="2"/>
        <v>0</v>
      </c>
      <c r="AF15">
        <f t="shared" si="3"/>
        <v>0</v>
      </c>
      <c r="AG15">
        <f t="shared" si="4"/>
        <v>-43.443868990000233</v>
      </c>
      <c r="AH15">
        <f t="shared" si="5"/>
        <v>-91.39005130468081</v>
      </c>
      <c r="AI15">
        <f t="shared" si="6"/>
        <v>-134.83392029468104</v>
      </c>
      <c r="AJ15">
        <f t="shared" si="7"/>
        <v>-29.98383564480423</v>
      </c>
      <c r="AK15">
        <f t="shared" si="28"/>
        <v>4.2347075108601038</v>
      </c>
      <c r="AL15">
        <f t="shared" si="8"/>
        <v>-160.58304842862518</v>
      </c>
      <c r="AN15">
        <f t="shared" si="9"/>
        <v>0</v>
      </c>
      <c r="AO15">
        <f t="shared" si="10"/>
        <v>0</v>
      </c>
      <c r="AP15">
        <f t="shared" si="11"/>
        <v>-19.797471706607755</v>
      </c>
      <c r="AQ15">
        <f t="shared" si="12"/>
        <v>-41.646658021786834</v>
      </c>
      <c r="AR15">
        <f t="shared" si="13"/>
        <v>-61.444129728394586</v>
      </c>
      <c r="AS15">
        <f t="shared" si="14"/>
        <v>-13.66370334028543</v>
      </c>
      <c r="AT15">
        <f t="shared" si="15"/>
        <v>1.9297660194884914</v>
      </c>
      <c r="AU15">
        <f t="shared" si="16"/>
        <v>-73.178067049191526</v>
      </c>
      <c r="AW15">
        <v>12</v>
      </c>
      <c r="AX15">
        <f>IF(Z15&gt;0, (R15*SUMPRODUCT(K15:$K$98, X15:$X$98)-K15*$AZ$3)/Z15, 0)</f>
        <v>1223.2328183559443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2.7284060000000001E-3</v>
      </c>
      <c r="Q16" s="5">
        <f t="shared" si="30"/>
        <v>50</v>
      </c>
      <c r="R16">
        <f t="shared" si="0"/>
        <v>50000</v>
      </c>
      <c r="S16">
        <f t="shared" si="1"/>
        <v>1274.5885778773659</v>
      </c>
      <c r="U16">
        <f t="shared" si="20"/>
        <v>2.7284060000000001E-3</v>
      </c>
      <c r="V16">
        <f t="shared" si="21"/>
        <v>0.01</v>
      </c>
      <c r="W16">
        <f t="shared" si="22"/>
        <v>0.86887737980000468</v>
      </c>
      <c r="X16">
        <f t="shared" si="23"/>
        <v>2.3706502563106118E-3</v>
      </c>
      <c r="Y16">
        <f t="shared" si="24"/>
        <v>8.6887737980000466E-3</v>
      </c>
      <c r="Z16">
        <f t="shared" si="25"/>
        <v>0.85781795574569408</v>
      </c>
      <c r="AB16">
        <f t="shared" si="26"/>
        <v>1062.8393260984881</v>
      </c>
      <c r="AC16">
        <f t="shared" si="27"/>
        <v>1093.3649682915734</v>
      </c>
      <c r="AE16">
        <f t="shared" si="2"/>
        <v>0</v>
      </c>
      <c r="AF16">
        <f t="shared" si="3"/>
        <v>0</v>
      </c>
      <c r="AG16">
        <f t="shared" si="4"/>
        <v>-42.890897787284707</v>
      </c>
      <c r="AH16">
        <f t="shared" si="5"/>
        <v>-118.53251281553059</v>
      </c>
      <c r="AI16">
        <f t="shared" si="6"/>
        <v>-161.4234106028153</v>
      </c>
      <c r="AJ16">
        <f t="shared" si="7"/>
        <v>-30.525642193085332</v>
      </c>
      <c r="AK16">
        <f t="shared" si="28"/>
        <v>7.5461592152992658</v>
      </c>
      <c r="AL16">
        <f t="shared" si="8"/>
        <v>-184.40289358060136</v>
      </c>
      <c r="AN16">
        <f t="shared" si="9"/>
        <v>0</v>
      </c>
      <c r="AO16">
        <f t="shared" si="10"/>
        <v>0</v>
      </c>
      <c r="AP16">
        <f t="shared" si="11"/>
        <v>-18.489718521381651</v>
      </c>
      <c r="AQ16">
        <f t="shared" si="12"/>
        <v>-51.097853172962679</v>
      </c>
      <c r="AR16">
        <f t="shared" si="13"/>
        <v>-69.587571694344319</v>
      </c>
      <c r="AS16">
        <f t="shared" si="14"/>
        <v>-13.159214680786707</v>
      </c>
      <c r="AT16">
        <f t="shared" si="15"/>
        <v>3.2530529088103437</v>
      </c>
      <c r="AU16">
        <f t="shared" si="16"/>
        <v>-79.493733466320691</v>
      </c>
      <c r="AW16">
        <v>13</v>
      </c>
      <c r="AX16">
        <f>IF(Z16&gt;0, (R16*SUMPRODUCT(K16:$K$98, X16:$X$98)-K16*$AZ$3)/Z16, 0)</f>
        <v>1274.5885778773659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3.4724349999999998E-3</v>
      </c>
      <c r="Q17" s="5">
        <f t="shared" si="30"/>
        <v>50</v>
      </c>
      <c r="R17">
        <f t="shared" si="0"/>
        <v>50000</v>
      </c>
      <c r="S17">
        <f t="shared" si="1"/>
        <v>1321.1899900502938</v>
      </c>
      <c r="U17">
        <f t="shared" si="20"/>
        <v>3.4724349999999998E-3</v>
      </c>
      <c r="V17">
        <f t="shared" si="21"/>
        <v>0.01</v>
      </c>
      <c r="W17">
        <f t="shared" si="22"/>
        <v>0.85781795574569408</v>
      </c>
      <c r="X17">
        <f t="shared" si="23"/>
        <v>2.978717093159799E-3</v>
      </c>
      <c r="Y17">
        <f t="shared" si="24"/>
        <v>8.5781795574569417E-3</v>
      </c>
      <c r="Z17">
        <f t="shared" si="25"/>
        <v>0.84626105909507732</v>
      </c>
      <c r="AB17">
        <f t="shared" si="26"/>
        <v>1093.3649682915734</v>
      </c>
      <c r="AC17">
        <f t="shared" si="27"/>
        <v>1118.0716402457763</v>
      </c>
      <c r="AE17">
        <f t="shared" si="2"/>
        <v>0</v>
      </c>
      <c r="AF17">
        <f t="shared" si="3"/>
        <v>0</v>
      </c>
      <c r="AG17">
        <f t="shared" si="4"/>
        <v>-42.313052954753864</v>
      </c>
      <c r="AH17">
        <f t="shared" si="5"/>
        <v>-148.93585465798995</v>
      </c>
      <c r="AI17">
        <f t="shared" si="6"/>
        <v>-191.24890761274381</v>
      </c>
      <c r="AJ17">
        <f t="shared" si="7"/>
        <v>-24.706671954202875</v>
      </c>
      <c r="AK17">
        <f t="shared" si="28"/>
        <v>15.088436562423713</v>
      </c>
      <c r="AL17">
        <f t="shared" si="8"/>
        <v>-200.86714300452297</v>
      </c>
      <c r="AN17">
        <f t="shared" si="9"/>
        <v>0</v>
      </c>
      <c r="AO17">
        <f t="shared" si="10"/>
        <v>0</v>
      </c>
      <c r="AP17">
        <f t="shared" si="11"/>
        <v>-17.146660077490164</v>
      </c>
      <c r="AQ17">
        <f t="shared" si="12"/>
        <v>-60.35377489546331</v>
      </c>
      <c r="AR17">
        <f t="shared" si="13"/>
        <v>-77.500434972953471</v>
      </c>
      <c r="AS17">
        <f t="shared" si="14"/>
        <v>-10.011967373230647</v>
      </c>
      <c r="AT17">
        <f t="shared" si="15"/>
        <v>6.1143376516297163</v>
      </c>
      <c r="AU17">
        <f t="shared" si="16"/>
        <v>-81.398064694554407</v>
      </c>
      <c r="AW17">
        <v>14</v>
      </c>
      <c r="AX17">
        <f>IF(Z17&gt;0, (R17*SUMPRODUCT(K17:$K$98, X17:$X$98)-K17*$AZ$3)/Z17, 0)</f>
        <v>1321.1899900502938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4.2593279999999997E-3</v>
      </c>
      <c r="Q18" s="5">
        <f t="shared" si="30"/>
        <v>50</v>
      </c>
      <c r="R18">
        <f t="shared" si="0"/>
        <v>50000</v>
      </c>
      <c r="S18">
        <f t="shared" si="1"/>
        <v>1363.1192787266359</v>
      </c>
      <c r="U18">
        <f t="shared" si="20"/>
        <v>4.2593279999999997E-3</v>
      </c>
      <c r="V18">
        <f t="shared" si="21"/>
        <v>0.01</v>
      </c>
      <c r="W18">
        <f t="shared" si="22"/>
        <v>0.84626105909507732</v>
      </c>
      <c r="X18">
        <f t="shared" si="23"/>
        <v>3.6045034243133173E-3</v>
      </c>
      <c r="Y18">
        <f t="shared" si="24"/>
        <v>8.4626105909507733E-3</v>
      </c>
      <c r="Z18">
        <f t="shared" si="25"/>
        <v>0.83419394507981326</v>
      </c>
      <c r="AB18">
        <f t="shared" si="26"/>
        <v>1118.0716402457763</v>
      </c>
      <c r="AC18">
        <f t="shared" si="27"/>
        <v>1137.1058487353221</v>
      </c>
      <c r="AE18">
        <f t="shared" si="2"/>
        <v>0</v>
      </c>
      <c r="AF18">
        <f t="shared" si="3"/>
        <v>0</v>
      </c>
      <c r="AG18">
        <f t="shared" si="4"/>
        <v>-41.709697253990662</v>
      </c>
      <c r="AH18">
        <f t="shared" si="5"/>
        <v>-180.22517121566588</v>
      </c>
      <c r="AI18">
        <f t="shared" si="6"/>
        <v>-221.93486846965655</v>
      </c>
      <c r="AJ18">
        <f t="shared" si="7"/>
        <v>-19.03420848954579</v>
      </c>
      <c r="AK18">
        <f t="shared" si="28"/>
        <v>24.15034742930877</v>
      </c>
      <c r="AL18">
        <f t="shared" si="8"/>
        <v>-216.81872952989357</v>
      </c>
      <c r="AN18">
        <f t="shared" si="9"/>
        <v>0</v>
      </c>
      <c r="AO18">
        <f t="shared" si="10"/>
        <v>0</v>
      </c>
      <c r="AP18">
        <f t="shared" si="11"/>
        <v>-15.772825893375071</v>
      </c>
      <c r="AQ18">
        <f t="shared" si="12"/>
        <v>-68.153461529055647</v>
      </c>
      <c r="AR18">
        <f t="shared" si="13"/>
        <v>-83.926287422430718</v>
      </c>
      <c r="AS18">
        <f t="shared" si="14"/>
        <v>-7.1979246144032594</v>
      </c>
      <c r="AT18">
        <f t="shared" si="15"/>
        <v>9.1326298282004483</v>
      </c>
      <c r="AU18">
        <f t="shared" si="16"/>
        <v>-81.991582208633531</v>
      </c>
      <c r="AW18">
        <v>15</v>
      </c>
      <c r="AX18">
        <f>IF(Z18&gt;0, (R18*SUMPRODUCT(K18:$K$98, X18:$X$98)-K18*$AZ$3)/Z18, 0)</f>
        <v>1363.1192787266359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5.1233759999999998E-3</v>
      </c>
      <c r="Q19" s="5">
        <f t="shared" si="30"/>
        <v>50</v>
      </c>
      <c r="R19">
        <f t="shared" si="0"/>
        <v>50000</v>
      </c>
      <c r="S19">
        <f t="shared" si="1"/>
        <v>1392.0909142948692</v>
      </c>
      <c r="U19">
        <f t="shared" si="20"/>
        <v>5.1233759999999998E-3</v>
      </c>
      <c r="V19">
        <f t="shared" si="21"/>
        <v>0.01</v>
      </c>
      <c r="W19">
        <f t="shared" si="22"/>
        <v>0.83419394507981326</v>
      </c>
      <c r="X19">
        <f t="shared" si="23"/>
        <v>4.2738892375672336E-3</v>
      </c>
      <c r="Y19">
        <f t="shared" si="24"/>
        <v>8.3419394507981328E-3</v>
      </c>
      <c r="Z19">
        <f t="shared" si="25"/>
        <v>0.82157811639144795</v>
      </c>
      <c r="AB19">
        <f t="shared" si="26"/>
        <v>1137.1058487353221</v>
      </c>
      <c r="AC19">
        <f t="shared" si="27"/>
        <v>1143.7114312120273</v>
      </c>
      <c r="AE19">
        <f t="shared" si="2"/>
        <v>0</v>
      </c>
      <c r="AF19">
        <f t="shared" si="3"/>
        <v>0</v>
      </c>
      <c r="AG19">
        <f t="shared" si="4"/>
        <v>-41.078905819572398</v>
      </c>
      <c r="AH19">
        <f t="shared" si="5"/>
        <v>-213.69446187836169</v>
      </c>
      <c r="AI19">
        <f t="shared" si="6"/>
        <v>-254.77336769793408</v>
      </c>
      <c r="AJ19">
        <f t="shared" si="7"/>
        <v>-6.6055824767051945</v>
      </c>
      <c r="AK19">
        <f t="shared" si="28"/>
        <v>25.357460426797683</v>
      </c>
      <c r="AL19">
        <f t="shared" si="8"/>
        <v>-236.0214897478416</v>
      </c>
      <c r="AN19">
        <f t="shared" si="9"/>
        <v>0</v>
      </c>
      <c r="AO19">
        <f t="shared" si="10"/>
        <v>0</v>
      </c>
      <c r="AP19">
        <f t="shared" si="11"/>
        <v>-14.486885681998531</v>
      </c>
      <c r="AQ19">
        <f t="shared" si="12"/>
        <v>-75.361482452948252</v>
      </c>
      <c r="AR19">
        <f t="shared" si="13"/>
        <v>-89.848368134946782</v>
      </c>
      <c r="AS19">
        <f t="shared" si="14"/>
        <v>-2.329524516143429</v>
      </c>
      <c r="AT19">
        <f t="shared" si="15"/>
        <v>8.9425612260050116</v>
      </c>
      <c r="AU19">
        <f t="shared" si="16"/>
        <v>-83.235331425085192</v>
      </c>
      <c r="AW19">
        <v>16</v>
      </c>
      <c r="AX19">
        <f>IF(Z19&gt;0, (R19*SUMPRODUCT(K19:$K$98, X19:$X$98)-K19*$AZ$3)/Z19, 0)</f>
        <v>1392.0909142948692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6.0505919999999996E-3</v>
      </c>
      <c r="Q20" s="5">
        <f t="shared" si="30"/>
        <v>50</v>
      </c>
      <c r="R20">
        <f t="shared" si="0"/>
        <v>50000</v>
      </c>
      <c r="S20">
        <f t="shared" si="1"/>
        <v>1387.4531181934681</v>
      </c>
      <c r="U20">
        <f t="shared" si="20"/>
        <v>6.0505919999999996E-3</v>
      </c>
      <c r="V20">
        <f t="shared" si="21"/>
        <v>0.01</v>
      </c>
      <c r="W20">
        <f t="shared" si="22"/>
        <v>0.82157811639144795</v>
      </c>
      <c r="X20">
        <f t="shared" si="23"/>
        <v>4.9710339784131636E-3</v>
      </c>
      <c r="Y20">
        <f t="shared" si="24"/>
        <v>8.2157811639144793E-3</v>
      </c>
      <c r="Z20">
        <f t="shared" si="25"/>
        <v>0.80839130124912029</v>
      </c>
      <c r="AB20">
        <f t="shared" si="26"/>
        <v>1143.7114312120273</v>
      </c>
      <c r="AC20">
        <f t="shared" si="27"/>
        <v>1121.6050316385672</v>
      </c>
      <c r="AE20">
        <f t="shared" si="2"/>
        <v>0</v>
      </c>
      <c r="AF20">
        <f t="shared" si="3"/>
        <v>0</v>
      </c>
      <c r="AG20">
        <f t="shared" si="4"/>
        <v>-40.419565062456016</v>
      </c>
      <c r="AH20">
        <f t="shared" si="5"/>
        <v>-248.55169892065817</v>
      </c>
      <c r="AI20">
        <f t="shared" si="6"/>
        <v>-288.97126398311417</v>
      </c>
      <c r="AJ20">
        <f t="shared" si="7"/>
        <v>22.106399573460067</v>
      </c>
      <c r="AK20">
        <f t="shared" si="28"/>
        <v>4.9179591542117169</v>
      </c>
      <c r="AL20">
        <f t="shared" si="8"/>
        <v>-261.9469052554424</v>
      </c>
      <c r="AN20">
        <f t="shared" si="9"/>
        <v>0</v>
      </c>
      <c r="AO20">
        <f t="shared" si="10"/>
        <v>0</v>
      </c>
      <c r="AP20">
        <f t="shared" si="11"/>
        <v>-13.520214920389009</v>
      </c>
      <c r="AQ20">
        <f t="shared" si="12"/>
        <v>-83.139746383775829</v>
      </c>
      <c r="AR20">
        <f t="shared" si="13"/>
        <v>-96.659961304164824</v>
      </c>
      <c r="AS20">
        <f t="shared" si="14"/>
        <v>7.394519779897279</v>
      </c>
      <c r="AT20">
        <f t="shared" si="15"/>
        <v>1.6450415691483622</v>
      </c>
      <c r="AU20">
        <f t="shared" si="16"/>
        <v>-87.620399955119197</v>
      </c>
      <c r="AW20">
        <v>17</v>
      </c>
      <c r="AX20">
        <f>IF(Z20&gt;0, (R20*SUMPRODUCT(K20:$K$98, X20:$X$98)-K20*$AZ$3)/Z20, 0)</f>
        <v>1387.4531181934681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7.1181309999999998E-3</v>
      </c>
      <c r="Q21" s="5">
        <f t="shared" si="30"/>
        <v>50</v>
      </c>
      <c r="R21">
        <f t="shared" si="0"/>
        <v>50000</v>
      </c>
      <c r="S21">
        <f t="shared" si="1"/>
        <v>1367.5474454156395</v>
      </c>
      <c r="U21">
        <f t="shared" si="20"/>
        <v>7.1181309999999998E-3</v>
      </c>
      <c r="V21">
        <f t="shared" si="21"/>
        <v>0.01</v>
      </c>
      <c r="W21">
        <f t="shared" si="22"/>
        <v>0.80839130124912029</v>
      </c>
      <c r="X21">
        <f t="shared" si="23"/>
        <v>5.7542351815517015E-3</v>
      </c>
      <c r="Y21">
        <f t="shared" si="24"/>
        <v>8.0839130124912024E-3</v>
      </c>
      <c r="Z21">
        <f t="shared" si="25"/>
        <v>0.79455315305507734</v>
      </c>
      <c r="AB21">
        <f t="shared" si="26"/>
        <v>1121.6050316385672</v>
      </c>
      <c r="AC21">
        <f t="shared" si="27"/>
        <v>1086.5891347074125</v>
      </c>
      <c r="AE21">
        <f t="shared" si="2"/>
        <v>0</v>
      </c>
      <c r="AF21">
        <f t="shared" si="3"/>
        <v>0</v>
      </c>
      <c r="AG21">
        <f t="shared" si="4"/>
        <v>-39.727657652753869</v>
      </c>
      <c r="AH21">
        <f t="shared" si="5"/>
        <v>-287.7117590775851</v>
      </c>
      <c r="AI21">
        <f t="shared" si="6"/>
        <v>-327.43941673033896</v>
      </c>
      <c r="AJ21">
        <f t="shared" si="7"/>
        <v>35.015896931154657</v>
      </c>
      <c r="AK21">
        <f t="shared" si="28"/>
        <v>1.7945680506217077</v>
      </c>
      <c r="AL21">
        <f t="shared" si="8"/>
        <v>-290.6289517485626</v>
      </c>
      <c r="AN21">
        <f t="shared" si="9"/>
        <v>0</v>
      </c>
      <c r="AO21">
        <f t="shared" si="10"/>
        <v>0</v>
      </c>
      <c r="AP21">
        <f t="shared" si="11"/>
        <v>-12.636719389723883</v>
      </c>
      <c r="AQ21">
        <f t="shared" si="12"/>
        <v>-91.516413989619181</v>
      </c>
      <c r="AR21">
        <f t="shared" si="13"/>
        <v>-104.15313337934307</v>
      </c>
      <c r="AS21">
        <f t="shared" si="14"/>
        <v>11.137985218411751</v>
      </c>
      <c r="AT21">
        <f t="shared" si="15"/>
        <v>0.57082280258469631</v>
      </c>
      <c r="AU21">
        <f t="shared" si="16"/>
        <v>-92.444325358346617</v>
      </c>
      <c r="AW21">
        <v>18</v>
      </c>
      <c r="AX21">
        <f>IF(Z21&gt;0, (R21*SUMPRODUCT(K21:$K$98, X21:$X$98)-K21*$AZ$3)/Z21, 0)</f>
        <v>1367.5474454156395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8.3332130000000008E-3</v>
      </c>
      <c r="Q22" s="5">
        <f t="shared" si="30"/>
        <v>50</v>
      </c>
      <c r="R22">
        <f t="shared" si="0"/>
        <v>50000</v>
      </c>
      <c r="S22">
        <f t="shared" si="1"/>
        <v>1355.0234455636742</v>
      </c>
      <c r="U22">
        <f t="shared" si="20"/>
        <v>8.3332130000000008E-3</v>
      </c>
      <c r="V22">
        <f t="shared" si="21"/>
        <v>0.01</v>
      </c>
      <c r="W22">
        <f t="shared" si="22"/>
        <v>0.79455315305507734</v>
      </c>
      <c r="X22">
        <f t="shared" si="23"/>
        <v>6.6211806642295611E-3</v>
      </c>
      <c r="Y22">
        <f t="shared" si="24"/>
        <v>7.9455315305507739E-3</v>
      </c>
      <c r="Z22">
        <f t="shared" si="25"/>
        <v>0.779986440860297</v>
      </c>
      <c r="AB22">
        <f t="shared" si="26"/>
        <v>1086.5891347074125</v>
      </c>
      <c r="AC22">
        <f t="shared" si="27"/>
        <v>1056.8999145874666</v>
      </c>
      <c r="AE22">
        <f t="shared" si="2"/>
        <v>0</v>
      </c>
      <c r="AF22">
        <f t="shared" si="3"/>
        <v>0</v>
      </c>
      <c r="AG22">
        <f t="shared" si="4"/>
        <v>-38.99932204301485</v>
      </c>
      <c r="AH22">
        <f t="shared" si="5"/>
        <v>-331.05903321147804</v>
      </c>
      <c r="AI22">
        <f t="shared" si="6"/>
        <v>-370.05835525449288</v>
      </c>
      <c r="AJ22">
        <f t="shared" si="7"/>
        <v>29.689220119945958</v>
      </c>
      <c r="AK22">
        <f t="shared" si="28"/>
        <v>22.818371828855664</v>
      </c>
      <c r="AL22">
        <f t="shared" si="8"/>
        <v>-317.55076330569125</v>
      </c>
      <c r="AN22">
        <f t="shared" si="9"/>
        <v>0</v>
      </c>
      <c r="AO22">
        <f t="shared" si="10"/>
        <v>0</v>
      </c>
      <c r="AP22">
        <f t="shared" si="11"/>
        <v>-11.582677611139909</v>
      </c>
      <c r="AQ22">
        <f t="shared" si="12"/>
        <v>-98.323505411577145</v>
      </c>
      <c r="AR22">
        <f t="shared" si="13"/>
        <v>-109.90618302271706</v>
      </c>
      <c r="AS22">
        <f t="shared" si="14"/>
        <v>8.8176062341856767</v>
      </c>
      <c r="AT22">
        <f t="shared" si="15"/>
        <v>6.7769856156279102</v>
      </c>
      <c r="AU22">
        <f t="shared" si="16"/>
        <v>-94.311591172903462</v>
      </c>
      <c r="AW22">
        <v>19</v>
      </c>
      <c r="AX22">
        <f>IF(Z22&gt;0, (R22*SUMPRODUCT(K22:$K$98, X22:$X$98)-K22*$AZ$3)/Z22, 0)</f>
        <v>1355.0234455636742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9.6786909999999997E-3</v>
      </c>
      <c r="Q23" s="5">
        <f t="shared" si="30"/>
        <v>50</v>
      </c>
      <c r="R23">
        <f t="shared" si="0"/>
        <v>50000</v>
      </c>
      <c r="S23">
        <f t="shared" si="1"/>
        <v>1375.6547896061347</v>
      </c>
      <c r="U23">
        <f t="shared" si="20"/>
        <v>9.6786909999999997E-3</v>
      </c>
      <c r="V23">
        <f t="shared" si="21"/>
        <v>0.01</v>
      </c>
      <c r="W23">
        <f t="shared" si="22"/>
        <v>0.779986440860297</v>
      </c>
      <c r="X23">
        <f t="shared" si="23"/>
        <v>7.549247745276589E-3</v>
      </c>
      <c r="Y23">
        <f t="shared" si="24"/>
        <v>7.7998644086029701E-3</v>
      </c>
      <c r="Z23">
        <f t="shared" si="25"/>
        <v>0.76463732870641754</v>
      </c>
      <c r="AB23">
        <f t="shared" si="26"/>
        <v>1056.8999145874666</v>
      </c>
      <c r="AC23">
        <f t="shared" si="27"/>
        <v>1051.8770035466237</v>
      </c>
      <c r="AE23">
        <f t="shared" si="2"/>
        <v>0</v>
      </c>
      <c r="AF23">
        <f t="shared" si="3"/>
        <v>0</v>
      </c>
      <c r="AG23">
        <f t="shared" si="4"/>
        <v>-38.231866435320875</v>
      </c>
      <c r="AH23">
        <f t="shared" si="5"/>
        <v>-377.46238726382944</v>
      </c>
      <c r="AI23">
        <f t="shared" si="6"/>
        <v>-415.69425369915029</v>
      </c>
      <c r="AJ23">
        <f t="shared" si="7"/>
        <v>5.0229110408429278</v>
      </c>
      <c r="AK23">
        <f t="shared" si="28"/>
        <v>73.982994021122664</v>
      </c>
      <c r="AL23">
        <f t="shared" si="8"/>
        <v>-336.68834863718473</v>
      </c>
      <c r="AN23">
        <f t="shared" si="9"/>
        <v>0</v>
      </c>
      <c r="AO23">
        <f t="shared" si="10"/>
        <v>0</v>
      </c>
      <c r="AP23">
        <f t="shared" si="11"/>
        <v>-10.138165783462206</v>
      </c>
      <c r="AQ23">
        <f t="shared" si="12"/>
        <v>-100.09389067039406</v>
      </c>
      <c r="AR23">
        <f t="shared" si="13"/>
        <v>-110.23205645385626</v>
      </c>
      <c r="AS23">
        <f t="shared" si="14"/>
        <v>1.3319544556841858</v>
      </c>
      <c r="AT23">
        <f t="shared" si="15"/>
        <v>19.618499656875034</v>
      </c>
      <c r="AU23">
        <f t="shared" si="16"/>
        <v>-89.281602341297045</v>
      </c>
      <c r="AW23">
        <v>20</v>
      </c>
      <c r="AX23">
        <f>IF(Z23&gt;0, (R23*SUMPRODUCT(K23:$K$98, X23:$X$98)-K23*$AZ$3)/Z23, 0)</f>
        <v>1375.6547896061347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1.1206003000000001E-2</v>
      </c>
      <c r="Q24" s="5">
        <f t="shared" si="30"/>
        <v>50</v>
      </c>
      <c r="R24">
        <f t="shared" si="0"/>
        <v>50000</v>
      </c>
      <c r="S24">
        <f t="shared" si="1"/>
        <v>1383.0253842576928</v>
      </c>
      <c r="U24">
        <f t="shared" si="20"/>
        <v>1.1206003000000001E-2</v>
      </c>
      <c r="V24">
        <f t="shared" si="21"/>
        <v>0.01</v>
      </c>
      <c r="W24">
        <f t="shared" ref="W24:W69" si="34">Z23</f>
        <v>0.76463732870641754</v>
      </c>
      <c r="X24">
        <f t="shared" ref="X24:X69" si="35">U24*W24</f>
        <v>8.5685281993961009E-3</v>
      </c>
      <c r="Y24">
        <f t="shared" ref="Y24:Y69" si="36">V24*W24</f>
        <v>7.646373287064176E-3</v>
      </c>
      <c r="Z24">
        <f t="shared" ref="Z24:Z69" si="37">MAX(0, W24-X24-Y24)</f>
        <v>0.74842242721995722</v>
      </c>
      <c r="AB24">
        <f t="shared" ref="AB24:AB69" si="38">AC23</f>
        <v>1051.8770035466237</v>
      </c>
      <c r="AC24">
        <f t="shared" si="27"/>
        <v>1035.0872149929564</v>
      </c>
      <c r="AE24">
        <f t="shared" si="2"/>
        <v>0</v>
      </c>
      <c r="AF24">
        <f t="shared" si="3"/>
        <v>0</v>
      </c>
      <c r="AG24">
        <f t="shared" si="4"/>
        <v>-37.421121360997859</v>
      </c>
      <c r="AH24">
        <f t="shared" si="5"/>
        <v>-428.42640996980504</v>
      </c>
      <c r="AI24">
        <f t="shared" ref="AI24:AI69" si="39">SUM(AE24:AH24)</f>
        <v>-465.84753133080289</v>
      </c>
      <c r="AJ24">
        <f t="shared" si="7"/>
        <v>16.789788553667222</v>
      </c>
      <c r="AK24">
        <f t="shared" si="28"/>
        <v>73.631390248263656</v>
      </c>
      <c r="AL24">
        <f t="shared" ref="AL24:AL69" si="40">SUM(AI24:AK24)</f>
        <v>-375.42635252887203</v>
      </c>
      <c r="AN24">
        <f t="shared" si="9"/>
        <v>0</v>
      </c>
      <c r="AO24">
        <f t="shared" si="10"/>
        <v>0</v>
      </c>
      <c r="AP24">
        <f t="shared" si="11"/>
        <v>-8.8599784012889344</v>
      </c>
      <c r="AQ24">
        <f t="shared" si="12"/>
        <v>-101.43599659283466</v>
      </c>
      <c r="AR24">
        <f t="shared" si="13"/>
        <v>-110.2959749941236</v>
      </c>
      <c r="AS24">
        <f t="shared" si="14"/>
        <v>3.9752193022933255</v>
      </c>
      <c r="AT24">
        <f t="shared" si="15"/>
        <v>17.433270397301015</v>
      </c>
      <c r="AU24">
        <f t="shared" si="16"/>
        <v>-88.887485294529256</v>
      </c>
      <c r="AW24">
        <v>21</v>
      </c>
      <c r="AX24">
        <f>IF(Z24&gt;0, (R24*SUMPRODUCT(K24:$K$98, X24:$X$98)-K24*$AZ$3)/Z24, 0)</f>
        <v>1383.0253842576928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1.2937709E-2</v>
      </c>
      <c r="Q25" s="5">
        <f t="shared" si="30"/>
        <v>50</v>
      </c>
      <c r="R25">
        <f t="shared" si="0"/>
        <v>50000</v>
      </c>
      <c r="S25">
        <f t="shared" si="1"/>
        <v>1378.4923511032532</v>
      </c>
      <c r="U25">
        <f t="shared" si="20"/>
        <v>1.2937709E-2</v>
      </c>
      <c r="V25">
        <f t="shared" si="21"/>
        <v>0.01</v>
      </c>
      <c r="W25">
        <f t="shared" si="34"/>
        <v>0.74842242721995722</v>
      </c>
      <c r="X25">
        <f t="shared" si="35"/>
        <v>9.682871572445486E-3</v>
      </c>
      <c r="Y25">
        <f t="shared" si="36"/>
        <v>7.4842242721995722E-3</v>
      </c>
      <c r="Z25">
        <f t="shared" si="37"/>
        <v>0.73125533137531218</v>
      </c>
      <c r="AB25">
        <f t="shared" si="38"/>
        <v>1035.0872149929564</v>
      </c>
      <c r="AC25">
        <f t="shared" si="27"/>
        <v>1008.0298810043427</v>
      </c>
      <c r="AE25">
        <f t="shared" si="2"/>
        <v>0</v>
      </c>
      <c r="AF25">
        <f t="shared" si="3"/>
        <v>0</v>
      </c>
      <c r="AG25">
        <f t="shared" si="4"/>
        <v>-36.56276656876561</v>
      </c>
      <c r="AH25">
        <f t="shared" si="5"/>
        <v>-484.14357862227428</v>
      </c>
      <c r="AI25">
        <f t="shared" si="39"/>
        <v>-520.70634519103987</v>
      </c>
      <c r="AJ25">
        <f t="shared" si="7"/>
        <v>27.057333988613777</v>
      </c>
      <c r="AK25">
        <f t="shared" si="28"/>
        <v>72.456105049506959</v>
      </c>
      <c r="AL25">
        <f t="shared" si="40"/>
        <v>-421.19290615291914</v>
      </c>
      <c r="AN25">
        <f t="shared" si="9"/>
        <v>0</v>
      </c>
      <c r="AO25">
        <f t="shared" si="10"/>
        <v>0</v>
      </c>
      <c r="AP25">
        <f t="shared" si="11"/>
        <v>-7.7292417812266834</v>
      </c>
      <c r="AQ25">
        <f t="shared" si="12"/>
        <v>-102.34626991264417</v>
      </c>
      <c r="AR25">
        <f t="shared" si="13"/>
        <v>-110.07551169387085</v>
      </c>
      <c r="AS25">
        <f t="shared" si="14"/>
        <v>5.7198263692675191</v>
      </c>
      <c r="AT25">
        <f t="shared" si="15"/>
        <v>15.316968791196862</v>
      </c>
      <c r="AU25">
        <f t="shared" si="16"/>
        <v>-89.038716533406472</v>
      </c>
      <c r="AW25">
        <v>22</v>
      </c>
      <c r="AX25">
        <f>IF(Z25&gt;0, (R25*SUMPRODUCT(K25:$K$98, X25:$X$98)-K25*$AZ$3)/Z25, 0)</f>
        <v>1378.4923511032532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1.4742959999999999E-2</v>
      </c>
      <c r="Q26" s="5">
        <f t="shared" si="30"/>
        <v>50</v>
      </c>
      <c r="R26">
        <f t="shared" si="0"/>
        <v>50000</v>
      </c>
      <c r="S26">
        <f t="shared" si="1"/>
        <v>1363.0749451085815</v>
      </c>
      <c r="U26">
        <f t="shared" si="20"/>
        <v>1.4742959999999999E-2</v>
      </c>
      <c r="V26">
        <f t="shared" si="21"/>
        <v>0.01</v>
      </c>
      <c r="W26">
        <f t="shared" si="34"/>
        <v>0.73125533137531218</v>
      </c>
      <c r="X26">
        <f t="shared" si="35"/>
        <v>1.0780868100252972E-2</v>
      </c>
      <c r="Y26">
        <f t="shared" si="36"/>
        <v>7.3125533137531219E-3</v>
      </c>
      <c r="Z26">
        <f t="shared" si="37"/>
        <v>0.71316190996130613</v>
      </c>
      <c r="AB26">
        <f t="shared" si="38"/>
        <v>1008.0298810043427</v>
      </c>
      <c r="AC26">
        <f t="shared" si="27"/>
        <v>972.09313127403846</v>
      </c>
      <c r="AE26">
        <f t="shared" si="2"/>
        <v>0</v>
      </c>
      <c r="AF26">
        <f t="shared" si="3"/>
        <v>0</v>
      </c>
      <c r="AG26">
        <f t="shared" si="4"/>
        <v>-35.658095498065308</v>
      </c>
      <c r="AH26">
        <f t="shared" si="5"/>
        <v>-539.04340501264858</v>
      </c>
      <c r="AI26">
        <f t="shared" si="39"/>
        <v>-574.70150051071391</v>
      </c>
      <c r="AJ26">
        <f t="shared" si="7"/>
        <v>35.9367497303042</v>
      </c>
      <c r="AK26">
        <f t="shared" si="28"/>
        <v>70.562091670304</v>
      </c>
      <c r="AL26">
        <f t="shared" si="40"/>
        <v>-468.20265911010574</v>
      </c>
      <c r="AN26">
        <f t="shared" si="9"/>
        <v>0</v>
      </c>
      <c r="AO26">
        <f t="shared" si="10"/>
        <v>0</v>
      </c>
      <c r="AP26">
        <f t="shared" si="11"/>
        <v>-6.7303548758959488</v>
      </c>
      <c r="AQ26">
        <f t="shared" si="12"/>
        <v>-101.74277000978012</v>
      </c>
      <c r="AR26">
        <f t="shared" si="13"/>
        <v>-108.47312488567607</v>
      </c>
      <c r="AS26">
        <f t="shared" si="14"/>
        <v>6.7829499975490339</v>
      </c>
      <c r="AT26">
        <f t="shared" si="15"/>
        <v>13.318375844060837</v>
      </c>
      <c r="AU26">
        <f t="shared" si="16"/>
        <v>-88.371799044066194</v>
      </c>
      <c r="AW26">
        <v>23</v>
      </c>
      <c r="AX26">
        <f>IF(Z26&gt;0, (R26*SUMPRODUCT(K26:$K$98, X26:$X$98)-K26*$AZ$3)/Z26, 0)</f>
        <v>1363.0749451085815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1.6674095999999999E-2</v>
      </c>
      <c r="Q27" s="5">
        <f t="shared" si="30"/>
        <v>50</v>
      </c>
      <c r="R27">
        <f t="shared" si="0"/>
        <v>50000</v>
      </c>
      <c r="S27">
        <f t="shared" si="1"/>
        <v>1339.2773325386322</v>
      </c>
      <c r="U27">
        <f t="shared" si="20"/>
        <v>1.6674095999999999E-2</v>
      </c>
      <c r="V27">
        <f t="shared" si="21"/>
        <v>0.01</v>
      </c>
      <c r="W27">
        <f t="shared" si="34"/>
        <v>0.71316190996130613</v>
      </c>
      <c r="X27">
        <f t="shared" si="35"/>
        <v>1.1891330150238175E-2</v>
      </c>
      <c r="Y27">
        <f t="shared" si="36"/>
        <v>7.1316190996130614E-3</v>
      </c>
      <c r="Z27">
        <f t="shared" si="37"/>
        <v>0.69413896071145498</v>
      </c>
      <c r="AB27">
        <f t="shared" si="38"/>
        <v>972.09313127403846</v>
      </c>
      <c r="AC27">
        <f t="shared" si="27"/>
        <v>929.6445757127758</v>
      </c>
      <c r="AE27">
        <f t="shared" si="2"/>
        <v>0</v>
      </c>
      <c r="AF27">
        <f t="shared" si="3"/>
        <v>0</v>
      </c>
      <c r="AG27">
        <f t="shared" si="4"/>
        <v>-34.706948035572751</v>
      </c>
      <c r="AH27">
        <f t="shared" si="5"/>
        <v>-594.56650751190875</v>
      </c>
      <c r="AI27">
        <f t="shared" si="39"/>
        <v>-629.27345554748149</v>
      </c>
      <c r="AJ27">
        <f t="shared" si="7"/>
        <v>42.448555561262651</v>
      </c>
      <c r="AK27">
        <f t="shared" si="28"/>
        <v>68.046519189182703</v>
      </c>
      <c r="AL27">
        <f t="shared" si="40"/>
        <v>-518.77838079703611</v>
      </c>
      <c r="AN27">
        <f t="shared" si="9"/>
        <v>0</v>
      </c>
      <c r="AO27">
        <f t="shared" si="10"/>
        <v>0</v>
      </c>
      <c r="AP27">
        <f t="shared" si="11"/>
        <v>-5.8489542355555644</v>
      </c>
      <c r="AQ27">
        <f t="shared" si="12"/>
        <v>-100.19873510246173</v>
      </c>
      <c r="AR27">
        <f t="shared" si="13"/>
        <v>-106.04768933801728</v>
      </c>
      <c r="AS27">
        <f t="shared" si="14"/>
        <v>7.1536010192768789</v>
      </c>
      <c r="AT27">
        <f t="shared" si="15"/>
        <v>11.46747262877893</v>
      </c>
      <c r="AU27">
        <f t="shared" si="16"/>
        <v>-87.426615689961466</v>
      </c>
      <c r="AW27">
        <v>24</v>
      </c>
      <c r="AX27">
        <f>IF(Z27&gt;0, (R27*SUMPRODUCT(K27:$K$98, X27:$X$98)-K27*$AZ$3)/Z27, 0)</f>
        <v>1339.2773325386322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1.8802857999999999E-2</v>
      </c>
      <c r="Q28" s="5">
        <f t="shared" si="30"/>
        <v>50</v>
      </c>
      <c r="R28">
        <f t="shared" si="0"/>
        <v>50000</v>
      </c>
      <c r="S28">
        <f t="shared" si="1"/>
        <v>1308.896586618303</v>
      </c>
      <c r="U28">
        <f t="shared" si="20"/>
        <v>1.8802857999999999E-2</v>
      </c>
      <c r="V28">
        <f t="shared" si="21"/>
        <v>0.01</v>
      </c>
      <c r="W28">
        <f t="shared" si="34"/>
        <v>0.69413896071145498</v>
      </c>
      <c r="X28">
        <f t="shared" si="35"/>
        <v>1.3051796310525067E-2</v>
      </c>
      <c r="Y28">
        <f t="shared" si="36"/>
        <v>6.9413896071145497E-3</v>
      </c>
      <c r="Z28">
        <f t="shared" si="37"/>
        <v>0.67414577479381532</v>
      </c>
      <c r="AB28">
        <f t="shared" si="38"/>
        <v>929.6445757127758</v>
      </c>
      <c r="AC28">
        <f t="shared" si="27"/>
        <v>882.38710351077611</v>
      </c>
      <c r="AE28">
        <f t="shared" si="2"/>
        <v>0</v>
      </c>
      <c r="AF28">
        <f t="shared" si="3"/>
        <v>0</v>
      </c>
      <c r="AG28">
        <f t="shared" si="4"/>
        <v>-33.707288739690767</v>
      </c>
      <c r="AH28">
        <f t="shared" si="5"/>
        <v>-652.58981552625335</v>
      </c>
      <c r="AI28">
        <f t="shared" si="39"/>
        <v>-686.29710426594409</v>
      </c>
      <c r="AJ28">
        <f t="shared" si="7"/>
        <v>47.25747220199969</v>
      </c>
      <c r="AK28">
        <f t="shared" si="28"/>
        <v>65.075120299894309</v>
      </c>
      <c r="AL28">
        <f t="shared" si="40"/>
        <v>-573.96451176405003</v>
      </c>
      <c r="AN28">
        <f t="shared" si="9"/>
        <v>0</v>
      </c>
      <c r="AO28">
        <f t="shared" si="10"/>
        <v>0</v>
      </c>
      <c r="AP28">
        <f t="shared" si="11"/>
        <v>-5.0718639618396066</v>
      </c>
      <c r="AQ28">
        <f t="shared" si="12"/>
        <v>-98.193799946115917</v>
      </c>
      <c r="AR28">
        <f t="shared" si="13"/>
        <v>-103.26566390795553</v>
      </c>
      <c r="AS28">
        <f t="shared" si="14"/>
        <v>7.1107312142471084</v>
      </c>
      <c r="AT28">
        <f t="shared" si="15"/>
        <v>9.7917147834192395</v>
      </c>
      <c r="AU28">
        <f t="shared" si="16"/>
        <v>-86.363217910289166</v>
      </c>
      <c r="AW28">
        <v>25</v>
      </c>
      <c r="AX28">
        <f>IF(Z28&gt;0, (R28*SUMPRODUCT(K28:$K$98, X28:$X$98)-K28*$AZ$3)/Z28, 0)</f>
        <v>1308.896586618303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2.1348979000000001E-2</v>
      </c>
      <c r="Q29" s="5">
        <f t="shared" si="30"/>
        <v>50</v>
      </c>
      <c r="R29">
        <f t="shared" si="0"/>
        <v>50000</v>
      </c>
      <c r="S29">
        <f t="shared" si="1"/>
        <v>1273.2726154155191</v>
      </c>
      <c r="U29">
        <f t="shared" si="20"/>
        <v>2.1348979000000001E-2</v>
      </c>
      <c r="V29">
        <f t="shared" si="21"/>
        <v>0.01</v>
      </c>
      <c r="W29">
        <f t="shared" si="34"/>
        <v>0.67414577479381532</v>
      </c>
      <c r="X29">
        <f t="shared" si="35"/>
        <v>1.4392323989011893E-2</v>
      </c>
      <c r="Y29">
        <f t="shared" si="36"/>
        <v>6.7414577479381534E-3</v>
      </c>
      <c r="Z29">
        <f t="shared" si="37"/>
        <v>0.6530119930568653</v>
      </c>
      <c r="AB29">
        <f t="shared" si="38"/>
        <v>882.38710351077611</v>
      </c>
      <c r="AC29">
        <f t="shared" si="27"/>
        <v>831.46228829721565</v>
      </c>
      <c r="AE29">
        <f t="shared" si="2"/>
        <v>0</v>
      </c>
      <c r="AF29">
        <f t="shared" si="3"/>
        <v>0</v>
      </c>
      <c r="AG29">
        <f t="shared" si="4"/>
        <v>-32.650599652843262</v>
      </c>
      <c r="AH29">
        <f t="shared" si="5"/>
        <v>-719.61619945059465</v>
      </c>
      <c r="AI29">
        <f t="shared" si="39"/>
        <v>-752.26679910343796</v>
      </c>
      <c r="AJ29">
        <f t="shared" si="7"/>
        <v>50.924815213560464</v>
      </c>
      <c r="AK29">
        <f t="shared" si="28"/>
        <v>61.767097245754336</v>
      </c>
      <c r="AL29">
        <f t="shared" si="40"/>
        <v>-639.57488664412313</v>
      </c>
      <c r="AN29">
        <f t="shared" si="9"/>
        <v>0</v>
      </c>
      <c r="AO29">
        <f t="shared" si="10"/>
        <v>0</v>
      </c>
      <c r="AP29">
        <f t="shared" si="11"/>
        <v>-4.3864876830437849</v>
      </c>
      <c r="AQ29">
        <f t="shared" si="12"/>
        <v>-96.677783225152282</v>
      </c>
      <c r="AR29">
        <f t="shared" si="13"/>
        <v>-101.06427090819606</v>
      </c>
      <c r="AS29">
        <f t="shared" si="14"/>
        <v>6.8415611679619301</v>
      </c>
      <c r="AT29">
        <f t="shared" si="15"/>
        <v>8.2981817843053047</v>
      </c>
      <c r="AU29">
        <f t="shared" si="16"/>
        <v>-85.924527955928824</v>
      </c>
      <c r="AW29">
        <v>26</v>
      </c>
      <c r="AX29">
        <f>IF(Z29&gt;0, (R29*SUMPRODUCT(K29:$K$98, X29:$X$98)-K29*$AZ$3)/Z29, 0)</f>
        <v>1273.2726154155191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2.4063398E-2</v>
      </c>
      <c r="Q30" s="5">
        <f t="shared" si="30"/>
        <v>50</v>
      </c>
      <c r="R30">
        <f t="shared" si="0"/>
        <v>50000</v>
      </c>
      <c r="S30">
        <f t="shared" si="1"/>
        <v>1231.8138000880615</v>
      </c>
      <c r="U30">
        <f t="shared" si="20"/>
        <v>2.4063398E-2</v>
      </c>
      <c r="V30">
        <f t="shared" si="21"/>
        <v>0.01</v>
      </c>
      <c r="W30">
        <f t="shared" si="34"/>
        <v>0.6530119930568653</v>
      </c>
      <c r="X30">
        <f t="shared" si="35"/>
        <v>1.5713687487700585E-2</v>
      </c>
      <c r="Y30">
        <f t="shared" si="36"/>
        <v>6.5301199305686534E-3</v>
      </c>
      <c r="Z30">
        <f t="shared" si="37"/>
        <v>0.63076818563859605</v>
      </c>
      <c r="AB30">
        <f t="shared" si="38"/>
        <v>831.46228829721565</v>
      </c>
      <c r="AC30">
        <f t="shared" si="27"/>
        <v>776.98895572613083</v>
      </c>
      <c r="AE30">
        <f t="shared" si="2"/>
        <v>0</v>
      </c>
      <c r="AF30">
        <f t="shared" si="3"/>
        <v>0</v>
      </c>
      <c r="AG30">
        <f t="shared" si="4"/>
        <v>-31.538409281929802</v>
      </c>
      <c r="AH30">
        <f t="shared" si="5"/>
        <v>-785.68437438502929</v>
      </c>
      <c r="AI30">
        <f t="shared" si="39"/>
        <v>-817.22278366695912</v>
      </c>
      <c r="AJ30">
        <f t="shared" si="7"/>
        <v>54.473332571084825</v>
      </c>
      <c r="AK30">
        <f t="shared" si="28"/>
        <v>58.202360180805101</v>
      </c>
      <c r="AL30">
        <f t="shared" si="40"/>
        <v>-704.54709091506925</v>
      </c>
      <c r="AN30">
        <f t="shared" si="9"/>
        <v>0</v>
      </c>
      <c r="AO30">
        <f t="shared" si="10"/>
        <v>0</v>
      </c>
      <c r="AP30">
        <f t="shared" si="11"/>
        <v>-3.7830973279233633</v>
      </c>
      <c r="AQ30">
        <f t="shared" si="12"/>
        <v>-94.24446333855397</v>
      </c>
      <c r="AR30">
        <f t="shared" si="13"/>
        <v>-98.027560666477342</v>
      </c>
      <c r="AS30">
        <f t="shared" si="14"/>
        <v>6.5341887427031962</v>
      </c>
      <c r="AT30">
        <f t="shared" si="15"/>
        <v>6.9814933058464019</v>
      </c>
      <c r="AU30">
        <f t="shared" si="16"/>
        <v>-84.511878617927749</v>
      </c>
      <c r="AW30">
        <v>27</v>
      </c>
      <c r="AX30">
        <f>IF(Z30&gt;0, (R30*SUMPRODUCT(K30:$K$98, X30:$X$98)-K30*$AZ$3)/Z30, 0)</f>
        <v>1231.8138000880615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2.6767890999999999E-2</v>
      </c>
      <c r="Q31" s="5">
        <f t="shared" si="30"/>
        <v>50</v>
      </c>
      <c r="R31">
        <f t="shared" si="0"/>
        <v>50000</v>
      </c>
      <c r="S31">
        <f t="shared" si="1"/>
        <v>1185.7394570287918</v>
      </c>
      <c r="U31">
        <f t="shared" si="20"/>
        <v>2.6767890999999999E-2</v>
      </c>
      <c r="V31">
        <f t="shared" si="21"/>
        <v>0.01</v>
      </c>
      <c r="W31">
        <f t="shared" si="34"/>
        <v>0.63076818563859605</v>
      </c>
      <c r="X31">
        <f t="shared" si="35"/>
        <v>1.6884334039441704E-2</v>
      </c>
      <c r="Y31">
        <f t="shared" si="36"/>
        <v>6.3076818563859603E-3</v>
      </c>
      <c r="Z31">
        <f t="shared" si="37"/>
        <v>0.6075761697427684</v>
      </c>
      <c r="AB31">
        <f t="shared" si="38"/>
        <v>776.98895572613083</v>
      </c>
      <c r="AC31">
        <f t="shared" si="27"/>
        <v>720.42703761442328</v>
      </c>
      <c r="AE31">
        <f t="shared" si="2"/>
        <v>0</v>
      </c>
      <c r="AF31">
        <f t="shared" si="3"/>
        <v>0</v>
      </c>
      <c r="AG31">
        <f t="shared" si="4"/>
        <v>-30.378808487138421</v>
      </c>
      <c r="AH31">
        <f t="shared" si="5"/>
        <v>-844.21670197208516</v>
      </c>
      <c r="AI31">
        <f t="shared" si="39"/>
        <v>-874.59551045922353</v>
      </c>
      <c r="AJ31">
        <f t="shared" si="7"/>
        <v>56.561918111707541</v>
      </c>
      <c r="AK31">
        <f t="shared" si="28"/>
        <v>54.389226900829165</v>
      </c>
      <c r="AL31">
        <f t="shared" si="40"/>
        <v>-763.64436544668683</v>
      </c>
      <c r="AN31">
        <f t="shared" si="9"/>
        <v>0</v>
      </c>
      <c r="AO31">
        <f t="shared" si="10"/>
        <v>0</v>
      </c>
      <c r="AP31">
        <f t="shared" si="11"/>
        <v>-3.2535721586856119</v>
      </c>
      <c r="AQ31">
        <f t="shared" si="12"/>
        <v>-90.415657960931981</v>
      </c>
      <c r="AR31">
        <f t="shared" si="13"/>
        <v>-93.669230119617595</v>
      </c>
      <c r="AS31">
        <f t="shared" si="14"/>
        <v>6.0577847247702223</v>
      </c>
      <c r="AT31">
        <f t="shared" si="15"/>
        <v>5.8250893695153367</v>
      </c>
      <c r="AU31">
        <f t="shared" si="16"/>
        <v>-81.78635602533204</v>
      </c>
      <c r="AW31">
        <v>28</v>
      </c>
      <c r="AX31">
        <f>IF(Z31&gt;0, (R31*SUMPRODUCT(K31:$K$98, X31:$X$98)-K31*$AZ$3)/Z31, 0)</f>
        <v>1185.7394570287918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2.9742653000000001E-2</v>
      </c>
      <c r="Q32" s="5">
        <f t="shared" si="30"/>
        <v>50</v>
      </c>
      <c r="R32">
        <f t="shared" si="0"/>
        <v>50000</v>
      </c>
      <c r="S32">
        <f t="shared" si="1"/>
        <v>1137.5093839015055</v>
      </c>
      <c r="U32">
        <f t="shared" si="20"/>
        <v>2.9742653000000001E-2</v>
      </c>
      <c r="V32">
        <f t="shared" si="21"/>
        <v>0.01</v>
      </c>
      <c r="W32">
        <f t="shared" si="34"/>
        <v>0.6075761697427684</v>
      </c>
      <c r="X32">
        <f t="shared" si="35"/>
        <v>1.8070927187728261E-2</v>
      </c>
      <c r="Y32">
        <f t="shared" si="36"/>
        <v>6.075761697427684E-3</v>
      </c>
      <c r="Z32">
        <f t="shared" si="37"/>
        <v>0.58342948085761237</v>
      </c>
      <c r="AB32">
        <f t="shared" si="38"/>
        <v>720.42703761442328</v>
      </c>
      <c r="AC32">
        <f t="shared" si="27"/>
        <v>663.65650932031792</v>
      </c>
      <c r="AE32">
        <f t="shared" si="2"/>
        <v>0</v>
      </c>
      <c r="AF32">
        <f t="shared" si="3"/>
        <v>0</v>
      </c>
      <c r="AG32">
        <f t="shared" si="4"/>
        <v>-29.171474042880618</v>
      </c>
      <c r="AH32">
        <f t="shared" si="5"/>
        <v>-903.54635938641297</v>
      </c>
      <c r="AI32">
        <f t="shared" si="39"/>
        <v>-932.71783342929359</v>
      </c>
      <c r="AJ32">
        <f t="shared" si="7"/>
        <v>56.770528294105361</v>
      </c>
      <c r="AK32">
        <f t="shared" si="28"/>
        <v>50.429892633009636</v>
      </c>
      <c r="AL32">
        <f t="shared" si="40"/>
        <v>-825.51741250217856</v>
      </c>
      <c r="AN32">
        <f t="shared" si="9"/>
        <v>0</v>
      </c>
      <c r="AO32">
        <f t="shared" si="10"/>
        <v>0</v>
      </c>
      <c r="AP32">
        <f t="shared" si="11"/>
        <v>-2.789523722654025</v>
      </c>
      <c r="AQ32">
        <f t="shared" si="12"/>
        <v>-86.401667612720601</v>
      </c>
      <c r="AR32">
        <f t="shared" si="13"/>
        <v>-89.191191335374626</v>
      </c>
      <c r="AS32">
        <f t="shared" si="14"/>
        <v>5.4286847209442719</v>
      </c>
      <c r="AT32">
        <f t="shared" si="15"/>
        <v>4.8223611060548395</v>
      </c>
      <c r="AU32">
        <f t="shared" si="16"/>
        <v>-78.940145508375522</v>
      </c>
      <c r="AW32">
        <v>29</v>
      </c>
      <c r="AX32">
        <f>IF(Z32&gt;0, (R32*SUMPRODUCT(K32:$K$98, X32:$X$98)-K32*$AZ$3)/Z32, 0)</f>
        <v>1137.5093839015055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3.2906918E-2</v>
      </c>
      <c r="Q33" s="5">
        <f t="shared" si="30"/>
        <v>50</v>
      </c>
      <c r="R33">
        <f t="shared" si="0"/>
        <v>50000</v>
      </c>
      <c r="S33">
        <f t="shared" si="1"/>
        <v>1087.5700901690882</v>
      </c>
      <c r="U33">
        <f t="shared" si="20"/>
        <v>3.2906918E-2</v>
      </c>
      <c r="V33">
        <f t="shared" si="21"/>
        <v>0.01</v>
      </c>
      <c r="W33">
        <f t="shared" si="34"/>
        <v>0.58342948085761237</v>
      </c>
      <c r="X33">
        <f t="shared" si="35"/>
        <v>1.919886608536402E-2</v>
      </c>
      <c r="Y33">
        <f t="shared" si="36"/>
        <v>5.8342948085761239E-3</v>
      </c>
      <c r="Z33">
        <f t="shared" si="37"/>
        <v>0.55839631996367223</v>
      </c>
      <c r="AB33">
        <f t="shared" si="38"/>
        <v>663.65650932031792</v>
      </c>
      <c r="AC33">
        <f t="shared" si="27"/>
        <v>607.29513605297802</v>
      </c>
      <c r="AE33">
        <f t="shared" si="2"/>
        <v>0</v>
      </c>
      <c r="AF33">
        <f t="shared" si="3"/>
        <v>0</v>
      </c>
      <c r="AG33">
        <f t="shared" si="4"/>
        <v>-27.919815998183612</v>
      </c>
      <c r="AH33">
        <f t="shared" si="5"/>
        <v>-959.94330426820102</v>
      </c>
      <c r="AI33">
        <f t="shared" si="39"/>
        <v>-987.86312026638461</v>
      </c>
      <c r="AJ33">
        <f t="shared" si="7"/>
        <v>56.3613732673399</v>
      </c>
      <c r="AK33">
        <f t="shared" si="28"/>
        <v>46.455955652422261</v>
      </c>
      <c r="AL33">
        <f t="shared" si="40"/>
        <v>-885.04579134662242</v>
      </c>
      <c r="AN33">
        <f t="shared" si="9"/>
        <v>0</v>
      </c>
      <c r="AO33">
        <f t="shared" si="10"/>
        <v>0</v>
      </c>
      <c r="AP33">
        <f t="shared" si="11"/>
        <v>-2.3837802294884409</v>
      </c>
      <c r="AQ33">
        <f t="shared" si="12"/>
        <v>-81.959489643241724</v>
      </c>
      <c r="AR33">
        <f t="shared" si="13"/>
        <v>-84.343269872730161</v>
      </c>
      <c r="AS33">
        <f t="shared" si="14"/>
        <v>4.8121064734181571</v>
      </c>
      <c r="AT33">
        <f t="shared" si="15"/>
        <v>3.9663867639185182</v>
      </c>
      <c r="AU33">
        <f t="shared" si="16"/>
        <v>-75.564776635393486</v>
      </c>
      <c r="AW33">
        <v>30</v>
      </c>
      <c r="AX33">
        <f>IF(Z33&gt;0, (R33*SUMPRODUCT(K33:$K$98, X33:$X$98)-K33*$AZ$3)/Z33, 0)</f>
        <v>1087.5700901690882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3.6429437000000002E-2</v>
      </c>
      <c r="Q34" s="5">
        <f t="shared" si="30"/>
        <v>50</v>
      </c>
      <c r="R34">
        <f t="shared" si="0"/>
        <v>50000</v>
      </c>
      <c r="S34">
        <f t="shared" si="1"/>
        <v>1036.9730383758304</v>
      </c>
      <c r="U34">
        <f t="shared" si="20"/>
        <v>3.6429437000000002E-2</v>
      </c>
      <c r="V34">
        <f t="shared" si="21"/>
        <v>0.01</v>
      </c>
      <c r="W34">
        <f t="shared" si="34"/>
        <v>0.55839631996367223</v>
      </c>
      <c r="X34">
        <f t="shared" si="35"/>
        <v>2.034206355914844E-2</v>
      </c>
      <c r="Y34">
        <f t="shared" si="36"/>
        <v>5.583963199636722E-3</v>
      </c>
      <c r="Z34">
        <f t="shared" si="37"/>
        <v>0.53247029320488704</v>
      </c>
      <c r="AB34">
        <f t="shared" si="38"/>
        <v>607.29513605297802</v>
      </c>
      <c r="AC34">
        <f t="shared" si="27"/>
        <v>552.15733778954097</v>
      </c>
      <c r="AE34">
        <f t="shared" si="2"/>
        <v>0</v>
      </c>
      <c r="AF34">
        <f t="shared" si="3"/>
        <v>0</v>
      </c>
      <c r="AG34">
        <f t="shared" si="4"/>
        <v>-26.623514660244354</v>
      </c>
      <c r="AH34">
        <f t="shared" si="5"/>
        <v>-1017.103177957422</v>
      </c>
      <c r="AI34">
        <f t="shared" si="39"/>
        <v>-1043.7266926176662</v>
      </c>
      <c r="AJ34">
        <f t="shared" si="7"/>
        <v>55.137798263437048</v>
      </c>
      <c r="AK34">
        <f t="shared" si="28"/>
        <v>42.510659523708469</v>
      </c>
      <c r="AL34">
        <f t="shared" si="40"/>
        <v>-946.07823483052073</v>
      </c>
      <c r="AN34">
        <f t="shared" si="9"/>
        <v>0</v>
      </c>
      <c r="AO34">
        <f t="shared" si="10"/>
        <v>0</v>
      </c>
      <c r="AP34">
        <f t="shared" si="11"/>
        <v>-2.0295559424121086</v>
      </c>
      <c r="AQ34">
        <f t="shared" si="12"/>
        <v>-77.535510439280969</v>
      </c>
      <c r="AR34">
        <f t="shared" si="13"/>
        <v>-79.565066381693072</v>
      </c>
      <c r="AS34">
        <f t="shared" si="14"/>
        <v>4.2032484270073311</v>
      </c>
      <c r="AT34">
        <f t="shared" si="15"/>
        <v>3.240660098910042</v>
      </c>
      <c r="AU34">
        <f t="shared" si="16"/>
        <v>-72.121157855775706</v>
      </c>
      <c r="AW34">
        <v>31</v>
      </c>
      <c r="AX34">
        <f>IF(Z34&gt;0, (R34*SUMPRODUCT(K34:$K$98, X34:$X$98)-K34*$AZ$3)/Z34, 0)</f>
        <v>1036.9730383758304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4.0492944000000003E-2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986.12588559584049</v>
      </c>
      <c r="U35">
        <f t="shared" si="20"/>
        <v>4.0492944000000003E-2</v>
      </c>
      <c r="V35">
        <f t="shared" si="21"/>
        <v>0.01</v>
      </c>
      <c r="W35">
        <f t="shared" si="34"/>
        <v>0.53247029320488704</v>
      </c>
      <c r="X35">
        <f t="shared" si="35"/>
        <v>2.1561289764409072E-2</v>
      </c>
      <c r="Y35">
        <f t="shared" si="36"/>
        <v>5.3247029320488701E-3</v>
      </c>
      <c r="Z35">
        <f t="shared" si="37"/>
        <v>0.50558430050842906</v>
      </c>
      <c r="AB35">
        <f t="shared" si="38"/>
        <v>552.15733778954097</v>
      </c>
      <c r="AC35">
        <f t="shared" si="27"/>
        <v>498.56976608222817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-25.279215025421454</v>
      </c>
      <c r="AH35">
        <f t="shared" ref="AH35:AH66" si="46">-X35*R35</f>
        <v>-1078.0644882204535</v>
      </c>
      <c r="AI35">
        <f t="shared" si="39"/>
        <v>-1103.3437032458751</v>
      </c>
      <c r="AJ35">
        <f t="shared" ref="AJ35:AJ66" si="47">AB35-AC35</f>
        <v>53.587571707312804</v>
      </c>
      <c r="AK35">
        <f t="shared" si="28"/>
        <v>38.651013645267874</v>
      </c>
      <c r="AL35">
        <f t="shared" si="40"/>
        <v>-1011.1051178932945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-1.7206050784527023</v>
      </c>
      <c r="AQ35">
        <f t="shared" ref="AQ35:AQ66" si="51">AH35*$K35</f>
        <v>-73.377406358000655</v>
      </c>
      <c r="AR35">
        <f t="shared" ref="AR35:AR66" si="52">AI35*$K35</f>
        <v>-75.098011436453362</v>
      </c>
      <c r="AS35">
        <f t="shared" ref="AS35:AS66" si="53">AJ35*$K35</f>
        <v>3.6473857249455297</v>
      </c>
      <c r="AT35">
        <f t="shared" ref="AT35:AT66" si="54">AK35*$K35</f>
        <v>2.6307434901960076</v>
      </c>
      <c r="AU35">
        <f t="shared" ref="AU35:AU66" si="55">AL35*$K35</f>
        <v>-68.819882221311829</v>
      </c>
      <c r="AW35">
        <v>32</v>
      </c>
      <c r="AX35">
        <f>IF(Z35&gt;0, (R35*SUMPRODUCT(K35:$K$98, X35:$X$98)-K35*$AZ$3)/Z35, 0)</f>
        <v>986.12588559584049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4.4837097999999999E-2</v>
      </c>
      <c r="Q36" s="5">
        <f t="shared" si="30"/>
        <v>50</v>
      </c>
      <c r="R36">
        <f t="shared" si="41"/>
        <v>50000</v>
      </c>
      <c r="S36">
        <f t="shared" si="42"/>
        <v>934.53080836309198</v>
      </c>
      <c r="U36">
        <f t="shared" ref="U36:U67" si="57">M36</f>
        <v>4.4837097999999999E-2</v>
      </c>
      <c r="V36">
        <f t="shared" ref="V36:V67" si="58">$C$10</f>
        <v>0.01</v>
      </c>
      <c r="W36">
        <f t="shared" si="34"/>
        <v>0.50558430050842906</v>
      </c>
      <c r="X36">
        <f t="shared" si="35"/>
        <v>2.2668932829157884E-2</v>
      </c>
      <c r="Y36">
        <f t="shared" si="36"/>
        <v>5.0558430050842906E-3</v>
      </c>
      <c r="Z36">
        <f t="shared" si="37"/>
        <v>0.47785952467418691</v>
      </c>
      <c r="AB36">
        <f t="shared" si="38"/>
        <v>498.56976608222817</v>
      </c>
      <c r="AC36">
        <f t="shared" si="27"/>
        <v>446.57444787777081</v>
      </c>
      <c r="AE36">
        <f t="shared" si="43"/>
        <v>0</v>
      </c>
      <c r="AF36">
        <f t="shared" si="44"/>
        <v>0</v>
      </c>
      <c r="AG36">
        <f t="shared" si="45"/>
        <v>-23.892976233709344</v>
      </c>
      <c r="AH36">
        <f t="shared" si="46"/>
        <v>-1133.4466414578942</v>
      </c>
      <c r="AI36">
        <f t="shared" si="39"/>
        <v>-1157.3396176916035</v>
      </c>
      <c r="AJ36">
        <f t="shared" si="47"/>
        <v>51.995318204457362</v>
      </c>
      <c r="AK36">
        <f t="shared" ref="AK36:AK67" si="59">G36*SUM(AB36:AB36, AE36:AF36)</f>
        <v>34.899883625755976</v>
      </c>
      <c r="AL36">
        <f t="shared" si="40"/>
        <v>-1070.4444158613901</v>
      </c>
      <c r="AN36">
        <f t="shared" si="48"/>
        <v>0</v>
      </c>
      <c r="AO36">
        <f t="shared" si="49"/>
        <v>0</v>
      </c>
      <c r="AP36">
        <f t="shared" si="50"/>
        <v>-1.4520107938806193</v>
      </c>
      <c r="AQ36">
        <f t="shared" si="51"/>
        <v>-68.881195108822766</v>
      </c>
      <c r="AR36">
        <f t="shared" si="52"/>
        <v>-70.333205902703384</v>
      </c>
      <c r="AS36">
        <f t="shared" si="53"/>
        <v>3.1598308442467591</v>
      </c>
      <c r="AT36">
        <f t="shared" si="54"/>
        <v>2.1209165084373396</v>
      </c>
      <c r="AU36">
        <f t="shared" si="55"/>
        <v>-65.052458550019267</v>
      </c>
      <c r="AW36">
        <v>33</v>
      </c>
      <c r="AX36">
        <f>IF(Z36&gt;0, (R36*SUMPRODUCT(K36:$K$98, X36:$X$98)-K36*$AZ$3)/Z36, 0)</f>
        <v>934.53080836309198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41"/>
        <v>50000</v>
      </c>
      <c r="S37">
        <f t="shared" si="42"/>
        <v>882.82202498738013</v>
      </c>
      <c r="U37">
        <f t="shared" si="57"/>
        <v>4.9451519999999999E-2</v>
      </c>
      <c r="V37">
        <f t="shared" si="58"/>
        <v>0.01</v>
      </c>
      <c r="W37">
        <f t="shared" si="34"/>
        <v>0.47785952467418691</v>
      </c>
      <c r="X37">
        <f t="shared" si="35"/>
        <v>2.3630879841616048E-2</v>
      </c>
      <c r="Y37">
        <f t="shared" si="36"/>
        <v>4.7785952467418692E-3</v>
      </c>
      <c r="Z37">
        <f t="shared" si="37"/>
        <v>0.44945004958582901</v>
      </c>
      <c r="AB37">
        <f t="shared" si="38"/>
        <v>446.57444787777081</v>
      </c>
      <c r="AC37">
        <f t="shared" si="27"/>
        <v>396.78440290603999</v>
      </c>
      <c r="AE37">
        <f t="shared" si="43"/>
        <v>0</v>
      </c>
      <c r="AF37">
        <f t="shared" si="44"/>
        <v>0</v>
      </c>
      <c r="AG37">
        <f t="shared" si="45"/>
        <v>-22.47250247929145</v>
      </c>
      <c r="AH37">
        <f t="shared" si="46"/>
        <v>-1181.5439920808024</v>
      </c>
      <c r="AI37">
        <f t="shared" si="39"/>
        <v>-1204.0164945600939</v>
      </c>
      <c r="AJ37">
        <f t="shared" si="47"/>
        <v>49.790044971730822</v>
      </c>
      <c r="AK37">
        <f t="shared" si="59"/>
        <v>31.26021135144396</v>
      </c>
      <c r="AL37">
        <f t="shared" si="40"/>
        <v>-1122.966238236919</v>
      </c>
      <c r="AN37">
        <f t="shared" si="48"/>
        <v>0</v>
      </c>
      <c r="AO37">
        <f t="shared" si="49"/>
        <v>0</v>
      </c>
      <c r="AP37">
        <f t="shared" si="50"/>
        <v>-1.2193629867214373</v>
      </c>
      <c r="AQ37">
        <f t="shared" si="51"/>
        <v>-64.110840012324388</v>
      </c>
      <c r="AR37">
        <f t="shared" si="52"/>
        <v>-65.330202999045838</v>
      </c>
      <c r="AS37">
        <f t="shared" si="53"/>
        <v>2.7016189230225245</v>
      </c>
      <c r="AT37">
        <f t="shared" si="54"/>
        <v>1.6961860261964878</v>
      </c>
      <c r="AU37">
        <f t="shared" si="55"/>
        <v>-60.932398049826816</v>
      </c>
      <c r="AW37">
        <v>34</v>
      </c>
      <c r="AX37">
        <f>IF(Z37&gt;0, (R37*SUMPRODUCT(K37:$K$98, X37:$X$98)-K37*$AZ$3)/Z37, 0)</f>
        <v>882.82202498738013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41"/>
        <v>50000</v>
      </c>
      <c r="S38">
        <f t="shared" si="42"/>
        <v>831.88604376111357</v>
      </c>
      <c r="U38">
        <f t="shared" si="57"/>
        <v>5.4649795000000001E-2</v>
      </c>
      <c r="V38">
        <f t="shared" si="58"/>
        <v>0.01</v>
      </c>
      <c r="W38">
        <f t="shared" si="34"/>
        <v>0.44945004958582901</v>
      </c>
      <c r="X38">
        <f t="shared" si="35"/>
        <v>2.4562353072605392E-2</v>
      </c>
      <c r="Y38">
        <f t="shared" si="36"/>
        <v>4.4945004958582904E-3</v>
      </c>
      <c r="Z38">
        <f t="shared" si="37"/>
        <v>0.4203931960173653</v>
      </c>
      <c r="AB38">
        <f t="shared" si="38"/>
        <v>396.78440290603999</v>
      </c>
      <c r="AC38">
        <f t="shared" si="27"/>
        <v>349.71923265897635</v>
      </c>
      <c r="AE38">
        <f t="shared" si="43"/>
        <v>0</v>
      </c>
      <c r="AF38">
        <f t="shared" si="44"/>
        <v>0</v>
      </c>
      <c r="AG38">
        <f t="shared" si="45"/>
        <v>-21.019659800868265</v>
      </c>
      <c r="AH38">
        <f t="shared" si="46"/>
        <v>-1228.1176536302696</v>
      </c>
      <c r="AI38">
        <f t="shared" si="39"/>
        <v>-1249.137313431138</v>
      </c>
      <c r="AJ38">
        <f t="shared" si="47"/>
        <v>47.065170247063634</v>
      </c>
      <c r="AK38">
        <f t="shared" si="59"/>
        <v>27.7749082034228</v>
      </c>
      <c r="AL38">
        <f t="shared" si="40"/>
        <v>-1174.2972349806514</v>
      </c>
      <c r="AN38">
        <f t="shared" si="48"/>
        <v>0</v>
      </c>
      <c r="AO38">
        <f t="shared" si="49"/>
        <v>0</v>
      </c>
      <c r="AP38">
        <f t="shared" si="50"/>
        <v>-1.0183316246422398</v>
      </c>
      <c r="AQ38">
        <f t="shared" si="51"/>
        <v>-59.498158263316313</v>
      </c>
      <c r="AR38">
        <f t="shared" si="52"/>
        <v>-60.516489887958556</v>
      </c>
      <c r="AS38">
        <f t="shared" si="53"/>
        <v>2.2801487624350676</v>
      </c>
      <c r="AT38">
        <f t="shared" si="54"/>
        <v>1.345600626415099</v>
      </c>
      <c r="AU38">
        <f t="shared" si="55"/>
        <v>-56.890740499108389</v>
      </c>
      <c r="AW38">
        <v>35</v>
      </c>
      <c r="AX38">
        <f>IF(Z38&gt;0, (R38*SUMPRODUCT(K38:$K$98, X38:$X$98)-K38*$AZ$3)/Z38, 0)</f>
        <v>831.88604376111357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41"/>
        <v>50000</v>
      </c>
      <c r="S39">
        <f t="shared" si="42"/>
        <v>781.67554307209321</v>
      </c>
      <c r="U39">
        <f t="shared" si="57"/>
        <v>6.0510883000000001E-2</v>
      </c>
      <c r="V39">
        <f t="shared" si="58"/>
        <v>0.01</v>
      </c>
      <c r="W39">
        <f t="shared" si="34"/>
        <v>0.4203931960173653</v>
      </c>
      <c r="X39">
        <f t="shared" si="35"/>
        <v>2.5438363498202859E-2</v>
      </c>
      <c r="Y39">
        <f t="shared" si="36"/>
        <v>4.2039319601736534E-3</v>
      </c>
      <c r="Z39">
        <f t="shared" si="37"/>
        <v>0.39075090055898876</v>
      </c>
      <c r="AB39">
        <f t="shared" si="38"/>
        <v>349.71923265897635</v>
      </c>
      <c r="AC39">
        <f t="shared" si="27"/>
        <v>305.44042240035702</v>
      </c>
      <c r="AE39">
        <f t="shared" si="43"/>
        <v>0</v>
      </c>
      <c r="AF39">
        <f t="shared" si="44"/>
        <v>0</v>
      </c>
      <c r="AG39">
        <f t="shared" si="45"/>
        <v>-19.537545027949438</v>
      </c>
      <c r="AH39">
        <f t="shared" si="46"/>
        <v>-1271.9181749101431</v>
      </c>
      <c r="AI39">
        <f t="shared" si="39"/>
        <v>-1291.4557199380924</v>
      </c>
      <c r="AJ39">
        <f t="shared" si="47"/>
        <v>44.27881025861933</v>
      </c>
      <c r="AK39">
        <f t="shared" si="59"/>
        <v>24.480346286128349</v>
      </c>
      <c r="AL39">
        <f t="shared" si="40"/>
        <v>-1222.6965633933446</v>
      </c>
      <c r="AN39">
        <f t="shared" si="48"/>
        <v>0</v>
      </c>
      <c r="AO39">
        <f t="shared" si="49"/>
        <v>0</v>
      </c>
      <c r="AP39">
        <f t="shared" si="50"/>
        <v>-0.8451144308945453</v>
      </c>
      <c r="AQ39">
        <f t="shared" si="51"/>
        <v>-55.017987316005794</v>
      </c>
      <c r="AR39">
        <f t="shared" si="52"/>
        <v>-55.863101746900341</v>
      </c>
      <c r="AS39">
        <f t="shared" si="53"/>
        <v>1.915320552242797</v>
      </c>
      <c r="AT39">
        <f t="shared" si="54"/>
        <v>1.0589198330755754</v>
      </c>
      <c r="AU39">
        <f t="shared" si="55"/>
        <v>-52.888861361581959</v>
      </c>
      <c r="AW39">
        <v>36</v>
      </c>
      <c r="AX39">
        <f>IF(Z39&gt;0, (R39*SUMPRODUCT(K39:$K$98, X39:$X$98)-K39*$AZ$3)/Z39, 0)</f>
        <v>781.67554307209321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41"/>
        <v>50000</v>
      </c>
      <c r="S40">
        <f t="shared" si="42"/>
        <v>732.18960599291938</v>
      </c>
      <c r="U40">
        <f t="shared" si="57"/>
        <v>6.7218873999999998E-2</v>
      </c>
      <c r="V40">
        <f t="shared" si="58"/>
        <v>0.01</v>
      </c>
      <c r="W40">
        <f t="shared" si="34"/>
        <v>0.39075090055898876</v>
      </c>
      <c r="X40">
        <f t="shared" si="35"/>
        <v>2.6265835550061192E-2</v>
      </c>
      <c r="Y40">
        <f t="shared" si="36"/>
        <v>3.9075090055898879E-3</v>
      </c>
      <c r="Z40">
        <f t="shared" si="37"/>
        <v>0.36057755600333768</v>
      </c>
      <c r="AB40">
        <f t="shared" si="38"/>
        <v>305.44042240035702</v>
      </c>
      <c r="AC40">
        <f t="shared" si="27"/>
        <v>264.01113865997365</v>
      </c>
      <c r="AE40">
        <f t="shared" si="43"/>
        <v>0</v>
      </c>
      <c r="AF40">
        <f t="shared" si="44"/>
        <v>0</v>
      </c>
      <c r="AG40">
        <f t="shared" si="45"/>
        <v>-18.028877800166885</v>
      </c>
      <c r="AH40">
        <f t="shared" si="46"/>
        <v>-1313.2917775030596</v>
      </c>
      <c r="AI40">
        <f t="shared" si="39"/>
        <v>-1331.3206553032264</v>
      </c>
      <c r="AJ40">
        <f t="shared" si="47"/>
        <v>41.429283740383369</v>
      </c>
      <c r="AK40">
        <f t="shared" si="59"/>
        <v>21.380829568024993</v>
      </c>
      <c r="AL40">
        <f t="shared" si="40"/>
        <v>-1268.5105419948179</v>
      </c>
      <c r="AN40">
        <f t="shared" si="48"/>
        <v>0</v>
      </c>
      <c r="AO40">
        <f t="shared" si="49"/>
        <v>0</v>
      </c>
      <c r="AP40">
        <f t="shared" si="50"/>
        <v>-0.69629968405331932</v>
      </c>
      <c r="AQ40">
        <f t="shared" si="51"/>
        <v>-50.721107540966194</v>
      </c>
      <c r="AR40">
        <f t="shared" si="52"/>
        <v>-51.41740722501951</v>
      </c>
      <c r="AS40">
        <f t="shared" si="53"/>
        <v>1.6000550615921993</v>
      </c>
      <c r="AT40">
        <f t="shared" si="54"/>
        <v>0.8257566021594458</v>
      </c>
      <c r="AU40">
        <f t="shared" si="55"/>
        <v>-48.991595561267857</v>
      </c>
      <c r="AW40">
        <v>37</v>
      </c>
      <c r="AX40">
        <f>IF(Z40&gt;0, (R40*SUMPRODUCT(K40:$K$98, X40:$X$98)-K40*$AZ$3)/Z40, 0)</f>
        <v>732.18960599291938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41"/>
        <v>50000</v>
      </c>
      <c r="S41">
        <f t="shared" si="42"/>
        <v>683.21739198684213</v>
      </c>
      <c r="U41">
        <f t="shared" si="57"/>
        <v>7.4959660999999997E-2</v>
      </c>
      <c r="V41">
        <f t="shared" si="58"/>
        <v>0.01</v>
      </c>
      <c r="W41">
        <f t="shared" si="34"/>
        <v>0.36057755600333768</v>
      </c>
      <c r="X41">
        <f t="shared" si="35"/>
        <v>2.7028771362218706E-2</v>
      </c>
      <c r="Y41">
        <f t="shared" si="36"/>
        <v>3.6057755600333767E-3</v>
      </c>
      <c r="Z41">
        <f t="shared" si="37"/>
        <v>0.32994300908108559</v>
      </c>
      <c r="AB41">
        <f t="shared" si="38"/>
        <v>264.01113865997365</v>
      </c>
      <c r="AC41">
        <f t="shared" si="27"/>
        <v>225.42280216867027</v>
      </c>
      <c r="AE41">
        <f t="shared" si="43"/>
        <v>0</v>
      </c>
      <c r="AF41">
        <f t="shared" si="44"/>
        <v>0</v>
      </c>
      <c r="AG41">
        <f t="shared" si="45"/>
        <v>-16.497150454054278</v>
      </c>
      <c r="AH41">
        <f t="shared" si="46"/>
        <v>-1351.4385681109354</v>
      </c>
      <c r="AI41">
        <f t="shared" si="39"/>
        <v>-1367.9357185649897</v>
      </c>
      <c r="AJ41">
        <f t="shared" si="47"/>
        <v>38.58833649130338</v>
      </c>
      <c r="AK41">
        <f t="shared" si="59"/>
        <v>18.480779706198156</v>
      </c>
      <c r="AL41">
        <f t="shared" si="40"/>
        <v>-1310.8666023674882</v>
      </c>
      <c r="AN41">
        <f t="shared" si="48"/>
        <v>0</v>
      </c>
      <c r="AO41">
        <f t="shared" si="49"/>
        <v>0</v>
      </c>
      <c r="AP41">
        <f t="shared" si="50"/>
        <v>-0.56887705262655541</v>
      </c>
      <c r="AQ41">
        <f t="shared" si="51"/>
        <v>-46.602132384860639</v>
      </c>
      <c r="AR41">
        <f t="shared" si="52"/>
        <v>-47.171009437487193</v>
      </c>
      <c r="AS41">
        <f t="shared" si="53"/>
        <v>1.3306552055806447</v>
      </c>
      <c r="AT41">
        <f t="shared" si="54"/>
        <v>0.63727923914999263</v>
      </c>
      <c r="AU41">
        <f t="shared" si="55"/>
        <v>-45.203074992756562</v>
      </c>
      <c r="AW41">
        <v>38</v>
      </c>
      <c r="AX41">
        <f>IF(Z41&gt;0, (R41*SUMPRODUCT(K41:$K$98, X41:$X$98)-K41*$AZ$3)/Z41, 0)</f>
        <v>683.21739198684213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41"/>
        <v>50000</v>
      </c>
      <c r="S42">
        <f t="shared" si="42"/>
        <v>634.36306945071544</v>
      </c>
      <c r="U42">
        <f t="shared" si="57"/>
        <v>8.3883494000000003E-2</v>
      </c>
      <c r="V42">
        <f t="shared" si="58"/>
        <v>0.01</v>
      </c>
      <c r="W42">
        <f t="shared" si="34"/>
        <v>0.32994300908108559</v>
      </c>
      <c r="X42">
        <f t="shared" si="35"/>
        <v>2.767677242259519E-2</v>
      </c>
      <c r="Y42">
        <f t="shared" si="36"/>
        <v>3.2994300908108561E-3</v>
      </c>
      <c r="Z42">
        <f t="shared" si="37"/>
        <v>0.29896680656767954</v>
      </c>
      <c r="AB42">
        <f t="shared" si="38"/>
        <v>225.42280216867027</v>
      </c>
      <c r="AC42">
        <f t="shared" si="27"/>
        <v>189.65350107815152</v>
      </c>
      <c r="AE42">
        <f t="shared" si="43"/>
        <v>0</v>
      </c>
      <c r="AF42">
        <f t="shared" si="44"/>
        <v>0</v>
      </c>
      <c r="AG42">
        <f t="shared" si="45"/>
        <v>-14.948340328383978</v>
      </c>
      <c r="AH42">
        <f t="shared" si="46"/>
        <v>-1383.8386211297595</v>
      </c>
      <c r="AI42">
        <f t="shared" si="39"/>
        <v>-1398.7869614581434</v>
      </c>
      <c r="AJ42">
        <f t="shared" si="47"/>
        <v>35.769301090518752</v>
      </c>
      <c r="AK42">
        <f t="shared" si="59"/>
        <v>15.779596151806921</v>
      </c>
      <c r="AL42">
        <f t="shared" si="40"/>
        <v>-1347.2380642158175</v>
      </c>
      <c r="AN42">
        <f t="shared" si="48"/>
        <v>0</v>
      </c>
      <c r="AO42">
        <f t="shared" si="49"/>
        <v>0</v>
      </c>
      <c r="AP42">
        <f t="shared" si="50"/>
        <v>-0.46024007791924332</v>
      </c>
      <c r="AQ42">
        <f t="shared" si="51"/>
        <v>-42.606602527444061</v>
      </c>
      <c r="AR42">
        <f t="shared" si="52"/>
        <v>-43.066842605363298</v>
      </c>
      <c r="AS42">
        <f t="shared" si="53"/>
        <v>1.1012905486074744</v>
      </c>
      <c r="AT42">
        <f t="shared" si="54"/>
        <v>0.48583337032084595</v>
      </c>
      <c r="AU42">
        <f t="shared" si="55"/>
        <v>-41.479718686434971</v>
      </c>
      <c r="AW42">
        <v>39</v>
      </c>
      <c r="AX42">
        <f>IF(Z42&gt;0, (R42*SUMPRODUCT(K42:$K$98, X42:$X$98)-K42*$AZ$3)/Z42, 0)</f>
        <v>634.36306945071544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41"/>
        <v>50000</v>
      </c>
      <c r="S43">
        <f t="shared" si="42"/>
        <v>585.38309530126594</v>
      </c>
      <c r="U43">
        <f t="shared" si="57"/>
        <v>9.4514217999999997E-2</v>
      </c>
      <c r="V43">
        <f t="shared" si="58"/>
        <v>0.01</v>
      </c>
      <c r="W43">
        <f t="shared" si="34"/>
        <v>0.29896680656767954</v>
      </c>
      <c r="X43">
        <f t="shared" si="35"/>
        <v>2.8256613930701495E-2</v>
      </c>
      <c r="Y43">
        <f t="shared" si="36"/>
        <v>2.9896680656767956E-3</v>
      </c>
      <c r="Z43">
        <f t="shared" si="37"/>
        <v>0.26772052457130124</v>
      </c>
      <c r="AB43">
        <f t="shared" si="38"/>
        <v>189.65350107815152</v>
      </c>
      <c r="AC43">
        <f t="shared" si="27"/>
        <v>156.71906934922694</v>
      </c>
      <c r="AE43">
        <f t="shared" si="43"/>
        <v>0</v>
      </c>
      <c r="AF43">
        <f t="shared" si="44"/>
        <v>0</v>
      </c>
      <c r="AG43">
        <f t="shared" si="45"/>
        <v>-13.386026228565061</v>
      </c>
      <c r="AH43">
        <f t="shared" si="46"/>
        <v>-1412.8306965350748</v>
      </c>
      <c r="AI43">
        <f t="shared" si="39"/>
        <v>-1426.2167227636398</v>
      </c>
      <c r="AJ43">
        <f t="shared" si="47"/>
        <v>32.934431728924579</v>
      </c>
      <c r="AK43">
        <f t="shared" si="59"/>
        <v>13.275745075470608</v>
      </c>
      <c r="AL43">
        <f t="shared" si="40"/>
        <v>-1380.0065459592445</v>
      </c>
      <c r="AN43">
        <f t="shared" si="48"/>
        <v>0</v>
      </c>
      <c r="AO43">
        <f t="shared" si="49"/>
        <v>0</v>
      </c>
      <c r="AP43">
        <f t="shared" si="50"/>
        <v>-0.36798075543147724</v>
      </c>
      <c r="AQ43">
        <f t="shared" si="51"/>
        <v>-38.838599157853885</v>
      </c>
      <c r="AR43">
        <f t="shared" si="52"/>
        <v>-39.20657991328536</v>
      </c>
      <c r="AS43">
        <f t="shared" si="53"/>
        <v>0.90536480807532538</v>
      </c>
      <c r="AT43">
        <f t="shared" si="54"/>
        <v>0.36494913564135961</v>
      </c>
      <c r="AU43">
        <f t="shared" si="55"/>
        <v>-37.936265969568666</v>
      </c>
      <c r="AW43">
        <v>40</v>
      </c>
      <c r="AX43">
        <f>IF(Z43&gt;0, (R43*SUMPRODUCT(K43:$K$98, X43:$X$98)-K43*$AZ$3)/Z43, 0)</f>
        <v>585.38309530126594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41"/>
        <v>50000</v>
      </c>
      <c r="S44">
        <f t="shared" si="42"/>
        <v>535.0491156261113</v>
      </c>
      <c r="U44">
        <f t="shared" si="57"/>
        <v>0.106775126</v>
      </c>
      <c r="V44">
        <f t="shared" si="58"/>
        <v>0.01</v>
      </c>
      <c r="W44">
        <f t="shared" si="34"/>
        <v>0.26772052457130124</v>
      </c>
      <c r="X44">
        <f t="shared" si="35"/>
        <v>2.8585892743886787E-2</v>
      </c>
      <c r="Y44">
        <f t="shared" si="36"/>
        <v>2.6772052457130126E-3</v>
      </c>
      <c r="Z44">
        <f t="shared" si="37"/>
        <v>0.23645742658170144</v>
      </c>
      <c r="AB44">
        <f t="shared" si="38"/>
        <v>156.71906934922694</v>
      </c>
      <c r="AC44">
        <f t="shared" si="27"/>
        <v>126.5163369757655</v>
      </c>
      <c r="AE44">
        <f t="shared" si="43"/>
        <v>0</v>
      </c>
      <c r="AF44">
        <f t="shared" si="44"/>
        <v>0</v>
      </c>
      <c r="AG44">
        <f t="shared" si="45"/>
        <v>-11.822871329085071</v>
      </c>
      <c r="AH44">
        <f t="shared" si="46"/>
        <v>-1429.2946371943394</v>
      </c>
      <c r="AI44">
        <f t="shared" si="39"/>
        <v>-1441.1175085234245</v>
      </c>
      <c r="AJ44">
        <f t="shared" si="47"/>
        <v>30.202732373461444</v>
      </c>
      <c r="AK44">
        <f t="shared" si="59"/>
        <v>10.970334854445888</v>
      </c>
      <c r="AL44">
        <f t="shared" si="40"/>
        <v>-1399.9444412955172</v>
      </c>
      <c r="AN44">
        <f t="shared" si="48"/>
        <v>0</v>
      </c>
      <c r="AO44">
        <f t="shared" si="49"/>
        <v>0</v>
      </c>
      <c r="AP44">
        <f t="shared" si="50"/>
        <v>-0.29018728245570646</v>
      </c>
      <c r="AQ44">
        <f t="shared" si="51"/>
        <v>-35.081421006045687</v>
      </c>
      <c r="AR44">
        <f t="shared" si="52"/>
        <v>-35.371608288501392</v>
      </c>
      <c r="AS44">
        <f t="shared" si="53"/>
        <v>0.74131305215431242</v>
      </c>
      <c r="AT44">
        <f t="shared" si="54"/>
        <v>0.26926214203222038</v>
      </c>
      <c r="AU44">
        <f t="shared" si="55"/>
        <v>-34.361033094314855</v>
      </c>
      <c r="AW44">
        <v>41</v>
      </c>
      <c r="AX44">
        <f>IF(Z44&gt;0, (R44*SUMPRODUCT(K44:$K$98, X44:$X$98)-K44*$AZ$3)/Z44, 0)</f>
        <v>535.0491156261113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41"/>
        <v>50000</v>
      </c>
      <c r="S45">
        <f t="shared" si="42"/>
        <v>482.42274228816979</v>
      </c>
      <c r="U45">
        <f t="shared" si="57"/>
        <v>0.120854822</v>
      </c>
      <c r="V45">
        <f t="shared" si="58"/>
        <v>0.01</v>
      </c>
      <c r="W45">
        <f t="shared" si="34"/>
        <v>0.23645742658170144</v>
      </c>
      <c r="X45">
        <f t="shared" si="35"/>
        <v>2.8577020200109597E-2</v>
      </c>
      <c r="Y45">
        <f t="shared" si="36"/>
        <v>2.3645742658170146E-3</v>
      </c>
      <c r="Z45">
        <f t="shared" si="37"/>
        <v>0.20551583211577482</v>
      </c>
      <c r="AB45">
        <f t="shared" si="38"/>
        <v>126.5163369757655</v>
      </c>
      <c r="AC45">
        <f t="shared" si="27"/>
        <v>99.145511312927198</v>
      </c>
      <c r="AE45">
        <f t="shared" si="43"/>
        <v>0</v>
      </c>
      <c r="AF45">
        <f t="shared" si="44"/>
        <v>0</v>
      </c>
      <c r="AG45">
        <f t="shared" si="45"/>
        <v>-10.27579160578874</v>
      </c>
      <c r="AH45">
        <f t="shared" si="46"/>
        <v>-1428.8510100054798</v>
      </c>
      <c r="AI45">
        <f t="shared" si="39"/>
        <v>-1439.1268016112685</v>
      </c>
      <c r="AJ45">
        <f t="shared" si="47"/>
        <v>27.3708256628383</v>
      </c>
      <c r="AK45">
        <f t="shared" si="59"/>
        <v>8.8561435883035848</v>
      </c>
      <c r="AL45">
        <f t="shared" si="40"/>
        <v>-1402.8998323601265</v>
      </c>
      <c r="AN45">
        <f t="shared" si="48"/>
        <v>0</v>
      </c>
      <c r="AO45">
        <f t="shared" si="49"/>
        <v>0</v>
      </c>
      <c r="AP45">
        <f t="shared" si="50"/>
        <v>-0.22519185469937611</v>
      </c>
      <c r="AQ45">
        <f t="shared" si="51"/>
        <v>-31.312975328435826</v>
      </c>
      <c r="AR45">
        <f t="shared" si="52"/>
        <v>-31.538167183135204</v>
      </c>
      <c r="AS45">
        <f t="shared" si="53"/>
        <v>0.59982600193989921</v>
      </c>
      <c r="AT45">
        <f t="shared" si="54"/>
        <v>0.19408056105483787</v>
      </c>
      <c r="AU45">
        <f t="shared" si="55"/>
        <v>-30.744260620140466</v>
      </c>
      <c r="AW45">
        <v>42</v>
      </c>
      <c r="AX45">
        <f>IF(Z45&gt;0, (R45*SUMPRODUCT(K45:$K$98, X45:$X$98)-K45*$AZ$3)/Z45, 0)</f>
        <v>482.42274228816979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41"/>
        <v>50000</v>
      </c>
      <c r="S46">
        <f t="shared" si="42"/>
        <v>426.27078327524202</v>
      </c>
      <c r="U46">
        <f t="shared" si="57"/>
        <v>0.137118778</v>
      </c>
      <c r="V46">
        <f t="shared" si="58"/>
        <v>0.01</v>
      </c>
      <c r="W46">
        <f t="shared" si="34"/>
        <v>0.20551583211577482</v>
      </c>
      <c r="X46">
        <f t="shared" si="35"/>
        <v>2.8180079759368197E-2</v>
      </c>
      <c r="Y46">
        <f t="shared" si="36"/>
        <v>2.055158321157748E-3</v>
      </c>
      <c r="Z46">
        <f t="shared" si="37"/>
        <v>0.17528059403524887</v>
      </c>
      <c r="AB46">
        <f t="shared" si="38"/>
        <v>99.145511312927198</v>
      </c>
      <c r="AC46">
        <f t="shared" si="27"/>
        <v>74.716996112355247</v>
      </c>
      <c r="AE46">
        <f t="shared" si="43"/>
        <v>0</v>
      </c>
      <c r="AF46">
        <f t="shared" si="44"/>
        <v>0</v>
      </c>
      <c r="AG46">
        <f t="shared" si="45"/>
        <v>-8.7640297017624427</v>
      </c>
      <c r="AH46">
        <f t="shared" si="46"/>
        <v>-1409.0039879684098</v>
      </c>
      <c r="AI46">
        <f t="shared" si="39"/>
        <v>-1417.7680176701722</v>
      </c>
      <c r="AJ46">
        <f t="shared" si="47"/>
        <v>24.428515200571951</v>
      </c>
      <c r="AK46">
        <f t="shared" si="59"/>
        <v>6.9401857919049048</v>
      </c>
      <c r="AL46">
        <f t="shared" si="40"/>
        <v>-1386.3993166776952</v>
      </c>
      <c r="AN46">
        <f t="shared" si="48"/>
        <v>0</v>
      </c>
      <c r="AO46">
        <f t="shared" si="49"/>
        <v>0</v>
      </c>
      <c r="AP46">
        <f t="shared" si="50"/>
        <v>-0.17148384305397349</v>
      </c>
      <c r="AQ46">
        <f t="shared" si="51"/>
        <v>-27.569671367796431</v>
      </c>
      <c r="AR46">
        <f t="shared" si="52"/>
        <v>-27.741155210850405</v>
      </c>
      <c r="AS46">
        <f t="shared" si="53"/>
        <v>0.47798738813653957</v>
      </c>
      <c r="AT46">
        <f t="shared" si="54"/>
        <v>0.13579709010629012</v>
      </c>
      <c r="AU46">
        <f t="shared" si="55"/>
        <v>-27.127370732607574</v>
      </c>
      <c r="AW46">
        <v>43</v>
      </c>
      <c r="AX46">
        <f>IF(Z46&gt;0, (R46*SUMPRODUCT(K46:$K$98, X46:$X$98)-K46*$AZ$3)/Z46, 0)</f>
        <v>426.27078327524202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41"/>
        <v>50000</v>
      </c>
      <c r="S47">
        <f t="shared" si="42"/>
        <v>364.26481307004087</v>
      </c>
      <c r="U47">
        <f t="shared" si="57"/>
        <v>0.15530349099999999</v>
      </c>
      <c r="V47">
        <f t="shared" si="58"/>
        <v>0.01</v>
      </c>
      <c r="W47">
        <f t="shared" si="34"/>
        <v>0.17528059403524887</v>
      </c>
      <c r="X47">
        <f t="shared" si="35"/>
        <v>2.7221688158227925E-2</v>
      </c>
      <c r="Y47">
        <f t="shared" si="36"/>
        <v>1.7528059403524887E-3</v>
      </c>
      <c r="Z47">
        <f t="shared" si="37"/>
        <v>0.14630609993666846</v>
      </c>
      <c r="AB47">
        <f t="shared" si="38"/>
        <v>74.716996112355247</v>
      </c>
      <c r="AC47">
        <f t="shared" si="27"/>
        <v>53.294164144437254</v>
      </c>
      <c r="AE47">
        <f t="shared" si="43"/>
        <v>0</v>
      </c>
      <c r="AF47">
        <f t="shared" si="44"/>
        <v>0</v>
      </c>
      <c r="AG47">
        <f t="shared" si="45"/>
        <v>-7.3153049968334232</v>
      </c>
      <c r="AH47">
        <f t="shared" si="46"/>
        <v>-1361.0844079113963</v>
      </c>
      <c r="AI47">
        <f t="shared" si="39"/>
        <v>-1368.3997129082297</v>
      </c>
      <c r="AJ47">
        <f t="shared" si="47"/>
        <v>21.422831967917993</v>
      </c>
      <c r="AK47">
        <f t="shared" si="59"/>
        <v>5.2301897278648681</v>
      </c>
      <c r="AL47">
        <f t="shared" si="40"/>
        <v>-1341.7466912124469</v>
      </c>
      <c r="AN47">
        <f t="shared" si="48"/>
        <v>0</v>
      </c>
      <c r="AO47">
        <f t="shared" si="49"/>
        <v>0</v>
      </c>
      <c r="AP47">
        <f t="shared" si="50"/>
        <v>-0.12780086173844246</v>
      </c>
      <c r="AQ47">
        <f t="shared" si="51"/>
        <v>-23.778606675337663</v>
      </c>
      <c r="AR47">
        <f t="shared" si="52"/>
        <v>-23.906407537076106</v>
      </c>
      <c r="AS47">
        <f t="shared" si="53"/>
        <v>0.37426414723144275</v>
      </c>
      <c r="AT47">
        <f t="shared" si="54"/>
        <v>9.1373190122082448E-2</v>
      </c>
      <c r="AU47">
        <f t="shared" si="55"/>
        <v>-23.440770199722582</v>
      </c>
      <c r="AW47">
        <v>44</v>
      </c>
      <c r="AX47">
        <f>IF(Z47&gt;0, (R47*SUMPRODUCT(K47:$K$98, X47:$X$98)-K47*$AZ$3)/Z47, 0)</f>
        <v>364.26481307004087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41"/>
        <v>50000</v>
      </c>
      <c r="S48">
        <f t="shared" si="42"/>
        <v>293.75475852906015</v>
      </c>
      <c r="U48">
        <f t="shared" si="57"/>
        <v>0.17554342100000001</v>
      </c>
      <c r="V48">
        <f t="shared" si="58"/>
        <v>0.01</v>
      </c>
      <c r="W48">
        <f t="shared" si="34"/>
        <v>0.14630609993666846</v>
      </c>
      <c r="X48">
        <f t="shared" si="35"/>
        <v>2.5683073296050664E-2</v>
      </c>
      <c r="Y48">
        <f t="shared" si="36"/>
        <v>1.4630609993666846E-3</v>
      </c>
      <c r="Z48">
        <f t="shared" si="37"/>
        <v>0.11915996564125111</v>
      </c>
      <c r="AB48">
        <f t="shared" si="38"/>
        <v>53.294164144437254</v>
      </c>
      <c r="AC48">
        <f t="shared" si="27"/>
        <v>35.003806933276827</v>
      </c>
      <c r="AE48">
        <f t="shared" si="43"/>
        <v>0</v>
      </c>
      <c r="AF48">
        <f t="shared" si="44"/>
        <v>0</v>
      </c>
      <c r="AG48">
        <f t="shared" si="45"/>
        <v>-5.9579982820625554</v>
      </c>
      <c r="AH48">
        <f t="shared" si="46"/>
        <v>-1284.1536648025333</v>
      </c>
      <c r="AI48">
        <f t="shared" si="39"/>
        <v>-1290.1116630845959</v>
      </c>
      <c r="AJ48">
        <f t="shared" si="47"/>
        <v>18.290357211160426</v>
      </c>
      <c r="AK48">
        <f t="shared" si="59"/>
        <v>3.7305914901106081</v>
      </c>
      <c r="AL48">
        <f t="shared" si="40"/>
        <v>-1268.0907143833249</v>
      </c>
      <c r="AN48">
        <f t="shared" si="48"/>
        <v>0</v>
      </c>
      <c r="AO48">
        <f t="shared" si="49"/>
        <v>0</v>
      </c>
      <c r="AP48">
        <f t="shared" si="50"/>
        <v>-9.2935939861378436E-2</v>
      </c>
      <c r="AQ48">
        <f t="shared" si="51"/>
        <v>-20.030893282423392</v>
      </c>
      <c r="AR48">
        <f t="shared" si="52"/>
        <v>-20.123829222284773</v>
      </c>
      <c r="AS48">
        <f t="shared" si="53"/>
        <v>0.28530245517813119</v>
      </c>
      <c r="AT48">
        <f t="shared" si="54"/>
        <v>5.819169626417986E-2</v>
      </c>
      <c r="AU48">
        <f t="shared" si="55"/>
        <v>-19.780335070842462</v>
      </c>
      <c r="AW48">
        <v>45</v>
      </c>
      <c r="AX48">
        <f>IF(Z48&gt;0, (R48*SUMPRODUCT(K48:$K$98, X48:$X$98)-K48*$AZ$3)/Z48, 0)</f>
        <v>293.75475852906015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41"/>
        <v>50000</v>
      </c>
      <c r="S49">
        <f t="shared" si="42"/>
        <v>210.47962409096371</v>
      </c>
      <c r="U49">
        <f t="shared" si="57"/>
        <v>0.19763372200000001</v>
      </c>
      <c r="V49">
        <f t="shared" si="58"/>
        <v>0.01</v>
      </c>
      <c r="W49">
        <f t="shared" si="34"/>
        <v>0.11915996564125111</v>
      </c>
      <c r="X49">
        <f t="shared" si="35"/>
        <v>2.3550027523072576E-2</v>
      </c>
      <c r="Y49">
        <f t="shared" si="36"/>
        <v>1.1915996564125112E-3</v>
      </c>
      <c r="Z49">
        <f t="shared" si="37"/>
        <v>9.4418338461766033E-2</v>
      </c>
      <c r="AB49">
        <f t="shared" si="38"/>
        <v>35.003806933276827</v>
      </c>
      <c r="AC49">
        <f t="shared" si="27"/>
        <v>19.873136386725896</v>
      </c>
      <c r="AE49">
        <f t="shared" si="43"/>
        <v>0</v>
      </c>
      <c r="AF49">
        <f t="shared" si="44"/>
        <v>0</v>
      </c>
      <c r="AG49">
        <f t="shared" si="45"/>
        <v>-4.7209169230883017</v>
      </c>
      <c r="AH49">
        <f t="shared" si="46"/>
        <v>-1177.5013761536288</v>
      </c>
      <c r="AI49">
        <f t="shared" si="39"/>
        <v>-1182.2222930767171</v>
      </c>
      <c r="AJ49">
        <f t="shared" si="47"/>
        <v>15.130670546550931</v>
      </c>
      <c r="AK49">
        <f t="shared" si="59"/>
        <v>2.4502664853293781</v>
      </c>
      <c r="AL49">
        <f t="shared" si="40"/>
        <v>-1164.6413560448368</v>
      </c>
      <c r="AN49">
        <f t="shared" si="48"/>
        <v>0</v>
      </c>
      <c r="AO49">
        <f t="shared" si="49"/>
        <v>0</v>
      </c>
      <c r="AP49">
        <f t="shared" si="50"/>
        <v>-6.5749379250350237E-2</v>
      </c>
      <c r="AQ49">
        <f t="shared" si="51"/>
        <v>-16.39935330568963</v>
      </c>
      <c r="AR49">
        <f t="shared" si="52"/>
        <v>-16.465102684939978</v>
      </c>
      <c r="AS49">
        <f t="shared" si="53"/>
        <v>0.21072859622077139</v>
      </c>
      <c r="AT49">
        <f t="shared" si="54"/>
        <v>3.4125468215813103E-2</v>
      </c>
      <c r="AU49">
        <f t="shared" si="55"/>
        <v>-16.220248620503394</v>
      </c>
      <c r="AW49">
        <v>46</v>
      </c>
      <c r="AX49">
        <f>IF(Z49&gt;0, (R49*SUMPRODUCT(K49:$K$98, X49:$X$98)-K49*$AZ$3)/Z49, 0)</f>
        <v>210.47962409096371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41"/>
        <v>50000</v>
      </c>
      <c r="S50">
        <f t="shared" si="42"/>
        <v>108.23020631985774</v>
      </c>
      <c r="U50">
        <f t="shared" si="57"/>
        <v>0.22191640300000001</v>
      </c>
      <c r="V50">
        <f t="shared" si="58"/>
        <v>0.01</v>
      </c>
      <c r="W50">
        <f t="shared" si="34"/>
        <v>9.4418338461766033E-2</v>
      </c>
      <c r="X50">
        <f t="shared" si="35"/>
        <v>2.0952978048671671E-2</v>
      </c>
      <c r="Y50">
        <f t="shared" si="36"/>
        <v>9.4418338461766033E-4</v>
      </c>
      <c r="Z50">
        <f t="shared" si="37"/>
        <v>7.2521177028476699E-2</v>
      </c>
      <c r="AB50">
        <f t="shared" si="38"/>
        <v>19.873136386725896</v>
      </c>
      <c r="AC50">
        <f t="shared" si="27"/>
        <v>7.848981952350961</v>
      </c>
      <c r="AE50">
        <f t="shared" si="43"/>
        <v>0</v>
      </c>
      <c r="AF50">
        <f t="shared" si="44"/>
        <v>0</v>
      </c>
      <c r="AG50">
        <f t="shared" si="45"/>
        <v>-3.626058851423835</v>
      </c>
      <c r="AH50">
        <f t="shared" si="46"/>
        <v>-1047.6489024335835</v>
      </c>
      <c r="AI50">
        <f t="shared" si="39"/>
        <v>-1051.2749612850073</v>
      </c>
      <c r="AJ50">
        <f t="shared" si="47"/>
        <v>12.024154434374935</v>
      </c>
      <c r="AK50">
        <f t="shared" si="59"/>
        <v>1.3911195470708129</v>
      </c>
      <c r="AL50">
        <f t="shared" si="40"/>
        <v>-1037.8596873035617</v>
      </c>
      <c r="AN50">
        <f t="shared" si="48"/>
        <v>0</v>
      </c>
      <c r="AO50">
        <f t="shared" si="49"/>
        <v>0</v>
      </c>
      <c r="AP50">
        <f t="shared" si="50"/>
        <v>-4.509019617421979E-2</v>
      </c>
      <c r="AQ50">
        <f t="shared" si="51"/>
        <v>-13.027558698857641</v>
      </c>
      <c r="AR50">
        <f t="shared" si="52"/>
        <v>-13.072648895031861</v>
      </c>
      <c r="AS50">
        <f t="shared" si="53"/>
        <v>0.14952087224458246</v>
      </c>
      <c r="AT50">
        <f t="shared" si="54"/>
        <v>1.729863078603491E-2</v>
      </c>
      <c r="AU50">
        <f t="shared" si="55"/>
        <v>-12.905829392001245</v>
      </c>
      <c r="AW50">
        <v>47</v>
      </c>
      <c r="AX50">
        <f>IF(Z50&gt;0, (R50*SUMPRODUCT(K50:$K$98, X50:$X$98)-K50*$AZ$3)/Z50, 0)</f>
        <v>108.23020631985774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41"/>
        <v>50000</v>
      </c>
      <c r="S51">
        <f t="shared" si="42"/>
        <v>-23.680522475556902</v>
      </c>
      <c r="U51">
        <f t="shared" si="57"/>
        <v>0.24923250199999999</v>
      </c>
      <c r="V51">
        <f t="shared" si="58"/>
        <v>0.01</v>
      </c>
      <c r="W51">
        <f t="shared" si="34"/>
        <v>7.2521177028476699E-2</v>
      </c>
      <c r="X51">
        <f t="shared" si="35"/>
        <v>1.8074634398792172E-2</v>
      </c>
      <c r="Y51">
        <f t="shared" si="36"/>
        <v>7.2521177028476698E-4</v>
      </c>
      <c r="Z51">
        <f t="shared" si="37"/>
        <v>5.3721330859399757E-2</v>
      </c>
      <c r="AB51">
        <f t="shared" si="38"/>
        <v>7.848981952350961</v>
      </c>
      <c r="AC51">
        <f t="shared" si="27"/>
        <v>-1.2721491828328446</v>
      </c>
      <c r="AE51">
        <f t="shared" si="43"/>
        <v>0</v>
      </c>
      <c r="AF51">
        <f t="shared" si="44"/>
        <v>0</v>
      </c>
      <c r="AG51">
        <f t="shared" si="45"/>
        <v>-2.6860665429699879</v>
      </c>
      <c r="AH51">
        <f t="shared" si="46"/>
        <v>-903.73171993960864</v>
      </c>
      <c r="AI51">
        <f t="shared" si="39"/>
        <v>-906.41778648257866</v>
      </c>
      <c r="AJ51">
        <f t="shared" si="47"/>
        <v>9.1211311351838056</v>
      </c>
      <c r="AK51">
        <f t="shared" si="59"/>
        <v>0.54942873666456737</v>
      </c>
      <c r="AL51">
        <f t="shared" si="40"/>
        <v>-896.74722661073031</v>
      </c>
      <c r="AN51">
        <f t="shared" si="48"/>
        <v>0</v>
      </c>
      <c r="AO51">
        <f t="shared" si="49"/>
        <v>0</v>
      </c>
      <c r="AP51">
        <f t="shared" si="50"/>
        <v>-2.9822635539558894E-2</v>
      </c>
      <c r="AQ51">
        <f t="shared" si="51"/>
        <v>-10.033877150153236</v>
      </c>
      <c r="AR51">
        <f t="shared" si="52"/>
        <v>-10.063699785692796</v>
      </c>
      <c r="AS51">
        <f t="shared" si="53"/>
        <v>0.10126933387597355</v>
      </c>
      <c r="AT51">
        <f t="shared" si="54"/>
        <v>6.1001515436733362E-3</v>
      </c>
      <c r="AU51">
        <f t="shared" si="55"/>
        <v>-9.9563303002731498</v>
      </c>
      <c r="AW51">
        <v>48</v>
      </c>
      <c r="AX51">
        <f>IF(Z51&gt;0, (R51*SUMPRODUCT(K51:$K$98, X51:$X$98)-K51*$AZ$3)/Z51, 0)</f>
        <v>-23.680522475556902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41"/>
        <v>50000</v>
      </c>
      <c r="S52">
        <f t="shared" si="42"/>
        <v>-204.95406356269208</v>
      </c>
      <c r="U52">
        <f t="shared" si="57"/>
        <v>0.27993124800000002</v>
      </c>
      <c r="V52">
        <f t="shared" si="58"/>
        <v>0.01</v>
      </c>
      <c r="W52">
        <f t="shared" si="34"/>
        <v>5.3721330859399757E-2</v>
      </c>
      <c r="X52">
        <f t="shared" si="35"/>
        <v>1.5038279191692688E-2</v>
      </c>
      <c r="Y52">
        <f t="shared" si="36"/>
        <v>5.3721330859399761E-4</v>
      </c>
      <c r="Z52">
        <f t="shared" si="37"/>
        <v>3.8145838359113067E-2</v>
      </c>
      <c r="AB52">
        <f t="shared" si="38"/>
        <v>-1.2721491828328446</v>
      </c>
      <c r="AC52">
        <f t="shared" si="27"/>
        <v>-7.8181445797058373</v>
      </c>
      <c r="AE52">
        <f t="shared" si="43"/>
        <v>0</v>
      </c>
      <c r="AF52">
        <f t="shared" si="44"/>
        <v>0</v>
      </c>
      <c r="AG52">
        <f t="shared" si="45"/>
        <v>-1.9072919179556533</v>
      </c>
      <c r="AH52">
        <f t="shared" si="46"/>
        <v>-751.91395958463443</v>
      </c>
      <c r="AI52">
        <f t="shared" si="39"/>
        <v>-753.82125150259003</v>
      </c>
      <c r="AJ52">
        <f t="shared" si="47"/>
        <v>6.5459953968729927</v>
      </c>
      <c r="AK52">
        <f t="shared" si="59"/>
        <v>-8.9050442798299129E-2</v>
      </c>
      <c r="AL52">
        <f t="shared" si="40"/>
        <v>-747.3643065485154</v>
      </c>
      <c r="AN52">
        <f t="shared" si="48"/>
        <v>0</v>
      </c>
      <c r="AO52">
        <f t="shared" si="49"/>
        <v>0</v>
      </c>
      <c r="AP52">
        <f t="shared" si="50"/>
        <v>-1.8907251427611987E-2</v>
      </c>
      <c r="AQ52">
        <f t="shared" si="51"/>
        <v>-7.4538282011052459</v>
      </c>
      <c r="AR52">
        <f t="shared" si="52"/>
        <v>-7.4727354525328575</v>
      </c>
      <c r="AS52">
        <f t="shared" si="53"/>
        <v>6.4891367518260579E-2</v>
      </c>
      <c r="AT52">
        <f t="shared" si="54"/>
        <v>-8.8276948896858312E-4</v>
      </c>
      <c r="AU52">
        <f t="shared" si="55"/>
        <v>-7.4087268545035663</v>
      </c>
      <c r="AW52">
        <v>49</v>
      </c>
      <c r="AX52">
        <f>IF(Z52&gt;0, (R52*SUMPRODUCT(K52:$K$98, X52:$X$98)-K52*$AZ$3)/Z52, 0)</f>
        <v>-204.95406356269208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41"/>
        <v>50000</v>
      </c>
      <c r="S53">
        <f t="shared" si="42"/>
        <v>-471.86289147815125</v>
      </c>
      <c r="U53">
        <f t="shared" si="57"/>
        <v>0.31455227499999999</v>
      </c>
      <c r="V53">
        <f t="shared" si="58"/>
        <v>0.01</v>
      </c>
      <c r="W53">
        <f t="shared" si="34"/>
        <v>3.8145838359113067E-2</v>
      </c>
      <c r="X53">
        <f t="shared" si="35"/>
        <v>1.1998860237641282E-2</v>
      </c>
      <c r="Y53">
        <f t="shared" si="36"/>
        <v>3.8145838359113069E-4</v>
      </c>
      <c r="Z53">
        <f t="shared" si="37"/>
        <v>2.5765519737880653E-2</v>
      </c>
      <c r="AB53">
        <f t="shared" si="38"/>
        <v>-7.8181445797058373</v>
      </c>
      <c r="AC53">
        <f t="shared" si="27"/>
        <v>-12.157792643953742</v>
      </c>
      <c r="AE53">
        <f t="shared" si="43"/>
        <v>0</v>
      </c>
      <c r="AF53">
        <f t="shared" si="44"/>
        <v>0</v>
      </c>
      <c r="AG53">
        <f t="shared" si="45"/>
        <v>-1.2882759868940326</v>
      </c>
      <c r="AH53">
        <f t="shared" si="46"/>
        <v>-599.94301188206407</v>
      </c>
      <c r="AI53">
        <f t="shared" si="39"/>
        <v>-601.23128786895813</v>
      </c>
      <c r="AJ53">
        <f t="shared" si="47"/>
        <v>4.3396480642479052</v>
      </c>
      <c r="AK53">
        <f t="shared" si="59"/>
        <v>-0.54727012057940871</v>
      </c>
      <c r="AL53">
        <f t="shared" si="40"/>
        <v>-597.43890992528964</v>
      </c>
      <c r="AN53">
        <f t="shared" si="48"/>
        <v>0</v>
      </c>
      <c r="AO53">
        <f t="shared" si="49"/>
        <v>0</v>
      </c>
      <c r="AP53">
        <f t="shared" si="50"/>
        <v>-1.1402553538199568E-2</v>
      </c>
      <c r="AQ53">
        <f t="shared" si="51"/>
        <v>-5.3101062058503103</v>
      </c>
      <c r="AR53">
        <f t="shared" si="52"/>
        <v>-5.32150875938851</v>
      </c>
      <c r="AS53">
        <f t="shared" si="53"/>
        <v>3.8410301746624964E-2</v>
      </c>
      <c r="AT53">
        <f t="shared" si="54"/>
        <v>-4.8438975136132351E-3</v>
      </c>
      <c r="AU53">
        <f t="shared" si="55"/>
        <v>-5.287942355155498</v>
      </c>
      <c r="AW53">
        <v>50</v>
      </c>
      <c r="AX53">
        <f>IF(Z53&gt;0, (R53*SUMPRODUCT(K53:$K$98, X53:$X$98)-K53*$AZ$3)/Z53, 0)</f>
        <v>-471.86289147815125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41"/>
        <v>50000</v>
      </c>
      <c r="S54">
        <f t="shared" si="42"/>
        <v>-893.4123598553399</v>
      </c>
      <c r="U54">
        <f t="shared" si="57"/>
        <v>0.35195179199999999</v>
      </c>
      <c r="V54">
        <f t="shared" si="58"/>
        <v>0.01</v>
      </c>
      <c r="W54">
        <f t="shared" si="34"/>
        <v>2.5765519737880653E-2</v>
      </c>
      <c r="X54">
        <f t="shared" si="35"/>
        <v>9.0682208435584662E-3</v>
      </c>
      <c r="Y54">
        <f t="shared" si="36"/>
        <v>2.5765519737880652E-4</v>
      </c>
      <c r="Z54">
        <f t="shared" si="37"/>
        <v>1.6439643696943378E-2</v>
      </c>
      <c r="AB54">
        <f t="shared" si="38"/>
        <v>-12.157792643953742</v>
      </c>
      <c r="AC54">
        <f t="shared" si="27"/>
        <v>-14.687380870467148</v>
      </c>
      <c r="AE54">
        <f t="shared" si="43"/>
        <v>0</v>
      </c>
      <c r="AF54">
        <f t="shared" si="44"/>
        <v>0</v>
      </c>
      <c r="AG54">
        <f t="shared" si="45"/>
        <v>-0.8219821848471689</v>
      </c>
      <c r="AH54">
        <f t="shared" si="46"/>
        <v>-453.41104217792332</v>
      </c>
      <c r="AI54">
        <f t="shared" si="39"/>
        <v>-454.23302436277049</v>
      </c>
      <c r="AJ54">
        <f t="shared" si="47"/>
        <v>2.5295882265134058</v>
      </c>
      <c r="AK54">
        <f t="shared" si="59"/>
        <v>-0.85104548507676203</v>
      </c>
      <c r="AL54">
        <f t="shared" si="40"/>
        <v>-452.55448162133388</v>
      </c>
      <c r="AN54">
        <f t="shared" si="48"/>
        <v>0</v>
      </c>
      <c r="AO54">
        <f t="shared" si="49"/>
        <v>0</v>
      </c>
      <c r="AP54">
        <f t="shared" si="50"/>
        <v>-6.4958739747074043E-3</v>
      </c>
      <c r="AQ54">
        <f t="shared" si="51"/>
        <v>-3.5831688849511418</v>
      </c>
      <c r="AR54">
        <f t="shared" si="52"/>
        <v>-3.5896647589258492</v>
      </c>
      <c r="AS54">
        <f t="shared" si="53"/>
        <v>1.9990562606159001E-2</v>
      </c>
      <c r="AT54">
        <f t="shared" si="54"/>
        <v>-6.7255523534615908E-3</v>
      </c>
      <c r="AU54">
        <f t="shared" si="55"/>
        <v>-3.5763997486731522</v>
      </c>
      <c r="AW54">
        <v>51</v>
      </c>
      <c r="AX54">
        <f>IF(Z54&gt;0, (R54*SUMPRODUCT(K54:$K$98, X54:$X$98)-K54*$AZ$3)/Z54, 0)</f>
        <v>-893.4123598553399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41"/>
        <v>50000</v>
      </c>
      <c r="S55">
        <f t="shared" si="42"/>
        <v>-1603.349791398854</v>
      </c>
      <c r="U55">
        <f t="shared" si="57"/>
        <v>0.39103022399999998</v>
      </c>
      <c r="V55">
        <f t="shared" si="58"/>
        <v>0.01</v>
      </c>
      <c r="W55">
        <f t="shared" si="34"/>
        <v>1.6439643696943378E-2</v>
      </c>
      <c r="X55">
        <f t="shared" si="35"/>
        <v>6.4283975572959574E-3</v>
      </c>
      <c r="Y55">
        <f t="shared" si="36"/>
        <v>1.6439643696943378E-4</v>
      </c>
      <c r="Z55">
        <f t="shared" si="37"/>
        <v>9.8468497026779865E-3</v>
      </c>
      <c r="AB55">
        <f t="shared" si="38"/>
        <v>-14.687380870467148</v>
      </c>
      <c r="AC55">
        <f t="shared" si="27"/>
        <v>-15.787944416724617</v>
      </c>
      <c r="AE55">
        <f t="shared" si="43"/>
        <v>0</v>
      </c>
      <c r="AF55">
        <f t="shared" si="44"/>
        <v>0</v>
      </c>
      <c r="AG55">
        <f t="shared" si="45"/>
        <v>-0.49234248513389933</v>
      </c>
      <c r="AH55">
        <f t="shared" si="46"/>
        <v>-321.41987786479785</v>
      </c>
      <c r="AI55">
        <f t="shared" si="39"/>
        <v>-321.91222034993177</v>
      </c>
      <c r="AJ55">
        <f t="shared" si="47"/>
        <v>1.1005635462574688</v>
      </c>
      <c r="AK55">
        <f t="shared" si="59"/>
        <v>-1.0281166609327004</v>
      </c>
      <c r="AL55">
        <f t="shared" si="40"/>
        <v>-321.83977346460699</v>
      </c>
      <c r="AN55">
        <f t="shared" si="48"/>
        <v>0</v>
      </c>
      <c r="AO55">
        <f t="shared" si="49"/>
        <v>0</v>
      </c>
      <c r="AP55">
        <f t="shared" si="50"/>
        <v>-3.4739573031738599E-3</v>
      </c>
      <c r="AQ55">
        <f t="shared" si="51"/>
        <v>-2.2679312994692915</v>
      </c>
      <c r="AR55">
        <f t="shared" si="52"/>
        <v>-2.2714052567724656</v>
      </c>
      <c r="AS55">
        <f t="shared" si="53"/>
        <v>7.7655511855497378E-3</v>
      </c>
      <c r="AT55">
        <f t="shared" si="54"/>
        <v>-7.2543676213327858E-3</v>
      </c>
      <c r="AU55">
        <f t="shared" si="55"/>
        <v>-2.2708940732082485</v>
      </c>
      <c r="AW55">
        <v>52</v>
      </c>
      <c r="AX55">
        <f>IF(Z55&gt;0, (R55*SUMPRODUCT(K55:$K$98, X55:$X$98)-K55*$AZ$3)/Z55, 0)</f>
        <v>-1603.349791398854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41"/>
        <v>50000</v>
      </c>
      <c r="S56">
        <f t="shared" si="42"/>
        <v>-2717.3084190156501</v>
      </c>
      <c r="U56">
        <f t="shared" si="57"/>
        <v>0.39803129399999998</v>
      </c>
      <c r="V56">
        <f t="shared" si="58"/>
        <v>0.01</v>
      </c>
      <c r="W56">
        <f t="shared" si="34"/>
        <v>9.8468497026779865E-3</v>
      </c>
      <c r="X56">
        <f t="shared" si="35"/>
        <v>3.9193543289804339E-3</v>
      </c>
      <c r="Y56">
        <f t="shared" si="36"/>
        <v>9.8468497026779861E-5</v>
      </c>
      <c r="Z56">
        <f t="shared" si="37"/>
        <v>5.8290268766707726E-3</v>
      </c>
      <c r="AB56">
        <f t="shared" si="38"/>
        <v>-15.787944416724617</v>
      </c>
      <c r="AC56">
        <f t="shared" si="27"/>
        <v>-15.83926380664599</v>
      </c>
      <c r="AE56">
        <f t="shared" si="43"/>
        <v>0</v>
      </c>
      <c r="AF56">
        <f t="shared" si="44"/>
        <v>0</v>
      </c>
      <c r="AG56">
        <f t="shared" si="45"/>
        <v>-0.29145134383353866</v>
      </c>
      <c r="AH56">
        <f t="shared" si="46"/>
        <v>-195.96771644902171</v>
      </c>
      <c r="AI56">
        <f t="shared" si="39"/>
        <v>-196.25916779285524</v>
      </c>
      <c r="AJ56">
        <f t="shared" si="47"/>
        <v>5.131938992137286E-2</v>
      </c>
      <c r="AK56">
        <f t="shared" si="59"/>
        <v>-1.1051561091707234</v>
      </c>
      <c r="AL56">
        <f t="shared" si="40"/>
        <v>-197.31300451210461</v>
      </c>
      <c r="AN56">
        <f t="shared" si="48"/>
        <v>0</v>
      </c>
      <c r="AO56">
        <f t="shared" si="49"/>
        <v>0</v>
      </c>
      <c r="AP56">
        <f t="shared" si="50"/>
        <v>-1.8361375084456069E-3</v>
      </c>
      <c r="AQ56">
        <f t="shared" si="51"/>
        <v>-1.2345926077527158</v>
      </c>
      <c r="AR56">
        <f t="shared" si="52"/>
        <v>-1.2364287452611613</v>
      </c>
      <c r="AS56">
        <f t="shared" si="53"/>
        <v>3.2331110745880434E-4</v>
      </c>
      <c r="AT56">
        <f t="shared" si="54"/>
        <v>-6.9624608967154174E-3</v>
      </c>
      <c r="AU56">
        <f t="shared" si="55"/>
        <v>-1.2430678950504181</v>
      </c>
      <c r="AW56">
        <v>53</v>
      </c>
      <c r="AX56">
        <f>IF(Z56&gt;0, (R56*SUMPRODUCT(K56:$K$98, X56:$X$98)-K56*$AZ$3)/Z56, 0)</f>
        <v>-2717.3084190156501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41"/>
        <v>50000</v>
      </c>
      <c r="S57">
        <f t="shared" si="42"/>
        <v>-4431.1319369534758</v>
      </c>
      <c r="U57">
        <f t="shared" si="57"/>
        <v>0.40559374100000001</v>
      </c>
      <c r="V57">
        <f t="shared" si="58"/>
        <v>0.01</v>
      </c>
      <c r="W57">
        <f t="shared" si="34"/>
        <v>5.8290268766707726E-3</v>
      </c>
      <c r="X57">
        <f t="shared" si="35"/>
        <v>2.3642168172984443E-3</v>
      </c>
      <c r="Y57">
        <f t="shared" si="36"/>
        <v>5.8290268766707728E-5</v>
      </c>
      <c r="Z57">
        <f t="shared" si="37"/>
        <v>3.4065197906056207E-3</v>
      </c>
      <c r="AB57">
        <f t="shared" si="38"/>
        <v>-15.83926380664599</v>
      </c>
      <c r="AC57">
        <f t="shared" si="27"/>
        <v>-15.094738638016633</v>
      </c>
      <c r="AE57">
        <f t="shared" si="43"/>
        <v>0</v>
      </c>
      <c r="AF57">
        <f t="shared" si="44"/>
        <v>0</v>
      </c>
      <c r="AG57">
        <f t="shared" si="45"/>
        <v>-0.17032598953028102</v>
      </c>
      <c r="AH57">
        <f t="shared" si="46"/>
        <v>-118.21084086492222</v>
      </c>
      <c r="AI57">
        <f t="shared" si="39"/>
        <v>-118.3811668544525</v>
      </c>
      <c r="AJ57">
        <f t="shared" si="47"/>
        <v>-0.74452516862935703</v>
      </c>
      <c r="AK57">
        <f t="shared" si="59"/>
        <v>-1.1087484664652194</v>
      </c>
      <c r="AL57">
        <f t="shared" si="40"/>
        <v>-120.23444048954707</v>
      </c>
      <c r="AN57">
        <f t="shared" si="48"/>
        <v>0</v>
      </c>
      <c r="AO57">
        <f t="shared" si="49"/>
        <v>0</v>
      </c>
      <c r="AP57">
        <f t="shared" si="50"/>
        <v>-9.5808058242881941E-4</v>
      </c>
      <c r="AQ57">
        <f t="shared" si="51"/>
        <v>-0.66493382235792198</v>
      </c>
      <c r="AR57">
        <f t="shared" si="52"/>
        <v>-0.66589190294035083</v>
      </c>
      <c r="AS57">
        <f t="shared" si="53"/>
        <v>-4.1879404849517361E-3</v>
      </c>
      <c r="AT57">
        <f t="shared" si="54"/>
        <v>-6.2366898877120828E-3</v>
      </c>
      <c r="AU57">
        <f t="shared" si="55"/>
        <v>-0.67631653331301467</v>
      </c>
      <c r="AW57">
        <v>54</v>
      </c>
      <c r="AX57">
        <f>IF(Z57&gt;0, (R57*SUMPRODUCT(K57:$K$98, X57:$X$98)-K57*$AZ$3)/Z57, 0)</f>
        <v>-4431.1319369534758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41"/>
        <v>50000</v>
      </c>
      <c r="S58">
        <f t="shared" si="42"/>
        <v>-7130.334659811756</v>
      </c>
      <c r="U58">
        <f t="shared" si="57"/>
        <v>0.41392678500000002</v>
      </c>
      <c r="V58">
        <f t="shared" si="58"/>
        <v>0.01</v>
      </c>
      <c r="W58">
        <f t="shared" si="34"/>
        <v>3.4065197906056207E-3</v>
      </c>
      <c r="X58">
        <f t="shared" si="35"/>
        <v>1.4100497849642579E-3</v>
      </c>
      <c r="Y58">
        <f t="shared" si="36"/>
        <v>3.4065197906056208E-5</v>
      </c>
      <c r="Z58">
        <f t="shared" si="37"/>
        <v>1.9624048077353062E-3</v>
      </c>
      <c r="AB58">
        <f t="shared" si="38"/>
        <v>-15.094738638016633</v>
      </c>
      <c r="AC58">
        <f t="shared" si="27"/>
        <v>-13.992603017176279</v>
      </c>
      <c r="AE58">
        <f t="shared" si="43"/>
        <v>0</v>
      </c>
      <c r="AF58">
        <f t="shared" si="44"/>
        <v>0</v>
      </c>
      <c r="AG58">
        <f t="shared" si="45"/>
        <v>-9.8120240386765312E-2</v>
      </c>
      <c r="AH58">
        <f t="shared" si="46"/>
        <v>-70.502489248212896</v>
      </c>
      <c r="AI58">
        <f t="shared" si="39"/>
        <v>-70.600609488599659</v>
      </c>
      <c r="AJ58">
        <f t="shared" si="47"/>
        <v>-1.1021356208403539</v>
      </c>
      <c r="AK58">
        <f t="shared" si="59"/>
        <v>-1.0566317046611644</v>
      </c>
      <c r="AL58">
        <f t="shared" si="40"/>
        <v>-72.759376814101188</v>
      </c>
      <c r="AN58">
        <f t="shared" si="48"/>
        <v>0</v>
      </c>
      <c r="AO58">
        <f t="shared" si="49"/>
        <v>0</v>
      </c>
      <c r="AP58">
        <f t="shared" si="50"/>
        <v>-4.9278978691860926E-4</v>
      </c>
      <c r="AQ58">
        <f t="shared" si="51"/>
        <v>-0.35408501362115069</v>
      </c>
      <c r="AR58">
        <f t="shared" si="52"/>
        <v>-0.35457780340806927</v>
      </c>
      <c r="AS58">
        <f t="shared" si="53"/>
        <v>-5.5352613855049687E-3</v>
      </c>
      <c r="AT58">
        <f t="shared" si="54"/>
        <v>-5.3067268337191617E-3</v>
      </c>
      <c r="AU58">
        <f t="shared" si="55"/>
        <v>-0.36541979162729349</v>
      </c>
      <c r="AW58">
        <v>55</v>
      </c>
      <c r="AX58">
        <f>IF(Z58&gt;0, (R58*SUMPRODUCT(K58:$K$98, X58:$X$98)-K58*$AZ$3)/Z58, 0)</f>
        <v>-7130.334659811756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41"/>
        <v>50000</v>
      </c>
      <c r="S59">
        <f t="shared" si="42"/>
        <v>-11478.691998857486</v>
      </c>
      <c r="U59">
        <f t="shared" si="57"/>
        <v>0.423142238</v>
      </c>
      <c r="V59">
        <f t="shared" si="58"/>
        <v>0.01</v>
      </c>
      <c r="W59">
        <f t="shared" si="34"/>
        <v>1.9624048077353062E-3</v>
      </c>
      <c r="X59">
        <f t="shared" si="35"/>
        <v>8.3037636220707723E-4</v>
      </c>
      <c r="Y59">
        <f t="shared" si="36"/>
        <v>1.9624048077353063E-5</v>
      </c>
      <c r="Z59">
        <f t="shared" si="37"/>
        <v>1.112404397450876E-3</v>
      </c>
      <c r="AB59">
        <f t="shared" si="38"/>
        <v>-13.992603017176279</v>
      </c>
      <c r="AC59">
        <f t="shared" si="27"/>
        <v>-12.768947456513255</v>
      </c>
      <c r="AE59">
        <f t="shared" si="43"/>
        <v>0</v>
      </c>
      <c r="AF59">
        <f t="shared" si="44"/>
        <v>0</v>
      </c>
      <c r="AG59">
        <f t="shared" si="45"/>
        <v>-5.56202198725438E-2</v>
      </c>
      <c r="AH59">
        <f t="shared" si="46"/>
        <v>-41.518818110353862</v>
      </c>
      <c r="AI59">
        <f t="shared" si="39"/>
        <v>-41.574438330226407</v>
      </c>
      <c r="AJ59">
        <f t="shared" si="47"/>
        <v>-1.2236555606630244</v>
      </c>
      <c r="AK59">
        <f t="shared" si="59"/>
        <v>-0.97948221120233958</v>
      </c>
      <c r="AL59">
        <f t="shared" si="40"/>
        <v>-43.777576102091771</v>
      </c>
      <c r="AN59">
        <f t="shared" si="48"/>
        <v>0</v>
      </c>
      <c r="AO59">
        <f t="shared" si="49"/>
        <v>0</v>
      </c>
      <c r="AP59">
        <f t="shared" si="50"/>
        <v>-2.4941224620458907E-4</v>
      </c>
      <c r="AQ59">
        <f t="shared" si="51"/>
        <v>-0.18617872616096737</v>
      </c>
      <c r="AR59">
        <f t="shared" si="52"/>
        <v>-0.18642813840717196</v>
      </c>
      <c r="AS59">
        <f t="shared" si="53"/>
        <v>-5.4871175026827979E-3</v>
      </c>
      <c r="AT59">
        <f t="shared" si="54"/>
        <v>-4.3921951220837622E-3</v>
      </c>
      <c r="AU59">
        <f t="shared" si="55"/>
        <v>-0.19630745103193853</v>
      </c>
      <c r="AW59">
        <v>56</v>
      </c>
      <c r="AX59">
        <f>IF(Z59&gt;0, (R59*SUMPRODUCT(K59:$K$98, X59:$X$98)-K59*$AZ$3)/Z59, 0)</f>
        <v>-11478.691998857486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41"/>
        <v>50000</v>
      </c>
      <c r="S60">
        <f t="shared" si="42"/>
        <v>-18611.456456620599</v>
      </c>
      <c r="U60">
        <f t="shared" si="57"/>
        <v>0.432294868</v>
      </c>
      <c r="V60">
        <f t="shared" si="58"/>
        <v>0.01</v>
      </c>
      <c r="W60">
        <f t="shared" si="34"/>
        <v>1.112404397450876E-3</v>
      </c>
      <c r="X60">
        <f t="shared" si="35"/>
        <v>4.80886712158646E-4</v>
      </c>
      <c r="Y60">
        <f t="shared" si="36"/>
        <v>1.1124043974508761E-5</v>
      </c>
      <c r="Z60">
        <f t="shared" si="37"/>
        <v>6.2039364131772127E-4</v>
      </c>
      <c r="AB60">
        <f t="shared" si="38"/>
        <v>-12.768947456513255</v>
      </c>
      <c r="AC60">
        <f t="shared" si="27"/>
        <v>-11.546429241349067</v>
      </c>
      <c r="AE60">
        <f t="shared" si="43"/>
        <v>0</v>
      </c>
      <c r="AF60">
        <f t="shared" si="44"/>
        <v>0</v>
      </c>
      <c r="AG60">
        <f t="shared" si="45"/>
        <v>-3.1019682065886064E-2</v>
      </c>
      <c r="AH60">
        <f t="shared" si="46"/>
        <v>-24.0443356079323</v>
      </c>
      <c r="AI60">
        <f t="shared" si="39"/>
        <v>-24.075355289998186</v>
      </c>
      <c r="AJ60">
        <f t="shared" si="47"/>
        <v>-1.2225182151641878</v>
      </c>
      <c r="AK60">
        <f t="shared" si="59"/>
        <v>-0.89382632195592793</v>
      </c>
      <c r="AL60">
        <f t="shared" si="40"/>
        <v>-26.191699827118299</v>
      </c>
      <c r="AN60">
        <f t="shared" si="48"/>
        <v>0</v>
      </c>
      <c r="AO60">
        <f t="shared" si="49"/>
        <v>0</v>
      </c>
      <c r="AP60">
        <f t="shared" si="50"/>
        <v>-1.2419508008209537E-4</v>
      </c>
      <c r="AQ60">
        <f t="shared" si="51"/>
        <v>-9.6267530402318141E-2</v>
      </c>
      <c r="AR60">
        <f t="shared" si="52"/>
        <v>-9.6391725482400242E-2</v>
      </c>
      <c r="AS60">
        <f t="shared" si="53"/>
        <v>-4.8946584078987925E-3</v>
      </c>
      <c r="AT60">
        <f t="shared" si="54"/>
        <v>-3.5786579436571128E-3</v>
      </c>
      <c r="AU60">
        <f t="shared" si="55"/>
        <v>-0.10486504183395613</v>
      </c>
      <c r="AW60">
        <v>57</v>
      </c>
      <c r="AX60">
        <f>IF(Z60&gt;0, (R60*SUMPRODUCT(K60:$K$98, X60:$X$98)-K60*$AZ$3)/Z60, 0)</f>
        <v>-18611.456456620599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41"/>
        <v>50000</v>
      </c>
      <c r="S61">
        <f t="shared" si="42"/>
        <v>-30556.105935657364</v>
      </c>
      <c r="U61">
        <f t="shared" si="57"/>
        <v>0.44217947800000001</v>
      </c>
      <c r="V61">
        <f t="shared" si="58"/>
        <v>0.01</v>
      </c>
      <c r="W61">
        <f t="shared" si="34"/>
        <v>6.2039364131772127E-4</v>
      </c>
      <c r="X61">
        <f t="shared" si="35"/>
        <v>2.7432533647238924E-4</v>
      </c>
      <c r="Y61">
        <f t="shared" si="36"/>
        <v>6.2039364131772127E-6</v>
      </c>
      <c r="Z61">
        <f t="shared" si="37"/>
        <v>3.3986436843215479E-4</v>
      </c>
      <c r="AB61">
        <f t="shared" si="38"/>
        <v>-11.546429241349067</v>
      </c>
      <c r="AC61">
        <f t="shared" si="27"/>
        <v>-10.384931645568207</v>
      </c>
      <c r="AE61">
        <f t="shared" si="43"/>
        <v>0</v>
      </c>
      <c r="AF61">
        <f t="shared" si="44"/>
        <v>0</v>
      </c>
      <c r="AG61">
        <f t="shared" si="45"/>
        <v>-1.6993218421607739E-2</v>
      </c>
      <c r="AH61">
        <f t="shared" si="46"/>
        <v>-13.716266823619462</v>
      </c>
      <c r="AI61">
        <f t="shared" si="39"/>
        <v>-13.733260042041069</v>
      </c>
      <c r="AJ61">
        <f t="shared" si="47"/>
        <v>-1.16149759578086</v>
      </c>
      <c r="AK61">
        <f t="shared" si="59"/>
        <v>-0.8082500468944348</v>
      </c>
      <c r="AL61">
        <f t="shared" si="40"/>
        <v>-15.703007684716363</v>
      </c>
      <c r="AN61">
        <f t="shared" si="48"/>
        <v>0</v>
      </c>
      <c r="AO61">
        <f t="shared" si="49"/>
        <v>0</v>
      </c>
      <c r="AP61">
        <f t="shared" si="50"/>
        <v>-6.0746976428933284E-5</v>
      </c>
      <c r="AQ61">
        <f t="shared" si="51"/>
        <v>-4.9032603286490298E-2</v>
      </c>
      <c r="AR61">
        <f t="shared" si="52"/>
        <v>-4.9093350262919229E-2</v>
      </c>
      <c r="AS61">
        <f t="shared" si="53"/>
        <v>-4.1520955785188515E-3</v>
      </c>
      <c r="AT61">
        <f t="shared" si="54"/>
        <v>-2.8893141563430332E-3</v>
      </c>
      <c r="AU61">
        <f t="shared" si="55"/>
        <v>-5.6134759997781107E-2</v>
      </c>
      <c r="AW61">
        <v>58</v>
      </c>
      <c r="AX61">
        <f>IF(Z61&gt;0, (R61*SUMPRODUCT(K61:$K$98, X61:$X$98)-K61*$AZ$3)/Z61, 0)</f>
        <v>-30556.105935657364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41"/>
        <v>50000</v>
      </c>
      <c r="S62">
        <f t="shared" si="42"/>
        <v>-50972.977159738235</v>
      </c>
      <c r="U62">
        <f t="shared" si="57"/>
        <v>0.45253670499999998</v>
      </c>
      <c r="V62">
        <f t="shared" si="58"/>
        <v>0.01</v>
      </c>
      <c r="W62">
        <f t="shared" si="34"/>
        <v>3.3986436843215479E-4</v>
      </c>
      <c r="X62">
        <f t="shared" si="35"/>
        <v>1.5380110143719335E-4</v>
      </c>
      <c r="Y62">
        <f t="shared" si="36"/>
        <v>3.3986436843215481E-6</v>
      </c>
      <c r="Z62">
        <f t="shared" si="37"/>
        <v>1.8266462331063989E-4</v>
      </c>
      <c r="AB62">
        <f t="shared" si="38"/>
        <v>-10.384931645568207</v>
      </c>
      <c r="AC62">
        <f t="shared" si="27"/>
        <v>-9.3109596719054348</v>
      </c>
      <c r="AE62">
        <f t="shared" si="43"/>
        <v>0</v>
      </c>
      <c r="AF62">
        <f t="shared" si="44"/>
        <v>0</v>
      </c>
      <c r="AG62">
        <f t="shared" si="45"/>
        <v>-9.1332311655319947E-3</v>
      </c>
      <c r="AH62">
        <f t="shared" si="46"/>
        <v>-7.6900550718596676</v>
      </c>
      <c r="AI62">
        <f t="shared" si="39"/>
        <v>-7.6991883030252</v>
      </c>
      <c r="AJ62">
        <f t="shared" si="47"/>
        <v>-1.073971973662772</v>
      </c>
      <c r="AK62">
        <f t="shared" si="59"/>
        <v>-0.72694521518977451</v>
      </c>
      <c r="AL62">
        <f t="shared" si="40"/>
        <v>-9.5001054918777452</v>
      </c>
      <c r="AN62">
        <f t="shared" si="48"/>
        <v>0</v>
      </c>
      <c r="AO62">
        <f t="shared" si="49"/>
        <v>0</v>
      </c>
      <c r="AP62">
        <f t="shared" si="50"/>
        <v>-2.9151134029269477E-5</v>
      </c>
      <c r="AQ62">
        <f t="shared" si="51"/>
        <v>-2.4544854064162621E-2</v>
      </c>
      <c r="AR62">
        <f t="shared" si="52"/>
        <v>-2.4574005198191889E-2</v>
      </c>
      <c r="AS62">
        <f t="shared" si="53"/>
        <v>-3.4278669159359797E-3</v>
      </c>
      <c r="AT62">
        <f t="shared" si="54"/>
        <v>-2.3202388087917082E-3</v>
      </c>
      <c r="AU62">
        <f t="shared" si="55"/>
        <v>-3.0322110922919573E-2</v>
      </c>
      <c r="AW62">
        <v>59</v>
      </c>
      <c r="AX62">
        <f>IF(Z62&gt;0, (R62*SUMPRODUCT(K62:$K$98, X62:$X$98)-K62*$AZ$3)/Z62, 0)</f>
        <v>-50972.977159738235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41"/>
        <v>50000</v>
      </c>
      <c r="S63">
        <f t="shared" si="42"/>
        <v>-86601.064601619641</v>
      </c>
      <c r="U63">
        <f t="shared" si="57"/>
        <v>0.46323801999999997</v>
      </c>
      <c r="V63">
        <f t="shared" si="58"/>
        <v>0.01</v>
      </c>
      <c r="W63">
        <f t="shared" si="34"/>
        <v>1.8266462331063989E-4</v>
      </c>
      <c r="X63">
        <f t="shared" si="35"/>
        <v>8.4617198426466657E-5</v>
      </c>
      <c r="Y63">
        <f t="shared" si="36"/>
        <v>1.8266462331063989E-6</v>
      </c>
      <c r="Z63">
        <f t="shared" si="37"/>
        <v>9.6220778651066839E-5</v>
      </c>
      <c r="AB63">
        <f t="shared" si="38"/>
        <v>-9.3109596719054348</v>
      </c>
      <c r="AC63">
        <f t="shared" si="27"/>
        <v>-8.3328218679791828</v>
      </c>
      <c r="AE63">
        <f t="shared" si="43"/>
        <v>0</v>
      </c>
      <c r="AF63">
        <f t="shared" si="44"/>
        <v>0</v>
      </c>
      <c r="AG63">
        <f t="shared" si="45"/>
        <v>-4.811038932553342E-3</v>
      </c>
      <c r="AH63">
        <f t="shared" si="46"/>
        <v>-4.2308599213233329</v>
      </c>
      <c r="AI63">
        <f t="shared" si="39"/>
        <v>-4.2356709602558862</v>
      </c>
      <c r="AJ63">
        <f t="shared" si="47"/>
        <v>-0.97813780392625205</v>
      </c>
      <c r="AK63">
        <f t="shared" si="59"/>
        <v>-0.6517671770333805</v>
      </c>
      <c r="AL63">
        <f t="shared" si="40"/>
        <v>-5.8655759412155186</v>
      </c>
      <c r="AN63">
        <f t="shared" si="48"/>
        <v>0</v>
      </c>
      <c r="AO63">
        <f t="shared" si="49"/>
        <v>0</v>
      </c>
      <c r="AP63">
        <f t="shared" si="50"/>
        <v>-1.3710454536163722E-5</v>
      </c>
      <c r="AQ63">
        <f t="shared" si="51"/>
        <v>-1.2057065721851262E-2</v>
      </c>
      <c r="AR63">
        <f t="shared" si="52"/>
        <v>-1.2070776176387424E-2</v>
      </c>
      <c r="AS63">
        <f t="shared" si="53"/>
        <v>-2.7874881244655597E-3</v>
      </c>
      <c r="AT63">
        <f t="shared" si="54"/>
        <v>-1.8574001113180263E-3</v>
      </c>
      <c r="AU63">
        <f t="shared" si="55"/>
        <v>-1.6715664412171011E-2</v>
      </c>
      <c r="AW63">
        <v>60</v>
      </c>
      <c r="AX63">
        <f>IF(Z63&gt;0, (R63*SUMPRODUCT(K63:$K$98, X63:$X$98)-K63*$AZ$3)/Z63, 0)</f>
        <v>-86601.064601619641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41"/>
        <v>50000</v>
      </c>
      <c r="S64">
        <f t="shared" si="42"/>
        <v>-150252.81158655259</v>
      </c>
      <c r="U64">
        <f t="shared" si="57"/>
        <v>0.47472030599999998</v>
      </c>
      <c r="V64">
        <f t="shared" si="58"/>
        <v>0.01</v>
      </c>
      <c r="W64">
        <f t="shared" si="34"/>
        <v>9.6220778651066839E-5</v>
      </c>
      <c r="X64">
        <f t="shared" si="35"/>
        <v>4.5677957484792715E-5</v>
      </c>
      <c r="Y64">
        <f t="shared" si="36"/>
        <v>9.6220778651066849E-7</v>
      </c>
      <c r="Z64">
        <f t="shared" si="37"/>
        <v>4.9580613379763454E-5</v>
      </c>
      <c r="AB64">
        <f t="shared" si="38"/>
        <v>-8.3328218679791828</v>
      </c>
      <c r="AC64">
        <f t="shared" si="27"/>
        <v>-7.4496265604953065</v>
      </c>
      <c r="AE64">
        <f t="shared" si="43"/>
        <v>0</v>
      </c>
      <c r="AF64">
        <f t="shared" si="44"/>
        <v>0</v>
      </c>
      <c r="AG64">
        <f t="shared" si="45"/>
        <v>-2.4790306689881727E-3</v>
      </c>
      <c r="AH64">
        <f t="shared" si="46"/>
        <v>-2.2838978742396359</v>
      </c>
      <c r="AI64">
        <f t="shared" si="39"/>
        <v>-2.2863769049086242</v>
      </c>
      <c r="AJ64">
        <f t="shared" si="47"/>
        <v>-0.88319530748387631</v>
      </c>
      <c r="AK64">
        <f t="shared" si="59"/>
        <v>-0.58329753075854285</v>
      </c>
      <c r="AL64">
        <f t="shared" si="40"/>
        <v>-3.7528697431510434</v>
      </c>
      <c r="AN64">
        <f t="shared" si="48"/>
        <v>0</v>
      </c>
      <c r="AO64">
        <f t="shared" si="49"/>
        <v>0</v>
      </c>
      <c r="AP64">
        <f t="shared" si="50"/>
        <v>-6.3077846589244238E-6</v>
      </c>
      <c r="AQ64">
        <f t="shared" si="51"/>
        <v>-5.8112778328631527E-3</v>
      </c>
      <c r="AR64">
        <f t="shared" si="52"/>
        <v>-5.817585617522077E-3</v>
      </c>
      <c r="AS64">
        <f t="shared" si="53"/>
        <v>-2.2472516702081243E-3</v>
      </c>
      <c r="AT64">
        <f t="shared" si="54"/>
        <v>-1.4841749487548546E-3</v>
      </c>
      <c r="AU64">
        <f t="shared" si="55"/>
        <v>-9.5490122364850563E-3</v>
      </c>
      <c r="AW64">
        <v>61</v>
      </c>
      <c r="AX64">
        <f>IF(Z64&gt;0, (R64*SUMPRODUCT(K64:$K$98, X64:$X$98)-K64*$AZ$3)/Z64, 0)</f>
        <v>-150252.81158655259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41"/>
        <v>50000</v>
      </c>
      <c r="S65">
        <f t="shared" si="42"/>
        <v>-266645.13870673272</v>
      </c>
      <c r="U65">
        <f t="shared" si="57"/>
        <v>0.48652881199999998</v>
      </c>
      <c r="V65">
        <f t="shared" si="58"/>
        <v>0.01</v>
      </c>
      <c r="W65">
        <f t="shared" si="34"/>
        <v>4.9580613379763454E-5</v>
      </c>
      <c r="X65">
        <f t="shared" si="35"/>
        <v>2.4122396925887615E-5</v>
      </c>
      <c r="Y65">
        <f t="shared" si="36"/>
        <v>4.9580613379763451E-7</v>
      </c>
      <c r="Z65">
        <f t="shared" si="37"/>
        <v>2.4962410320078203E-5</v>
      </c>
      <c r="AB65">
        <f t="shared" si="38"/>
        <v>-7.4496265604953065</v>
      </c>
      <c r="AC65">
        <f t="shared" si="27"/>
        <v>-6.6561053622516289</v>
      </c>
      <c r="AE65">
        <f t="shared" si="43"/>
        <v>0</v>
      </c>
      <c r="AF65">
        <f t="shared" si="44"/>
        <v>0</v>
      </c>
      <c r="AG65">
        <f t="shared" si="45"/>
        <v>-1.2481205160039101E-3</v>
      </c>
      <c r="AH65">
        <f t="shared" si="46"/>
        <v>-1.2061198462943807</v>
      </c>
      <c r="AI65">
        <f t="shared" si="39"/>
        <v>-1.2073679668103847</v>
      </c>
      <c r="AJ65">
        <f t="shared" si="47"/>
        <v>-0.79352119824367762</v>
      </c>
      <c r="AK65">
        <f t="shared" si="59"/>
        <v>-0.52147385923467149</v>
      </c>
      <c r="AL65">
        <f t="shared" si="40"/>
        <v>-2.522363024288734</v>
      </c>
      <c r="AN65">
        <f t="shared" si="48"/>
        <v>0</v>
      </c>
      <c r="AO65">
        <f t="shared" si="49"/>
        <v>0</v>
      </c>
      <c r="AP65">
        <f t="shared" si="50"/>
        <v>-2.8355248534614776E-6</v>
      </c>
      <c r="AQ65">
        <f t="shared" si="51"/>
        <v>-2.7401062289806473E-3</v>
      </c>
      <c r="AR65">
        <f t="shared" si="52"/>
        <v>-2.7429417538341089E-3</v>
      </c>
      <c r="AS65">
        <f t="shared" si="53"/>
        <v>-1.802749855096069E-3</v>
      </c>
      <c r="AT65">
        <f t="shared" si="54"/>
        <v>-1.1847029748573981E-3</v>
      </c>
      <c r="AU65">
        <f t="shared" si="55"/>
        <v>-5.7303945837875762E-3</v>
      </c>
      <c r="AW65">
        <v>62</v>
      </c>
      <c r="AX65">
        <f>IF(Z65&gt;0, (R65*SUMPRODUCT(K65:$K$98, X65:$X$98)-K65*$AZ$3)/Z65, 0)</f>
        <v>-266645.13870673272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41"/>
        <v>50000</v>
      </c>
      <c r="S66">
        <f t="shared" si="42"/>
        <v>-485095.17619338795</v>
      </c>
      <c r="U66">
        <f t="shared" si="57"/>
        <v>0.49903586999999999</v>
      </c>
      <c r="V66">
        <f t="shared" si="58"/>
        <v>0.01</v>
      </c>
      <c r="W66">
        <f t="shared" si="34"/>
        <v>2.4962410320078203E-5</v>
      </c>
      <c r="X66">
        <f t="shared" si="35"/>
        <v>1.2457138151377204E-5</v>
      </c>
      <c r="Y66">
        <f t="shared" si="36"/>
        <v>2.4962410320078206E-7</v>
      </c>
      <c r="Z66">
        <f t="shared" si="37"/>
        <v>1.2255648065500217E-5</v>
      </c>
      <c r="AB66">
        <f t="shared" si="38"/>
        <v>-6.6561053622516289</v>
      </c>
      <c r="AC66">
        <f t="shared" si="27"/>
        <v>-5.9451557576979823</v>
      </c>
      <c r="AE66">
        <f t="shared" si="43"/>
        <v>0</v>
      </c>
      <c r="AF66">
        <f t="shared" si="44"/>
        <v>0</v>
      </c>
      <c r="AG66">
        <f t="shared" si="45"/>
        <v>-6.1278240327501091E-4</v>
      </c>
      <c r="AH66">
        <f t="shared" si="46"/>
        <v>-0.62285690756886014</v>
      </c>
      <c r="AI66">
        <f t="shared" si="39"/>
        <v>-0.62346968997213514</v>
      </c>
      <c r="AJ66">
        <f t="shared" si="47"/>
        <v>-0.71094960455364653</v>
      </c>
      <c r="AK66">
        <f t="shared" si="59"/>
        <v>-0.46592737535761408</v>
      </c>
      <c r="AL66">
        <f t="shared" si="40"/>
        <v>-1.8003466698833956</v>
      </c>
      <c r="AN66">
        <f t="shared" si="48"/>
        <v>0</v>
      </c>
      <c r="AO66">
        <f t="shared" si="49"/>
        <v>0</v>
      </c>
      <c r="AP66">
        <f t="shared" si="50"/>
        <v>-1.2429830292616891E-6</v>
      </c>
      <c r="AQ66">
        <f t="shared" si="51"/>
        <v>-1.2634184037087237E-3</v>
      </c>
      <c r="AR66">
        <f t="shared" si="52"/>
        <v>-1.2646613867379854E-3</v>
      </c>
      <c r="AS66">
        <f t="shared" si="53"/>
        <v>-1.4421078157557604E-3</v>
      </c>
      <c r="AT66">
        <f t="shared" si="54"/>
        <v>-9.4509864732202954E-4</v>
      </c>
      <c r="AU66">
        <f t="shared" si="55"/>
        <v>-3.6518678498157751E-3</v>
      </c>
      <c r="AW66">
        <v>63</v>
      </c>
      <c r="AX66">
        <f>IF(Z66&gt;0, (R66*SUMPRODUCT(K66:$K$98, X66:$X$98)-K66*$AZ$3)/Z66, 0)</f>
        <v>-485095.17619338795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1">$C$6</f>
        <v>50000</v>
      </c>
      <c r="S67">
        <f t="shared" ref="S67:S89" si="62">AX67</f>
        <v>-906808.30683262157</v>
      </c>
      <c r="U67">
        <f t="shared" si="57"/>
        <v>0.51227606000000003</v>
      </c>
      <c r="V67">
        <f t="shared" si="58"/>
        <v>0.01</v>
      </c>
      <c r="W67">
        <f t="shared" si="34"/>
        <v>1.2255648065500217E-5</v>
      </c>
      <c r="X67">
        <f t="shared" si="35"/>
        <v>6.2782751037410739E-6</v>
      </c>
      <c r="Y67">
        <f t="shared" si="36"/>
        <v>1.2255648065500218E-7</v>
      </c>
      <c r="Z67">
        <f t="shared" si="37"/>
        <v>5.8548164811041412E-6</v>
      </c>
      <c r="AB67">
        <f t="shared" si="38"/>
        <v>-5.9451557576979823</v>
      </c>
      <c r="AC67">
        <f t="shared" si="27"/>
        <v>-5.3091962200457736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-2.9274082405520704E-4</v>
      </c>
      <c r="AH67">
        <f t="shared" ref="AH67:AH89" si="66">-X67*R67</f>
        <v>-0.31391375518705367</v>
      </c>
      <c r="AI67">
        <f t="shared" si="39"/>
        <v>-0.31420649601110889</v>
      </c>
      <c r="AJ67">
        <f t="shared" ref="AJ67:AJ89" si="67">AB67-AC67</f>
        <v>-0.6359595376522087</v>
      </c>
      <c r="AK67">
        <f t="shared" si="59"/>
        <v>-0.41616090303885878</v>
      </c>
      <c r="AL67">
        <f t="shared" si="40"/>
        <v>-1.3663269367021762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-5.3018102686788321E-7</v>
      </c>
      <c r="AQ67">
        <f t="shared" ref="AQ67:AQ89" si="71">AH67*$K67</f>
        <v>-5.6852718649735953E-4</v>
      </c>
      <c r="AR67">
        <f t="shared" ref="AR67:AR89" si="72">AI67*$K67</f>
        <v>-5.690573675242274E-4</v>
      </c>
      <c r="AS67">
        <f t="shared" ref="AS67:AS89" si="73">AJ67*$K67</f>
        <v>-1.1517822353854061E-3</v>
      </c>
      <c r="AT67">
        <f t="shared" ref="AT67:AT89" si="74">AK67*$K67</f>
        <v>-7.5370633948136255E-4</v>
      </c>
      <c r="AU67">
        <f t="shared" ref="AU67:AU89" si="75">AL67*$K67</f>
        <v>-2.4745459423909958E-3</v>
      </c>
      <c r="AW67">
        <v>64</v>
      </c>
      <c r="AX67">
        <f>IF(Z67&gt;0, (R67*SUMPRODUCT(K67:$K$98, X67:$X$98)-K67*$AZ$3)/Z67, 0)</f>
        <v>-906808.30683262157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1"/>
        <v>50000</v>
      </c>
      <c r="S68">
        <f t="shared" si="62"/>
        <v>-1744206.1473316695</v>
      </c>
      <c r="U68">
        <f t="shared" ref="U68:U89" si="77">M68</f>
        <v>0.52576062700000004</v>
      </c>
      <c r="V68">
        <f t="shared" ref="V68:V89" si="78">$C$10</f>
        <v>0.01</v>
      </c>
      <c r="W68">
        <f t="shared" si="34"/>
        <v>5.8548164811041412E-6</v>
      </c>
      <c r="X68">
        <f t="shared" si="35"/>
        <v>3.078231984075247E-6</v>
      </c>
      <c r="Y68">
        <f t="shared" si="36"/>
        <v>5.8548164811041414E-8</v>
      </c>
      <c r="Z68">
        <f t="shared" si="37"/>
        <v>2.7180363322178528E-6</v>
      </c>
      <c r="AB68">
        <f t="shared" si="38"/>
        <v>-5.3091962200457736</v>
      </c>
      <c r="AC68">
        <f t="shared" ref="AC68:AC89" si="79">S68*Z68</f>
        <v>-4.7408156793252028</v>
      </c>
      <c r="AE68">
        <f t="shared" si="63"/>
        <v>0</v>
      </c>
      <c r="AF68">
        <f t="shared" si="64"/>
        <v>0</v>
      </c>
      <c r="AG68">
        <f t="shared" si="65"/>
        <v>-1.3590181661089263E-4</v>
      </c>
      <c r="AH68">
        <f t="shared" si="66"/>
        <v>-0.15391159920376235</v>
      </c>
      <c r="AI68">
        <f t="shared" si="39"/>
        <v>-0.15404750102037323</v>
      </c>
      <c r="AJ68">
        <f t="shared" si="67"/>
        <v>-0.56838054072057087</v>
      </c>
      <c r="AK68">
        <f t="shared" ref="AK68:AK89" si="80">G68*SUM(AB68:AB68, AE68:AF68)</f>
        <v>-0.37164373540320417</v>
      </c>
      <c r="AL68">
        <f t="shared" si="40"/>
        <v>-1.0940717771441482</v>
      </c>
      <c r="AN68">
        <f t="shared" si="68"/>
        <v>0</v>
      </c>
      <c r="AO68">
        <f t="shared" si="69"/>
        <v>0</v>
      </c>
      <c r="AP68">
        <f t="shared" si="70"/>
        <v>-2.1975973883003771E-7</v>
      </c>
      <c r="AQ68">
        <f t="shared" si="71"/>
        <v>-2.4888241884782331E-4</v>
      </c>
      <c r="AR68">
        <f t="shared" si="72"/>
        <v>-2.4910217858665335E-4</v>
      </c>
      <c r="AS68">
        <f t="shared" si="73"/>
        <v>-9.1909852494802388E-4</v>
      </c>
      <c r="AT68">
        <f t="shared" si="74"/>
        <v>-6.0096569911105731E-4</v>
      </c>
      <c r="AU68">
        <f t="shared" si="75"/>
        <v>-1.7691664026457342E-3</v>
      </c>
      <c r="AW68">
        <v>65</v>
      </c>
      <c r="AX68">
        <f>IF(Z68&gt;0, (R68*SUMPRODUCT(K68:$K$98, X68:$X$98)-K68*$AZ$3)/Z68, 0)</f>
        <v>-1744206.1473316695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0.53985268099999995</v>
      </c>
      <c r="Q69" s="5">
        <f t="shared" ref="Q69:Q89" si="81">$C$8</f>
        <v>50</v>
      </c>
      <c r="R69">
        <f t="shared" si="61"/>
        <v>50000</v>
      </c>
      <c r="S69">
        <f t="shared" si="62"/>
        <v>-3459759.9588544215</v>
      </c>
      <c r="U69">
        <f t="shared" si="77"/>
        <v>0.53985268099999995</v>
      </c>
      <c r="V69">
        <f t="shared" si="78"/>
        <v>0.01</v>
      </c>
      <c r="W69">
        <f t="shared" si="34"/>
        <v>2.7180363322178528E-6</v>
      </c>
      <c r="X69">
        <f t="shared" si="35"/>
        <v>1.4673392010032144E-6</v>
      </c>
      <c r="Y69">
        <f t="shared" si="36"/>
        <v>2.718036332217853E-8</v>
      </c>
      <c r="Z69">
        <f t="shared" si="37"/>
        <v>1.2235167678924599E-6</v>
      </c>
      <c r="AB69">
        <f t="shared" si="38"/>
        <v>-4.7408156793252028</v>
      </c>
      <c r="AC69">
        <f t="shared" si="79"/>
        <v>-4.2330743225413121</v>
      </c>
      <c r="AE69">
        <f t="shared" si="63"/>
        <v>0</v>
      </c>
      <c r="AF69">
        <f t="shared" si="64"/>
        <v>0</v>
      </c>
      <c r="AG69">
        <f t="shared" si="65"/>
        <v>-6.1175838394622996E-5</v>
      </c>
      <c r="AH69">
        <f t="shared" si="66"/>
        <v>-7.3366960050160718E-2</v>
      </c>
      <c r="AI69">
        <f t="shared" si="39"/>
        <v>-7.3428135888555346E-2</v>
      </c>
      <c r="AJ69">
        <f t="shared" si="67"/>
        <v>-0.50774135678389065</v>
      </c>
      <c r="AK69">
        <f t="shared" si="80"/>
        <v>-0.33185709755276421</v>
      </c>
      <c r="AL69">
        <f t="shared" si="40"/>
        <v>-0.91302659022521016</v>
      </c>
      <c r="AN69">
        <f t="shared" si="68"/>
        <v>0</v>
      </c>
      <c r="AO69">
        <f t="shared" si="69"/>
        <v>0</v>
      </c>
      <c r="AP69">
        <f t="shared" si="70"/>
        <v>-8.8325229695072936E-8</v>
      </c>
      <c r="AQ69">
        <f t="shared" si="71"/>
        <v>-1.0592668230647826E-4</v>
      </c>
      <c r="AR69">
        <f t="shared" si="72"/>
        <v>-1.0601500753617334E-4</v>
      </c>
      <c r="AS69">
        <f t="shared" si="73"/>
        <v>-7.3307327109009199E-4</v>
      </c>
      <c r="AT69">
        <f t="shared" si="74"/>
        <v>-4.7913285925419249E-4</v>
      </c>
      <c r="AU69">
        <f t="shared" si="75"/>
        <v>-1.3182211378804578E-3</v>
      </c>
      <c r="AW69">
        <v>66</v>
      </c>
      <c r="AX69">
        <f>IF(Z69&gt;0, (R69*SUMPRODUCT(K69:$K$98, X69:$X$98)-K69*$AZ$3)/Z69, 0)</f>
        <v>-3459759.9588544215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0.55403983300000004</v>
      </c>
      <c r="Q70" s="5">
        <f t="shared" si="81"/>
        <v>50</v>
      </c>
      <c r="R70">
        <f t="shared" si="61"/>
        <v>50000</v>
      </c>
      <c r="S70">
        <f t="shared" si="62"/>
        <v>-7085836.3738114042</v>
      </c>
      <c r="U70">
        <f t="shared" si="77"/>
        <v>0.55403983300000004</v>
      </c>
      <c r="V70">
        <f t="shared" si="78"/>
        <v>0.01</v>
      </c>
      <c r="W70">
        <f t="shared" ref="W70:W89" si="83">Z69</f>
        <v>1.2235167678924599E-6</v>
      </c>
      <c r="X70">
        <f t="shared" ref="X70:X89" si="84">U70*W70</f>
        <v>6.778770257558383E-7</v>
      </c>
      <c r="Y70">
        <f t="shared" ref="Y70:Y89" si="85">V70*W70</f>
        <v>1.22351676789246E-8</v>
      </c>
      <c r="Z70">
        <f t="shared" ref="Z70:Z89" si="86">MAX(0, W70-X70-Y70)</f>
        <v>5.3340457445769703E-7</v>
      </c>
      <c r="AB70">
        <f t="shared" ref="AB70:AB89" si="87">AC69</f>
        <v>-4.2330743225413121</v>
      </c>
      <c r="AC70">
        <f t="shared" si="79"/>
        <v>-3.7796175356497432</v>
      </c>
      <c r="AE70">
        <f t="shared" si="63"/>
        <v>0</v>
      </c>
      <c r="AF70">
        <f t="shared" si="64"/>
        <v>0</v>
      </c>
      <c r="AG70">
        <f t="shared" si="65"/>
        <v>-2.667022872288485E-5</v>
      </c>
      <c r="AH70">
        <f t="shared" si="66"/>
        <v>-3.3893851287791918E-2</v>
      </c>
      <c r="AI70">
        <f t="shared" ref="AI70:AI89" si="88">SUM(AE70:AH70)</f>
        <v>-3.3920521516514805E-2</v>
      </c>
      <c r="AJ70">
        <f t="shared" si="67"/>
        <v>-0.45345678689156887</v>
      </c>
      <c r="AK70">
        <f t="shared" si="80"/>
        <v>-0.2963152025778919</v>
      </c>
      <c r="AL70">
        <f t="shared" ref="AL70:AL89" si="89">SUM(AI70:AK70)</f>
        <v>-0.78369251098597559</v>
      </c>
      <c r="AN70">
        <f t="shared" si="68"/>
        <v>0</v>
      </c>
      <c r="AO70">
        <f t="shared" si="69"/>
        <v>0</v>
      </c>
      <c r="AP70">
        <f t="shared" si="70"/>
        <v>-3.4380608828729779E-8</v>
      </c>
      <c r="AQ70">
        <f t="shared" si="71"/>
        <v>-4.3692585276736473E-5</v>
      </c>
      <c r="AR70">
        <f t="shared" si="72"/>
        <v>-4.3726965885565209E-5</v>
      </c>
      <c r="AS70">
        <f t="shared" si="73"/>
        <v>-5.8455143271697314E-4</v>
      </c>
      <c r="AT70">
        <f t="shared" si="74"/>
        <v>-3.8198011631954116E-4</v>
      </c>
      <c r="AU70">
        <f t="shared" si="75"/>
        <v>-1.0102585149220796E-3</v>
      </c>
      <c r="AW70">
        <v>67</v>
      </c>
      <c r="AX70">
        <f>IF(Z70&gt;0, (R70*SUMPRODUCT(K70:$K$98, X70:$X$98)-K70*$AZ$3)/Z70, 0)</f>
        <v>-7085836.3738114042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0.56799471300000004</v>
      </c>
      <c r="Q71" s="5">
        <f t="shared" si="81"/>
        <v>50</v>
      </c>
      <c r="R71">
        <f t="shared" si="61"/>
        <v>50000</v>
      </c>
      <c r="S71">
        <f t="shared" si="62"/>
        <v>-14992009.143173158</v>
      </c>
      <c r="U71">
        <f t="shared" si="77"/>
        <v>0.56799471300000004</v>
      </c>
      <c r="V71">
        <f t="shared" si="78"/>
        <v>0.01</v>
      </c>
      <c r="W71">
        <f t="shared" si="83"/>
        <v>5.3340457445769703E-7</v>
      </c>
      <c r="X71">
        <f t="shared" si="84"/>
        <v>3.029709781819868E-7</v>
      </c>
      <c r="Y71">
        <f t="shared" si="85"/>
        <v>5.3340457445769705E-9</v>
      </c>
      <c r="Z71">
        <f t="shared" si="86"/>
        <v>2.2509955053113326E-7</v>
      </c>
      <c r="AB71">
        <f t="shared" si="87"/>
        <v>-3.7796175356497432</v>
      </c>
      <c r="AC71">
        <f t="shared" si="79"/>
        <v>-3.3746945196869182</v>
      </c>
      <c r="AE71">
        <f t="shared" si="63"/>
        <v>0</v>
      </c>
      <c r="AF71">
        <f t="shared" si="64"/>
        <v>0</v>
      </c>
      <c r="AG71">
        <f t="shared" si="65"/>
        <v>-1.1254977526556663E-5</v>
      </c>
      <c r="AH71">
        <f t="shared" si="66"/>
        <v>-1.514854890909934E-2</v>
      </c>
      <c r="AI71">
        <f t="shared" si="88"/>
        <v>-1.5159803886625897E-2</v>
      </c>
      <c r="AJ71">
        <f t="shared" si="67"/>
        <v>-0.40492301596282498</v>
      </c>
      <c r="AK71">
        <f t="shared" si="80"/>
        <v>-0.26457322749548207</v>
      </c>
      <c r="AL71">
        <f t="shared" si="89"/>
        <v>-0.68465604734493302</v>
      </c>
      <c r="AN71">
        <f t="shared" si="68"/>
        <v>0</v>
      </c>
      <c r="AO71">
        <f t="shared" si="69"/>
        <v>0</v>
      </c>
      <c r="AP71">
        <f t="shared" si="70"/>
        <v>-1.2954284550002536E-8</v>
      </c>
      <c r="AQ71">
        <f t="shared" si="71"/>
        <v>-1.7435717896821106E-5</v>
      </c>
      <c r="AR71">
        <f t="shared" si="72"/>
        <v>-1.7448672181371107E-5</v>
      </c>
      <c r="AS71">
        <f t="shared" si="73"/>
        <v>-4.6605939081181385E-4</v>
      </c>
      <c r="AT71">
        <f t="shared" si="74"/>
        <v>-3.0451921074049374E-4</v>
      </c>
      <c r="AU71">
        <f t="shared" si="75"/>
        <v>-7.880272737336788E-4</v>
      </c>
      <c r="AW71">
        <v>68</v>
      </c>
      <c r="AX71">
        <f>IF(Z71&gt;0, (R71*SUMPRODUCT(K71:$K$98, X71:$X$98)-K71*$AZ$3)/Z71, 0)</f>
        <v>-14992009.143173158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0.58228330500000003</v>
      </c>
      <c r="Q72" s="5">
        <f t="shared" si="81"/>
        <v>50</v>
      </c>
      <c r="R72">
        <f t="shared" si="61"/>
        <v>50000</v>
      </c>
      <c r="S72">
        <f t="shared" si="62"/>
        <v>-32831097.47345081</v>
      </c>
      <c r="U72">
        <f t="shared" si="77"/>
        <v>0.58228330500000003</v>
      </c>
      <c r="V72">
        <f t="shared" si="78"/>
        <v>0.01</v>
      </c>
      <c r="W72">
        <f t="shared" si="83"/>
        <v>2.2509955053113326E-7</v>
      </c>
      <c r="X72">
        <f t="shared" si="84"/>
        <v>1.3107171023728278E-7</v>
      </c>
      <c r="Y72">
        <f t="shared" si="85"/>
        <v>2.2509955053113325E-9</v>
      </c>
      <c r="Z72">
        <f t="shared" si="86"/>
        <v>9.1776844788539147E-8</v>
      </c>
      <c r="AB72">
        <f t="shared" si="87"/>
        <v>-3.3746945196869182</v>
      </c>
      <c r="AC72">
        <f t="shared" si="79"/>
        <v>-3.0131345370582947</v>
      </c>
      <c r="AE72">
        <f t="shared" si="63"/>
        <v>0</v>
      </c>
      <c r="AF72">
        <f t="shared" si="64"/>
        <v>0</v>
      </c>
      <c r="AG72">
        <f t="shared" si="65"/>
        <v>-4.5888422394269576E-6</v>
      </c>
      <c r="AH72">
        <f t="shared" si="66"/>
        <v>-6.5535855118641394E-3</v>
      </c>
      <c r="AI72">
        <f t="shared" si="88"/>
        <v>-6.5581743541035667E-3</v>
      </c>
      <c r="AJ72">
        <f t="shared" si="67"/>
        <v>-0.36155998262862354</v>
      </c>
      <c r="AK72">
        <f t="shared" si="80"/>
        <v>-0.23622861637808429</v>
      </c>
      <c r="AL72">
        <f t="shared" si="89"/>
        <v>-0.60434677336081144</v>
      </c>
      <c r="AN72">
        <f t="shared" si="68"/>
        <v>0</v>
      </c>
      <c r="AO72">
        <f t="shared" si="69"/>
        <v>0</v>
      </c>
      <c r="AP72">
        <f t="shared" si="70"/>
        <v>-4.7157840025148181E-9</v>
      </c>
      <c r="AQ72">
        <f t="shared" si="71"/>
        <v>-6.7348782336481376E-6</v>
      </c>
      <c r="AR72">
        <f t="shared" si="72"/>
        <v>-6.739594017650653E-6</v>
      </c>
      <c r="AS72">
        <f t="shared" si="73"/>
        <v>-3.7156186529579174E-4</v>
      </c>
      <c r="AT72">
        <f t="shared" si="74"/>
        <v>-2.42763440521131E-4</v>
      </c>
      <c r="AU72">
        <f t="shared" si="75"/>
        <v>-6.2106489983457345E-4</v>
      </c>
      <c r="AW72">
        <v>69</v>
      </c>
      <c r="AX72">
        <f>IF(Z72&gt;0, (R72*SUMPRODUCT(K72:$K$98, X72:$X$98)-K72*$AZ$3)/Z72, 0)</f>
        <v>-32831097.47345081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0.59682203899999997</v>
      </c>
      <c r="Q73" s="5">
        <f t="shared" si="81"/>
        <v>50</v>
      </c>
      <c r="R73">
        <f t="shared" si="61"/>
        <v>50000</v>
      </c>
      <c r="S73">
        <f t="shared" si="62"/>
        <v>-74555401.840007588</v>
      </c>
      <c r="U73">
        <f t="shared" si="77"/>
        <v>0.59682203899999997</v>
      </c>
      <c r="V73">
        <f t="shared" si="78"/>
        <v>0.01</v>
      </c>
      <c r="W73">
        <f t="shared" si="83"/>
        <v>9.1776844788539147E-8</v>
      </c>
      <c r="X73">
        <f t="shared" si="84"/>
        <v>5.4774443639682455E-8</v>
      </c>
      <c r="Y73">
        <f t="shared" si="85"/>
        <v>9.177684478853915E-10</v>
      </c>
      <c r="Z73">
        <f t="shared" si="86"/>
        <v>3.6084632700971298E-8</v>
      </c>
      <c r="AB73">
        <f t="shared" si="87"/>
        <v>-3.0131345370582947</v>
      </c>
      <c r="AC73">
        <f t="shared" si="79"/>
        <v>-2.6903042912699933</v>
      </c>
      <c r="AE73">
        <f t="shared" si="63"/>
        <v>0</v>
      </c>
      <c r="AF73">
        <f t="shared" si="64"/>
        <v>0</v>
      </c>
      <c r="AG73">
        <f t="shared" si="65"/>
        <v>-1.804231635048565E-6</v>
      </c>
      <c r="AH73">
        <f t="shared" si="66"/>
        <v>-2.7387221819841229E-3</v>
      </c>
      <c r="AI73">
        <f t="shared" si="88"/>
        <v>-2.7405264136191715E-3</v>
      </c>
      <c r="AJ73">
        <f t="shared" si="67"/>
        <v>-0.32283024578830144</v>
      </c>
      <c r="AK73">
        <f t="shared" si="80"/>
        <v>-0.21091941759408064</v>
      </c>
      <c r="AL73">
        <f t="shared" si="89"/>
        <v>-0.53649018979600127</v>
      </c>
      <c r="AN73">
        <f t="shared" si="68"/>
        <v>0</v>
      </c>
      <c r="AO73">
        <f t="shared" si="69"/>
        <v>0</v>
      </c>
      <c r="AP73">
        <f t="shared" si="70"/>
        <v>-1.6554842309153527E-9</v>
      </c>
      <c r="AQ73">
        <f t="shared" si="71"/>
        <v>-2.5129319855932809E-6</v>
      </c>
      <c r="AR73">
        <f t="shared" si="72"/>
        <v>-2.5145874698241963E-6</v>
      </c>
      <c r="AS73">
        <f t="shared" si="73"/>
        <v>-2.962149486701993E-4</v>
      </c>
      <c r="AT73">
        <f t="shared" si="74"/>
        <v>-1.9353045531287998E-4</v>
      </c>
      <c r="AU73">
        <f t="shared" si="75"/>
        <v>-4.9225999145290349E-4</v>
      </c>
      <c r="AW73">
        <v>70</v>
      </c>
      <c r="AX73">
        <f>IF(Z73&gt;0, (R73*SUMPRODUCT(K73:$K$98, X73:$X$98)-K73*$AZ$3)/Z73, 0)</f>
        <v>-74555401.840007588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0.61151696700000002</v>
      </c>
      <c r="Q74" s="5">
        <f t="shared" si="81"/>
        <v>50</v>
      </c>
      <c r="R74">
        <f t="shared" si="61"/>
        <v>50000</v>
      </c>
      <c r="S74">
        <f t="shared" si="62"/>
        <v>-175879432.85168353</v>
      </c>
      <c r="U74">
        <f t="shared" si="77"/>
        <v>0.61151696700000002</v>
      </c>
      <c r="V74">
        <f t="shared" si="78"/>
        <v>0.01</v>
      </c>
      <c r="W74">
        <f t="shared" si="83"/>
        <v>3.6084632700971298E-8</v>
      </c>
      <c r="X74">
        <f t="shared" si="84"/>
        <v>2.2066365144606988E-8</v>
      </c>
      <c r="Y74">
        <f t="shared" si="85"/>
        <v>3.6084632700971297E-10</v>
      </c>
      <c r="Z74">
        <f t="shared" si="86"/>
        <v>1.3657421229354597E-8</v>
      </c>
      <c r="AB74">
        <f t="shared" si="87"/>
        <v>-2.6903042912699933</v>
      </c>
      <c r="AC74">
        <f t="shared" si="79"/>
        <v>-2.402059500035429</v>
      </c>
      <c r="AE74">
        <f t="shared" si="63"/>
        <v>0</v>
      </c>
      <c r="AF74">
        <f t="shared" si="64"/>
        <v>0</v>
      </c>
      <c r="AG74">
        <f t="shared" si="65"/>
        <v>-6.828710614677298E-7</v>
      </c>
      <c r="AH74">
        <f t="shared" si="66"/>
        <v>-1.1033182572303495E-3</v>
      </c>
      <c r="AI74">
        <f t="shared" si="88"/>
        <v>-1.1040011282918171E-3</v>
      </c>
      <c r="AJ74">
        <f t="shared" si="67"/>
        <v>-0.28824479123456426</v>
      </c>
      <c r="AK74">
        <f t="shared" si="80"/>
        <v>-0.18832130038889955</v>
      </c>
      <c r="AL74">
        <f t="shared" si="89"/>
        <v>-0.47767009275175565</v>
      </c>
      <c r="AN74">
        <f t="shared" si="68"/>
        <v>0</v>
      </c>
      <c r="AO74">
        <f t="shared" si="69"/>
        <v>0</v>
      </c>
      <c r="AP74">
        <f t="shared" si="70"/>
        <v>-5.5943990428617402E-10</v>
      </c>
      <c r="AQ74">
        <f t="shared" si="71"/>
        <v>-9.0388990696936087E-7</v>
      </c>
      <c r="AR74">
        <f t="shared" si="72"/>
        <v>-9.0444934687364697E-7</v>
      </c>
      <c r="AS74">
        <f t="shared" si="73"/>
        <v>-2.3614361117113062E-4</v>
      </c>
      <c r="AT74">
        <f t="shared" si="74"/>
        <v>-1.5428161509461254E-4</v>
      </c>
      <c r="AU74">
        <f t="shared" si="75"/>
        <v>-3.9132967561261684E-4</v>
      </c>
      <c r="AW74">
        <v>71</v>
      </c>
      <c r="AX74">
        <f>IF(Z74&gt;0, (R74*SUMPRODUCT(K74:$K$98, X74:$X$98)-K74*$AZ$3)/Z74, 0)</f>
        <v>-175879432.85168353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0.62627529500000001</v>
      </c>
      <c r="Q75" s="5">
        <f t="shared" si="81"/>
        <v>50</v>
      </c>
      <c r="R75">
        <f t="shared" si="61"/>
        <v>50000</v>
      </c>
      <c r="S75">
        <f t="shared" si="62"/>
        <v>-431742087.34102398</v>
      </c>
      <c r="U75">
        <f t="shared" si="77"/>
        <v>0.62627529500000001</v>
      </c>
      <c r="V75">
        <f t="shared" si="78"/>
        <v>0.01</v>
      </c>
      <c r="W75">
        <f t="shared" si="83"/>
        <v>1.3657421229354597E-8</v>
      </c>
      <c r="X75">
        <f t="shared" si="84"/>
        <v>8.553305509353312E-9</v>
      </c>
      <c r="Y75">
        <f t="shared" si="85"/>
        <v>1.3657421229354598E-10</v>
      </c>
      <c r="Z75">
        <f t="shared" si="86"/>
        <v>4.9675415077077389E-9</v>
      </c>
      <c r="AB75">
        <f t="shared" si="87"/>
        <v>-2.402059500035429</v>
      </c>
      <c r="AC75">
        <f t="shared" si="79"/>
        <v>-2.1446967394909167</v>
      </c>
      <c r="AE75">
        <f t="shared" si="63"/>
        <v>0</v>
      </c>
      <c r="AF75">
        <f t="shared" si="64"/>
        <v>0</v>
      </c>
      <c r="AG75">
        <f t="shared" si="65"/>
        <v>-2.4837707538538695E-7</v>
      </c>
      <c r="AH75">
        <f t="shared" si="66"/>
        <v>-4.2766527546766558E-4</v>
      </c>
      <c r="AI75">
        <f t="shared" si="88"/>
        <v>-4.2791365254305099E-4</v>
      </c>
      <c r="AJ75">
        <f t="shared" si="67"/>
        <v>-0.25736276054451235</v>
      </c>
      <c r="AK75">
        <f t="shared" si="80"/>
        <v>-0.16814416500248006</v>
      </c>
      <c r="AL75">
        <f t="shared" si="89"/>
        <v>-0.42593483919953545</v>
      </c>
      <c r="AN75">
        <f t="shared" si="68"/>
        <v>0</v>
      </c>
      <c r="AO75">
        <f t="shared" si="69"/>
        <v>0</v>
      </c>
      <c r="AP75">
        <f t="shared" si="70"/>
        <v>-1.8168045906403293E-10</v>
      </c>
      <c r="AQ75">
        <f t="shared" si="71"/>
        <v>-3.1282445633178152E-7</v>
      </c>
      <c r="AR75">
        <f t="shared" si="72"/>
        <v>-3.1300613679084558E-7</v>
      </c>
      <c r="AS75">
        <f t="shared" si="73"/>
        <v>-1.8825322107188618E-4</v>
      </c>
      <c r="AT75">
        <f t="shared" si="74"/>
        <v>-1.2299246635056552E-4</v>
      </c>
      <c r="AU75">
        <f t="shared" si="75"/>
        <v>-3.1155869355924251E-4</v>
      </c>
      <c r="AW75">
        <v>72</v>
      </c>
      <c r="AX75">
        <f>IF(Z75&gt;0, (R75*SUMPRODUCT(K75:$K$98, X75:$X$98)-K75*$AZ$3)/Z75, 0)</f>
        <v>-431742087.34102398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0.64111200800000001</v>
      </c>
      <c r="Q76" s="5">
        <f t="shared" si="81"/>
        <v>50</v>
      </c>
      <c r="R76">
        <f t="shared" si="61"/>
        <v>50000</v>
      </c>
      <c r="S76">
        <f t="shared" si="62"/>
        <v>-1104893456.801949</v>
      </c>
      <c r="U76">
        <f t="shared" si="77"/>
        <v>0.64111200800000001</v>
      </c>
      <c r="V76">
        <f t="shared" si="78"/>
        <v>0.01</v>
      </c>
      <c r="W76">
        <f t="shared" si="83"/>
        <v>4.9675415077077389E-9</v>
      </c>
      <c r="X76">
        <f t="shared" si="84"/>
        <v>3.1847505108298559E-9</v>
      </c>
      <c r="Y76">
        <f t="shared" si="85"/>
        <v>4.9675415077077387E-11</v>
      </c>
      <c r="Z76">
        <f t="shared" si="86"/>
        <v>1.7331155818008056E-9</v>
      </c>
      <c r="AB76">
        <f t="shared" si="87"/>
        <v>-2.1446967394909167</v>
      </c>
      <c r="AC76">
        <f t="shared" si="79"/>
        <v>-1.9149080662132132</v>
      </c>
      <c r="AE76">
        <f t="shared" si="63"/>
        <v>0</v>
      </c>
      <c r="AF76">
        <f t="shared" si="64"/>
        <v>0</v>
      </c>
      <c r="AG76">
        <f t="shared" si="65"/>
        <v>-8.6655779090040275E-8</v>
      </c>
      <c r="AH76">
        <f t="shared" si="66"/>
        <v>-1.5923752554149279E-4</v>
      </c>
      <c r="AI76">
        <f t="shared" si="88"/>
        <v>-1.5932418132058284E-4</v>
      </c>
      <c r="AJ76">
        <f t="shared" si="67"/>
        <v>-0.22978867327770347</v>
      </c>
      <c r="AK76">
        <f t="shared" si="80"/>
        <v>-0.15012877176436418</v>
      </c>
      <c r="AL76">
        <f t="shared" si="89"/>
        <v>-0.38007676922338823</v>
      </c>
      <c r="AN76">
        <f t="shared" si="68"/>
        <v>0</v>
      </c>
      <c r="AO76">
        <f t="shared" si="69"/>
        <v>0</v>
      </c>
      <c r="AP76">
        <f t="shared" si="70"/>
        <v>-5.6594759418293432E-11</v>
      </c>
      <c r="AQ76">
        <f t="shared" si="71"/>
        <v>-1.0399778921866423E-7</v>
      </c>
      <c r="AR76">
        <f t="shared" si="72"/>
        <v>-1.0405438397808254E-7</v>
      </c>
      <c r="AS76">
        <f t="shared" si="73"/>
        <v>-1.5007463804217488E-4</v>
      </c>
      <c r="AT76">
        <f t="shared" si="74"/>
        <v>-9.8048875781726308E-5</v>
      </c>
      <c r="AU76">
        <f t="shared" si="75"/>
        <v>-2.482275682078793E-4</v>
      </c>
      <c r="AW76">
        <v>73</v>
      </c>
      <c r="AX76">
        <f>IF(Z76&gt;0, (R76*SUMPRODUCT(K76:$K$98, X76:$X$98)-K76*$AZ$3)/Z76, 0)</f>
        <v>-1104893456.801949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0.65605419499999995</v>
      </c>
      <c r="Q77" s="5">
        <f t="shared" si="81"/>
        <v>50</v>
      </c>
      <c r="R77">
        <f t="shared" si="61"/>
        <v>50000</v>
      </c>
      <c r="S77">
        <f t="shared" si="62"/>
        <v>-2954108274.10812</v>
      </c>
      <c r="U77">
        <f t="shared" si="77"/>
        <v>0.65605419499999995</v>
      </c>
      <c r="V77">
        <f t="shared" si="78"/>
        <v>0.01</v>
      </c>
      <c r="W77">
        <f t="shared" si="83"/>
        <v>1.7331155818008056E-9</v>
      </c>
      <c r="X77">
        <f t="shared" si="84"/>
        <v>1.1370177478602841E-9</v>
      </c>
      <c r="Y77">
        <f t="shared" si="85"/>
        <v>1.7331155818008056E-11</v>
      </c>
      <c r="Z77">
        <f t="shared" si="86"/>
        <v>5.7876667812251338E-10</v>
      </c>
      <c r="AB77">
        <f t="shared" si="87"/>
        <v>-1.9149080662132132</v>
      </c>
      <c r="AC77">
        <f t="shared" si="79"/>
        <v>-1.7097394326197877</v>
      </c>
      <c r="AE77">
        <f t="shared" si="63"/>
        <v>0</v>
      </c>
      <c r="AF77">
        <f t="shared" si="64"/>
        <v>0</v>
      </c>
      <c r="AG77">
        <f t="shared" si="65"/>
        <v>-2.8938333906125669E-8</v>
      </c>
      <c r="AH77">
        <f t="shared" si="66"/>
        <v>-5.6850887393014207E-5</v>
      </c>
      <c r="AI77">
        <f t="shared" si="88"/>
        <v>-5.6879825726920333E-5</v>
      </c>
      <c r="AJ77">
        <f t="shared" si="67"/>
        <v>-0.20516863359342552</v>
      </c>
      <c r="AK77">
        <f t="shared" si="80"/>
        <v>-0.13404356463492492</v>
      </c>
      <c r="AL77">
        <f t="shared" si="89"/>
        <v>-0.33926907805407736</v>
      </c>
      <c r="AN77">
        <f t="shared" si="68"/>
        <v>0</v>
      </c>
      <c r="AO77">
        <f t="shared" si="69"/>
        <v>0</v>
      </c>
      <c r="AP77">
        <f t="shared" si="70"/>
        <v>-1.6874627225645835E-11</v>
      </c>
      <c r="AQ77">
        <f t="shared" si="71"/>
        <v>-3.3151097617309967E-8</v>
      </c>
      <c r="AR77">
        <f t="shared" si="72"/>
        <v>-3.3167972244535613E-8</v>
      </c>
      <c r="AS77">
        <f t="shared" si="73"/>
        <v>-1.1963868485017742E-4</v>
      </c>
      <c r="AT77">
        <f t="shared" si="74"/>
        <v>-7.816397421319112E-5</v>
      </c>
      <c r="AU77">
        <f t="shared" si="75"/>
        <v>-1.9783582703561305E-4</v>
      </c>
      <c r="AW77">
        <v>74</v>
      </c>
      <c r="AX77">
        <f>IF(Z77&gt;0, (R77*SUMPRODUCT(K77:$K$98, X77:$X$98)-K77*$AZ$3)/Z77, 0)</f>
        <v>-2954108274.10812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0.67101713200000002</v>
      </c>
      <c r="Q78" s="5">
        <f t="shared" si="81"/>
        <v>50</v>
      </c>
      <c r="R78">
        <f t="shared" si="61"/>
        <v>50000</v>
      </c>
      <c r="S78">
        <f t="shared" si="62"/>
        <v>-8268772358.7465086</v>
      </c>
      <c r="U78">
        <f t="shared" si="77"/>
        <v>0.67101713200000002</v>
      </c>
      <c r="V78">
        <f t="shared" si="78"/>
        <v>0.01</v>
      </c>
      <c r="W78">
        <f t="shared" si="83"/>
        <v>5.7876667812251338E-10</v>
      </c>
      <c r="X78">
        <f t="shared" si="84"/>
        <v>3.883623564509361E-10</v>
      </c>
      <c r="Y78">
        <f t="shared" si="85"/>
        <v>5.7876667812251342E-12</v>
      </c>
      <c r="Z78">
        <f t="shared" si="86"/>
        <v>1.8461665489035214E-10</v>
      </c>
      <c r="AB78">
        <f t="shared" si="87"/>
        <v>-1.7097394326197877</v>
      </c>
      <c r="AC78">
        <f t="shared" si="79"/>
        <v>-1.5265530929215871</v>
      </c>
      <c r="AE78">
        <f t="shared" si="63"/>
        <v>0</v>
      </c>
      <c r="AF78">
        <f t="shared" si="64"/>
        <v>0</v>
      </c>
      <c r="AG78">
        <f t="shared" si="65"/>
        <v>-9.2308327445176062E-9</v>
      </c>
      <c r="AH78">
        <f t="shared" si="66"/>
        <v>-1.9418117822546806E-5</v>
      </c>
      <c r="AI78">
        <f t="shared" si="88"/>
        <v>-1.9427348655291323E-5</v>
      </c>
      <c r="AJ78">
        <f t="shared" si="67"/>
        <v>-0.18318633969820053</v>
      </c>
      <c r="AK78">
        <f t="shared" si="80"/>
        <v>-0.11968176028338515</v>
      </c>
      <c r="AL78">
        <f t="shared" si="89"/>
        <v>-0.30288752733024094</v>
      </c>
      <c r="AN78">
        <f t="shared" si="68"/>
        <v>0</v>
      </c>
      <c r="AO78">
        <f t="shared" si="69"/>
        <v>0</v>
      </c>
      <c r="AP78">
        <f t="shared" si="70"/>
        <v>-4.805997311488741E-12</v>
      </c>
      <c r="AQ78">
        <f t="shared" si="71"/>
        <v>-1.0109967825466059E-8</v>
      </c>
      <c r="AR78">
        <f t="shared" si="72"/>
        <v>-1.0114773822777547E-8</v>
      </c>
      <c r="AS78">
        <f t="shared" si="73"/>
        <v>-9.5375258165510549E-5</v>
      </c>
      <c r="AT78">
        <f t="shared" si="74"/>
        <v>-6.2311844887213137E-5</v>
      </c>
      <c r="AU78">
        <f t="shared" si="75"/>
        <v>-1.5769721782654642E-4</v>
      </c>
      <c r="AW78">
        <v>75</v>
      </c>
      <c r="AX78">
        <f>IF(Z78&gt;0, (R78*SUMPRODUCT(K78:$K$98, X78:$X$98)-K78*$AZ$3)/Z78, 0)</f>
        <v>-8268772358.7465086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0.68591378599999997</v>
      </c>
      <c r="Q79" s="5">
        <f t="shared" si="81"/>
        <v>50</v>
      </c>
      <c r="R79">
        <f t="shared" si="61"/>
        <v>50000</v>
      </c>
      <c r="S79">
        <f t="shared" si="62"/>
        <v>-24278747834.694839</v>
      </c>
      <c r="U79">
        <f t="shared" si="77"/>
        <v>0.68591378599999997</v>
      </c>
      <c r="V79">
        <f t="shared" si="78"/>
        <v>0.01</v>
      </c>
      <c r="W79">
        <f t="shared" si="83"/>
        <v>1.8461665489035214E-10</v>
      </c>
      <c r="X79">
        <f t="shared" si="84"/>
        <v>1.2663110871449685E-10</v>
      </c>
      <c r="Y79">
        <f t="shared" si="85"/>
        <v>1.8461665489035212E-12</v>
      </c>
      <c r="Z79">
        <f t="shared" si="86"/>
        <v>5.6139379626951771E-11</v>
      </c>
      <c r="AB79">
        <f t="shared" si="87"/>
        <v>-1.5265530929215871</v>
      </c>
      <c r="AC79">
        <f t="shared" si="79"/>
        <v>-1.3629938415589669</v>
      </c>
      <c r="AE79">
        <f t="shared" si="63"/>
        <v>0</v>
      </c>
      <c r="AF79">
        <f t="shared" si="64"/>
        <v>0</v>
      </c>
      <c r="AG79">
        <f t="shared" si="65"/>
        <v>-2.8069689813475884E-9</v>
      </c>
      <c r="AH79">
        <f t="shared" si="66"/>
        <v>-6.3315554357248424E-6</v>
      </c>
      <c r="AI79">
        <f t="shared" si="88"/>
        <v>-6.3343624047061903E-6</v>
      </c>
      <c r="AJ79">
        <f t="shared" si="67"/>
        <v>-0.16355925136262028</v>
      </c>
      <c r="AK79">
        <f t="shared" si="80"/>
        <v>-0.10685871650451111</v>
      </c>
      <c r="AL79">
        <f t="shared" si="89"/>
        <v>-0.27042430222953612</v>
      </c>
      <c r="AN79">
        <f t="shared" si="68"/>
        <v>0</v>
      </c>
      <c r="AO79">
        <f t="shared" si="69"/>
        <v>0</v>
      </c>
      <c r="AP79">
        <f t="shared" si="70"/>
        <v>-1.3048549347721339E-12</v>
      </c>
      <c r="AQ79">
        <f t="shared" si="71"/>
        <v>-2.9433034030616637E-9</v>
      </c>
      <c r="AR79">
        <f t="shared" si="72"/>
        <v>-2.9446082579964361E-9</v>
      </c>
      <c r="AS79">
        <f t="shared" si="73"/>
        <v>-7.6032580939205927E-5</v>
      </c>
      <c r="AT79">
        <f t="shared" si="74"/>
        <v>-4.9674622156810167E-5</v>
      </c>
      <c r="AU79">
        <f t="shared" si="75"/>
        <v>-1.2571014770427409E-4</v>
      </c>
      <c r="AW79">
        <v>76</v>
      </c>
      <c r="AX79">
        <f>IF(Z79&gt;0, (R79*SUMPRODUCT(K79:$K$98, X79:$X$98)-K79*$AZ$3)/Z79, 0)</f>
        <v>-24278747834.694839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0.70320868400000003</v>
      </c>
      <c r="Q80" s="5">
        <f t="shared" si="81"/>
        <v>50</v>
      </c>
      <c r="R80">
        <f t="shared" si="61"/>
        <v>50000</v>
      </c>
      <c r="S80">
        <f t="shared" si="62"/>
        <v>-75586157108.541794</v>
      </c>
      <c r="U80">
        <f t="shared" si="77"/>
        <v>0.70320868400000003</v>
      </c>
      <c r="V80">
        <f t="shared" si="78"/>
        <v>0.01</v>
      </c>
      <c r="W80">
        <f t="shared" si="83"/>
        <v>5.6139379626951771E-11</v>
      </c>
      <c r="X80">
        <f t="shared" si="84"/>
        <v>3.9477699268045168E-11</v>
      </c>
      <c r="Y80">
        <f t="shared" si="85"/>
        <v>5.6139379626951769E-13</v>
      </c>
      <c r="Z80">
        <f t="shared" si="86"/>
        <v>1.6100286562637084E-11</v>
      </c>
      <c r="AB80">
        <f t="shared" si="87"/>
        <v>-1.3629938415589669</v>
      </c>
      <c r="AC80">
        <f t="shared" si="79"/>
        <v>-1.216958789616031</v>
      </c>
      <c r="AE80">
        <f t="shared" si="63"/>
        <v>0</v>
      </c>
      <c r="AF80">
        <f t="shared" si="64"/>
        <v>0</v>
      </c>
      <c r="AG80">
        <f t="shared" si="65"/>
        <v>-8.050143281318542E-10</v>
      </c>
      <c r="AH80">
        <f t="shared" si="66"/>
        <v>-1.9738849634022585E-6</v>
      </c>
      <c r="AI80">
        <f t="shared" si="88"/>
        <v>-1.9746899777303905E-6</v>
      </c>
      <c r="AJ80">
        <f t="shared" si="67"/>
        <v>-0.14603505194293587</v>
      </c>
      <c r="AK80">
        <f t="shared" si="80"/>
        <v>-9.540956890912769E-2</v>
      </c>
      <c r="AL80">
        <f t="shared" si="89"/>
        <v>-0.24144659554204129</v>
      </c>
      <c r="AN80">
        <f t="shared" si="68"/>
        <v>0</v>
      </c>
      <c r="AO80">
        <f t="shared" si="69"/>
        <v>0</v>
      </c>
      <c r="AP80">
        <f t="shared" si="70"/>
        <v>-3.3412594993963782E-13</v>
      </c>
      <c r="AQ80">
        <f t="shared" si="71"/>
        <v>-8.1927260847501618E-10</v>
      </c>
      <c r="AR80">
        <f t="shared" si="72"/>
        <v>-8.1960673442495589E-10</v>
      </c>
      <c r="AS80">
        <f t="shared" si="73"/>
        <v>-6.0612710544110659E-5</v>
      </c>
      <c r="AT80">
        <f t="shared" si="74"/>
        <v>-3.9600304902737275E-5</v>
      </c>
      <c r="AU80">
        <f t="shared" si="75"/>
        <v>-1.0021383505358236E-4</v>
      </c>
      <c r="AW80">
        <v>77</v>
      </c>
      <c r="AX80">
        <f>IF(Z80&gt;0, (R80*SUMPRODUCT(K80:$K$98, X80:$X$98)-K80*$AZ$3)/Z80, 0)</f>
        <v>-75586157108.541794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0.72040963400000002</v>
      </c>
      <c r="Q81" s="5">
        <f t="shared" si="81"/>
        <v>50</v>
      </c>
      <c r="R81">
        <f t="shared" si="61"/>
        <v>50000</v>
      </c>
      <c r="S81">
        <f t="shared" si="62"/>
        <v>-250334020908.71323</v>
      </c>
      <c r="U81">
        <f t="shared" si="77"/>
        <v>0.72040963400000002</v>
      </c>
      <c r="V81">
        <f t="shared" si="78"/>
        <v>0.01</v>
      </c>
      <c r="W81">
        <f t="shared" si="83"/>
        <v>1.6100286562637084E-11</v>
      </c>
      <c r="X81">
        <f t="shared" si="84"/>
        <v>1.15988015498845E-11</v>
      </c>
      <c r="Y81">
        <f t="shared" si="85"/>
        <v>1.6100286562637083E-13</v>
      </c>
      <c r="Z81">
        <f t="shared" si="86"/>
        <v>4.3404821471262131E-12</v>
      </c>
      <c r="AB81">
        <f t="shared" si="87"/>
        <v>-1.216958789616031</v>
      </c>
      <c r="AC81">
        <f t="shared" si="79"/>
        <v>-1.0865703485725899</v>
      </c>
      <c r="AE81">
        <f t="shared" si="63"/>
        <v>0</v>
      </c>
      <c r="AF81">
        <f t="shared" si="64"/>
        <v>0</v>
      </c>
      <c r="AG81">
        <f t="shared" si="65"/>
        <v>-2.1702410735631065E-10</v>
      </c>
      <c r="AH81">
        <f t="shared" si="66"/>
        <v>-5.7994007749422504E-7</v>
      </c>
      <c r="AI81">
        <f t="shared" si="88"/>
        <v>-5.8015710160158132E-7</v>
      </c>
      <c r="AJ81">
        <f t="shared" si="67"/>
        <v>-0.13038844104344105</v>
      </c>
      <c r="AK81">
        <f t="shared" si="80"/>
        <v>-8.5187115273122171E-2</v>
      </c>
      <c r="AL81">
        <f t="shared" si="89"/>
        <v>-0.21557613647366483</v>
      </c>
      <c r="AN81">
        <f t="shared" si="68"/>
        <v>0</v>
      </c>
      <c r="AO81">
        <f t="shared" si="69"/>
        <v>0</v>
      </c>
      <c r="AP81">
        <f t="shared" si="70"/>
        <v>-8.0426015298504129E-14</v>
      </c>
      <c r="AQ81">
        <f t="shared" si="71"/>
        <v>-2.1491745830885429E-10</v>
      </c>
      <c r="AR81">
        <f t="shared" si="72"/>
        <v>-2.1499788432415277E-10</v>
      </c>
      <c r="AS81">
        <f t="shared" si="73"/>
        <v>-4.8320082417806851E-5</v>
      </c>
      <c r="AT81">
        <f t="shared" si="74"/>
        <v>-3.1569120682722789E-5</v>
      </c>
      <c r="AU81">
        <f t="shared" si="75"/>
        <v>-7.988941809841397E-5</v>
      </c>
      <c r="AW81">
        <v>78</v>
      </c>
      <c r="AX81">
        <f>IF(Z81&gt;0, (R81*SUMPRODUCT(K81:$K$98, X81:$X$98)-K81*$AZ$3)/Z81, 0)</f>
        <v>-250334020908.71323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0.73749531199999996</v>
      </c>
      <c r="Q82" s="5">
        <f t="shared" si="81"/>
        <v>50</v>
      </c>
      <c r="R82">
        <f t="shared" si="61"/>
        <v>50000</v>
      </c>
      <c r="S82">
        <f t="shared" si="62"/>
        <v>-885181659324.3374</v>
      </c>
      <c r="U82">
        <f t="shared" si="77"/>
        <v>0.73749531199999996</v>
      </c>
      <c r="V82">
        <f t="shared" si="78"/>
        <v>0.01</v>
      </c>
      <c r="W82">
        <f t="shared" si="83"/>
        <v>4.3404821471262131E-12</v>
      </c>
      <c r="X82">
        <f t="shared" si="84"/>
        <v>3.2010852353252765E-12</v>
      </c>
      <c r="Y82">
        <f t="shared" si="85"/>
        <v>4.3404821471262135E-14</v>
      </c>
      <c r="Z82">
        <f t="shared" si="86"/>
        <v>1.0959920903296745E-12</v>
      </c>
      <c r="AB82">
        <f t="shared" si="87"/>
        <v>-1.0865703485725899</v>
      </c>
      <c r="AC82">
        <f t="shared" si="79"/>
        <v>-0.97015209712437034</v>
      </c>
      <c r="AE82">
        <f t="shared" si="63"/>
        <v>0</v>
      </c>
      <c r="AF82">
        <f t="shared" si="64"/>
        <v>0</v>
      </c>
      <c r="AG82">
        <f t="shared" si="65"/>
        <v>-5.4799604516483721E-11</v>
      </c>
      <c r="AH82">
        <f t="shared" si="66"/>
        <v>-1.6005426176626383E-7</v>
      </c>
      <c r="AI82">
        <f t="shared" si="88"/>
        <v>-1.6010906137078031E-7</v>
      </c>
      <c r="AJ82">
        <f t="shared" si="67"/>
        <v>-0.1164182514482196</v>
      </c>
      <c r="AK82">
        <f t="shared" si="80"/>
        <v>-7.6059924400081302E-2</v>
      </c>
      <c r="AL82">
        <f t="shared" si="89"/>
        <v>-0.19247833595736227</v>
      </c>
      <c r="AN82">
        <f t="shared" si="68"/>
        <v>0</v>
      </c>
      <c r="AO82">
        <f t="shared" si="69"/>
        <v>0</v>
      </c>
      <c r="AP82">
        <f t="shared" si="70"/>
        <v>-1.8132094553600005E-14</v>
      </c>
      <c r="AQ82">
        <f t="shared" si="71"/>
        <v>-5.2958758254899174E-11</v>
      </c>
      <c r="AR82">
        <f t="shared" si="72"/>
        <v>-5.2976890349452772E-11</v>
      </c>
      <c r="AS82">
        <f t="shared" si="73"/>
        <v>-3.8520474037160942E-5</v>
      </c>
      <c r="AT82">
        <f t="shared" si="74"/>
        <v>-2.5166709744175279E-5</v>
      </c>
      <c r="AU82">
        <f t="shared" si="75"/>
        <v>-6.3687236758226565E-5</v>
      </c>
      <c r="AW82">
        <v>79</v>
      </c>
      <c r="AX82">
        <f>IF(Z82&gt;0, (R82*SUMPRODUCT(K82:$K$98, X82:$X$98)-K82*$AZ$3)/Z82, 0)</f>
        <v>-885181659324.3374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0.75444439200000002</v>
      </c>
      <c r="Q83" s="5">
        <f t="shared" si="81"/>
        <v>50</v>
      </c>
      <c r="R83">
        <f t="shared" si="61"/>
        <v>50000</v>
      </c>
      <c r="S83">
        <f t="shared" si="62"/>
        <v>-3355219491507.5103</v>
      </c>
      <c r="U83">
        <f t="shared" si="77"/>
        <v>0.75444439200000002</v>
      </c>
      <c r="V83">
        <f t="shared" si="78"/>
        <v>0.01</v>
      </c>
      <c r="W83">
        <f t="shared" si="83"/>
        <v>1.0959920903296745E-12</v>
      </c>
      <c r="X83">
        <f t="shared" si="84"/>
        <v>8.2686508622558032E-13</v>
      </c>
      <c r="Y83">
        <f t="shared" si="85"/>
        <v>1.0959920903296744E-14</v>
      </c>
      <c r="Z83">
        <f t="shared" si="86"/>
        <v>2.5816708320079741E-13</v>
      </c>
      <c r="AB83">
        <f t="shared" si="87"/>
        <v>-0.97015209712437034</v>
      </c>
      <c r="AC83">
        <f t="shared" si="79"/>
        <v>-0.86620722962095664</v>
      </c>
      <c r="AE83">
        <f t="shared" si="63"/>
        <v>0</v>
      </c>
      <c r="AF83">
        <f t="shared" si="64"/>
        <v>0</v>
      </c>
      <c r="AG83">
        <f t="shared" si="65"/>
        <v>-1.2908354160039871E-11</v>
      </c>
      <c r="AH83">
        <f t="shared" si="66"/>
        <v>-4.1343254311279013E-8</v>
      </c>
      <c r="AI83">
        <f t="shared" si="88"/>
        <v>-4.1356162665439051E-8</v>
      </c>
      <c r="AJ83">
        <f t="shared" si="67"/>
        <v>-0.1039448675034137</v>
      </c>
      <c r="AK83">
        <f t="shared" si="80"/>
        <v>-6.7910646798705926E-2</v>
      </c>
      <c r="AL83">
        <f t="shared" si="89"/>
        <v>-0.17185555565828228</v>
      </c>
      <c r="AN83">
        <f t="shared" si="68"/>
        <v>0</v>
      </c>
      <c r="AO83">
        <f t="shared" si="69"/>
        <v>0</v>
      </c>
      <c r="AP83">
        <f t="shared" si="70"/>
        <v>-3.8134969257917307E-15</v>
      </c>
      <c r="AQ83">
        <f t="shared" si="71"/>
        <v>-1.2213979509979702E-11</v>
      </c>
      <c r="AR83">
        <f t="shared" si="72"/>
        <v>-1.2217793006905493E-11</v>
      </c>
      <c r="AS83">
        <f t="shared" si="73"/>
        <v>-3.0708286103832193E-5</v>
      </c>
      <c r="AT83">
        <f t="shared" si="74"/>
        <v>-2.0062746929976791E-5</v>
      </c>
      <c r="AU83">
        <f t="shared" si="75"/>
        <v>-5.0771045251601991E-5</v>
      </c>
      <c r="AW83">
        <v>80</v>
      </c>
      <c r="AX83">
        <f>IF(Z83&gt;0, (R83*SUMPRODUCT(K83:$K$98, X83:$X$98)-K83*$AZ$3)/Z83, 0)</f>
        <v>-3355219491507.5103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0.77123612500000005</v>
      </c>
      <c r="Q84" s="5">
        <f t="shared" si="81"/>
        <v>50</v>
      </c>
      <c r="R84">
        <f t="shared" si="61"/>
        <v>50000</v>
      </c>
      <c r="S84">
        <f t="shared" si="62"/>
        <v>-13693904850089.521</v>
      </c>
      <c r="U84">
        <f t="shared" si="77"/>
        <v>0.77123612500000005</v>
      </c>
      <c r="V84">
        <f t="shared" si="78"/>
        <v>0.01</v>
      </c>
      <c r="W84">
        <f t="shared" si="83"/>
        <v>2.5816708320079741E-13</v>
      </c>
      <c r="X84">
        <f t="shared" si="84"/>
        <v>1.991077808503356E-13</v>
      </c>
      <c r="Y84">
        <f t="shared" si="85"/>
        <v>2.5816708320079743E-15</v>
      </c>
      <c r="Z84">
        <f t="shared" si="86"/>
        <v>5.6477631518453833E-14</v>
      </c>
      <c r="AB84">
        <f t="shared" si="87"/>
        <v>-0.86620722962095664</v>
      </c>
      <c r="AC84">
        <f t="shared" si="79"/>
        <v>-0.77339931217212377</v>
      </c>
      <c r="AE84">
        <f t="shared" si="63"/>
        <v>0</v>
      </c>
      <c r="AF84">
        <f t="shared" si="64"/>
        <v>0</v>
      </c>
      <c r="AG84">
        <f t="shared" si="65"/>
        <v>-2.8238815759226917E-12</v>
      </c>
      <c r="AH84">
        <f t="shared" si="66"/>
        <v>-9.9553890425167795E-9</v>
      </c>
      <c r="AI84">
        <f t="shared" si="88"/>
        <v>-9.9582129240927013E-9</v>
      </c>
      <c r="AJ84">
        <f t="shared" si="67"/>
        <v>-9.2807917448832877E-2</v>
      </c>
      <c r="AK84">
        <f t="shared" si="80"/>
        <v>-6.0634506073466973E-2</v>
      </c>
      <c r="AL84">
        <f t="shared" si="89"/>
        <v>-0.15344243348051279</v>
      </c>
      <c r="AN84">
        <f t="shared" si="68"/>
        <v>0</v>
      </c>
      <c r="AO84">
        <f t="shared" si="69"/>
        <v>0</v>
      </c>
      <c r="AP84">
        <f t="shared" si="70"/>
        <v>-7.4487086141677343E-16</v>
      </c>
      <c r="AQ84">
        <f t="shared" si="71"/>
        <v>-2.6259880283455593E-12</v>
      </c>
      <c r="AR84">
        <f t="shared" si="72"/>
        <v>-2.6267328992069762E-12</v>
      </c>
      <c r="AS84">
        <f t="shared" si="73"/>
        <v>-2.4480457681310883E-5</v>
      </c>
      <c r="AT84">
        <f t="shared" si="74"/>
        <v>-1.5993899020275482E-5</v>
      </c>
      <c r="AU84">
        <f t="shared" si="75"/>
        <v>-4.0474359328319269E-5</v>
      </c>
      <c r="AW84">
        <v>81</v>
      </c>
      <c r="AX84">
        <f>IF(Z84&gt;0, (R84*SUMPRODUCT(K84:$K$98, X84:$X$98)-K84*$AZ$3)/Z84, 0)</f>
        <v>-13693904850089.521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0.78794255700000004</v>
      </c>
      <c r="Q85" s="5">
        <f t="shared" si="81"/>
        <v>50</v>
      </c>
      <c r="R85">
        <f t="shared" si="61"/>
        <v>50000</v>
      </c>
      <c r="S85">
        <f t="shared" si="62"/>
        <v>-60511013984517.266</v>
      </c>
      <c r="U85">
        <f t="shared" si="77"/>
        <v>0.78794255700000004</v>
      </c>
      <c r="V85">
        <f t="shared" si="78"/>
        <v>0.01</v>
      </c>
      <c r="W85">
        <f t="shared" si="83"/>
        <v>5.6477631518453833E-14</v>
      </c>
      <c r="X85">
        <f t="shared" si="84"/>
        <v>4.4501129391954305E-14</v>
      </c>
      <c r="Y85">
        <f t="shared" si="85"/>
        <v>5.6477631518453838E-16</v>
      </c>
      <c r="Z85">
        <f t="shared" si="86"/>
        <v>1.1411725811314989E-14</v>
      </c>
      <c r="AB85">
        <f t="shared" si="87"/>
        <v>-0.77339931217212377</v>
      </c>
      <c r="AC85">
        <f t="shared" si="79"/>
        <v>-0.69053510015595798</v>
      </c>
      <c r="AE85">
        <f t="shared" si="63"/>
        <v>0</v>
      </c>
      <c r="AF85">
        <f t="shared" si="64"/>
        <v>0</v>
      </c>
      <c r="AG85">
        <f t="shared" si="65"/>
        <v>-5.7058629056574943E-13</v>
      </c>
      <c r="AH85">
        <f t="shared" si="66"/>
        <v>-2.2250564695977151E-9</v>
      </c>
      <c r="AI85">
        <f t="shared" si="88"/>
        <v>-2.2256270558882808E-9</v>
      </c>
      <c r="AJ85">
        <f t="shared" si="67"/>
        <v>-8.2864212016165784E-2</v>
      </c>
      <c r="AK85">
        <f t="shared" si="80"/>
        <v>-5.4137951852048671E-2</v>
      </c>
      <c r="AL85">
        <f t="shared" si="89"/>
        <v>-0.13700216609384153</v>
      </c>
      <c r="AN85">
        <f t="shared" si="68"/>
        <v>0</v>
      </c>
      <c r="AO85">
        <f t="shared" si="69"/>
        <v>0</v>
      </c>
      <c r="AP85">
        <f t="shared" si="70"/>
        <v>-1.3438098359203622E-16</v>
      </c>
      <c r="AQ85">
        <f t="shared" si="71"/>
        <v>-5.2403165283886163E-13</v>
      </c>
      <c r="AR85">
        <f t="shared" si="72"/>
        <v>-5.2416603382245366E-13</v>
      </c>
      <c r="AS85">
        <f t="shared" si="73"/>
        <v>-1.9515670985137771E-5</v>
      </c>
      <c r="AT85">
        <f t="shared" si="74"/>
        <v>-1.2750238377306892E-5</v>
      </c>
      <c r="AU85">
        <f t="shared" si="75"/>
        <v>-3.2265909886610701E-5</v>
      </c>
      <c r="AW85">
        <v>82</v>
      </c>
      <c r="AX85">
        <f>IF(Z85&gt;0, (R85*SUMPRODUCT(K85:$K$98, X85:$X$98)-K85*$AZ$3)/Z85, 0)</f>
        <v>-60511013984517.266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0.80464841200000004</v>
      </c>
      <c r="Q86" s="5">
        <f t="shared" si="81"/>
        <v>50</v>
      </c>
      <c r="R86">
        <f t="shared" si="61"/>
        <v>50000</v>
      </c>
      <c r="S86">
        <f t="shared" si="62"/>
        <v>-291487608175467.25</v>
      </c>
      <c r="U86">
        <f t="shared" si="77"/>
        <v>0.80464841200000004</v>
      </c>
      <c r="V86">
        <f t="shared" si="78"/>
        <v>0.01</v>
      </c>
      <c r="W86">
        <f t="shared" si="83"/>
        <v>1.1411725811314989E-14</v>
      </c>
      <c r="X86">
        <f t="shared" si="84"/>
        <v>9.1824270522540187E-15</v>
      </c>
      <c r="Y86">
        <f t="shared" si="85"/>
        <v>1.141172581131499E-16</v>
      </c>
      <c r="Z86">
        <f t="shared" si="86"/>
        <v>2.1151815009478206E-15</v>
      </c>
      <c r="AB86">
        <f t="shared" si="87"/>
        <v>-0.69053510015595798</v>
      </c>
      <c r="AC86">
        <f t="shared" si="79"/>
        <v>-0.616549196568275</v>
      </c>
      <c r="AE86">
        <f t="shared" si="63"/>
        <v>0</v>
      </c>
      <c r="AF86">
        <f t="shared" si="64"/>
        <v>0</v>
      </c>
      <c r="AG86">
        <f t="shared" si="65"/>
        <v>-1.0575907504739103E-13</v>
      </c>
      <c r="AH86">
        <f t="shared" si="66"/>
        <v>-4.5912135261270092E-10</v>
      </c>
      <c r="AI86">
        <f t="shared" si="88"/>
        <v>-4.5922711168774833E-10</v>
      </c>
      <c r="AJ86">
        <f t="shared" si="67"/>
        <v>-7.3985903587682977E-2</v>
      </c>
      <c r="AK86">
        <f t="shared" si="80"/>
        <v>-4.8337457010917066E-2</v>
      </c>
      <c r="AL86">
        <f t="shared" si="89"/>
        <v>-0.12232336105782715</v>
      </c>
      <c r="AN86">
        <f t="shared" si="68"/>
        <v>0</v>
      </c>
      <c r="AO86">
        <f t="shared" si="69"/>
        <v>0</v>
      </c>
      <c r="AP86">
        <f t="shared" si="70"/>
        <v>-2.2239043487308793E-17</v>
      </c>
      <c r="AQ86">
        <f t="shared" si="71"/>
        <v>-9.6544147366366091E-14</v>
      </c>
      <c r="AR86">
        <f t="shared" si="72"/>
        <v>-9.6566386409853396E-14</v>
      </c>
      <c r="AS86">
        <f t="shared" si="73"/>
        <v>-1.5557773426034772E-5</v>
      </c>
      <c r="AT86">
        <f t="shared" si="74"/>
        <v>-1.0164411971738614E-5</v>
      </c>
      <c r="AU86">
        <f t="shared" si="75"/>
        <v>-2.5722185494339773E-5</v>
      </c>
      <c r="AW86">
        <v>83</v>
      </c>
      <c r="AX86">
        <f>IF(Z86&gt;0, (R86*SUMPRODUCT(K86:$K$98, X86:$X$98)-K86*$AZ$3)/Z86, 0)</f>
        <v>-291487608175467.25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0.82135484400000003</v>
      </c>
      <c r="Q87" s="5">
        <f t="shared" si="81"/>
        <v>50</v>
      </c>
      <c r="R87">
        <f t="shared" si="61"/>
        <v>50000</v>
      </c>
      <c r="S87">
        <f t="shared" si="62"/>
        <v>-1543221277069172.8</v>
      </c>
      <c r="U87">
        <f t="shared" si="77"/>
        <v>0.82135484400000003</v>
      </c>
      <c r="V87">
        <f t="shared" si="78"/>
        <v>0.01</v>
      </c>
      <c r="W87">
        <f t="shared" si="83"/>
        <v>2.1151815009478206E-15</v>
      </c>
      <c r="X87">
        <f t="shared" si="84"/>
        <v>1.7373145717426831E-15</v>
      </c>
      <c r="Y87">
        <f t="shared" si="85"/>
        <v>2.1151815009478206E-17</v>
      </c>
      <c r="Z87">
        <f t="shared" si="86"/>
        <v>3.5671511419565937E-16</v>
      </c>
      <c r="AB87">
        <f t="shared" si="87"/>
        <v>-0.616549196568275</v>
      </c>
      <c r="AC87">
        <f t="shared" si="79"/>
        <v>-0.55049035407890123</v>
      </c>
      <c r="AE87">
        <f t="shared" si="63"/>
        <v>0</v>
      </c>
      <c r="AF87">
        <f t="shared" si="64"/>
        <v>0</v>
      </c>
      <c r="AG87">
        <f t="shared" si="65"/>
        <v>-1.7835755709782967E-14</v>
      </c>
      <c r="AH87">
        <f t="shared" si="66"/>
        <v>-8.6865728587134152E-11</v>
      </c>
      <c r="AI87">
        <f t="shared" si="88"/>
        <v>-8.688356434284393E-11</v>
      </c>
      <c r="AJ87">
        <f t="shared" si="67"/>
        <v>-6.605884248937377E-2</v>
      </c>
      <c r="AK87">
        <f t="shared" si="80"/>
        <v>-4.3158443759779251E-2</v>
      </c>
      <c r="AL87">
        <f t="shared" si="89"/>
        <v>-0.10921728633603658</v>
      </c>
      <c r="AN87">
        <f t="shared" si="68"/>
        <v>0</v>
      </c>
      <c r="AO87">
        <f t="shared" si="69"/>
        <v>0</v>
      </c>
      <c r="AP87">
        <f t="shared" si="70"/>
        <v>-3.3486669269714063E-18</v>
      </c>
      <c r="AQ87">
        <f t="shared" si="71"/>
        <v>-1.6309059012703328E-14</v>
      </c>
      <c r="AR87">
        <f t="shared" si="72"/>
        <v>-1.63124076796303E-14</v>
      </c>
      <c r="AS87">
        <f t="shared" si="73"/>
        <v>-1.2402561723630559E-5</v>
      </c>
      <c r="AT87">
        <f t="shared" si="74"/>
        <v>-8.1030069927823011E-6</v>
      </c>
      <c r="AU87">
        <f t="shared" si="75"/>
        <v>-2.050556873272527E-5</v>
      </c>
      <c r="AW87">
        <v>84</v>
      </c>
      <c r="AX87">
        <f>IF(Z87&gt;0, (R87*SUMPRODUCT(K87:$K$98, X87:$X$98)-K87*$AZ$3)/Z87, 0)</f>
        <v>-1543221277069172.8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0.83806127600000002</v>
      </c>
      <c r="Q88" s="5">
        <f t="shared" si="81"/>
        <v>50</v>
      </c>
      <c r="R88">
        <f t="shared" si="61"/>
        <v>50000</v>
      </c>
      <c r="S88">
        <f t="shared" si="62"/>
        <v>-9068630458160044</v>
      </c>
      <c r="U88">
        <f t="shared" si="77"/>
        <v>0.83806127600000002</v>
      </c>
      <c r="V88">
        <f t="shared" si="78"/>
        <v>0.01</v>
      </c>
      <c r="W88">
        <f t="shared" si="83"/>
        <v>3.5671511419565937E-16</v>
      </c>
      <c r="X88">
        <f t="shared" si="84"/>
        <v>2.989491237713E-16</v>
      </c>
      <c r="Y88">
        <f t="shared" si="85"/>
        <v>3.5671511419565936E-18</v>
      </c>
      <c r="Z88">
        <f t="shared" si="86"/>
        <v>5.4198839282402777E-17</v>
      </c>
      <c r="AB88">
        <f t="shared" si="87"/>
        <v>-0.55049035407890123</v>
      </c>
      <c r="AC88">
        <f t="shared" si="79"/>
        <v>-0.49150924471331892</v>
      </c>
      <c r="AE88">
        <f t="shared" si="63"/>
        <v>0</v>
      </c>
      <c r="AF88">
        <f t="shared" si="64"/>
        <v>0</v>
      </c>
      <c r="AG88">
        <f t="shared" si="65"/>
        <v>-2.7099419641201389E-15</v>
      </c>
      <c r="AH88">
        <f t="shared" si="66"/>
        <v>-1.4947456188565E-11</v>
      </c>
      <c r="AI88">
        <f t="shared" si="88"/>
        <v>-1.495016613052912E-11</v>
      </c>
      <c r="AJ88">
        <f t="shared" si="67"/>
        <v>-5.8981109365582318E-2</v>
      </c>
      <c r="AK88">
        <f t="shared" si="80"/>
        <v>-3.8534324785523093E-2</v>
      </c>
      <c r="AL88">
        <f t="shared" si="89"/>
        <v>-9.751543416605557E-2</v>
      </c>
      <c r="AN88">
        <f t="shared" si="68"/>
        <v>0</v>
      </c>
      <c r="AO88">
        <f t="shared" si="69"/>
        <v>0</v>
      </c>
      <c r="AP88">
        <f t="shared" si="70"/>
        <v>-4.5427873212949715E-19</v>
      </c>
      <c r="AQ88">
        <f t="shared" si="71"/>
        <v>-2.5057036408184426E-15</v>
      </c>
      <c r="AR88">
        <f t="shared" si="72"/>
        <v>-2.5061579195505718E-15</v>
      </c>
      <c r="AS88">
        <f t="shared" si="73"/>
        <v>-9.8872462720386511E-6</v>
      </c>
      <c r="AT88">
        <f t="shared" si="74"/>
        <v>-6.4596675644001458E-6</v>
      </c>
      <c r="AU88">
        <f t="shared" si="75"/>
        <v>-1.6346913838944955E-5</v>
      </c>
      <c r="AW88">
        <v>85</v>
      </c>
      <c r="AX88">
        <f>IF(Z88&gt;0, (R88*SUMPRODUCT(K88:$K$98, X88:$X$98)-K88*$AZ$3)/Z88, 0)</f>
        <v>-9068630458160044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50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5.4198839282402777E-17</v>
      </c>
      <c r="X89">
        <f t="shared" si="84"/>
        <v>5.4198839282402777E-17</v>
      </c>
      <c r="Y89">
        <f t="shared" si="85"/>
        <v>5.4198839282402777E-19</v>
      </c>
      <c r="Z89">
        <f t="shared" si="86"/>
        <v>0</v>
      </c>
      <c r="AB89">
        <f t="shared" si="87"/>
        <v>-0.49150924471331892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-2.709941964120139E-12</v>
      </c>
      <c r="AI89">
        <f t="shared" si="88"/>
        <v>-2.709941964120139E-12</v>
      </c>
      <c r="AJ89">
        <f t="shared" si="67"/>
        <v>-0.49150924471331892</v>
      </c>
      <c r="AK89">
        <f t="shared" si="80"/>
        <v>-3.4405647129932326E-2</v>
      </c>
      <c r="AL89">
        <f t="shared" si="89"/>
        <v>-0.52591489184596119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-4.0560601082990808E-16</v>
      </c>
      <c r="AR89">
        <f t="shared" si="72"/>
        <v>-4.0560601082990808E-16</v>
      </c>
      <c r="AS89">
        <f t="shared" si="73"/>
        <v>-7.3565820476497945E-5</v>
      </c>
      <c r="AT89">
        <f t="shared" si="74"/>
        <v>-5.1496074333548559E-6</v>
      </c>
      <c r="AU89">
        <f t="shared" si="75"/>
        <v>-7.8715427910258409E-5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8573.9097719586171</v>
      </c>
      <c r="AO91" s="6">
        <f t="shared" ref="AO91:AU91" si="93">SUM(AO3:AO89)</f>
        <v>-857.39097719586175</v>
      </c>
      <c r="AP91" s="6">
        <f t="shared" si="93"/>
        <v>-3008.4502392876093</v>
      </c>
      <c r="AQ91" s="6">
        <f t="shared" si="93"/>
        <v>-2932.0358489112277</v>
      </c>
      <c r="AR91" s="6">
        <f t="shared" si="93"/>
        <v>1776.0327065639194</v>
      </c>
      <c r="AS91" s="6">
        <f t="shared" si="93"/>
        <v>-701.17077389397014</v>
      </c>
      <c r="AT91" s="6">
        <f t="shared" si="93"/>
        <v>231.57402726874639</v>
      </c>
      <c r="AU91" s="6">
        <f t="shared" si="93"/>
        <v>1306.4359599386946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17644.572424911479</v>
      </c>
      <c r="K3">
        <v>1</v>
      </c>
      <c r="L3" s="2">
        <v>0</v>
      </c>
      <c r="O3">
        <f>$C$3</f>
        <v>17644.572424911479</v>
      </c>
      <c r="P3">
        <f>O3*C5</f>
        <v>1764.457242491148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17644.572424911479</v>
      </c>
      <c r="AF3">
        <f t="shared" ref="AF3:AF34" si="3">-$Z3*P3</f>
        <v>-1764.457242491148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13360.206978420332</v>
      </c>
      <c r="AJ3">
        <f t="shared" ref="AJ3:AJ34" si="7">AB3-AC3</f>
        <v>0</v>
      </c>
      <c r="AL3">
        <f t="shared" ref="AL3:AL23" si="8">SUM(AI3:AK3)</f>
        <v>13360.206978420332</v>
      </c>
      <c r="AN3">
        <f t="shared" ref="AN3:AN34" si="9">AE3*$K3</f>
        <v>17644.572424911479</v>
      </c>
      <c r="AO3">
        <f t="shared" ref="AO3:AO34" si="10">AF3*$K3</f>
        <v>-1764.457242491148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13360.206978420332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13360.206978420332</v>
      </c>
      <c r="AW3">
        <v>0</v>
      </c>
      <c r="AX3">
        <f>IF(Z3&gt;0, (R3*SUMPRODUCT(K3:$K$98, X3:$X$98)-K3*$AZ$3)/Z3, 0)</f>
        <v>0</v>
      </c>
      <c r="AZ3">
        <f>C6*ABS(SUMPRODUCT(X4:X79, K4:K79))/1</f>
        <v>6902.6510037613689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</v>
      </c>
      <c r="S4">
        <f t="shared" si="1"/>
        <v>468.6236111231363</v>
      </c>
      <c r="U4">
        <f t="shared" ref="U4:U35" si="20">M4</f>
        <v>1.978559E-3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1.978559E-3</v>
      </c>
      <c r="Y4">
        <f t="shared" ref="Y4:Y23" si="24">V4*W4</f>
        <v>0.01</v>
      </c>
      <c r="Z4">
        <f t="shared" ref="Z4:Z23" si="25">MAX(0, W4-X4-Y4)</f>
        <v>0.988021441</v>
      </c>
      <c r="AB4">
        <f t="shared" ref="AB4:AB23" si="26">AC3</f>
        <v>0</v>
      </c>
      <c r="AC4">
        <f t="shared" ref="AC4:AC67" si="27">S4*Z4</f>
        <v>463.01017554850478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-98.927949999999996</v>
      </c>
      <c r="AI4">
        <f t="shared" si="6"/>
        <v>-98.927949999999996</v>
      </c>
      <c r="AJ4">
        <f t="shared" si="7"/>
        <v>-463.01017554850478</v>
      </c>
      <c r="AK4">
        <f t="shared" ref="AK4:AK35" si="28">G4*SUM(AB4:AB4, AE4:AF4)</f>
        <v>0</v>
      </c>
      <c r="AL4">
        <f t="shared" si="8"/>
        <v>-561.93812554850479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-92.292144789625894</v>
      </c>
      <c r="AR4">
        <f t="shared" si="13"/>
        <v>-92.292144789625894</v>
      </c>
      <c r="AS4">
        <f t="shared" si="14"/>
        <v>-431.95277129256903</v>
      </c>
      <c r="AT4">
        <f t="shared" si="15"/>
        <v>0</v>
      </c>
      <c r="AU4">
        <f t="shared" si="16"/>
        <v>-524.244916082195</v>
      </c>
      <c r="AW4">
        <v>1</v>
      </c>
      <c r="AX4">
        <f>IF(Z4&gt;0, (R4*SUMPRODUCT(K4:$K$98, X4:$X$98)-K4*$AZ$3)/Z4, 0)</f>
        <v>468.6236111231363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2.0782270000000002E-3</v>
      </c>
      <c r="Q5" s="5">
        <f t="shared" ref="Q5:Q36" si="30">$C$8</f>
        <v>50</v>
      </c>
      <c r="R5">
        <f t="shared" si="0"/>
        <v>50000</v>
      </c>
      <c r="S5">
        <f t="shared" si="1"/>
        <v>930.08698117246081</v>
      </c>
      <c r="U5">
        <f t="shared" si="20"/>
        <v>2.0782270000000002E-3</v>
      </c>
      <c r="V5">
        <f t="shared" si="21"/>
        <v>0.01</v>
      </c>
      <c r="W5">
        <f t="shared" si="22"/>
        <v>0.988021441</v>
      </c>
      <c r="X5">
        <f t="shared" si="23"/>
        <v>2.0533328352651072E-3</v>
      </c>
      <c r="Y5">
        <f t="shared" si="24"/>
        <v>9.880214410000001E-3</v>
      </c>
      <c r="Z5">
        <f t="shared" si="25"/>
        <v>0.97608789375473493</v>
      </c>
      <c r="AB5">
        <f t="shared" si="26"/>
        <v>463.01017554850478</v>
      </c>
      <c r="AC5">
        <f t="shared" si="27"/>
        <v>907.84664246132706</v>
      </c>
      <c r="AE5">
        <f t="shared" si="2"/>
        <v>0</v>
      </c>
      <c r="AF5">
        <f t="shared" si="3"/>
        <v>0</v>
      </c>
      <c r="AG5">
        <f t="shared" si="4"/>
        <v>-48.804394687736746</v>
      </c>
      <c r="AH5">
        <f t="shared" si="5"/>
        <v>-102.66664176325536</v>
      </c>
      <c r="AI5">
        <f t="shared" si="6"/>
        <v>-151.4710364509921</v>
      </c>
      <c r="AJ5">
        <f t="shared" si="7"/>
        <v>-444.83646691282229</v>
      </c>
      <c r="AK5">
        <f t="shared" si="28"/>
        <v>18.983417197488695</v>
      </c>
      <c r="AL5">
        <f t="shared" si="8"/>
        <v>-577.32408616632563</v>
      </c>
      <c r="AN5">
        <f t="shared" si="9"/>
        <v>0</v>
      </c>
      <c r="AO5">
        <f t="shared" si="10"/>
        <v>0</v>
      </c>
      <c r="AP5">
        <f t="shared" si="11"/>
        <v>-41.733029195129362</v>
      </c>
      <c r="AQ5">
        <f t="shared" si="12"/>
        <v>-87.791068519254225</v>
      </c>
      <c r="AR5">
        <f t="shared" si="13"/>
        <v>-129.5240977143836</v>
      </c>
      <c r="AS5">
        <f t="shared" si="14"/>
        <v>-380.38322941019379</v>
      </c>
      <c r="AT5">
        <f t="shared" si="15"/>
        <v>16.23287224839169</v>
      </c>
      <c r="AU5">
        <f t="shared" si="16"/>
        <v>-493.67445487618562</v>
      </c>
      <c r="AW5">
        <v>2</v>
      </c>
      <c r="AX5">
        <f>IF(Z5&gt;0, (R5*SUMPRODUCT(K5:$K$98, X5:$X$98)-K5*$AZ$3)/Z5, 0)</f>
        <v>930.08698117246081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2.7284060000000001E-3</v>
      </c>
      <c r="Q6" s="5">
        <f t="shared" si="30"/>
        <v>50</v>
      </c>
      <c r="R6">
        <f t="shared" si="0"/>
        <v>50000</v>
      </c>
      <c r="S6">
        <f t="shared" si="1"/>
        <v>1450.4991290269736</v>
      </c>
      <c r="U6">
        <f t="shared" si="20"/>
        <v>2.7284060000000001E-3</v>
      </c>
      <c r="V6">
        <f t="shared" si="21"/>
        <v>0.01</v>
      </c>
      <c r="W6">
        <f t="shared" si="22"/>
        <v>0.97608789375473493</v>
      </c>
      <c r="X6">
        <f t="shared" si="23"/>
        <v>2.6631640658477812E-3</v>
      </c>
      <c r="Y6">
        <f t="shared" si="24"/>
        <v>9.7608789375473494E-3</v>
      </c>
      <c r="Z6">
        <f t="shared" si="25"/>
        <v>0.96366385075133976</v>
      </c>
      <c r="AB6">
        <f t="shared" si="26"/>
        <v>907.84664246132706</v>
      </c>
      <c r="AC6">
        <f t="shared" si="27"/>
        <v>1397.7935761895978</v>
      </c>
      <c r="AE6">
        <f t="shared" si="2"/>
        <v>0</v>
      </c>
      <c r="AF6">
        <f t="shared" si="3"/>
        <v>0</v>
      </c>
      <c r="AG6">
        <f t="shared" si="4"/>
        <v>-48.183192537566988</v>
      </c>
      <c r="AH6">
        <f t="shared" si="5"/>
        <v>-133.15820329238906</v>
      </c>
      <c r="AI6">
        <f t="shared" si="6"/>
        <v>-181.34139582995604</v>
      </c>
      <c r="AJ6">
        <f t="shared" si="7"/>
        <v>-489.94693372827078</v>
      </c>
      <c r="AK6">
        <f t="shared" si="28"/>
        <v>53.109028583987637</v>
      </c>
      <c r="AL6">
        <f t="shared" si="8"/>
        <v>-618.17930097423914</v>
      </c>
      <c r="AN6">
        <f t="shared" si="9"/>
        <v>0</v>
      </c>
      <c r="AO6">
        <f t="shared" si="10"/>
        <v>0</v>
      </c>
      <c r="AP6">
        <f t="shared" si="11"/>
        <v>-37.168997975574108</v>
      </c>
      <c r="AQ6">
        <f t="shared" si="12"/>
        <v>-102.71957352653686</v>
      </c>
      <c r="AR6">
        <f t="shared" si="13"/>
        <v>-139.88857150211098</v>
      </c>
      <c r="AS6">
        <f t="shared" si="14"/>
        <v>-377.94997858820579</v>
      </c>
      <c r="AT6">
        <f t="shared" si="15"/>
        <v>40.968837305329409</v>
      </c>
      <c r="AU6">
        <f t="shared" si="16"/>
        <v>-476.86971278498731</v>
      </c>
      <c r="AW6">
        <v>3</v>
      </c>
      <c r="AX6">
        <f>IF(Z6&gt;0, (R6*SUMPRODUCT(K6:$K$98, X6:$X$98)-K6*$AZ$3)/Z6, 0)</f>
        <v>1450.4991290269736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3.4724349999999998E-3</v>
      </c>
      <c r="Q7" s="5">
        <f t="shared" si="30"/>
        <v>50</v>
      </c>
      <c r="R7">
        <f t="shared" si="0"/>
        <v>50000</v>
      </c>
      <c r="S7">
        <f t="shared" si="1"/>
        <v>1867.2726772926646</v>
      </c>
      <c r="U7">
        <f t="shared" si="20"/>
        <v>3.4724349999999998E-3</v>
      </c>
      <c r="V7">
        <f t="shared" si="21"/>
        <v>0.01</v>
      </c>
      <c r="W7">
        <f t="shared" si="22"/>
        <v>0.96366385075133976</v>
      </c>
      <c r="X7">
        <f t="shared" si="23"/>
        <v>3.3462600835837283E-3</v>
      </c>
      <c r="Y7">
        <f t="shared" si="24"/>
        <v>9.6366385075133971E-3</v>
      </c>
      <c r="Z7">
        <f t="shared" si="25"/>
        <v>0.95068095216024262</v>
      </c>
      <c r="AB7">
        <f t="shared" si="26"/>
        <v>1397.7935761895978</v>
      </c>
      <c r="AC7">
        <f t="shared" si="27"/>
        <v>1775.1805667913959</v>
      </c>
      <c r="AE7">
        <f t="shared" si="2"/>
        <v>0</v>
      </c>
      <c r="AF7">
        <f t="shared" si="3"/>
        <v>0</v>
      </c>
      <c r="AG7">
        <f t="shared" si="4"/>
        <v>-47.534047608012131</v>
      </c>
      <c r="AH7">
        <f t="shared" si="5"/>
        <v>-167.31300417918641</v>
      </c>
      <c r="AI7">
        <f t="shared" si="6"/>
        <v>-214.84705178719855</v>
      </c>
      <c r="AJ7">
        <f t="shared" si="7"/>
        <v>-377.38699060179806</v>
      </c>
      <c r="AK7">
        <f t="shared" si="28"/>
        <v>68.631664590909253</v>
      </c>
      <c r="AL7">
        <f t="shared" si="8"/>
        <v>-523.60237779808733</v>
      </c>
      <c r="AN7">
        <f t="shared" si="9"/>
        <v>0</v>
      </c>
      <c r="AO7">
        <f t="shared" si="10"/>
        <v>0</v>
      </c>
      <c r="AP7">
        <f t="shared" si="11"/>
        <v>-33.362060837351521</v>
      </c>
      <c r="AQ7">
        <f t="shared" si="12"/>
        <v>-117.42965106479181</v>
      </c>
      <c r="AR7">
        <f t="shared" si="13"/>
        <v>-150.79171190214336</v>
      </c>
      <c r="AS7">
        <f t="shared" si="14"/>
        <v>-264.87135796868284</v>
      </c>
      <c r="AT7">
        <f t="shared" si="15"/>
        <v>48.16955181962409</v>
      </c>
      <c r="AU7">
        <f t="shared" si="16"/>
        <v>-367.4935180512021</v>
      </c>
      <c r="AW7">
        <v>4</v>
      </c>
      <c r="AX7">
        <f>IF(Z7&gt;0, (R7*SUMPRODUCT(K7:$K$98, X7:$X$98)-K7*$AZ$3)/Z7, 0)</f>
        <v>1867.2726772926646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4.2593279999999997E-3</v>
      </c>
      <c r="Q8" s="5">
        <f t="shared" si="30"/>
        <v>50</v>
      </c>
      <c r="R8">
        <f t="shared" si="0"/>
        <v>50000</v>
      </c>
      <c r="S8">
        <f t="shared" si="1"/>
        <v>2113.043983870662</v>
      </c>
      <c r="U8">
        <f t="shared" si="20"/>
        <v>4.2593279999999997E-3</v>
      </c>
      <c r="V8">
        <f t="shared" si="21"/>
        <v>0.01</v>
      </c>
      <c r="W8">
        <f t="shared" si="22"/>
        <v>0.95068095216024262</v>
      </c>
      <c r="X8">
        <f t="shared" si="23"/>
        <v>4.0492619986027814E-3</v>
      </c>
      <c r="Y8">
        <f t="shared" si="24"/>
        <v>9.5068095216024259E-3</v>
      </c>
      <c r="Z8">
        <f t="shared" si="25"/>
        <v>0.93712488064003741</v>
      </c>
      <c r="AB8">
        <f t="shared" si="26"/>
        <v>1775.1805667913959</v>
      </c>
      <c r="AC8">
        <f t="shared" si="27"/>
        <v>1980.1860911719432</v>
      </c>
      <c r="AE8">
        <f t="shared" si="2"/>
        <v>0</v>
      </c>
      <c r="AF8">
        <f t="shared" si="3"/>
        <v>0</v>
      </c>
      <c r="AG8">
        <f t="shared" si="4"/>
        <v>-46.856244032001868</v>
      </c>
      <c r="AH8">
        <f t="shared" si="5"/>
        <v>-202.46309993013907</v>
      </c>
      <c r="AI8">
        <f t="shared" si="6"/>
        <v>-249.31934396214092</v>
      </c>
      <c r="AJ8">
        <f t="shared" si="7"/>
        <v>-205.00552438054729</v>
      </c>
      <c r="AK8">
        <f t="shared" si="28"/>
        <v>37.811346072656733</v>
      </c>
      <c r="AL8">
        <f t="shared" si="8"/>
        <v>-416.51352227003144</v>
      </c>
      <c r="AN8">
        <f t="shared" si="9"/>
        <v>0</v>
      </c>
      <c r="AO8">
        <f t="shared" si="10"/>
        <v>0</v>
      </c>
      <c r="AP8">
        <f t="shared" si="11"/>
        <v>-30.697601296663656</v>
      </c>
      <c r="AQ8">
        <f t="shared" si="12"/>
        <v>-132.64254631030968</v>
      </c>
      <c r="AR8">
        <f t="shared" si="13"/>
        <v>-163.34014760697335</v>
      </c>
      <c r="AS8">
        <f t="shared" si="14"/>
        <v>-134.3082012025844</v>
      </c>
      <c r="AT8">
        <f t="shared" si="15"/>
        <v>24.771887935273661</v>
      </c>
      <c r="AU8">
        <f t="shared" si="16"/>
        <v>-272.87646087428408</v>
      </c>
      <c r="AW8">
        <v>5</v>
      </c>
      <c r="AX8">
        <f>IF(Z8&gt;0, (R8*SUMPRODUCT(K8:$K$98, X8:$X$98)-K8*$AZ$3)/Z8, 0)</f>
        <v>2113.043983870662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5.1233759999999998E-3</v>
      </c>
      <c r="Q9" s="5">
        <f t="shared" si="30"/>
        <v>50</v>
      </c>
      <c r="R9">
        <f t="shared" si="0"/>
        <v>50000</v>
      </c>
      <c r="S9">
        <f t="shared" si="1"/>
        <v>2261.1711704349145</v>
      </c>
      <c r="U9">
        <f t="shared" si="20"/>
        <v>5.1233759999999998E-3</v>
      </c>
      <c r="V9">
        <f t="shared" si="21"/>
        <v>0.01</v>
      </c>
      <c r="W9">
        <f t="shared" si="22"/>
        <v>0.93712488064003741</v>
      </c>
      <c r="X9">
        <f t="shared" si="23"/>
        <v>4.801243122474032E-3</v>
      </c>
      <c r="Y9">
        <f t="shared" si="24"/>
        <v>9.371248806400374E-3</v>
      </c>
      <c r="Z9">
        <f t="shared" si="25"/>
        <v>0.92295238871116303</v>
      </c>
      <c r="AB9">
        <f t="shared" si="26"/>
        <v>1980.1860911719432</v>
      </c>
      <c r="AC9">
        <f t="shared" si="27"/>
        <v>2086.9533330377208</v>
      </c>
      <c r="AE9">
        <f t="shared" si="2"/>
        <v>0</v>
      </c>
      <c r="AF9">
        <f t="shared" si="3"/>
        <v>0</v>
      </c>
      <c r="AG9">
        <f t="shared" si="4"/>
        <v>-46.147619435558148</v>
      </c>
      <c r="AH9">
        <f t="shared" si="5"/>
        <v>-240.06215612370158</v>
      </c>
      <c r="AI9">
        <f t="shared" si="6"/>
        <v>-286.20977555925975</v>
      </c>
      <c r="AJ9">
        <f t="shared" si="7"/>
        <v>-106.76724186577758</v>
      </c>
      <c r="AK9">
        <f t="shared" si="28"/>
        <v>11.683097937914464</v>
      </c>
      <c r="AL9">
        <f t="shared" si="8"/>
        <v>-381.29391948712288</v>
      </c>
      <c r="AN9">
        <f t="shared" si="9"/>
        <v>0</v>
      </c>
      <c r="AO9">
        <f t="shared" si="10"/>
        <v>0</v>
      </c>
      <c r="AP9">
        <f t="shared" si="11"/>
        <v>-28.632777658827656</v>
      </c>
      <c r="AQ9">
        <f t="shared" si="12"/>
        <v>-148.9490991011416</v>
      </c>
      <c r="AR9">
        <f t="shared" si="13"/>
        <v>-177.58187675996928</v>
      </c>
      <c r="AS9">
        <f t="shared" si="14"/>
        <v>-66.244862356508477</v>
      </c>
      <c r="AT9">
        <f t="shared" si="15"/>
        <v>7.2489014539470524</v>
      </c>
      <c r="AU9">
        <f t="shared" si="16"/>
        <v>-236.5778376625307</v>
      </c>
      <c r="AW9">
        <v>6</v>
      </c>
      <c r="AX9">
        <f>IF(Z9&gt;0, (R9*SUMPRODUCT(K9:$K$98, X9:$X$98)-K9*$AZ$3)/Z9, 0)</f>
        <v>2261.1711704349145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6.0505919999999996E-3</v>
      </c>
      <c r="Q10" s="5">
        <f t="shared" si="30"/>
        <v>50</v>
      </c>
      <c r="R10">
        <f t="shared" si="0"/>
        <v>50000</v>
      </c>
      <c r="S10">
        <f t="shared" si="1"/>
        <v>2376.0840176887073</v>
      </c>
      <c r="U10">
        <f t="shared" si="20"/>
        <v>6.0505919999999996E-3</v>
      </c>
      <c r="V10">
        <f t="shared" si="21"/>
        <v>0.01</v>
      </c>
      <c r="W10">
        <f t="shared" si="22"/>
        <v>0.92295238871116303</v>
      </c>
      <c r="X10">
        <f t="shared" si="23"/>
        <v>5.5844083395166525E-3</v>
      </c>
      <c r="Y10">
        <f t="shared" si="24"/>
        <v>9.2295238871116306E-3</v>
      </c>
      <c r="Z10">
        <f t="shared" si="25"/>
        <v>0.90813845648453473</v>
      </c>
      <c r="AB10">
        <f t="shared" si="26"/>
        <v>2086.9533330377208</v>
      </c>
      <c r="AC10">
        <f t="shared" si="27"/>
        <v>2157.8132723013946</v>
      </c>
      <c r="AE10">
        <f t="shared" si="2"/>
        <v>0</v>
      </c>
      <c r="AF10">
        <f t="shared" si="3"/>
        <v>0</v>
      </c>
      <c r="AG10">
        <f t="shared" si="4"/>
        <v>-45.40692282422674</v>
      </c>
      <c r="AH10">
        <f t="shared" si="5"/>
        <v>-279.22041697583262</v>
      </c>
      <c r="AI10">
        <f t="shared" si="6"/>
        <v>-324.62733980005936</v>
      </c>
      <c r="AJ10">
        <f t="shared" si="7"/>
        <v>-70.859939263673823</v>
      </c>
      <c r="AK10">
        <f t="shared" si="28"/>
        <v>8.5565086654546558</v>
      </c>
      <c r="AL10">
        <f t="shared" si="8"/>
        <v>-386.93077039827853</v>
      </c>
      <c r="AN10">
        <f t="shared" si="9"/>
        <v>0</v>
      </c>
      <c r="AO10">
        <f t="shared" si="10"/>
        <v>0</v>
      </c>
      <c r="AP10">
        <f t="shared" si="11"/>
        <v>-26.727259867943364</v>
      </c>
      <c r="AQ10">
        <f t="shared" si="12"/>
        <v>-164.35371922994148</v>
      </c>
      <c r="AR10">
        <f t="shared" si="13"/>
        <v>-191.08097909788486</v>
      </c>
      <c r="AS10">
        <f t="shared" si="14"/>
        <v>-41.709323009142842</v>
      </c>
      <c r="AT10">
        <f t="shared" si="15"/>
        <v>5.0365014063868223</v>
      </c>
      <c r="AU10">
        <f t="shared" si="16"/>
        <v>-227.75380070064088</v>
      </c>
      <c r="AW10">
        <v>7</v>
      </c>
      <c r="AX10">
        <f>IF(Z10&gt;0, (R10*SUMPRODUCT(K10:$K$98, X10:$X$98)-K10*$AZ$3)/Z10, 0)</f>
        <v>2376.0840176887073</v>
      </c>
    </row>
    <row r="11" spans="1:52" x14ac:dyDescent="0.25">
      <c r="A11" t="s">
        <v>33</v>
      </c>
      <c r="C11" s="25">
        <f>AU81</f>
        <v>5140.8044619946968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7.1181309999999998E-3</v>
      </c>
      <c r="Q11" s="5">
        <f t="shared" si="30"/>
        <v>50</v>
      </c>
      <c r="R11">
        <f t="shared" si="0"/>
        <v>50000</v>
      </c>
      <c r="S11">
        <f t="shared" si="1"/>
        <v>2459.980431339422</v>
      </c>
      <c r="U11">
        <f t="shared" si="20"/>
        <v>7.1181309999999998E-3</v>
      </c>
      <c r="V11">
        <f t="shared" si="21"/>
        <v>0.01</v>
      </c>
      <c r="W11">
        <f t="shared" si="22"/>
        <v>0.90813845648453473</v>
      </c>
      <c r="X11">
        <f t="shared" si="23"/>
        <v>6.4642484993947171E-3</v>
      </c>
      <c r="Y11">
        <f t="shared" si="24"/>
        <v>9.0813845648453472E-3</v>
      </c>
      <c r="Z11">
        <f t="shared" si="25"/>
        <v>0.89259282342029467</v>
      </c>
      <c r="AB11">
        <f t="shared" si="26"/>
        <v>2157.8132723013946</v>
      </c>
      <c r="AC11">
        <f t="shared" si="27"/>
        <v>2195.7608787679292</v>
      </c>
      <c r="AE11">
        <f t="shared" si="2"/>
        <v>0</v>
      </c>
      <c r="AF11">
        <f t="shared" si="3"/>
        <v>0</v>
      </c>
      <c r="AG11">
        <f t="shared" si="4"/>
        <v>-44.629641171014732</v>
      </c>
      <c r="AH11">
        <f t="shared" si="5"/>
        <v>-323.21242496973588</v>
      </c>
      <c r="AI11">
        <f t="shared" si="6"/>
        <v>-367.8420661407506</v>
      </c>
      <c r="AJ11">
        <f t="shared" si="7"/>
        <v>-37.94760646653458</v>
      </c>
      <c r="AK11">
        <f t="shared" si="28"/>
        <v>5.1787518535233463</v>
      </c>
      <c r="AL11">
        <f t="shared" si="8"/>
        <v>-400.61092075376183</v>
      </c>
      <c r="AN11">
        <f t="shared" si="9"/>
        <v>0</v>
      </c>
      <c r="AO11">
        <f t="shared" si="10"/>
        <v>0</v>
      </c>
      <c r="AP11">
        <f t="shared" si="11"/>
        <v>-24.961743759267261</v>
      </c>
      <c r="AQ11">
        <f t="shared" si="12"/>
        <v>-180.77550077067994</v>
      </c>
      <c r="AR11">
        <f t="shared" si="13"/>
        <v>-205.73724452994719</v>
      </c>
      <c r="AS11">
        <f t="shared" si="14"/>
        <v>-21.224424038397718</v>
      </c>
      <c r="AT11">
        <f t="shared" si="15"/>
        <v>2.8965206389433527</v>
      </c>
      <c r="AU11">
        <f t="shared" si="16"/>
        <v>-224.06514792940155</v>
      </c>
      <c r="AW11">
        <v>8</v>
      </c>
      <c r="AX11">
        <f>IF(Z11&gt;0, (R11*SUMPRODUCT(K11:$K$98, X11:$X$98)-K11*$AZ$3)/Z11, 0)</f>
        <v>2459.980431339422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8.3332130000000008E-3</v>
      </c>
      <c r="Q12" s="5">
        <f t="shared" si="30"/>
        <v>50</v>
      </c>
      <c r="R12">
        <f t="shared" si="0"/>
        <v>50000</v>
      </c>
      <c r="S12">
        <f t="shared" si="1"/>
        <v>2518.5950182998108</v>
      </c>
      <c r="U12">
        <f t="shared" si="20"/>
        <v>8.3332130000000008E-3</v>
      </c>
      <c r="V12">
        <f t="shared" si="21"/>
        <v>0.01</v>
      </c>
      <c r="W12">
        <f t="shared" si="22"/>
        <v>0.89259282342029467</v>
      </c>
      <c r="X12">
        <f t="shared" si="23"/>
        <v>7.4381661198327049E-3</v>
      </c>
      <c r="Y12">
        <f t="shared" si="24"/>
        <v>8.9259282342029466E-3</v>
      </c>
      <c r="Z12">
        <f t="shared" si="25"/>
        <v>0.87622872906625904</v>
      </c>
      <c r="AB12">
        <f t="shared" si="26"/>
        <v>2195.7608787679292</v>
      </c>
      <c r="AC12">
        <f t="shared" si="27"/>
        <v>2206.8653119174546</v>
      </c>
      <c r="AE12">
        <f t="shared" si="2"/>
        <v>0</v>
      </c>
      <c r="AF12">
        <f t="shared" si="3"/>
        <v>0</v>
      </c>
      <c r="AG12">
        <f t="shared" si="4"/>
        <v>-43.81143645331295</v>
      </c>
      <c r="AH12">
        <f t="shared" si="5"/>
        <v>-371.90830599163525</v>
      </c>
      <c r="AI12">
        <f t="shared" si="6"/>
        <v>-415.71974244494822</v>
      </c>
      <c r="AJ12">
        <f t="shared" si="7"/>
        <v>-11.104433149525448</v>
      </c>
      <c r="AK12">
        <f t="shared" si="28"/>
        <v>5.0502500211662369</v>
      </c>
      <c r="AL12">
        <f t="shared" si="8"/>
        <v>-421.77392557330745</v>
      </c>
      <c r="AN12">
        <f t="shared" si="9"/>
        <v>0</v>
      </c>
      <c r="AO12">
        <f t="shared" si="10"/>
        <v>0</v>
      </c>
      <c r="AP12">
        <f t="shared" si="11"/>
        <v>-23.286244221303043</v>
      </c>
      <c r="AQ12">
        <f t="shared" si="12"/>
        <v>-197.67321828128371</v>
      </c>
      <c r="AR12">
        <f t="shared" si="13"/>
        <v>-220.95946250258675</v>
      </c>
      <c r="AS12">
        <f t="shared" si="14"/>
        <v>-5.902124266903134</v>
      </c>
      <c r="AT12">
        <f t="shared" si="15"/>
        <v>2.6842615739577065</v>
      </c>
      <c r="AU12">
        <f t="shared" si="16"/>
        <v>-224.17732519553218</v>
      </c>
      <c r="AW12">
        <v>9</v>
      </c>
      <c r="AX12">
        <f>IF(Z12&gt;0, (R12*SUMPRODUCT(K12:$K$98, X12:$X$98)-K12*$AZ$3)/Z12, 0)</f>
        <v>2518.5950182998108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9.6786909999999997E-3</v>
      </c>
      <c r="Q13" s="5">
        <f t="shared" si="30"/>
        <v>50</v>
      </c>
      <c r="R13">
        <f t="shared" si="0"/>
        <v>50000</v>
      </c>
      <c r="S13">
        <f t="shared" si="1"/>
        <v>2550.1486657122741</v>
      </c>
      <c r="U13">
        <f t="shared" si="20"/>
        <v>9.6786909999999997E-3</v>
      </c>
      <c r="V13">
        <f t="shared" si="21"/>
        <v>0.01</v>
      </c>
      <c r="W13">
        <f t="shared" si="22"/>
        <v>0.87622872906625904</v>
      </c>
      <c r="X13">
        <f t="shared" si="23"/>
        <v>8.4807471139550401E-3</v>
      </c>
      <c r="Y13">
        <f t="shared" si="24"/>
        <v>8.76228729066259E-3</v>
      </c>
      <c r="Z13">
        <f t="shared" si="25"/>
        <v>0.85898569466164132</v>
      </c>
      <c r="AB13">
        <f t="shared" si="26"/>
        <v>2206.8653119174546</v>
      </c>
      <c r="AC13">
        <f t="shared" si="27"/>
        <v>2190.5412231073155</v>
      </c>
      <c r="AE13">
        <f t="shared" si="2"/>
        <v>0</v>
      </c>
      <c r="AF13">
        <f t="shared" si="3"/>
        <v>0</v>
      </c>
      <c r="AG13">
        <f t="shared" si="4"/>
        <v>-42.949284733082067</v>
      </c>
      <c r="AH13">
        <f t="shared" si="5"/>
        <v>-424.03735569775199</v>
      </c>
      <c r="AI13">
        <f t="shared" si="6"/>
        <v>-466.98664043083409</v>
      </c>
      <c r="AJ13">
        <f t="shared" si="7"/>
        <v>16.324088810139074</v>
      </c>
      <c r="AK13">
        <f t="shared" si="28"/>
        <v>4.4137306238349092</v>
      </c>
      <c r="AL13">
        <f t="shared" si="8"/>
        <v>-446.2488209968601</v>
      </c>
      <c r="AN13">
        <f t="shared" si="9"/>
        <v>0</v>
      </c>
      <c r="AO13">
        <f t="shared" si="10"/>
        <v>0</v>
      </c>
      <c r="AP13">
        <f t="shared" si="11"/>
        <v>-21.699621118556543</v>
      </c>
      <c r="AQ13">
        <f t="shared" si="12"/>
        <v>-214.23988818301117</v>
      </c>
      <c r="AR13">
        <f t="shared" si="13"/>
        <v>-235.93950930156774</v>
      </c>
      <c r="AS13">
        <f t="shared" si="14"/>
        <v>8.2475539345324709</v>
      </c>
      <c r="AT13">
        <f t="shared" si="15"/>
        <v>2.2299855015470191</v>
      </c>
      <c r="AU13">
        <f t="shared" si="16"/>
        <v>-225.46196986548824</v>
      </c>
      <c r="AW13">
        <v>10</v>
      </c>
      <c r="AX13">
        <f>IF(Z13&gt;0, (R13*SUMPRODUCT(K13:$K$98, X13:$X$98)-K13*$AZ$3)/Z13, 0)</f>
        <v>2550.1486657122741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1.1206003000000001E-2</v>
      </c>
      <c r="Q14" s="5">
        <f t="shared" si="30"/>
        <v>50</v>
      </c>
      <c r="R14">
        <f t="shared" si="0"/>
        <v>50000</v>
      </c>
      <c r="S14">
        <f t="shared" si="1"/>
        <v>2554.8675219882925</v>
      </c>
      <c r="U14">
        <f t="shared" si="20"/>
        <v>1.1206003000000001E-2</v>
      </c>
      <c r="V14">
        <f t="shared" si="21"/>
        <v>0.01</v>
      </c>
      <c r="W14">
        <f t="shared" si="22"/>
        <v>0.85898569466164132</v>
      </c>
      <c r="X14">
        <f t="shared" si="23"/>
        <v>9.6257962713354375E-3</v>
      </c>
      <c r="Y14">
        <f t="shared" si="24"/>
        <v>8.5898569466164136E-3</v>
      </c>
      <c r="Z14">
        <f t="shared" si="25"/>
        <v>0.8407700414436895</v>
      </c>
      <c r="AB14">
        <f t="shared" si="26"/>
        <v>2190.5412231073155</v>
      </c>
      <c r="AC14">
        <f t="shared" si="27"/>
        <v>2148.0560723452331</v>
      </c>
      <c r="AE14">
        <f t="shared" si="2"/>
        <v>0</v>
      </c>
      <c r="AF14">
        <f t="shared" si="3"/>
        <v>0</v>
      </c>
      <c r="AG14">
        <f t="shared" si="4"/>
        <v>-42.038502072184478</v>
      </c>
      <c r="AH14">
        <f t="shared" si="5"/>
        <v>-481.2898135667719</v>
      </c>
      <c r="AI14">
        <f t="shared" si="6"/>
        <v>-523.32831563895638</v>
      </c>
      <c r="AJ14">
        <f t="shared" si="7"/>
        <v>42.485150762082412</v>
      </c>
      <c r="AK14">
        <f t="shared" si="28"/>
        <v>3.9429742015931679</v>
      </c>
      <c r="AL14">
        <f t="shared" si="8"/>
        <v>-476.90019067528078</v>
      </c>
      <c r="AN14">
        <f t="shared" si="9"/>
        <v>0</v>
      </c>
      <c r="AO14">
        <f t="shared" si="10"/>
        <v>0</v>
      </c>
      <c r="AP14">
        <f t="shared" si="11"/>
        <v>-20.193438760237278</v>
      </c>
      <c r="AQ14">
        <f t="shared" si="12"/>
        <v>-231.19035876916521</v>
      </c>
      <c r="AR14">
        <f t="shared" si="13"/>
        <v>-251.3837975294025</v>
      </c>
      <c r="AS14">
        <f t="shared" si="14"/>
        <v>20.407989053949148</v>
      </c>
      <c r="AT14">
        <f t="shared" si="15"/>
        <v>1.8940305707455396</v>
      </c>
      <c r="AU14">
        <f t="shared" si="16"/>
        <v>-229.08177790470782</v>
      </c>
      <c r="AW14">
        <v>11</v>
      </c>
      <c r="AX14">
        <f>IF(Z14&gt;0, (R14*SUMPRODUCT(K14:$K$98, X14:$X$98)-K14*$AZ$3)/Z14, 0)</f>
        <v>2554.8675219882925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1.2937709E-2</v>
      </c>
      <c r="Q15" s="5">
        <f t="shared" si="30"/>
        <v>50</v>
      </c>
      <c r="R15">
        <f t="shared" si="0"/>
        <v>50000</v>
      </c>
      <c r="S15">
        <f t="shared" si="1"/>
        <v>2540.5709688739817</v>
      </c>
      <c r="U15">
        <f t="shared" si="20"/>
        <v>1.2937709E-2</v>
      </c>
      <c r="V15">
        <f t="shared" si="21"/>
        <v>0.01</v>
      </c>
      <c r="W15">
        <f t="shared" si="22"/>
        <v>0.8407700414436895</v>
      </c>
      <c r="X15">
        <f t="shared" si="23"/>
        <v>1.0877638132116394E-2</v>
      </c>
      <c r="Y15">
        <f t="shared" si="24"/>
        <v>8.4077004144368951E-3</v>
      </c>
      <c r="Z15">
        <f t="shared" si="25"/>
        <v>0.82148470289713615</v>
      </c>
      <c r="AB15">
        <f t="shared" si="26"/>
        <v>2148.0560723452331</v>
      </c>
      <c r="AC15">
        <f t="shared" si="27"/>
        <v>2087.0401875545322</v>
      </c>
      <c r="AE15">
        <f t="shared" si="2"/>
        <v>0</v>
      </c>
      <c r="AF15">
        <f t="shared" si="3"/>
        <v>0</v>
      </c>
      <c r="AG15">
        <f t="shared" si="4"/>
        <v>-41.074235144856807</v>
      </c>
      <c r="AH15">
        <f t="shared" si="5"/>
        <v>-543.88190660581972</v>
      </c>
      <c r="AI15">
        <f t="shared" si="6"/>
        <v>-584.95614175067658</v>
      </c>
      <c r="AJ15">
        <f t="shared" si="7"/>
        <v>61.015884790700966</v>
      </c>
      <c r="AK15">
        <f t="shared" si="28"/>
        <v>8.8070298966154574</v>
      </c>
      <c r="AL15">
        <f t="shared" si="8"/>
        <v>-515.13322706336021</v>
      </c>
      <c r="AN15">
        <f t="shared" si="9"/>
        <v>0</v>
      </c>
      <c r="AO15">
        <f t="shared" si="10"/>
        <v>0</v>
      </c>
      <c r="AP15">
        <f t="shared" si="11"/>
        <v>-18.717624075747683</v>
      </c>
      <c r="AQ15">
        <f t="shared" si="12"/>
        <v>-247.84824436891248</v>
      </c>
      <c r="AR15">
        <f t="shared" si="13"/>
        <v>-266.56586844466017</v>
      </c>
      <c r="AS15">
        <f t="shared" si="14"/>
        <v>27.805080000484882</v>
      </c>
      <c r="AT15">
        <f t="shared" si="15"/>
        <v>4.0133839193195717</v>
      </c>
      <c r="AU15">
        <f t="shared" si="16"/>
        <v>-234.74740452485577</v>
      </c>
      <c r="AW15">
        <v>12</v>
      </c>
      <c r="AX15">
        <f>IF(Z15&gt;0, (R15*SUMPRODUCT(K15:$K$98, X15:$X$98)-K15*$AZ$3)/Z15, 0)</f>
        <v>2540.5709688739817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1.4742959999999999E-2</v>
      </c>
      <c r="Q16" s="5">
        <f t="shared" si="30"/>
        <v>50</v>
      </c>
      <c r="R16">
        <f t="shared" si="0"/>
        <v>50000</v>
      </c>
      <c r="S16">
        <f t="shared" si="1"/>
        <v>2507.7442930747511</v>
      </c>
      <c r="U16">
        <f t="shared" si="20"/>
        <v>1.4742959999999999E-2</v>
      </c>
      <c r="V16">
        <f t="shared" si="21"/>
        <v>0.01</v>
      </c>
      <c r="W16">
        <f t="shared" si="22"/>
        <v>0.82148470289713615</v>
      </c>
      <c r="X16">
        <f t="shared" si="23"/>
        <v>1.2111116115424363E-2</v>
      </c>
      <c r="Y16">
        <f t="shared" si="24"/>
        <v>8.2148470289713608E-3</v>
      </c>
      <c r="Z16">
        <f t="shared" si="25"/>
        <v>0.80115873975274043</v>
      </c>
      <c r="AB16">
        <f t="shared" si="26"/>
        <v>2087.0401875545322</v>
      </c>
      <c r="AC16">
        <f t="shared" si="27"/>
        <v>2009.1012574618946</v>
      </c>
      <c r="AE16">
        <f t="shared" si="2"/>
        <v>0</v>
      </c>
      <c r="AF16">
        <f t="shared" si="3"/>
        <v>0</v>
      </c>
      <c r="AG16">
        <f t="shared" si="4"/>
        <v>-40.057936987637021</v>
      </c>
      <c r="AH16">
        <f t="shared" si="5"/>
        <v>-605.55580577121816</v>
      </c>
      <c r="AI16">
        <f t="shared" si="6"/>
        <v>-645.61374275885521</v>
      </c>
      <c r="AJ16">
        <f t="shared" si="7"/>
        <v>77.93893009263752</v>
      </c>
      <c r="AK16">
        <f t="shared" si="28"/>
        <v>14.81798533163718</v>
      </c>
      <c r="AL16">
        <f t="shared" si="8"/>
        <v>-552.85682733458054</v>
      </c>
      <c r="AN16">
        <f t="shared" si="9"/>
        <v>0</v>
      </c>
      <c r="AO16">
        <f t="shared" si="10"/>
        <v>0</v>
      </c>
      <c r="AP16">
        <f t="shared" si="11"/>
        <v>-17.268465284217598</v>
      </c>
      <c r="AQ16">
        <f t="shared" si="12"/>
        <v>-261.04737777294963</v>
      </c>
      <c r="AR16">
        <f t="shared" si="13"/>
        <v>-278.31584305716729</v>
      </c>
      <c r="AS16">
        <f t="shared" si="14"/>
        <v>33.598477849948949</v>
      </c>
      <c r="AT16">
        <f t="shared" si="15"/>
        <v>6.3878443205998101</v>
      </c>
      <c r="AU16">
        <f t="shared" si="16"/>
        <v>-238.32952088661852</v>
      </c>
      <c r="AW16">
        <v>13</v>
      </c>
      <c r="AX16">
        <f>IF(Z16&gt;0, (R16*SUMPRODUCT(K16:$K$98, X16:$X$98)-K16*$AZ$3)/Z16, 0)</f>
        <v>2507.7442930747511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1.6674095999999999E-2</v>
      </c>
      <c r="Q17" s="5">
        <f t="shared" si="30"/>
        <v>50</v>
      </c>
      <c r="R17">
        <f t="shared" si="0"/>
        <v>50000</v>
      </c>
      <c r="S17">
        <f t="shared" si="1"/>
        <v>2470.5597833185052</v>
      </c>
      <c r="U17">
        <f t="shared" si="20"/>
        <v>1.6674095999999999E-2</v>
      </c>
      <c r="V17">
        <f t="shared" si="21"/>
        <v>0.01</v>
      </c>
      <c r="W17">
        <f t="shared" si="22"/>
        <v>0.80115873975274043</v>
      </c>
      <c r="X17">
        <f t="shared" si="23"/>
        <v>1.335859773787621E-2</v>
      </c>
      <c r="Y17">
        <f t="shared" si="24"/>
        <v>8.0115873975274039E-3</v>
      </c>
      <c r="Z17">
        <f t="shared" si="25"/>
        <v>0.77978855461733687</v>
      </c>
      <c r="AB17">
        <f t="shared" si="26"/>
        <v>2009.1012574618946</v>
      </c>
      <c r="AC17">
        <f t="shared" si="27"/>
        <v>1926.5142425296581</v>
      </c>
      <c r="AE17">
        <f t="shared" si="2"/>
        <v>0</v>
      </c>
      <c r="AF17">
        <f t="shared" si="3"/>
        <v>0</v>
      </c>
      <c r="AG17">
        <f t="shared" si="4"/>
        <v>-38.989427730866844</v>
      </c>
      <c r="AH17">
        <f t="shared" si="5"/>
        <v>-667.92988689381048</v>
      </c>
      <c r="AI17">
        <f t="shared" si="6"/>
        <v>-706.91931462467733</v>
      </c>
      <c r="AJ17">
        <f t="shared" si="7"/>
        <v>82.587014932236571</v>
      </c>
      <c r="AK17">
        <f t="shared" si="28"/>
        <v>27.725597352974145</v>
      </c>
      <c r="AL17">
        <f t="shared" si="8"/>
        <v>-596.60670233946666</v>
      </c>
      <c r="AN17">
        <f t="shared" si="9"/>
        <v>0</v>
      </c>
      <c r="AO17">
        <f t="shared" si="10"/>
        <v>0</v>
      </c>
      <c r="AP17">
        <f t="shared" si="11"/>
        <v>-15.799816303302979</v>
      </c>
      <c r="AQ17">
        <f t="shared" si="12"/>
        <v>-270.66746373539337</v>
      </c>
      <c r="AR17">
        <f t="shared" si="13"/>
        <v>-286.46728003869634</v>
      </c>
      <c r="AS17">
        <f t="shared" si="14"/>
        <v>33.467012493093272</v>
      </c>
      <c r="AT17">
        <f t="shared" si="15"/>
        <v>11.235336617406555</v>
      </c>
      <c r="AU17">
        <f t="shared" si="16"/>
        <v>-241.76493092819652</v>
      </c>
      <c r="AW17">
        <v>14</v>
      </c>
      <c r="AX17">
        <f>IF(Z17&gt;0, (R17*SUMPRODUCT(K17:$K$98, X17:$X$98)-K17*$AZ$3)/Z17, 0)</f>
        <v>2470.5597833185052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1.8802857999999999E-2</v>
      </c>
      <c r="Q18" s="5">
        <f t="shared" si="30"/>
        <v>50</v>
      </c>
      <c r="R18">
        <f t="shared" si="0"/>
        <v>50000</v>
      </c>
      <c r="S18">
        <f t="shared" si="1"/>
        <v>2433.2156893811393</v>
      </c>
      <c r="U18">
        <f t="shared" si="20"/>
        <v>1.8802857999999999E-2</v>
      </c>
      <c r="V18">
        <f t="shared" si="21"/>
        <v>0.01</v>
      </c>
      <c r="W18">
        <f t="shared" si="22"/>
        <v>0.77978855461733687</v>
      </c>
      <c r="X18">
        <f t="shared" si="23"/>
        <v>1.4662253462495028E-2</v>
      </c>
      <c r="Y18">
        <f t="shared" si="24"/>
        <v>7.7978855461733687E-3</v>
      </c>
      <c r="Z18">
        <f t="shared" si="25"/>
        <v>0.75732841560866848</v>
      </c>
      <c r="AB18">
        <f t="shared" si="26"/>
        <v>1926.5142425296581</v>
      </c>
      <c r="AC18">
        <f t="shared" si="27"/>
        <v>1842.7433828731723</v>
      </c>
      <c r="AE18">
        <f t="shared" si="2"/>
        <v>0</v>
      </c>
      <c r="AF18">
        <f t="shared" si="3"/>
        <v>0</v>
      </c>
      <c r="AG18">
        <f t="shared" si="4"/>
        <v>-37.866420780433423</v>
      </c>
      <c r="AH18">
        <f t="shared" si="5"/>
        <v>-733.11267312475138</v>
      </c>
      <c r="AI18">
        <f t="shared" si="6"/>
        <v>-770.97909390518475</v>
      </c>
      <c r="AJ18">
        <f t="shared" si="7"/>
        <v>83.770859656485754</v>
      </c>
      <c r="AK18">
        <f t="shared" si="28"/>
        <v>41.612707638640615</v>
      </c>
      <c r="AL18">
        <f t="shared" si="8"/>
        <v>-645.59552661005841</v>
      </c>
      <c r="AN18">
        <f t="shared" si="9"/>
        <v>0</v>
      </c>
      <c r="AO18">
        <f t="shared" si="10"/>
        <v>0</v>
      </c>
      <c r="AP18">
        <f t="shared" si="11"/>
        <v>-14.319462894636859</v>
      </c>
      <c r="AQ18">
        <f t="shared" si="12"/>
        <v>-277.23189844819967</v>
      </c>
      <c r="AR18">
        <f t="shared" si="13"/>
        <v>-291.55136134283651</v>
      </c>
      <c r="AS18">
        <f t="shared" si="14"/>
        <v>31.678560893262997</v>
      </c>
      <c r="AT18">
        <f t="shared" si="15"/>
        <v>15.736148563710795</v>
      </c>
      <c r="AU18">
        <f t="shared" si="16"/>
        <v>-244.13665188586276</v>
      </c>
      <c r="AW18">
        <v>15</v>
      </c>
      <c r="AX18">
        <f>IF(Z18&gt;0, (R18*SUMPRODUCT(K18:$K$98, X18:$X$98)-K18*$AZ$3)/Z18, 0)</f>
        <v>2433.2156893811393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2.1348979000000001E-2</v>
      </c>
      <c r="Q19" s="5">
        <f t="shared" si="30"/>
        <v>50</v>
      </c>
      <c r="R19">
        <f t="shared" si="0"/>
        <v>50000</v>
      </c>
      <c r="S19">
        <f t="shared" si="1"/>
        <v>2373.9661311911254</v>
      </c>
      <c r="U19">
        <f t="shared" si="20"/>
        <v>2.1348979000000001E-2</v>
      </c>
      <c r="V19">
        <f t="shared" si="21"/>
        <v>0.01</v>
      </c>
      <c r="W19">
        <f t="shared" si="22"/>
        <v>0.75732841560866848</v>
      </c>
      <c r="X19">
        <f t="shared" si="23"/>
        <v>1.6168188440932735E-2</v>
      </c>
      <c r="Y19">
        <f t="shared" si="24"/>
        <v>7.5732841560866848E-3</v>
      </c>
      <c r="Z19">
        <f t="shared" si="25"/>
        <v>0.73358694301164906</v>
      </c>
      <c r="AB19">
        <f t="shared" si="26"/>
        <v>1842.7433828731723</v>
      </c>
      <c r="AC19">
        <f t="shared" si="27"/>
        <v>1741.5105569936891</v>
      </c>
      <c r="AE19">
        <f t="shared" si="2"/>
        <v>0</v>
      </c>
      <c r="AF19">
        <f t="shared" si="3"/>
        <v>0</v>
      </c>
      <c r="AG19">
        <f t="shared" si="4"/>
        <v>-36.679347150582451</v>
      </c>
      <c r="AH19">
        <f t="shared" si="5"/>
        <v>-808.40942204663679</v>
      </c>
      <c r="AI19">
        <f t="shared" si="6"/>
        <v>-845.08876919721922</v>
      </c>
      <c r="AJ19">
        <f t="shared" si="7"/>
        <v>101.23282587948324</v>
      </c>
      <c r="AK19">
        <f t="shared" si="28"/>
        <v>41.093177438071741</v>
      </c>
      <c r="AL19">
        <f t="shared" si="8"/>
        <v>-702.76276587966424</v>
      </c>
      <c r="AN19">
        <f t="shared" si="9"/>
        <v>0</v>
      </c>
      <c r="AO19">
        <f t="shared" si="10"/>
        <v>0</v>
      </c>
      <c r="AP19">
        <f t="shared" si="11"/>
        <v>-12.935337455060719</v>
      </c>
      <c r="AQ19">
        <f t="shared" si="12"/>
        <v>-285.09364229122588</v>
      </c>
      <c r="AR19">
        <f t="shared" si="13"/>
        <v>-298.02897974628661</v>
      </c>
      <c r="AS19">
        <f t="shared" si="14"/>
        <v>35.700765308188579</v>
      </c>
      <c r="AT19">
        <f t="shared" si="15"/>
        <v>14.491918710546205</v>
      </c>
      <c r="AU19">
        <f t="shared" si="16"/>
        <v>-247.83629572755183</v>
      </c>
      <c r="AW19">
        <v>16</v>
      </c>
      <c r="AX19">
        <f>IF(Z19&gt;0, (R19*SUMPRODUCT(K19:$K$98, X19:$X$98)-K19*$AZ$3)/Z19, 0)</f>
        <v>2373.9661311911254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2.4063398E-2</v>
      </c>
      <c r="Q20" s="5">
        <f t="shared" si="30"/>
        <v>50</v>
      </c>
      <c r="R20">
        <f t="shared" si="0"/>
        <v>50000</v>
      </c>
      <c r="S20">
        <f t="shared" si="1"/>
        <v>2232.2810815341891</v>
      </c>
      <c r="U20">
        <f t="shared" si="20"/>
        <v>2.4063398E-2</v>
      </c>
      <c r="V20">
        <f t="shared" si="21"/>
        <v>0.01</v>
      </c>
      <c r="W20">
        <f t="shared" si="22"/>
        <v>0.73358694301164906</v>
      </c>
      <c r="X20">
        <f t="shared" si="23"/>
        <v>1.7652594577292631E-2</v>
      </c>
      <c r="Y20">
        <f t="shared" si="24"/>
        <v>7.3358694301164911E-3</v>
      </c>
      <c r="Z20">
        <f t="shared" si="25"/>
        <v>0.70859847900424</v>
      </c>
      <c r="AB20">
        <f t="shared" si="26"/>
        <v>1741.5105569936891</v>
      </c>
      <c r="AC20">
        <f t="shared" si="27"/>
        <v>1581.7909790850663</v>
      </c>
      <c r="AE20">
        <f t="shared" si="2"/>
        <v>0</v>
      </c>
      <c r="AF20">
        <f t="shared" si="3"/>
        <v>0</v>
      </c>
      <c r="AG20">
        <f t="shared" si="4"/>
        <v>-35.429923950212</v>
      </c>
      <c r="AH20">
        <f t="shared" si="5"/>
        <v>-882.6297288646316</v>
      </c>
      <c r="AI20">
        <f t="shared" si="6"/>
        <v>-918.05965281484362</v>
      </c>
      <c r="AJ20">
        <f t="shared" si="7"/>
        <v>159.7195779086228</v>
      </c>
      <c r="AK20">
        <f t="shared" si="28"/>
        <v>7.4884953950728628</v>
      </c>
      <c r="AL20">
        <f t="shared" si="8"/>
        <v>-750.85157951114797</v>
      </c>
      <c r="AN20">
        <f t="shared" si="9"/>
        <v>0</v>
      </c>
      <c r="AO20">
        <f t="shared" si="10"/>
        <v>0</v>
      </c>
      <c r="AP20">
        <f t="shared" si="11"/>
        <v>-11.85119596610517</v>
      </c>
      <c r="AQ20">
        <f t="shared" si="12"/>
        <v>-295.23681442230225</v>
      </c>
      <c r="AR20">
        <f t="shared" si="13"/>
        <v>-307.08801038840738</v>
      </c>
      <c r="AS20">
        <f t="shared" si="14"/>
        <v>53.425686718341503</v>
      </c>
      <c r="AT20">
        <f t="shared" si="15"/>
        <v>2.5048777000762827</v>
      </c>
      <c r="AU20">
        <f t="shared" si="16"/>
        <v>-251.15744596998962</v>
      </c>
      <c r="AW20">
        <v>17</v>
      </c>
      <c r="AX20">
        <f>IF(Z20&gt;0, (R20*SUMPRODUCT(K20:$K$98, X20:$X$98)-K20*$AZ$3)/Z20, 0)</f>
        <v>2232.2810815341891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2.6767890999999999E-2</v>
      </c>
      <c r="Q21" s="5">
        <f t="shared" si="30"/>
        <v>50</v>
      </c>
      <c r="R21">
        <f t="shared" si="0"/>
        <v>50000</v>
      </c>
      <c r="S21">
        <f t="shared" si="1"/>
        <v>2050.9249690838938</v>
      </c>
      <c r="U21">
        <f t="shared" si="20"/>
        <v>2.6767890999999999E-2</v>
      </c>
      <c r="V21">
        <f t="shared" si="21"/>
        <v>0.01</v>
      </c>
      <c r="W21">
        <f t="shared" si="22"/>
        <v>0.70859847900424</v>
      </c>
      <c r="X21">
        <f t="shared" si="23"/>
        <v>1.8967686848751285E-2</v>
      </c>
      <c r="Y21">
        <f t="shared" si="24"/>
        <v>7.0859847900424005E-3</v>
      </c>
      <c r="Z21">
        <f t="shared" si="25"/>
        <v>0.68254480736544632</v>
      </c>
      <c r="AB21">
        <f t="shared" si="26"/>
        <v>1581.7909790850663</v>
      </c>
      <c r="AC21">
        <f t="shared" si="27"/>
        <v>1399.8481879443502</v>
      </c>
      <c r="AE21">
        <f t="shared" si="2"/>
        <v>0</v>
      </c>
      <c r="AF21">
        <f t="shared" si="3"/>
        <v>0</v>
      </c>
      <c r="AG21">
        <f t="shared" si="4"/>
        <v>-34.127240368272318</v>
      </c>
      <c r="AH21">
        <f t="shared" si="5"/>
        <v>-948.38434243756433</v>
      </c>
      <c r="AI21">
        <f t="shared" si="6"/>
        <v>-982.51158280583661</v>
      </c>
      <c r="AJ21">
        <f t="shared" si="7"/>
        <v>181.94279114071605</v>
      </c>
      <c r="AK21">
        <f t="shared" si="28"/>
        <v>2.5308655665361064</v>
      </c>
      <c r="AL21">
        <f t="shared" si="8"/>
        <v>-798.03792609858442</v>
      </c>
      <c r="AN21">
        <f t="shared" si="9"/>
        <v>0</v>
      </c>
      <c r="AO21">
        <f t="shared" si="10"/>
        <v>0</v>
      </c>
      <c r="AP21">
        <f t="shared" si="11"/>
        <v>-10.855318072084229</v>
      </c>
      <c r="AQ21">
        <f t="shared" si="12"/>
        <v>-301.66557801478024</v>
      </c>
      <c r="AR21">
        <f t="shared" si="13"/>
        <v>-312.52089608686447</v>
      </c>
      <c r="AS21">
        <f t="shared" si="14"/>
        <v>57.873031849110149</v>
      </c>
      <c r="AT21">
        <f t="shared" si="15"/>
        <v>0.80502702316290209</v>
      </c>
      <c r="AU21">
        <f t="shared" si="16"/>
        <v>-253.84283721459141</v>
      </c>
      <c r="AW21">
        <v>18</v>
      </c>
      <c r="AX21">
        <f>IF(Z21&gt;0, (R21*SUMPRODUCT(K21:$K$98, X21:$X$98)-K21*$AZ$3)/Z21, 0)</f>
        <v>2050.9249690838938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2.9742653000000001E-2</v>
      </c>
      <c r="Q22" s="5">
        <f t="shared" si="30"/>
        <v>50</v>
      </c>
      <c r="R22">
        <f t="shared" si="0"/>
        <v>50000</v>
      </c>
      <c r="S22">
        <f t="shared" si="1"/>
        <v>1897.6226270240898</v>
      </c>
      <c r="U22">
        <f t="shared" si="20"/>
        <v>2.9742653000000001E-2</v>
      </c>
      <c r="V22">
        <f t="shared" si="21"/>
        <v>0.01</v>
      </c>
      <c r="W22">
        <f t="shared" si="22"/>
        <v>0.68254480736544632</v>
      </c>
      <c r="X22">
        <f t="shared" si="23"/>
        <v>2.0300693362422316E-2</v>
      </c>
      <c r="Y22">
        <f t="shared" si="24"/>
        <v>6.8254480736544632E-3</v>
      </c>
      <c r="Z22">
        <f t="shared" si="25"/>
        <v>0.65541866592936948</v>
      </c>
      <c r="AB22">
        <f t="shared" si="26"/>
        <v>1399.8481879443502</v>
      </c>
      <c r="AC22">
        <f t="shared" si="27"/>
        <v>1243.7372906415144</v>
      </c>
      <c r="AE22">
        <f t="shared" si="2"/>
        <v>0</v>
      </c>
      <c r="AF22">
        <f t="shared" si="3"/>
        <v>0</v>
      </c>
      <c r="AG22">
        <f t="shared" si="4"/>
        <v>-32.770933296468471</v>
      </c>
      <c r="AH22">
        <f t="shared" si="5"/>
        <v>-1015.0346681211158</v>
      </c>
      <c r="AI22">
        <f t="shared" si="6"/>
        <v>-1047.8056014175843</v>
      </c>
      <c r="AJ22">
        <f t="shared" si="7"/>
        <v>156.11089730283584</v>
      </c>
      <c r="AK22">
        <f t="shared" si="28"/>
        <v>29.396811946831356</v>
      </c>
      <c r="AL22">
        <f t="shared" si="8"/>
        <v>-862.2978921679171</v>
      </c>
      <c r="AN22">
        <f t="shared" si="9"/>
        <v>0</v>
      </c>
      <c r="AO22">
        <f t="shared" si="10"/>
        <v>0</v>
      </c>
      <c r="AP22">
        <f t="shared" si="11"/>
        <v>-9.7328654834180703</v>
      </c>
      <c r="AQ22">
        <f t="shared" si="12"/>
        <v>-301.46214623961737</v>
      </c>
      <c r="AR22">
        <f t="shared" si="13"/>
        <v>-311.19501172303546</v>
      </c>
      <c r="AS22">
        <f t="shared" si="14"/>
        <v>46.36445200381069</v>
      </c>
      <c r="AT22">
        <f t="shared" si="15"/>
        <v>8.7307619142686974</v>
      </c>
      <c r="AU22">
        <f t="shared" si="16"/>
        <v>-256.0997978049561</v>
      </c>
      <c r="AW22">
        <v>19</v>
      </c>
      <c r="AX22">
        <f>IF(Z22&gt;0, (R22*SUMPRODUCT(K22:$K$98, X22:$X$98)-K22*$AZ$3)/Z22, 0)</f>
        <v>1897.6226270240898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3.2906918E-2</v>
      </c>
      <c r="Q23" s="5">
        <f t="shared" si="30"/>
        <v>50</v>
      </c>
      <c r="R23">
        <f t="shared" si="0"/>
        <v>50000</v>
      </c>
      <c r="S23">
        <f t="shared" si="1"/>
        <v>1852.2736031549673</v>
      </c>
      <c r="U23">
        <f t="shared" si="20"/>
        <v>3.2906918E-2</v>
      </c>
      <c r="V23">
        <f t="shared" si="21"/>
        <v>0.01</v>
      </c>
      <c r="W23">
        <f t="shared" si="22"/>
        <v>0.65541866592936948</v>
      </c>
      <c r="X23">
        <f t="shared" si="23"/>
        <v>2.1567808295407154E-2</v>
      </c>
      <c r="Y23">
        <f t="shared" si="24"/>
        <v>6.5541866592936952E-3</v>
      </c>
      <c r="Z23">
        <f t="shared" si="25"/>
        <v>0.62729667097466857</v>
      </c>
      <c r="AB23">
        <f t="shared" si="26"/>
        <v>1243.7372906415144</v>
      </c>
      <c r="AC23">
        <f t="shared" si="27"/>
        <v>1161.9250649933654</v>
      </c>
      <c r="AE23">
        <f t="shared" si="2"/>
        <v>0</v>
      </c>
      <c r="AF23">
        <f t="shared" si="3"/>
        <v>0</v>
      </c>
      <c r="AG23">
        <f t="shared" si="4"/>
        <v>-31.364833548733429</v>
      </c>
      <c r="AH23">
        <f t="shared" si="5"/>
        <v>-1078.3904147703577</v>
      </c>
      <c r="AI23">
        <f t="shared" si="6"/>
        <v>-1109.7552483190912</v>
      </c>
      <c r="AJ23">
        <f t="shared" si="7"/>
        <v>81.812225648149024</v>
      </c>
      <c r="AK23">
        <f t="shared" si="28"/>
        <v>87.061610344906015</v>
      </c>
      <c r="AL23">
        <f t="shared" si="8"/>
        <v>-940.88141232603607</v>
      </c>
      <c r="AN23">
        <f t="shared" si="9"/>
        <v>0</v>
      </c>
      <c r="AO23">
        <f t="shared" si="10"/>
        <v>0</v>
      </c>
      <c r="AP23">
        <f t="shared" si="11"/>
        <v>-8.3171948412643051</v>
      </c>
      <c r="AQ23">
        <f t="shared" si="12"/>
        <v>-285.96304139988291</v>
      </c>
      <c r="AR23">
        <f t="shared" si="13"/>
        <v>-294.28023624114718</v>
      </c>
      <c r="AS23">
        <f t="shared" si="14"/>
        <v>21.694622420230065</v>
      </c>
      <c r="AT23">
        <f t="shared" si="15"/>
        <v>23.086632208894862</v>
      </c>
      <c r="AU23">
        <f t="shared" si="16"/>
        <v>-249.49898161202228</v>
      </c>
      <c r="AW23">
        <v>20</v>
      </c>
      <c r="AX23">
        <f>IF(Z23&gt;0, (R23*SUMPRODUCT(K23:$K$98, X23:$X$98)-K23*$AZ$3)/Z23, 0)</f>
        <v>1852.2736031549673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3.6429437000000002E-2</v>
      </c>
      <c r="Q24" s="5">
        <f t="shared" si="30"/>
        <v>50</v>
      </c>
      <c r="R24">
        <f t="shared" si="0"/>
        <v>50000</v>
      </c>
      <c r="S24">
        <f t="shared" si="1"/>
        <v>1792.2581963974658</v>
      </c>
      <c r="U24">
        <f t="shared" si="20"/>
        <v>3.6429437000000002E-2</v>
      </c>
      <c r="V24">
        <f t="shared" si="21"/>
        <v>0.01</v>
      </c>
      <c r="W24">
        <f t="shared" ref="W24:W69" si="34">Z23</f>
        <v>0.62729667097466857</v>
      </c>
      <c r="X24">
        <f t="shared" ref="X24:X69" si="35">U24*W24</f>
        <v>2.2852064555581419E-2</v>
      </c>
      <c r="Y24">
        <f t="shared" ref="Y24:Y69" si="36">V24*W24</f>
        <v>6.2729667097466855E-3</v>
      </c>
      <c r="Z24">
        <f t="shared" ref="Z24:Z69" si="37">MAX(0, W24-X24-Y24)</f>
        <v>0.59817163970934051</v>
      </c>
      <c r="AB24">
        <f t="shared" ref="AB24:AB69" si="38">AC23</f>
        <v>1161.9250649933654</v>
      </c>
      <c r="AC24">
        <f t="shared" si="27"/>
        <v>1072.0780241215773</v>
      </c>
      <c r="AE24">
        <f t="shared" si="2"/>
        <v>0</v>
      </c>
      <c r="AF24">
        <f t="shared" si="3"/>
        <v>0</v>
      </c>
      <c r="AG24">
        <f t="shared" si="4"/>
        <v>-29.908581985467027</v>
      </c>
      <c r="AH24">
        <f t="shared" si="5"/>
        <v>-1142.6032277790709</v>
      </c>
      <c r="AI24">
        <f t="shared" ref="AI24:AI69" si="39">SUM(AE24:AH24)</f>
        <v>-1172.5118097645379</v>
      </c>
      <c r="AJ24">
        <f t="shared" si="7"/>
        <v>89.847040871788067</v>
      </c>
      <c r="AK24">
        <f t="shared" si="28"/>
        <v>81.334754549535589</v>
      </c>
      <c r="AL24">
        <f t="shared" ref="AL24:AL69" si="40">SUM(AI24:AK24)</f>
        <v>-1001.3300143432143</v>
      </c>
      <c r="AN24">
        <f t="shared" si="9"/>
        <v>0</v>
      </c>
      <c r="AO24">
        <f t="shared" si="10"/>
        <v>0</v>
      </c>
      <c r="AP24">
        <f t="shared" si="11"/>
        <v>-7.0812787208616959</v>
      </c>
      <c r="AQ24">
        <f t="shared" si="12"/>
        <v>-270.52743347014552</v>
      </c>
      <c r="AR24">
        <f t="shared" si="13"/>
        <v>-277.60871219100721</v>
      </c>
      <c r="AS24">
        <f t="shared" si="14"/>
        <v>21.272554444972929</v>
      </c>
      <c r="AT24">
        <f t="shared" si="15"/>
        <v>19.257150570963177</v>
      </c>
      <c r="AU24">
        <f t="shared" si="16"/>
        <v>-237.07900717507113</v>
      </c>
      <c r="AW24">
        <v>21</v>
      </c>
      <c r="AX24">
        <f>IF(Z24&gt;0, (R24*SUMPRODUCT(K24:$K$98, X24:$X$98)-K24*$AZ$3)/Z24, 0)</f>
        <v>1792.2581963974658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4.0492944000000003E-2</v>
      </c>
      <c r="Q25" s="5">
        <f t="shared" si="30"/>
        <v>50</v>
      </c>
      <c r="R25">
        <f t="shared" si="0"/>
        <v>50000</v>
      </c>
      <c r="S25">
        <f t="shared" si="1"/>
        <v>1719.5578472014788</v>
      </c>
      <c r="U25">
        <f t="shared" si="20"/>
        <v>4.0492944000000003E-2</v>
      </c>
      <c r="V25">
        <f t="shared" si="21"/>
        <v>0.01</v>
      </c>
      <c r="W25">
        <f t="shared" si="34"/>
        <v>0.59817163970934051</v>
      </c>
      <c r="X25">
        <f t="shared" si="35"/>
        <v>2.4221730709138502E-2</v>
      </c>
      <c r="Y25">
        <f t="shared" si="36"/>
        <v>5.9817163970934048E-3</v>
      </c>
      <c r="Z25">
        <f t="shared" si="37"/>
        <v>0.5679681926031086</v>
      </c>
      <c r="AB25">
        <f t="shared" si="38"/>
        <v>1072.0780241215773</v>
      </c>
      <c r="AC25">
        <f t="shared" si="27"/>
        <v>976.65416255151627</v>
      </c>
      <c r="AE25">
        <f t="shared" si="2"/>
        <v>0</v>
      </c>
      <c r="AF25">
        <f t="shared" si="3"/>
        <v>0</v>
      </c>
      <c r="AG25">
        <f t="shared" si="4"/>
        <v>-28.398409630155431</v>
      </c>
      <c r="AH25">
        <f t="shared" si="5"/>
        <v>-1211.086535456925</v>
      </c>
      <c r="AI25">
        <f t="shared" si="39"/>
        <v>-1239.4849450870804</v>
      </c>
      <c r="AJ25">
        <f t="shared" si="7"/>
        <v>95.423861570061035</v>
      </c>
      <c r="AK25">
        <f t="shared" si="28"/>
        <v>75.045461688510414</v>
      </c>
      <c r="AL25">
        <f t="shared" si="40"/>
        <v>-1069.015621828509</v>
      </c>
      <c r="AN25">
        <f t="shared" si="9"/>
        <v>0</v>
      </c>
      <c r="AO25">
        <f t="shared" si="10"/>
        <v>0</v>
      </c>
      <c r="AP25">
        <f t="shared" si="11"/>
        <v>-6.0033250990721729</v>
      </c>
      <c r="AQ25">
        <f t="shared" si="12"/>
        <v>-256.01948454664665</v>
      </c>
      <c r="AR25">
        <f t="shared" si="13"/>
        <v>-262.02280964571878</v>
      </c>
      <c r="AS25">
        <f t="shared" si="14"/>
        <v>20.17227269676512</v>
      </c>
      <c r="AT25">
        <f t="shared" si="15"/>
        <v>15.86434978554917</v>
      </c>
      <c r="AU25">
        <f t="shared" si="16"/>
        <v>-225.98618716340451</v>
      </c>
      <c r="AW25">
        <v>22</v>
      </c>
      <c r="AX25">
        <f>IF(Z25&gt;0, (R25*SUMPRODUCT(K25:$K$98, X25:$X$98)-K25*$AZ$3)/Z25, 0)</f>
        <v>1719.5578472014788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4.4837097999999999E-2</v>
      </c>
      <c r="Q26" s="5">
        <f t="shared" si="30"/>
        <v>50</v>
      </c>
      <c r="R26">
        <f t="shared" si="0"/>
        <v>50000</v>
      </c>
      <c r="S26">
        <f t="shared" si="1"/>
        <v>1633.6446587551195</v>
      </c>
      <c r="U26">
        <f t="shared" si="20"/>
        <v>4.4837097999999999E-2</v>
      </c>
      <c r="V26">
        <f t="shared" si="21"/>
        <v>0.01</v>
      </c>
      <c r="W26">
        <f t="shared" si="34"/>
        <v>0.5679681926031086</v>
      </c>
      <c r="X26">
        <f t="shared" si="35"/>
        <v>2.5466045512628453E-2</v>
      </c>
      <c r="Y26">
        <f t="shared" si="36"/>
        <v>5.6796819260310858E-3</v>
      </c>
      <c r="Z26">
        <f t="shared" si="37"/>
        <v>0.53682246516444909</v>
      </c>
      <c r="AB26">
        <f t="shared" si="38"/>
        <v>976.65416255151627</v>
      </c>
      <c r="AC26">
        <f t="shared" si="27"/>
        <v>876.97715291565851</v>
      </c>
      <c r="AE26">
        <f t="shared" si="2"/>
        <v>0</v>
      </c>
      <c r="AF26">
        <f t="shared" si="3"/>
        <v>0</v>
      </c>
      <c r="AG26">
        <f t="shared" si="4"/>
        <v>-26.841123258222453</v>
      </c>
      <c r="AH26">
        <f t="shared" si="5"/>
        <v>-1273.3022756314226</v>
      </c>
      <c r="AI26">
        <f t="shared" si="39"/>
        <v>-1300.1433988896451</v>
      </c>
      <c r="AJ26">
        <f t="shared" si="7"/>
        <v>99.677009635857758</v>
      </c>
      <c r="AK26">
        <f t="shared" si="28"/>
        <v>68.365791378606147</v>
      </c>
      <c r="AL26">
        <f t="shared" si="40"/>
        <v>-1132.1005978751812</v>
      </c>
      <c r="AN26">
        <f t="shared" si="9"/>
        <v>0</v>
      </c>
      <c r="AO26">
        <f t="shared" si="10"/>
        <v>0</v>
      </c>
      <c r="AP26">
        <f t="shared" si="11"/>
        <v>-5.0661787252575827</v>
      </c>
      <c r="AQ26">
        <f t="shared" si="12"/>
        <v>-240.33185338657026</v>
      </c>
      <c r="AR26">
        <f t="shared" si="13"/>
        <v>-245.39803211182786</v>
      </c>
      <c r="AS26">
        <f t="shared" si="14"/>
        <v>18.813726264595974</v>
      </c>
      <c r="AT26">
        <f t="shared" si="15"/>
        <v>12.903830979263939</v>
      </c>
      <c r="AU26">
        <f t="shared" si="16"/>
        <v>-213.68047486796794</v>
      </c>
      <c r="AW26">
        <v>23</v>
      </c>
      <c r="AX26">
        <f>IF(Z26&gt;0, (R26*SUMPRODUCT(K26:$K$98, X26:$X$98)-K26*$AZ$3)/Z26, 0)</f>
        <v>1633.6446587551195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4.9451519999999999E-2</v>
      </c>
      <c r="Q27" s="5">
        <f t="shared" si="30"/>
        <v>50</v>
      </c>
      <c r="R27">
        <f t="shared" si="0"/>
        <v>50000</v>
      </c>
      <c r="S27">
        <f t="shared" si="1"/>
        <v>1537.384001068411</v>
      </c>
      <c r="U27">
        <f t="shared" si="20"/>
        <v>4.9451519999999999E-2</v>
      </c>
      <c r="V27">
        <f t="shared" si="21"/>
        <v>0.01</v>
      </c>
      <c r="W27">
        <f t="shared" si="34"/>
        <v>0.53682246516444909</v>
      </c>
      <c r="X27">
        <f t="shared" si="35"/>
        <v>2.6546686872529056E-2</v>
      </c>
      <c r="Y27">
        <f t="shared" si="36"/>
        <v>5.3682246516444914E-3</v>
      </c>
      <c r="Z27">
        <f t="shared" si="37"/>
        <v>0.50490755364027562</v>
      </c>
      <c r="AB27">
        <f t="shared" si="38"/>
        <v>876.97715291565851</v>
      </c>
      <c r="AC27">
        <f t="shared" si="27"/>
        <v>776.23679498515025</v>
      </c>
      <c r="AE27">
        <f t="shared" si="2"/>
        <v>0</v>
      </c>
      <c r="AF27">
        <f t="shared" si="3"/>
        <v>0</v>
      </c>
      <c r="AG27">
        <f t="shared" si="4"/>
        <v>-25.245377682013782</v>
      </c>
      <c r="AH27">
        <f t="shared" si="5"/>
        <v>-1327.3343436264529</v>
      </c>
      <c r="AI27">
        <f t="shared" si="39"/>
        <v>-1352.5797213084666</v>
      </c>
      <c r="AJ27">
        <f t="shared" si="7"/>
        <v>100.74035793050825</v>
      </c>
      <c r="AK27">
        <f t="shared" si="28"/>
        <v>61.3884007040961</v>
      </c>
      <c r="AL27">
        <f t="shared" si="40"/>
        <v>-1190.4509626738623</v>
      </c>
      <c r="AN27">
        <f t="shared" si="9"/>
        <v>0</v>
      </c>
      <c r="AO27">
        <f t="shared" si="10"/>
        <v>0</v>
      </c>
      <c r="AP27">
        <f t="shared" si="11"/>
        <v>-4.2544524102226404</v>
      </c>
      <c r="AQ27">
        <f t="shared" si="12"/>
        <v>-223.68771299611592</v>
      </c>
      <c r="AR27">
        <f t="shared" si="13"/>
        <v>-227.94216540633855</v>
      </c>
      <c r="AS27">
        <f t="shared" si="14"/>
        <v>16.977169603190269</v>
      </c>
      <c r="AT27">
        <f t="shared" si="15"/>
        <v>10.345419768519838</v>
      </c>
      <c r="AU27">
        <f t="shared" si="16"/>
        <v>-200.61957603462847</v>
      </c>
      <c r="AW27">
        <v>24</v>
      </c>
      <c r="AX27">
        <f>IF(Z27&gt;0, (R27*SUMPRODUCT(K27:$K$98, X27:$X$98)-K27*$AZ$3)/Z27, 0)</f>
        <v>1537.384001068411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5.4649795000000001E-2</v>
      </c>
      <c r="Q28" s="5">
        <f t="shared" si="30"/>
        <v>50</v>
      </c>
      <c r="R28">
        <f t="shared" si="0"/>
        <v>50000</v>
      </c>
      <c r="S28">
        <f t="shared" si="1"/>
        <v>1433.9063776710766</v>
      </c>
      <c r="U28">
        <f t="shared" si="20"/>
        <v>5.4649795000000001E-2</v>
      </c>
      <c r="V28">
        <f t="shared" si="21"/>
        <v>0.01</v>
      </c>
      <c r="W28">
        <f t="shared" si="34"/>
        <v>0.50490755364027562</v>
      </c>
      <c r="X28">
        <f t="shared" si="35"/>
        <v>2.7593094300392567E-2</v>
      </c>
      <c r="Y28">
        <f t="shared" si="36"/>
        <v>5.0490755364027565E-3</v>
      </c>
      <c r="Z28">
        <f t="shared" si="37"/>
        <v>0.47226538380348027</v>
      </c>
      <c r="AB28">
        <f t="shared" si="38"/>
        <v>776.23679498515025</v>
      </c>
      <c r="AC28">
        <f t="shared" si="27"/>
        <v>677.18434578908909</v>
      </c>
      <c r="AE28">
        <f t="shared" si="2"/>
        <v>0</v>
      </c>
      <c r="AF28">
        <f t="shared" si="3"/>
        <v>0</v>
      </c>
      <c r="AG28">
        <f t="shared" si="4"/>
        <v>-23.613269190174012</v>
      </c>
      <c r="AH28">
        <f t="shared" si="5"/>
        <v>-1379.6547150196284</v>
      </c>
      <c r="AI28">
        <f t="shared" si="39"/>
        <v>-1403.2679842098023</v>
      </c>
      <c r="AJ28">
        <f t="shared" si="7"/>
        <v>99.052449196061161</v>
      </c>
      <c r="AK28">
        <f t="shared" si="28"/>
        <v>54.336575648960526</v>
      </c>
      <c r="AL28">
        <f t="shared" si="40"/>
        <v>-1249.8789593647807</v>
      </c>
      <c r="AN28">
        <f t="shared" si="9"/>
        <v>0</v>
      </c>
      <c r="AO28">
        <f t="shared" si="10"/>
        <v>0</v>
      </c>
      <c r="AP28">
        <f t="shared" si="11"/>
        <v>-3.5530383339861524</v>
      </c>
      <c r="AQ28">
        <f t="shared" si="12"/>
        <v>-207.5937071927886</v>
      </c>
      <c r="AR28">
        <f t="shared" si="13"/>
        <v>-211.14674552677474</v>
      </c>
      <c r="AS28">
        <f t="shared" si="14"/>
        <v>14.904211112592142</v>
      </c>
      <c r="AT28">
        <f t="shared" si="15"/>
        <v>8.1759088359790368</v>
      </c>
      <c r="AU28">
        <f t="shared" si="16"/>
        <v>-188.06662557820357</v>
      </c>
      <c r="AW28">
        <v>25</v>
      </c>
      <c r="AX28">
        <f>IF(Z28&gt;0, (R28*SUMPRODUCT(K28:$K$98, X28:$X$98)-K28*$AZ$3)/Z28, 0)</f>
        <v>1433.9063776710766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6.0510883000000001E-2</v>
      </c>
      <c r="Q29" s="5">
        <f t="shared" si="30"/>
        <v>50</v>
      </c>
      <c r="R29">
        <f t="shared" si="0"/>
        <v>50000</v>
      </c>
      <c r="S29">
        <f t="shared" si="1"/>
        <v>1323.2750144867312</v>
      </c>
      <c r="U29">
        <f t="shared" si="20"/>
        <v>6.0510883000000001E-2</v>
      </c>
      <c r="V29">
        <f t="shared" si="21"/>
        <v>0.01</v>
      </c>
      <c r="W29">
        <f t="shared" si="34"/>
        <v>0.47226538380348027</v>
      </c>
      <c r="X29">
        <f t="shared" si="35"/>
        <v>2.8577195384282491E-2</v>
      </c>
      <c r="Y29">
        <f t="shared" si="36"/>
        <v>4.7226538380348024E-3</v>
      </c>
      <c r="Z29">
        <f t="shared" si="37"/>
        <v>0.43896553458116294</v>
      </c>
      <c r="AB29">
        <f t="shared" si="38"/>
        <v>677.18434578908909</v>
      </c>
      <c r="AC29">
        <f t="shared" si="27"/>
        <v>580.87212413206407</v>
      </c>
      <c r="AE29">
        <f t="shared" si="2"/>
        <v>0</v>
      </c>
      <c r="AF29">
        <f t="shared" si="3"/>
        <v>0</v>
      </c>
      <c r="AG29">
        <f t="shared" si="4"/>
        <v>-21.948276729058147</v>
      </c>
      <c r="AH29">
        <f t="shared" si="5"/>
        <v>-1428.8597692141245</v>
      </c>
      <c r="AI29">
        <f t="shared" si="39"/>
        <v>-1450.8080459431826</v>
      </c>
      <c r="AJ29">
        <f t="shared" si="7"/>
        <v>96.31222165702502</v>
      </c>
      <c r="AK29">
        <f t="shared" si="28"/>
        <v>47.40290420523624</v>
      </c>
      <c r="AL29">
        <f t="shared" si="40"/>
        <v>-1307.0929200809214</v>
      </c>
      <c r="AN29">
        <f t="shared" si="9"/>
        <v>0</v>
      </c>
      <c r="AO29">
        <f t="shared" si="10"/>
        <v>0</v>
      </c>
      <c r="AP29">
        <f t="shared" si="11"/>
        <v>-2.9486700568963746</v>
      </c>
      <c r="AQ29">
        <f t="shared" si="12"/>
        <v>-191.96204189495626</v>
      </c>
      <c r="AR29">
        <f t="shared" si="13"/>
        <v>-194.91071195185262</v>
      </c>
      <c r="AS29">
        <f t="shared" si="14"/>
        <v>12.939191883672912</v>
      </c>
      <c r="AT29">
        <f t="shared" si="15"/>
        <v>6.3684054090157014</v>
      </c>
      <c r="AU29">
        <f t="shared" si="16"/>
        <v>-175.60311465916402</v>
      </c>
      <c r="AW29">
        <v>26</v>
      </c>
      <c r="AX29">
        <f>IF(Z29&gt;0, (R29*SUMPRODUCT(K29:$K$98, X29:$X$98)-K29*$AZ$3)/Z29, 0)</f>
        <v>1323.2750144867312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6.7218873999999998E-2</v>
      </c>
      <c r="Q30" s="5">
        <f t="shared" si="30"/>
        <v>50</v>
      </c>
      <c r="R30">
        <f t="shared" si="0"/>
        <v>50000</v>
      </c>
      <c r="S30">
        <f t="shared" si="1"/>
        <v>1205.3956697235742</v>
      </c>
      <c r="U30">
        <f t="shared" si="20"/>
        <v>6.7218873999999998E-2</v>
      </c>
      <c r="V30">
        <f t="shared" si="21"/>
        <v>0.01</v>
      </c>
      <c r="W30">
        <f t="shared" si="34"/>
        <v>0.43896553458116294</v>
      </c>
      <c r="X30">
        <f t="shared" si="35"/>
        <v>2.9506768959353835E-2</v>
      </c>
      <c r="Y30">
        <f t="shared" si="36"/>
        <v>4.3896553458116295E-3</v>
      </c>
      <c r="Z30">
        <f t="shared" si="37"/>
        <v>0.40506911027599746</v>
      </c>
      <c r="AB30">
        <f t="shared" si="38"/>
        <v>580.87212413206407</v>
      </c>
      <c r="AC30">
        <f t="shared" si="27"/>
        <v>488.26855146546831</v>
      </c>
      <c r="AE30">
        <f t="shared" si="2"/>
        <v>0</v>
      </c>
      <c r="AF30">
        <f t="shared" si="3"/>
        <v>0</v>
      </c>
      <c r="AG30">
        <f t="shared" si="4"/>
        <v>-20.253455513799874</v>
      </c>
      <c r="AH30">
        <f t="shared" si="5"/>
        <v>-1475.3384479676918</v>
      </c>
      <c r="AI30">
        <f t="shared" si="39"/>
        <v>-1495.5919034814917</v>
      </c>
      <c r="AJ30">
        <f t="shared" si="7"/>
        <v>92.603572666595767</v>
      </c>
      <c r="AK30">
        <f t="shared" si="28"/>
        <v>40.661048689244488</v>
      </c>
      <c r="AL30">
        <f t="shared" si="40"/>
        <v>-1362.3272821256514</v>
      </c>
      <c r="AN30">
        <f t="shared" si="9"/>
        <v>0</v>
      </c>
      <c r="AO30">
        <f t="shared" si="10"/>
        <v>0</v>
      </c>
      <c r="AP30">
        <f t="shared" si="11"/>
        <v>-2.4294438172368933</v>
      </c>
      <c r="AQ30">
        <f t="shared" si="12"/>
        <v>-176.96989376972343</v>
      </c>
      <c r="AR30">
        <f t="shared" si="13"/>
        <v>-179.39933758696034</v>
      </c>
      <c r="AS30">
        <f t="shared" si="14"/>
        <v>11.107989790464131</v>
      </c>
      <c r="AT30">
        <f t="shared" si="15"/>
        <v>4.8773767653201761</v>
      </c>
      <c r="AU30">
        <f t="shared" si="16"/>
        <v>-163.41397103117603</v>
      </c>
      <c r="AW30">
        <v>27</v>
      </c>
      <c r="AX30">
        <f>IF(Z30&gt;0, (R30*SUMPRODUCT(K30:$K$98, X30:$X$98)-K30*$AZ$3)/Z30, 0)</f>
        <v>1205.3956697235742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7.4959660999999997E-2</v>
      </c>
      <c r="Q31" s="5">
        <f t="shared" si="30"/>
        <v>50</v>
      </c>
      <c r="R31">
        <f t="shared" si="0"/>
        <v>50000</v>
      </c>
      <c r="S31">
        <f t="shared" si="1"/>
        <v>1079.2031248669089</v>
      </c>
      <c r="U31">
        <f t="shared" si="20"/>
        <v>7.4959660999999997E-2</v>
      </c>
      <c r="V31">
        <f t="shared" si="21"/>
        <v>0.01</v>
      </c>
      <c r="W31">
        <f t="shared" si="34"/>
        <v>0.40506911027599746</v>
      </c>
      <c r="X31">
        <f t="shared" si="35"/>
        <v>3.0363843187860385E-2</v>
      </c>
      <c r="Y31">
        <f t="shared" si="36"/>
        <v>4.0506911027599745E-3</v>
      </c>
      <c r="Z31">
        <f t="shared" si="37"/>
        <v>0.3706545759853771</v>
      </c>
      <c r="AB31">
        <f t="shared" si="38"/>
        <v>488.26855146546831</v>
      </c>
      <c r="AC31">
        <f t="shared" si="27"/>
        <v>400.01157664963807</v>
      </c>
      <c r="AE31">
        <f t="shared" si="2"/>
        <v>0</v>
      </c>
      <c r="AF31">
        <f t="shared" si="3"/>
        <v>0</v>
      </c>
      <c r="AG31">
        <f t="shared" si="4"/>
        <v>-18.532728799268856</v>
      </c>
      <c r="AH31">
        <f t="shared" si="5"/>
        <v>-1518.1921593930192</v>
      </c>
      <c r="AI31">
        <f t="shared" si="39"/>
        <v>-1536.7248881922881</v>
      </c>
      <c r="AJ31">
        <f t="shared" si="7"/>
        <v>88.256974815830233</v>
      </c>
      <c r="AK31">
        <f t="shared" si="28"/>
        <v>34.178798602582788</v>
      </c>
      <c r="AL31">
        <f t="shared" si="40"/>
        <v>-1414.2891147738751</v>
      </c>
      <c r="AN31">
        <f t="shared" si="9"/>
        <v>0</v>
      </c>
      <c r="AO31">
        <f t="shared" si="10"/>
        <v>0</v>
      </c>
      <c r="AP31">
        <f t="shared" si="11"/>
        <v>-1.9848563340231258</v>
      </c>
      <c r="AQ31">
        <f t="shared" si="12"/>
        <v>-162.59846871305666</v>
      </c>
      <c r="AR31">
        <f t="shared" si="13"/>
        <v>-164.58332504707977</v>
      </c>
      <c r="AS31">
        <f t="shared" si="14"/>
        <v>9.452327144172699</v>
      </c>
      <c r="AT31">
        <f t="shared" si="15"/>
        <v>3.6605513214175773</v>
      </c>
      <c r="AU31">
        <f t="shared" si="16"/>
        <v>-151.47044658148951</v>
      </c>
      <c r="AW31">
        <v>28</v>
      </c>
      <c r="AX31">
        <f>IF(Z31&gt;0, (R31*SUMPRODUCT(K31:$K$98, X31:$X$98)-K31*$AZ$3)/Z31, 0)</f>
        <v>1079.2031248669089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8.3883494000000003E-2</v>
      </c>
      <c r="Q32" s="5">
        <f t="shared" si="30"/>
        <v>50</v>
      </c>
      <c r="R32">
        <f t="shared" si="0"/>
        <v>50000</v>
      </c>
      <c r="S32">
        <f t="shared" si="1"/>
        <v>942.72799978972967</v>
      </c>
      <c r="U32">
        <f t="shared" si="20"/>
        <v>8.3883494000000003E-2</v>
      </c>
      <c r="V32">
        <f t="shared" si="21"/>
        <v>0.01</v>
      </c>
      <c r="W32">
        <f t="shared" si="34"/>
        <v>0.3706545759853771</v>
      </c>
      <c r="X32">
        <f t="shared" si="35"/>
        <v>3.1091800900741925E-2</v>
      </c>
      <c r="Y32">
        <f t="shared" si="36"/>
        <v>3.7065457598537709E-3</v>
      </c>
      <c r="Z32">
        <f t="shared" si="37"/>
        <v>0.33585622932478137</v>
      </c>
      <c r="AB32">
        <f t="shared" si="38"/>
        <v>400.01157664963807</v>
      </c>
      <c r="AC32">
        <f t="shared" si="27"/>
        <v>316.62107128827188</v>
      </c>
      <c r="AE32">
        <f t="shared" si="2"/>
        <v>0</v>
      </c>
      <c r="AF32">
        <f t="shared" si="3"/>
        <v>0</v>
      </c>
      <c r="AG32">
        <f t="shared" si="4"/>
        <v>-16.792811466239069</v>
      </c>
      <c r="AH32">
        <f t="shared" si="5"/>
        <v>-1554.5900450370962</v>
      </c>
      <c r="AI32">
        <f t="shared" si="39"/>
        <v>-1571.3828565033352</v>
      </c>
      <c r="AJ32">
        <f t="shared" si="7"/>
        <v>83.390505361366195</v>
      </c>
      <c r="AK32">
        <f t="shared" si="28"/>
        <v>28.000810365474667</v>
      </c>
      <c r="AL32">
        <f t="shared" si="40"/>
        <v>-1459.9915407764943</v>
      </c>
      <c r="AN32">
        <f t="shared" si="9"/>
        <v>0</v>
      </c>
      <c r="AO32">
        <f t="shared" si="10"/>
        <v>0</v>
      </c>
      <c r="AP32">
        <f t="shared" si="11"/>
        <v>-1.6058134699080384</v>
      </c>
      <c r="AQ32">
        <f t="shared" si="12"/>
        <v>-148.65775391597396</v>
      </c>
      <c r="AR32">
        <f t="shared" si="13"/>
        <v>-150.263567385882</v>
      </c>
      <c r="AS32">
        <f t="shared" si="14"/>
        <v>7.9742214125929705</v>
      </c>
      <c r="AT32">
        <f t="shared" si="15"/>
        <v>2.6775789476120426</v>
      </c>
      <c r="AU32">
        <f t="shared" si="16"/>
        <v>-139.61176702567695</v>
      </c>
      <c r="AW32">
        <v>29</v>
      </c>
      <c r="AX32">
        <f>IF(Z32&gt;0, (R32*SUMPRODUCT(K32:$K$98, X32:$X$98)-K32*$AZ$3)/Z32, 0)</f>
        <v>942.72799978972967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9.4514217999999997E-2</v>
      </c>
      <c r="Q33" s="5">
        <f t="shared" si="30"/>
        <v>50</v>
      </c>
      <c r="R33">
        <f t="shared" si="0"/>
        <v>50000</v>
      </c>
      <c r="S33">
        <f t="shared" si="1"/>
        <v>793.61981469097589</v>
      </c>
      <c r="U33">
        <f t="shared" si="20"/>
        <v>9.4514217999999997E-2</v>
      </c>
      <c r="V33">
        <f t="shared" si="21"/>
        <v>0.01</v>
      </c>
      <c r="W33">
        <f t="shared" si="34"/>
        <v>0.33585622932478137</v>
      </c>
      <c r="X33">
        <f t="shared" si="35"/>
        <v>3.1743188875060377E-2</v>
      </c>
      <c r="Y33">
        <f t="shared" si="36"/>
        <v>3.3585622932478139E-3</v>
      </c>
      <c r="Z33">
        <f t="shared" si="37"/>
        <v>0.30075447815647316</v>
      </c>
      <c r="AB33">
        <f t="shared" si="38"/>
        <v>316.62107128827188</v>
      </c>
      <c r="AC33">
        <f t="shared" si="27"/>
        <v>238.68471322202137</v>
      </c>
      <c r="AE33">
        <f t="shared" si="2"/>
        <v>0</v>
      </c>
      <c r="AF33">
        <f t="shared" si="3"/>
        <v>0</v>
      </c>
      <c r="AG33">
        <f t="shared" si="4"/>
        <v>-15.037723907823658</v>
      </c>
      <c r="AH33">
        <f t="shared" si="5"/>
        <v>-1587.1594437530189</v>
      </c>
      <c r="AI33">
        <f t="shared" si="39"/>
        <v>-1602.1971676608425</v>
      </c>
      <c r="AJ33">
        <f t="shared" si="7"/>
        <v>77.936358066250506</v>
      </c>
      <c r="AK33">
        <f t="shared" si="28"/>
        <v>22.163474990179033</v>
      </c>
      <c r="AL33">
        <f t="shared" si="40"/>
        <v>-1502.0973346044129</v>
      </c>
      <c r="AN33">
        <f t="shared" si="9"/>
        <v>0</v>
      </c>
      <c r="AO33">
        <f t="shared" si="10"/>
        <v>0</v>
      </c>
      <c r="AP33">
        <f t="shared" si="11"/>
        <v>-1.2839135096845831</v>
      </c>
      <c r="AQ33">
        <f t="shared" si="12"/>
        <v>-135.51089675198639</v>
      </c>
      <c r="AR33">
        <f t="shared" si="13"/>
        <v>-136.79481026167099</v>
      </c>
      <c r="AS33">
        <f t="shared" si="14"/>
        <v>6.6541681194727955</v>
      </c>
      <c r="AT33">
        <f t="shared" si="15"/>
        <v>1.8923066506522628</v>
      </c>
      <c r="AU33">
        <f t="shared" si="16"/>
        <v>-128.2483354915459</v>
      </c>
      <c r="AW33">
        <v>30</v>
      </c>
      <c r="AX33">
        <f>IF(Z33&gt;0, (R33*SUMPRODUCT(K33:$K$98, X33:$X$98)-K33*$AZ$3)/Z33, 0)</f>
        <v>793.61981469097589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0.106775126</v>
      </c>
      <c r="Q34" s="5">
        <f t="shared" si="30"/>
        <v>50</v>
      </c>
      <c r="R34">
        <f t="shared" si="0"/>
        <v>50000</v>
      </c>
      <c r="S34">
        <f t="shared" si="1"/>
        <v>626.11722348701801</v>
      </c>
      <c r="U34">
        <f t="shared" si="20"/>
        <v>0.106775126</v>
      </c>
      <c r="V34">
        <f t="shared" si="21"/>
        <v>0.01</v>
      </c>
      <c r="W34">
        <f t="shared" si="34"/>
        <v>0.30075447815647316</v>
      </c>
      <c r="X34">
        <f t="shared" si="35"/>
        <v>3.2113097300221667E-2</v>
      </c>
      <c r="Y34">
        <f t="shared" si="36"/>
        <v>3.0075447815647318E-3</v>
      </c>
      <c r="Z34">
        <f t="shared" si="37"/>
        <v>0.26563383607468677</v>
      </c>
      <c r="AB34">
        <f t="shared" si="38"/>
        <v>238.68471322202137</v>
      </c>
      <c r="AC34">
        <f t="shared" si="27"/>
        <v>166.31791990728857</v>
      </c>
      <c r="AE34">
        <f t="shared" si="2"/>
        <v>0</v>
      </c>
      <c r="AF34">
        <f t="shared" si="3"/>
        <v>0</v>
      </c>
      <c r="AG34">
        <f t="shared" si="4"/>
        <v>-13.281691803734338</v>
      </c>
      <c r="AH34">
        <f t="shared" si="5"/>
        <v>-1605.6548650110833</v>
      </c>
      <c r="AI34">
        <f t="shared" si="39"/>
        <v>-1618.9365568148175</v>
      </c>
      <c r="AJ34">
        <f t="shared" si="7"/>
        <v>72.366793314732803</v>
      </c>
      <c r="AK34">
        <f t="shared" si="28"/>
        <v>16.707929925541496</v>
      </c>
      <c r="AL34">
        <f t="shared" si="40"/>
        <v>-1529.8618335745432</v>
      </c>
      <c r="AN34">
        <f t="shared" si="9"/>
        <v>0</v>
      </c>
      <c r="AO34">
        <f t="shared" si="10"/>
        <v>0</v>
      </c>
      <c r="AP34">
        <f t="shared" si="11"/>
        <v>-1.0124860248375569</v>
      </c>
      <c r="AQ34">
        <f t="shared" si="12"/>
        <v>-122.40180961577997</v>
      </c>
      <c r="AR34">
        <f t="shared" si="13"/>
        <v>-123.41429564061751</v>
      </c>
      <c r="AS34">
        <f t="shared" si="14"/>
        <v>5.516644112527433</v>
      </c>
      <c r="AT34">
        <f t="shared" si="15"/>
        <v>1.273674002043899</v>
      </c>
      <c r="AU34">
        <f t="shared" si="16"/>
        <v>-116.62397752604618</v>
      </c>
      <c r="AW34">
        <v>31</v>
      </c>
      <c r="AX34">
        <f>IF(Z34&gt;0, (R34*SUMPRODUCT(K34:$K$98, X34:$X$98)-K34*$AZ$3)/Z34, 0)</f>
        <v>626.11722348701801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0.120854822</v>
      </c>
      <c r="Q35" s="5">
        <f t="shared" si="30"/>
        <v>50</v>
      </c>
      <c r="R35">
        <f t="shared" ref="R35:R66" si="41">$C$6</f>
        <v>50000</v>
      </c>
      <c r="S35">
        <f t="shared" ref="S35:S66" si="42">AX35</f>
        <v>434.41277200856382</v>
      </c>
      <c r="U35">
        <f t="shared" si="20"/>
        <v>0.120854822</v>
      </c>
      <c r="V35">
        <f t="shared" si="21"/>
        <v>0.01</v>
      </c>
      <c r="W35">
        <f t="shared" si="34"/>
        <v>0.26563383607468677</v>
      </c>
      <c r="X35">
        <f t="shared" si="35"/>
        <v>3.2103129975983448E-2</v>
      </c>
      <c r="Y35">
        <f t="shared" si="36"/>
        <v>2.6563383607468675E-3</v>
      </c>
      <c r="Z35">
        <f t="shared" si="37"/>
        <v>0.23087436773795647</v>
      </c>
      <c r="AB35">
        <f t="shared" si="38"/>
        <v>166.31791990728857</v>
      </c>
      <c r="AC35">
        <f t="shared" si="27"/>
        <v>100.2947740747702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-11.543718386897824</v>
      </c>
      <c r="AH35">
        <f t="shared" ref="AH35:AH66" si="46">-X35*R35</f>
        <v>-1605.1564987991724</v>
      </c>
      <c r="AI35">
        <f t="shared" si="39"/>
        <v>-1616.7002171860702</v>
      </c>
      <c r="AJ35">
        <f t="shared" ref="AJ35:AJ66" si="47">AB35-AC35</f>
        <v>66.023145832518367</v>
      </c>
      <c r="AK35">
        <f t="shared" si="28"/>
        <v>11.642254393510202</v>
      </c>
      <c r="AL35">
        <f t="shared" si="40"/>
        <v>-1539.0348169600416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-0.78571191632138471</v>
      </c>
      <c r="AQ35">
        <f t="shared" ref="AQ35:AQ66" si="51">AH35*$K35</f>
        <v>-109.25340920467009</v>
      </c>
      <c r="AR35">
        <f t="shared" ref="AR35:AR66" si="52">AI35*$K35</f>
        <v>-110.03912112099148</v>
      </c>
      <c r="AS35">
        <f t="shared" ref="AS35:AS66" si="53">AJ35*$K35</f>
        <v>4.4938009309472431</v>
      </c>
      <c r="AT35">
        <f t="shared" ref="AT35:AT66" si="54">AK35*$K35</f>
        <v>0.79241867336337402</v>
      </c>
      <c r="AU35">
        <f t="shared" ref="AU35:AU66" si="55">AL35*$K35</f>
        <v>-104.75290151668086</v>
      </c>
      <c r="AW35">
        <v>32</v>
      </c>
      <c r="AX35">
        <f>IF(Z35&gt;0, (R35*SUMPRODUCT(K35:$K$98, X35:$X$98)-K35*$AZ$3)/Z35, 0)</f>
        <v>434.41277200856382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0.137118778</v>
      </c>
      <c r="Q36" s="5">
        <f t="shared" si="30"/>
        <v>50</v>
      </c>
      <c r="R36">
        <f t="shared" si="41"/>
        <v>50000</v>
      </c>
      <c r="S36">
        <f t="shared" si="42"/>
        <v>210.14570646064868</v>
      </c>
      <c r="U36">
        <f t="shared" ref="U36:U67" si="57">M36</f>
        <v>0.137118778</v>
      </c>
      <c r="V36">
        <f t="shared" ref="V36:V67" si="58">$C$10</f>
        <v>0.01</v>
      </c>
      <c r="W36">
        <f t="shared" si="34"/>
        <v>0.23087436773795647</v>
      </c>
      <c r="X36">
        <f t="shared" si="35"/>
        <v>3.1657211175751217E-2</v>
      </c>
      <c r="Y36">
        <f t="shared" si="36"/>
        <v>2.3087436773795646E-3</v>
      </c>
      <c r="Z36">
        <f t="shared" si="37"/>
        <v>0.19690841288482569</v>
      </c>
      <c r="AB36">
        <f t="shared" si="38"/>
        <v>100.2947740747702</v>
      </c>
      <c r="AC36">
        <f t="shared" si="27"/>
        <v>41.379457533726793</v>
      </c>
      <c r="AE36">
        <f t="shared" si="43"/>
        <v>0</v>
      </c>
      <c r="AF36">
        <f t="shared" si="44"/>
        <v>0</v>
      </c>
      <c r="AG36">
        <f t="shared" si="45"/>
        <v>-9.845420644241285</v>
      </c>
      <c r="AH36">
        <f t="shared" si="46"/>
        <v>-1582.8605587875609</v>
      </c>
      <c r="AI36">
        <f t="shared" si="39"/>
        <v>-1592.7059794318022</v>
      </c>
      <c r="AJ36">
        <f t="shared" si="47"/>
        <v>58.91531654104341</v>
      </c>
      <c r="AK36">
        <f t="shared" ref="AK36:AK67" si="59">G36*SUM(AB36:AB36, AE36:AF36)</f>
        <v>7.0206341852339147</v>
      </c>
      <c r="AL36">
        <f t="shared" si="40"/>
        <v>-1526.770028705525</v>
      </c>
      <c r="AN36">
        <f t="shared" si="48"/>
        <v>0</v>
      </c>
      <c r="AO36">
        <f t="shared" si="49"/>
        <v>0</v>
      </c>
      <c r="AP36">
        <f t="shared" si="50"/>
        <v>-0.59832048154655737</v>
      </c>
      <c r="AQ36">
        <f t="shared" si="51"/>
        <v>-96.192730201809397</v>
      </c>
      <c r="AR36">
        <f t="shared" si="52"/>
        <v>-96.791050683355948</v>
      </c>
      <c r="AS36">
        <f t="shared" si="53"/>
        <v>3.5803691723342745</v>
      </c>
      <c r="AT36">
        <f t="shared" si="54"/>
        <v>0.42665411446166679</v>
      </c>
      <c r="AU36">
        <f t="shared" si="55"/>
        <v>-92.78402739656002</v>
      </c>
      <c r="AW36">
        <v>33</v>
      </c>
      <c r="AX36">
        <f>IF(Z36&gt;0, (R36*SUMPRODUCT(K36:$K$98, X36:$X$98)-K36*$AZ$3)/Z36, 0)</f>
        <v>210.14570646064868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41"/>
        <v>50000</v>
      </c>
      <c r="S37">
        <f t="shared" si="42"/>
        <v>-60.042718658201373</v>
      </c>
      <c r="U37">
        <f t="shared" si="57"/>
        <v>0.15530349099999999</v>
      </c>
      <c r="V37">
        <f t="shared" si="58"/>
        <v>0.01</v>
      </c>
      <c r="W37">
        <f t="shared" si="34"/>
        <v>0.19690841288482569</v>
      </c>
      <c r="X37">
        <f t="shared" si="35"/>
        <v>3.058056392828281E-2</v>
      </c>
      <c r="Y37">
        <f t="shared" si="36"/>
        <v>1.969084128848257E-3</v>
      </c>
      <c r="Z37">
        <f t="shared" si="37"/>
        <v>0.16435876482769463</v>
      </c>
      <c r="AB37">
        <f t="shared" si="38"/>
        <v>41.379457533726793</v>
      </c>
      <c r="AC37">
        <f t="shared" si="27"/>
        <v>-9.8685470755587517</v>
      </c>
      <c r="AE37">
        <f t="shared" si="43"/>
        <v>0</v>
      </c>
      <c r="AF37">
        <f t="shared" si="44"/>
        <v>0</v>
      </c>
      <c r="AG37">
        <f t="shared" si="45"/>
        <v>-8.2179382413847311</v>
      </c>
      <c r="AH37">
        <f t="shared" si="46"/>
        <v>-1529.0281964141404</v>
      </c>
      <c r="AI37">
        <f t="shared" si="39"/>
        <v>-1537.2461346555251</v>
      </c>
      <c r="AJ37">
        <f t="shared" si="47"/>
        <v>51.248004609285545</v>
      </c>
      <c r="AK37">
        <f t="shared" si="59"/>
        <v>2.8965620273608756</v>
      </c>
      <c r="AL37">
        <f t="shared" si="40"/>
        <v>-1483.1015680188787</v>
      </c>
      <c r="AN37">
        <f t="shared" si="48"/>
        <v>0</v>
      </c>
      <c r="AO37">
        <f t="shared" si="49"/>
        <v>0</v>
      </c>
      <c r="AP37">
        <f t="shared" si="50"/>
        <v>-0.44590715822331278</v>
      </c>
      <c r="AQ37">
        <f t="shared" si="51"/>
        <v>-82.965410286590554</v>
      </c>
      <c r="AR37">
        <f t="shared" si="52"/>
        <v>-83.411317444813875</v>
      </c>
      <c r="AS37">
        <f t="shared" si="53"/>
        <v>2.7807281374861237</v>
      </c>
      <c r="AT37">
        <f t="shared" si="54"/>
        <v>0.157168100355596</v>
      </c>
      <c r="AU37">
        <f t="shared" si="55"/>
        <v>-80.473421206972148</v>
      </c>
      <c r="AW37">
        <v>34</v>
      </c>
      <c r="AX37">
        <f>IF(Z37&gt;0, (R37*SUMPRODUCT(K37:$K$98, X37:$X$98)-K37*$AZ$3)/Z37, 0)</f>
        <v>-60.042718658201373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41"/>
        <v>50000</v>
      </c>
      <c r="S38">
        <f t="shared" si="42"/>
        <v>-393.72124961009132</v>
      </c>
      <c r="U38">
        <f t="shared" si="57"/>
        <v>0.17554342100000001</v>
      </c>
      <c r="V38">
        <f t="shared" si="58"/>
        <v>0.01</v>
      </c>
      <c r="W38">
        <f t="shared" si="34"/>
        <v>0.16435876482769463</v>
      </c>
      <c r="X38">
        <f t="shared" si="35"/>
        <v>2.885209984918799E-2</v>
      </c>
      <c r="Y38">
        <f t="shared" si="36"/>
        <v>1.6435876482769462E-3</v>
      </c>
      <c r="Z38">
        <f t="shared" si="37"/>
        <v>0.1338630773302297</v>
      </c>
      <c r="AB38">
        <f t="shared" si="38"/>
        <v>-9.8685470755587517</v>
      </c>
      <c r="AC38">
        <f t="shared" si="27"/>
        <v>-52.704738083110328</v>
      </c>
      <c r="AE38">
        <f t="shared" si="43"/>
        <v>0</v>
      </c>
      <c r="AF38">
        <f t="shared" si="44"/>
        <v>0</v>
      </c>
      <c r="AG38">
        <f t="shared" si="45"/>
        <v>-6.6931538665114854</v>
      </c>
      <c r="AH38">
        <f t="shared" si="46"/>
        <v>-1442.6049924593995</v>
      </c>
      <c r="AI38">
        <f t="shared" si="39"/>
        <v>-1449.2981463259109</v>
      </c>
      <c r="AJ38">
        <f t="shared" si="47"/>
        <v>42.836191007551577</v>
      </c>
      <c r="AK38">
        <f t="shared" si="59"/>
        <v>-0.69079829528911263</v>
      </c>
      <c r="AL38">
        <f t="shared" si="40"/>
        <v>-1407.1527536136484</v>
      </c>
      <c r="AN38">
        <f t="shared" si="48"/>
        <v>0</v>
      </c>
      <c r="AO38">
        <f t="shared" si="49"/>
        <v>0</v>
      </c>
      <c r="AP38">
        <f t="shared" si="50"/>
        <v>-0.32426073092693847</v>
      </c>
      <c r="AQ38">
        <f t="shared" si="51"/>
        <v>-69.889346431168391</v>
      </c>
      <c r="AR38">
        <f t="shared" si="52"/>
        <v>-70.213607162095329</v>
      </c>
      <c r="AS38">
        <f t="shared" si="53"/>
        <v>2.0752689812992795</v>
      </c>
      <c r="AT38">
        <f t="shared" si="54"/>
        <v>-3.346684756110057E-2</v>
      </c>
      <c r="AU38">
        <f t="shared" si="55"/>
        <v>-68.171805028357156</v>
      </c>
      <c r="AW38">
        <v>35</v>
      </c>
      <c r="AX38">
        <f>IF(Z38&gt;0, (R38*SUMPRODUCT(K38:$K$98, X38:$X$98)-K38*$AZ$3)/Z38, 0)</f>
        <v>-393.72124961009132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41"/>
        <v>50000</v>
      </c>
      <c r="S39">
        <f t="shared" si="42"/>
        <v>-818.00300915534808</v>
      </c>
      <c r="U39">
        <f t="shared" si="57"/>
        <v>0.19763372200000001</v>
      </c>
      <c r="V39">
        <f t="shared" si="58"/>
        <v>0.01</v>
      </c>
      <c r="W39">
        <f t="shared" si="34"/>
        <v>0.1338630773302297</v>
      </c>
      <c r="X39">
        <f t="shared" si="35"/>
        <v>2.6455858211147119E-2</v>
      </c>
      <c r="Y39">
        <f t="shared" si="36"/>
        <v>1.3386307733022971E-3</v>
      </c>
      <c r="Z39">
        <f t="shared" si="37"/>
        <v>0.10606858834578028</v>
      </c>
      <c r="AB39">
        <f t="shared" si="38"/>
        <v>-52.704738083110328</v>
      </c>
      <c r="AC39">
        <f t="shared" si="27"/>
        <v>-86.764424443708151</v>
      </c>
      <c r="AE39">
        <f t="shared" si="43"/>
        <v>0</v>
      </c>
      <c r="AF39">
        <f t="shared" si="44"/>
        <v>0</v>
      </c>
      <c r="AG39">
        <f t="shared" si="45"/>
        <v>-5.3034294172890144</v>
      </c>
      <c r="AH39">
        <f t="shared" si="46"/>
        <v>-1322.792910557356</v>
      </c>
      <c r="AI39">
        <f t="shared" si="39"/>
        <v>-1328.0963399746449</v>
      </c>
      <c r="AJ39">
        <f t="shared" si="47"/>
        <v>34.059686360597823</v>
      </c>
      <c r="AK39">
        <f t="shared" si="59"/>
        <v>-3.6893316658177233</v>
      </c>
      <c r="AL39">
        <f t="shared" si="40"/>
        <v>-1297.7259852798647</v>
      </c>
      <c r="AN39">
        <f t="shared" si="48"/>
        <v>0</v>
      </c>
      <c r="AO39">
        <f t="shared" si="49"/>
        <v>0</v>
      </c>
      <c r="AP39">
        <f t="shared" si="50"/>
        <v>-0.22940470398762294</v>
      </c>
      <c r="AQ39">
        <f t="shared" si="51"/>
        <v>-57.218620671010136</v>
      </c>
      <c r="AR39">
        <f t="shared" si="52"/>
        <v>-57.448025374997762</v>
      </c>
      <c r="AS39">
        <f t="shared" si="53"/>
        <v>1.473282974596138</v>
      </c>
      <c r="AT39">
        <f t="shared" si="54"/>
        <v>-0.15958542522504476</v>
      </c>
      <c r="AU39">
        <f t="shared" si="55"/>
        <v>-56.134327825626663</v>
      </c>
      <c r="AW39">
        <v>36</v>
      </c>
      <c r="AX39">
        <f>IF(Z39&gt;0, (R39*SUMPRODUCT(K39:$K$98, X39:$X$98)-K39*$AZ$3)/Z39, 0)</f>
        <v>-818.00300915534808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41"/>
        <v>50000</v>
      </c>
      <c r="S40">
        <f t="shared" si="42"/>
        <v>-1374.6520878321094</v>
      </c>
      <c r="U40">
        <f t="shared" si="57"/>
        <v>0.22191640300000001</v>
      </c>
      <c r="V40">
        <f t="shared" si="58"/>
        <v>0.01</v>
      </c>
      <c r="W40">
        <f t="shared" si="34"/>
        <v>0.10606858834578028</v>
      </c>
      <c r="X40">
        <f t="shared" si="35"/>
        <v>2.3538359596983284E-2</v>
      </c>
      <c r="Y40">
        <f t="shared" si="36"/>
        <v>1.0606858834578028E-3</v>
      </c>
      <c r="Z40">
        <f t="shared" si="37"/>
        <v>8.1469542865339209E-2</v>
      </c>
      <c r="AB40">
        <f t="shared" si="38"/>
        <v>-86.764424443708151</v>
      </c>
      <c r="AC40">
        <f t="shared" si="27"/>
        <v>-111.99227719456607</v>
      </c>
      <c r="AE40">
        <f t="shared" si="43"/>
        <v>0</v>
      </c>
      <c r="AF40">
        <f t="shared" si="44"/>
        <v>0</v>
      </c>
      <c r="AG40">
        <f t="shared" si="45"/>
        <v>-4.0734771432669605</v>
      </c>
      <c r="AH40">
        <f t="shared" si="46"/>
        <v>-1176.9179798491641</v>
      </c>
      <c r="AI40">
        <f t="shared" si="39"/>
        <v>-1180.991456992431</v>
      </c>
      <c r="AJ40">
        <f t="shared" si="47"/>
        <v>25.22785275085792</v>
      </c>
      <c r="AK40">
        <f t="shared" si="59"/>
        <v>-6.0735097110595708</v>
      </c>
      <c r="AL40">
        <f t="shared" si="40"/>
        <v>-1161.8371139526328</v>
      </c>
      <c r="AN40">
        <f t="shared" si="48"/>
        <v>0</v>
      </c>
      <c r="AO40">
        <f t="shared" si="49"/>
        <v>0</v>
      </c>
      <c r="AP40">
        <f t="shared" si="50"/>
        <v>-0.15732320554244078</v>
      </c>
      <c r="AQ40">
        <f t="shared" si="51"/>
        <v>-45.454166732333071</v>
      </c>
      <c r="AR40">
        <f t="shared" si="52"/>
        <v>-45.611489937875511</v>
      </c>
      <c r="AS40">
        <f t="shared" si="53"/>
        <v>0.97433384897663633</v>
      </c>
      <c r="AT40">
        <f t="shared" si="54"/>
        <v>-0.23456717272033428</v>
      </c>
      <c r="AU40">
        <f t="shared" si="55"/>
        <v>-44.871723261619209</v>
      </c>
      <c r="AW40">
        <v>37</v>
      </c>
      <c r="AX40">
        <f>IF(Z40&gt;0, (R40*SUMPRODUCT(K40:$K$98, X40:$X$98)-K40*$AZ$3)/Z40, 0)</f>
        <v>-1374.6520878321094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41"/>
        <v>50000</v>
      </c>
      <c r="S41">
        <f t="shared" si="42"/>
        <v>-2135.5970315465252</v>
      </c>
      <c r="U41">
        <f t="shared" si="57"/>
        <v>0.24923250199999999</v>
      </c>
      <c r="V41">
        <f t="shared" si="58"/>
        <v>0.01</v>
      </c>
      <c r="W41">
        <f t="shared" si="34"/>
        <v>8.1469542865339209E-2</v>
      </c>
      <c r="X41">
        <f t="shared" si="35"/>
        <v>2.0304858005124739E-2</v>
      </c>
      <c r="Y41">
        <f t="shared" si="36"/>
        <v>8.1469542865339212E-4</v>
      </c>
      <c r="Z41">
        <f t="shared" si="37"/>
        <v>6.0349989431561071E-2</v>
      </c>
      <c r="AB41">
        <f t="shared" si="38"/>
        <v>-111.99227719456607</v>
      </c>
      <c r="AC41">
        <f t="shared" si="27"/>
        <v>-128.883258283906</v>
      </c>
      <c r="AE41">
        <f t="shared" si="43"/>
        <v>0</v>
      </c>
      <c r="AF41">
        <f t="shared" si="44"/>
        <v>0</v>
      </c>
      <c r="AG41">
        <f t="shared" si="45"/>
        <v>-3.0174994715780534</v>
      </c>
      <c r="AH41">
        <f t="shared" si="46"/>
        <v>-1015.242900256237</v>
      </c>
      <c r="AI41">
        <f t="shared" si="39"/>
        <v>-1018.2603997278151</v>
      </c>
      <c r="AJ41">
        <f t="shared" si="47"/>
        <v>16.890981089339931</v>
      </c>
      <c r="AK41">
        <f t="shared" si="59"/>
        <v>-7.8394594036196255</v>
      </c>
      <c r="AL41">
        <f t="shared" si="40"/>
        <v>-1009.2088780420947</v>
      </c>
      <c r="AN41">
        <f t="shared" si="48"/>
        <v>0</v>
      </c>
      <c r="AO41">
        <f t="shared" si="49"/>
        <v>0</v>
      </c>
      <c r="AP41">
        <f t="shared" si="50"/>
        <v>-0.10405349763126211</v>
      </c>
      <c r="AQ41">
        <f t="shared" si="51"/>
        <v>-35.008978696431051</v>
      </c>
      <c r="AR41">
        <f t="shared" si="52"/>
        <v>-35.113032194062313</v>
      </c>
      <c r="AS41">
        <f t="shared" si="53"/>
        <v>0.58245765320720211</v>
      </c>
      <c r="AT41">
        <f t="shared" si="54"/>
        <v>-0.27033084120419537</v>
      </c>
      <c r="AU41">
        <f t="shared" si="55"/>
        <v>-34.800905382059305</v>
      </c>
      <c r="AW41">
        <v>38</v>
      </c>
      <c r="AX41">
        <f>IF(Z41&gt;0, (R41*SUMPRODUCT(K41:$K$98, X41:$X$98)-K41*$AZ$3)/Z41, 0)</f>
        <v>-2135.5970315465252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41"/>
        <v>50000</v>
      </c>
      <c r="S42">
        <f t="shared" si="42"/>
        <v>-3229.425007057052</v>
      </c>
      <c r="U42">
        <f t="shared" si="57"/>
        <v>0.27993124800000002</v>
      </c>
      <c r="V42">
        <f t="shared" si="58"/>
        <v>0.01</v>
      </c>
      <c r="W42">
        <f t="shared" si="34"/>
        <v>6.0349989431561071E-2</v>
      </c>
      <c r="X42">
        <f t="shared" si="35"/>
        <v>1.6893847858363703E-2</v>
      </c>
      <c r="Y42">
        <f t="shared" si="36"/>
        <v>6.0349989431561068E-4</v>
      </c>
      <c r="Z42">
        <f t="shared" si="37"/>
        <v>4.285264167888176E-2</v>
      </c>
      <c r="AB42">
        <f t="shared" si="38"/>
        <v>-128.883258283906</v>
      </c>
      <c r="AC42">
        <f t="shared" si="27"/>
        <v>-138.38939265623605</v>
      </c>
      <c r="AE42">
        <f t="shared" si="43"/>
        <v>0</v>
      </c>
      <c r="AF42">
        <f t="shared" si="44"/>
        <v>0</v>
      </c>
      <c r="AG42">
        <f t="shared" si="45"/>
        <v>-2.142632083944088</v>
      </c>
      <c r="AH42">
        <f t="shared" si="46"/>
        <v>-844.69239291818519</v>
      </c>
      <c r="AI42">
        <f t="shared" si="39"/>
        <v>-846.83502500212933</v>
      </c>
      <c r="AJ42">
        <f t="shared" si="47"/>
        <v>9.5061343723300524</v>
      </c>
      <c r="AK42">
        <f t="shared" si="59"/>
        <v>-9.0218280798734209</v>
      </c>
      <c r="AL42">
        <f t="shared" si="40"/>
        <v>-846.35071870967272</v>
      </c>
      <c r="AN42">
        <f t="shared" si="48"/>
        <v>0</v>
      </c>
      <c r="AO42">
        <f t="shared" si="49"/>
        <v>0</v>
      </c>
      <c r="AP42">
        <f t="shared" si="50"/>
        <v>-6.5968872503808243E-2</v>
      </c>
      <c r="AQ42">
        <f t="shared" si="51"/>
        <v>-26.006987009539507</v>
      </c>
      <c r="AR42">
        <f t="shared" si="52"/>
        <v>-26.072955882043317</v>
      </c>
      <c r="AS42">
        <f t="shared" si="53"/>
        <v>0.29268159060604959</v>
      </c>
      <c r="AT42">
        <f t="shared" si="54"/>
        <v>-0.27777042582919598</v>
      </c>
      <c r="AU42">
        <f t="shared" si="55"/>
        <v>-26.058044717266466</v>
      </c>
      <c r="AW42">
        <v>39</v>
      </c>
      <c r="AX42">
        <f>IF(Z42&gt;0, (R42*SUMPRODUCT(K42:$K$98, X42:$X$98)-K42*$AZ$3)/Z42, 0)</f>
        <v>-3229.425007057052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41"/>
        <v>50000</v>
      </c>
      <c r="S43">
        <f t="shared" si="42"/>
        <v>-4892.9817325979147</v>
      </c>
      <c r="U43">
        <f t="shared" si="57"/>
        <v>0.31455227499999999</v>
      </c>
      <c r="V43">
        <f t="shared" si="58"/>
        <v>0.01</v>
      </c>
      <c r="W43">
        <f t="shared" si="34"/>
        <v>4.285264167888176E-2</v>
      </c>
      <c r="X43">
        <f t="shared" si="35"/>
        <v>1.3479395929852077E-2</v>
      </c>
      <c r="Y43">
        <f t="shared" si="36"/>
        <v>4.2852641678881763E-4</v>
      </c>
      <c r="Z43">
        <f t="shared" si="37"/>
        <v>2.8944719332240867E-2</v>
      </c>
      <c r="AB43">
        <f t="shared" si="38"/>
        <v>-138.38939265623605</v>
      </c>
      <c r="AC43">
        <f t="shared" si="27"/>
        <v>-141.62598294782828</v>
      </c>
      <c r="AE43">
        <f t="shared" si="43"/>
        <v>0</v>
      </c>
      <c r="AF43">
        <f t="shared" si="44"/>
        <v>0</v>
      </c>
      <c r="AG43">
        <f t="shared" si="45"/>
        <v>-1.4472359666120433</v>
      </c>
      <c r="AH43">
        <f t="shared" si="46"/>
        <v>-673.9697964926039</v>
      </c>
      <c r="AI43">
        <f t="shared" si="39"/>
        <v>-675.41703245921599</v>
      </c>
      <c r="AJ43">
        <f t="shared" si="47"/>
        <v>3.236590291592222</v>
      </c>
      <c r="AK43">
        <f t="shared" si="59"/>
        <v>-9.6872574859365255</v>
      </c>
      <c r="AL43">
        <f t="shared" si="40"/>
        <v>-681.86769965356029</v>
      </c>
      <c r="AN43">
        <f t="shared" si="48"/>
        <v>0</v>
      </c>
      <c r="AO43">
        <f t="shared" si="49"/>
        <v>0</v>
      </c>
      <c r="AP43">
        <f t="shared" si="50"/>
        <v>-3.9784397190636013E-2</v>
      </c>
      <c r="AQ43">
        <f t="shared" si="51"/>
        <v>-18.52737404040878</v>
      </c>
      <c r="AR43">
        <f t="shared" si="52"/>
        <v>-18.567158437599417</v>
      </c>
      <c r="AS43">
        <f t="shared" si="53"/>
        <v>8.8973599796237854E-2</v>
      </c>
      <c r="AT43">
        <f t="shared" si="54"/>
        <v>-0.26630190818894595</v>
      </c>
      <c r="AU43">
        <f t="shared" si="55"/>
        <v>-18.744486745992123</v>
      </c>
      <c r="AW43">
        <v>40</v>
      </c>
      <c r="AX43">
        <f>IF(Z43&gt;0, (R43*SUMPRODUCT(K43:$K$98, X43:$X$98)-K43*$AZ$3)/Z43, 0)</f>
        <v>-4892.9817325979147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41"/>
        <v>50000</v>
      </c>
      <c r="S44">
        <f t="shared" si="42"/>
        <v>-7571.0249840213437</v>
      </c>
      <c r="U44">
        <f t="shared" si="57"/>
        <v>0.35195179199999999</v>
      </c>
      <c r="V44">
        <f t="shared" si="58"/>
        <v>0.01</v>
      </c>
      <c r="W44">
        <f t="shared" si="34"/>
        <v>2.8944719332240867E-2</v>
      </c>
      <c r="X44">
        <f t="shared" si="35"/>
        <v>1.0187145837919217E-2</v>
      </c>
      <c r="Y44">
        <f t="shared" si="36"/>
        <v>2.8944719332240867E-4</v>
      </c>
      <c r="Z44">
        <f t="shared" si="37"/>
        <v>1.8468126300999244E-2</v>
      </c>
      <c r="AB44">
        <f t="shared" si="38"/>
        <v>-141.62598294782828</v>
      </c>
      <c r="AC44">
        <f t="shared" si="27"/>
        <v>-139.82264563292696</v>
      </c>
      <c r="AE44">
        <f t="shared" si="43"/>
        <v>0</v>
      </c>
      <c r="AF44">
        <f t="shared" si="44"/>
        <v>0</v>
      </c>
      <c r="AG44">
        <f t="shared" si="45"/>
        <v>-0.92340631504996218</v>
      </c>
      <c r="AH44">
        <f t="shared" si="46"/>
        <v>-509.35729189596083</v>
      </c>
      <c r="AI44">
        <f t="shared" si="39"/>
        <v>-510.28069821101082</v>
      </c>
      <c r="AJ44">
        <f t="shared" si="47"/>
        <v>-1.803337314901313</v>
      </c>
      <c r="AK44">
        <f t="shared" si="59"/>
        <v>-9.9138188063479795</v>
      </c>
      <c r="AL44">
        <f t="shared" si="40"/>
        <v>-521.99785433226009</v>
      </c>
      <c r="AN44">
        <f t="shared" si="48"/>
        <v>0</v>
      </c>
      <c r="AO44">
        <f t="shared" si="49"/>
        <v>0</v>
      </c>
      <c r="AP44">
        <f t="shared" si="50"/>
        <v>-2.2664610119504949E-2</v>
      </c>
      <c r="AQ44">
        <f t="shared" si="51"/>
        <v>-12.501955254360812</v>
      </c>
      <c r="AR44">
        <f t="shared" si="52"/>
        <v>-12.524619864480318</v>
      </c>
      <c r="AS44">
        <f t="shared" si="53"/>
        <v>-4.4262137360390211E-2</v>
      </c>
      <c r="AT44">
        <f t="shared" si="54"/>
        <v>-0.24333041087025226</v>
      </c>
      <c r="AU44">
        <f t="shared" si="55"/>
        <v>-12.812212412710961</v>
      </c>
      <c r="AW44">
        <v>41</v>
      </c>
      <c r="AX44">
        <f>IF(Z44&gt;0, (R44*SUMPRODUCT(K44:$K$98, X44:$X$98)-K44*$AZ$3)/Z44, 0)</f>
        <v>-7571.0249840213437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41"/>
        <v>50000</v>
      </c>
      <c r="S45">
        <f t="shared" si="42"/>
        <v>-12129.271904661875</v>
      </c>
      <c r="U45">
        <f t="shared" si="57"/>
        <v>0.39103022399999998</v>
      </c>
      <c r="V45">
        <f t="shared" si="58"/>
        <v>0.01</v>
      </c>
      <c r="W45">
        <f t="shared" si="34"/>
        <v>1.8468126300999244E-2</v>
      </c>
      <c r="X45">
        <f t="shared" si="35"/>
        <v>7.2215955643400252E-3</v>
      </c>
      <c r="Y45">
        <f t="shared" si="36"/>
        <v>1.8468126300999244E-4</v>
      </c>
      <c r="Z45">
        <f t="shared" si="37"/>
        <v>1.1061849473649226E-2</v>
      </c>
      <c r="AB45">
        <f t="shared" si="38"/>
        <v>-139.82264563292696</v>
      </c>
      <c r="AC45">
        <f t="shared" si="27"/>
        <v>-134.17218003433231</v>
      </c>
      <c r="AE45">
        <f t="shared" si="43"/>
        <v>0</v>
      </c>
      <c r="AF45">
        <f t="shared" si="44"/>
        <v>0</v>
      </c>
      <c r="AG45">
        <f t="shared" si="45"/>
        <v>-0.55309247368246128</v>
      </c>
      <c r="AH45">
        <f t="shared" si="46"/>
        <v>-361.07977821700126</v>
      </c>
      <c r="AI45">
        <f t="shared" si="39"/>
        <v>-361.63287069068372</v>
      </c>
      <c r="AJ45">
        <f t="shared" si="47"/>
        <v>-5.6504655985946499</v>
      </c>
      <c r="AK45">
        <f t="shared" si="59"/>
        <v>-9.7875851943048886</v>
      </c>
      <c r="AL45">
        <f t="shared" si="40"/>
        <v>-377.07092148358328</v>
      </c>
      <c r="AN45">
        <f t="shared" si="48"/>
        <v>0</v>
      </c>
      <c r="AO45">
        <f t="shared" si="49"/>
        <v>0</v>
      </c>
      <c r="AP45">
        <f t="shared" si="50"/>
        <v>-1.2120907541435012E-2</v>
      </c>
      <c r="AQ45">
        <f t="shared" si="51"/>
        <v>-7.9129889034845409</v>
      </c>
      <c r="AR45">
        <f t="shared" si="52"/>
        <v>-7.9251098110259761</v>
      </c>
      <c r="AS45">
        <f t="shared" si="53"/>
        <v>-0.12382878875684253</v>
      </c>
      <c r="AT45">
        <f t="shared" si="54"/>
        <v>-0.2144929118348437</v>
      </c>
      <c r="AU45">
        <f t="shared" si="55"/>
        <v>-8.2634315116176627</v>
      </c>
      <c r="AW45">
        <v>42</v>
      </c>
      <c r="AX45">
        <f>IF(Z45&gt;0, (R45*SUMPRODUCT(K45:$K$98, X45:$X$98)-K45*$AZ$3)/Z45, 0)</f>
        <v>-12129.271904661875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41"/>
        <v>50000</v>
      </c>
      <c r="S46">
        <f t="shared" si="42"/>
        <v>-19223.042871792899</v>
      </c>
      <c r="U46">
        <f t="shared" si="57"/>
        <v>0.39803129399999998</v>
      </c>
      <c r="V46">
        <f t="shared" si="58"/>
        <v>0.01</v>
      </c>
      <c r="W46">
        <f t="shared" si="34"/>
        <v>1.1061849473649226E-2</v>
      </c>
      <c r="X46">
        <f t="shared" si="35"/>
        <v>4.4029622600298204E-3</v>
      </c>
      <c r="Y46">
        <f t="shared" si="36"/>
        <v>1.1061849473649227E-4</v>
      </c>
      <c r="Z46">
        <f t="shared" si="37"/>
        <v>6.5482687188829136E-3</v>
      </c>
      <c r="AB46">
        <f t="shared" si="38"/>
        <v>-134.17218003433231</v>
      </c>
      <c r="AC46">
        <f t="shared" si="27"/>
        <v>-125.87765031910661</v>
      </c>
      <c r="AE46">
        <f t="shared" si="43"/>
        <v>0</v>
      </c>
      <c r="AF46">
        <f t="shared" si="44"/>
        <v>0</v>
      </c>
      <c r="AG46">
        <f t="shared" si="45"/>
        <v>-0.32741343594414568</v>
      </c>
      <c r="AH46">
        <f t="shared" si="46"/>
        <v>-220.14811300149103</v>
      </c>
      <c r="AI46">
        <f t="shared" si="39"/>
        <v>-220.47552643743518</v>
      </c>
      <c r="AJ46">
        <f t="shared" si="47"/>
        <v>-8.2945297152257069</v>
      </c>
      <c r="AK46">
        <f t="shared" si="59"/>
        <v>-9.3920526024032629</v>
      </c>
      <c r="AL46">
        <f t="shared" si="40"/>
        <v>-238.16210875506414</v>
      </c>
      <c r="AN46">
        <f t="shared" si="48"/>
        <v>0</v>
      </c>
      <c r="AO46">
        <f t="shared" si="49"/>
        <v>0</v>
      </c>
      <c r="AP46">
        <f t="shared" si="50"/>
        <v>-6.4064267436151111E-3</v>
      </c>
      <c r="AQ46">
        <f t="shared" si="51"/>
        <v>-4.3075897439033355</v>
      </c>
      <c r="AR46">
        <f t="shared" si="52"/>
        <v>-4.3139961706469503</v>
      </c>
      <c r="AS46">
        <f t="shared" si="53"/>
        <v>-0.1622972400020786</v>
      </c>
      <c r="AT46">
        <f t="shared" si="54"/>
        <v>-0.18377222912666491</v>
      </c>
      <c r="AU46">
        <f t="shared" si="55"/>
        <v>-4.6600656397756941</v>
      </c>
      <c r="AW46">
        <v>43</v>
      </c>
      <c r="AX46">
        <f>IF(Z46&gt;0, (R46*SUMPRODUCT(K46:$K$98, X46:$X$98)-K46*$AZ$3)/Z46, 0)</f>
        <v>-19223.042871792899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41"/>
        <v>50000</v>
      </c>
      <c r="S47">
        <f t="shared" si="42"/>
        <v>-30237.470695869568</v>
      </c>
      <c r="U47">
        <f t="shared" si="57"/>
        <v>0.40559374100000001</v>
      </c>
      <c r="V47">
        <f t="shared" si="58"/>
        <v>0.01</v>
      </c>
      <c r="W47">
        <f t="shared" si="34"/>
        <v>6.5482687188829136E-3</v>
      </c>
      <c r="X47">
        <f t="shared" si="35"/>
        <v>2.6559368067649984E-3</v>
      </c>
      <c r="Y47">
        <f t="shared" si="36"/>
        <v>6.5482687188829136E-5</v>
      </c>
      <c r="Z47">
        <f t="shared" si="37"/>
        <v>3.826849224929086E-3</v>
      </c>
      <c r="AB47">
        <f t="shared" si="38"/>
        <v>-125.87765031910661</v>
      </c>
      <c r="AC47">
        <f t="shared" si="27"/>
        <v>-115.71424129630441</v>
      </c>
      <c r="AE47">
        <f t="shared" si="43"/>
        <v>0</v>
      </c>
      <c r="AF47">
        <f t="shared" si="44"/>
        <v>0</v>
      </c>
      <c r="AG47">
        <f t="shared" si="45"/>
        <v>-0.19134246124645429</v>
      </c>
      <c r="AH47">
        <f t="shared" si="46"/>
        <v>-132.79684033824992</v>
      </c>
      <c r="AI47">
        <f t="shared" si="39"/>
        <v>-132.98818279949637</v>
      </c>
      <c r="AJ47">
        <f t="shared" si="47"/>
        <v>-10.163409022802199</v>
      </c>
      <c r="AK47">
        <f t="shared" si="59"/>
        <v>-8.8114355223374634</v>
      </c>
      <c r="AL47">
        <f t="shared" si="40"/>
        <v>-151.96302734463603</v>
      </c>
      <c r="AN47">
        <f t="shared" si="48"/>
        <v>0</v>
      </c>
      <c r="AO47">
        <f t="shared" si="49"/>
        <v>0</v>
      </c>
      <c r="AP47">
        <f t="shared" si="50"/>
        <v>-3.3428177560657665E-3</v>
      </c>
      <c r="AQ47">
        <f t="shared" si="51"/>
        <v>-2.3200058833797326</v>
      </c>
      <c r="AR47">
        <f t="shared" si="52"/>
        <v>-2.3233487011357985</v>
      </c>
      <c r="AS47">
        <f t="shared" si="53"/>
        <v>-0.17755820596361113</v>
      </c>
      <c r="AT47">
        <f t="shared" si="54"/>
        <v>-0.15393876993439232</v>
      </c>
      <c r="AU47">
        <f t="shared" si="55"/>
        <v>-2.6548456770338018</v>
      </c>
      <c r="AW47">
        <v>44</v>
      </c>
      <c r="AX47">
        <f>IF(Z47&gt;0, (R47*SUMPRODUCT(K47:$K$98, X47:$X$98)-K47*$AZ$3)/Z47, 0)</f>
        <v>-30237.470695869568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41"/>
        <v>50000</v>
      </c>
      <c r="S48">
        <f t="shared" si="42"/>
        <v>-47680.449494303604</v>
      </c>
      <c r="U48">
        <f t="shared" si="57"/>
        <v>0.41392678500000002</v>
      </c>
      <c r="V48">
        <f t="shared" si="58"/>
        <v>0.01</v>
      </c>
      <c r="W48">
        <f t="shared" si="34"/>
        <v>3.826849224929086E-3</v>
      </c>
      <c r="X48">
        <f t="shared" si="35"/>
        <v>1.5840353963546385E-3</v>
      </c>
      <c r="Y48">
        <f t="shared" si="36"/>
        <v>3.8268492249290862E-5</v>
      </c>
      <c r="Z48">
        <f t="shared" si="37"/>
        <v>2.2045453363251566E-3</v>
      </c>
      <c r="AB48">
        <f t="shared" si="38"/>
        <v>-115.71424129630441</v>
      </c>
      <c r="AC48">
        <f t="shared" si="27"/>
        <v>-105.11371256655418</v>
      </c>
      <c r="AE48">
        <f t="shared" si="43"/>
        <v>0</v>
      </c>
      <c r="AF48">
        <f t="shared" si="44"/>
        <v>0</v>
      </c>
      <c r="AG48">
        <f t="shared" si="45"/>
        <v>-0.11022726681625783</v>
      </c>
      <c r="AH48">
        <f t="shared" si="46"/>
        <v>-79.201769817731929</v>
      </c>
      <c r="AI48">
        <f t="shared" si="39"/>
        <v>-79.311997084548182</v>
      </c>
      <c r="AJ48">
        <f t="shared" si="47"/>
        <v>-10.600528729750224</v>
      </c>
      <c r="AK48">
        <f t="shared" si="59"/>
        <v>-8.0999968907413091</v>
      </c>
      <c r="AL48">
        <f t="shared" si="40"/>
        <v>-98.012522705039714</v>
      </c>
      <c r="AN48">
        <f t="shared" si="48"/>
        <v>0</v>
      </c>
      <c r="AO48">
        <f t="shared" si="49"/>
        <v>0</v>
      </c>
      <c r="AP48">
        <f t="shared" si="50"/>
        <v>-1.7193819391927605E-3</v>
      </c>
      <c r="AQ48">
        <f t="shared" si="51"/>
        <v>-1.2354301844725153</v>
      </c>
      <c r="AR48">
        <f t="shared" si="52"/>
        <v>-1.237149566411708</v>
      </c>
      <c r="AS48">
        <f t="shared" si="53"/>
        <v>-0.16535253182144799</v>
      </c>
      <c r="AT48">
        <f t="shared" si="54"/>
        <v>-0.12634794242583886</v>
      </c>
      <c r="AU48">
        <f t="shared" si="55"/>
        <v>-1.5288500406589949</v>
      </c>
      <c r="AW48">
        <v>45</v>
      </c>
      <c r="AX48">
        <f>IF(Z48&gt;0, (R48*SUMPRODUCT(K48:$K$98, X48:$X$98)-K48*$AZ$3)/Z48, 0)</f>
        <v>-47680.449494303604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41"/>
        <v>50000</v>
      </c>
      <c r="S49">
        <f t="shared" si="42"/>
        <v>-75870.777089866431</v>
      </c>
      <c r="U49">
        <f t="shared" si="57"/>
        <v>0.423142238</v>
      </c>
      <c r="V49">
        <f t="shared" si="58"/>
        <v>0.01</v>
      </c>
      <c r="W49">
        <f t="shared" si="34"/>
        <v>2.2045453363251566E-3</v>
      </c>
      <c r="X49">
        <f t="shared" si="35"/>
        <v>9.3283624738508945E-4</v>
      </c>
      <c r="Y49">
        <f t="shared" si="36"/>
        <v>2.2045453363251566E-5</v>
      </c>
      <c r="Z49">
        <f t="shared" si="37"/>
        <v>1.2496636355768156E-3</v>
      </c>
      <c r="AB49">
        <f t="shared" si="38"/>
        <v>-105.11371256655418</v>
      </c>
      <c r="AC49">
        <f t="shared" si="27"/>
        <v>-94.812951132160649</v>
      </c>
      <c r="AE49">
        <f t="shared" si="43"/>
        <v>0</v>
      </c>
      <c r="AF49">
        <f t="shared" si="44"/>
        <v>0</v>
      </c>
      <c r="AG49">
        <f t="shared" si="45"/>
        <v>-6.2483181778840782E-2</v>
      </c>
      <c r="AH49">
        <f t="shared" si="46"/>
        <v>-46.641812369254474</v>
      </c>
      <c r="AI49">
        <f t="shared" si="39"/>
        <v>-46.704295551033312</v>
      </c>
      <c r="AJ49">
        <f t="shared" si="47"/>
        <v>-10.300761434393536</v>
      </c>
      <c r="AK49">
        <f t="shared" si="59"/>
        <v>-7.3579598796587939</v>
      </c>
      <c r="AL49">
        <f t="shared" si="40"/>
        <v>-64.36301686508564</v>
      </c>
      <c r="AN49">
        <f t="shared" si="48"/>
        <v>0</v>
      </c>
      <c r="AO49">
        <f t="shared" si="49"/>
        <v>0</v>
      </c>
      <c r="AP49">
        <f t="shared" si="50"/>
        <v>-8.7021874828038239E-4</v>
      </c>
      <c r="AQ49">
        <f t="shared" si="51"/>
        <v>-0.64959207297036115</v>
      </c>
      <c r="AR49">
        <f t="shared" si="52"/>
        <v>-0.65046229171864156</v>
      </c>
      <c r="AS49">
        <f t="shared" si="53"/>
        <v>-0.14346125575839844</v>
      </c>
      <c r="AT49">
        <f t="shared" si="54"/>
        <v>-0.10247612964137276</v>
      </c>
      <c r="AU49">
        <f t="shared" si="55"/>
        <v>-0.89639967711841273</v>
      </c>
      <c r="AW49">
        <v>46</v>
      </c>
      <c r="AX49">
        <f>IF(Z49&gt;0, (R49*SUMPRODUCT(K49:$K$98, X49:$X$98)-K49*$AZ$3)/Z49, 0)</f>
        <v>-75870.777089866431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41"/>
        <v>50000</v>
      </c>
      <c r="S50">
        <f t="shared" si="42"/>
        <v>-122194.02673007654</v>
      </c>
      <c r="U50">
        <f t="shared" si="57"/>
        <v>0.432294868</v>
      </c>
      <c r="V50">
        <f t="shared" si="58"/>
        <v>0.01</v>
      </c>
      <c r="W50">
        <f t="shared" si="34"/>
        <v>1.2496636355768156E-3</v>
      </c>
      <c r="X50">
        <f t="shared" si="35"/>
        <v>5.4022317638607962E-4</v>
      </c>
      <c r="Y50">
        <f t="shared" si="36"/>
        <v>1.2496636355768156E-5</v>
      </c>
      <c r="Z50">
        <f t="shared" si="37"/>
        <v>6.969438228349678E-4</v>
      </c>
      <c r="AB50">
        <f t="shared" si="38"/>
        <v>-94.812951132160649</v>
      </c>
      <c r="AC50">
        <f t="shared" si="27"/>
        <v>-85.162372116857782</v>
      </c>
      <c r="AE50">
        <f t="shared" si="43"/>
        <v>0</v>
      </c>
      <c r="AF50">
        <f t="shared" si="44"/>
        <v>0</v>
      </c>
      <c r="AG50">
        <f t="shared" si="45"/>
        <v>-3.484719114174839E-2</v>
      </c>
      <c r="AH50">
        <f t="shared" si="46"/>
        <v>-27.011158819303979</v>
      </c>
      <c r="AI50">
        <f t="shared" si="39"/>
        <v>-27.046006010445726</v>
      </c>
      <c r="AJ50">
        <f t="shared" si="47"/>
        <v>-9.650579015302867</v>
      </c>
      <c r="AK50">
        <f t="shared" si="59"/>
        <v>-6.6369065792512458</v>
      </c>
      <c r="AL50">
        <f t="shared" si="40"/>
        <v>-43.333491604999836</v>
      </c>
      <c r="AN50">
        <f t="shared" si="48"/>
        <v>0</v>
      </c>
      <c r="AO50">
        <f t="shared" si="49"/>
        <v>0</v>
      </c>
      <c r="AP50">
        <f t="shared" si="50"/>
        <v>-4.3332630524873692E-4</v>
      </c>
      <c r="AQ50">
        <f t="shared" si="51"/>
        <v>-0.33588490974910096</v>
      </c>
      <c r="AR50">
        <f t="shared" si="52"/>
        <v>-0.33631823605434968</v>
      </c>
      <c r="AS50">
        <f t="shared" si="53"/>
        <v>-0.12000536086830121</v>
      </c>
      <c r="AT50">
        <f t="shared" si="54"/>
        <v>-8.2530215837754342E-2</v>
      </c>
      <c r="AU50">
        <f t="shared" si="55"/>
        <v>-0.53885381276040512</v>
      </c>
      <c r="AW50">
        <v>47</v>
      </c>
      <c r="AX50">
        <f>IF(Z50&gt;0, (R50*SUMPRODUCT(K50:$K$98, X50:$X$98)-K50*$AZ$3)/Z50, 0)</f>
        <v>-122194.02673007654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41"/>
        <v>50000</v>
      </c>
      <c r="S51">
        <f t="shared" si="42"/>
        <v>-199847.17116672324</v>
      </c>
      <c r="U51">
        <f t="shared" si="57"/>
        <v>0.44217947800000001</v>
      </c>
      <c r="V51">
        <f t="shared" si="58"/>
        <v>0.01</v>
      </c>
      <c r="W51">
        <f t="shared" si="34"/>
        <v>6.969438228349678E-4</v>
      </c>
      <c r="X51">
        <f t="shared" si="35"/>
        <v>3.0817425577649057E-4</v>
      </c>
      <c r="Y51">
        <f t="shared" si="36"/>
        <v>6.969438228349678E-6</v>
      </c>
      <c r="Z51">
        <f t="shared" si="37"/>
        <v>3.8180012883012757E-4</v>
      </c>
      <c r="AB51">
        <f t="shared" si="38"/>
        <v>-85.162372116857782</v>
      </c>
      <c r="AC51">
        <f t="shared" si="27"/>
        <v>-76.301675697791495</v>
      </c>
      <c r="AE51">
        <f t="shared" si="43"/>
        <v>0</v>
      </c>
      <c r="AF51">
        <f t="shared" si="44"/>
        <v>0</v>
      </c>
      <c r="AG51">
        <f t="shared" si="45"/>
        <v>-1.909000644150638E-2</v>
      </c>
      <c r="AH51">
        <f t="shared" si="46"/>
        <v>-15.408712788824529</v>
      </c>
      <c r="AI51">
        <f t="shared" si="39"/>
        <v>-15.427802795266036</v>
      </c>
      <c r="AJ51">
        <f t="shared" si="47"/>
        <v>-8.8606964190662865</v>
      </c>
      <c r="AK51">
        <f t="shared" si="59"/>
        <v>-5.9613660481800457</v>
      </c>
      <c r="AL51">
        <f t="shared" si="40"/>
        <v>-30.249865262512369</v>
      </c>
      <c r="AN51">
        <f t="shared" si="48"/>
        <v>0</v>
      </c>
      <c r="AO51">
        <f t="shared" si="49"/>
        <v>0</v>
      </c>
      <c r="AP51">
        <f t="shared" si="50"/>
        <v>-2.1195093101579856E-4</v>
      </c>
      <c r="AQ51">
        <f t="shared" si="51"/>
        <v>-0.17107857094513854</v>
      </c>
      <c r="AR51">
        <f t="shared" si="52"/>
        <v>-0.17129052187615434</v>
      </c>
      <c r="AS51">
        <f t="shared" si="53"/>
        <v>-9.8377801035527429E-2</v>
      </c>
      <c r="AT51">
        <f t="shared" si="54"/>
        <v>-6.6187357658011828E-2</v>
      </c>
      <c r="AU51">
        <f t="shared" si="55"/>
        <v>-0.33585568056969362</v>
      </c>
      <c r="AW51">
        <v>48</v>
      </c>
      <c r="AX51">
        <f>IF(Z51&gt;0, (R51*SUMPRODUCT(K51:$K$98, X51:$X$98)-K51*$AZ$3)/Z51, 0)</f>
        <v>-199847.17116672324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41"/>
        <v>50000</v>
      </c>
      <c r="S52">
        <f t="shared" si="42"/>
        <v>-332652.72060613666</v>
      </c>
      <c r="U52">
        <f t="shared" si="57"/>
        <v>0.45253670499999998</v>
      </c>
      <c r="V52">
        <f t="shared" si="58"/>
        <v>0.01</v>
      </c>
      <c r="W52">
        <f t="shared" si="34"/>
        <v>3.8180012883012757E-4</v>
      </c>
      <c r="X52">
        <f t="shared" si="35"/>
        <v>1.7277857226936143E-4</v>
      </c>
      <c r="Y52">
        <f t="shared" si="36"/>
        <v>3.8180012883012754E-6</v>
      </c>
      <c r="Z52">
        <f t="shared" si="37"/>
        <v>2.0520355527246486E-4</v>
      </c>
      <c r="AB52">
        <f t="shared" si="38"/>
        <v>-76.301675697791495</v>
      </c>
      <c r="AC52">
        <f t="shared" si="27"/>
        <v>-68.261520939437176</v>
      </c>
      <c r="AE52">
        <f t="shared" si="43"/>
        <v>0</v>
      </c>
      <c r="AF52">
        <f t="shared" si="44"/>
        <v>0</v>
      </c>
      <c r="AG52">
        <f t="shared" si="45"/>
        <v>-1.0260177763623243E-2</v>
      </c>
      <c r="AH52">
        <f t="shared" si="46"/>
        <v>-8.6389286134680709</v>
      </c>
      <c r="AI52">
        <f t="shared" si="39"/>
        <v>-8.649188791231694</v>
      </c>
      <c r="AJ52">
        <f t="shared" si="47"/>
        <v>-8.0401547583543191</v>
      </c>
      <c r="AK52">
        <f t="shared" si="59"/>
        <v>-5.341117298845405</v>
      </c>
      <c r="AL52">
        <f t="shared" si="40"/>
        <v>-22.030460848431417</v>
      </c>
      <c r="AN52">
        <f t="shared" si="48"/>
        <v>0</v>
      </c>
      <c r="AO52">
        <f t="shared" si="49"/>
        <v>0</v>
      </c>
      <c r="AP52">
        <f t="shared" si="50"/>
        <v>-1.017105765732757E-4</v>
      </c>
      <c r="AQ52">
        <f t="shared" si="51"/>
        <v>-8.5638907092474778E-2</v>
      </c>
      <c r="AR52">
        <f t="shared" si="52"/>
        <v>-8.5740617669048058E-2</v>
      </c>
      <c r="AS52">
        <f t="shared" si="53"/>
        <v>-7.9703178156418211E-2</v>
      </c>
      <c r="AT52">
        <f t="shared" si="54"/>
        <v>-5.2947242487075802E-2</v>
      </c>
      <c r="AU52">
        <f t="shared" si="55"/>
        <v>-0.21839103831254206</v>
      </c>
      <c r="AW52">
        <v>49</v>
      </c>
      <c r="AX52">
        <f>IF(Z52&gt;0, (R52*SUMPRODUCT(K52:$K$98, X52:$X$98)-K52*$AZ$3)/Z52, 0)</f>
        <v>-332652.72060613666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41"/>
        <v>50000</v>
      </c>
      <c r="S53">
        <f t="shared" si="42"/>
        <v>-564471.87315725291</v>
      </c>
      <c r="U53">
        <f t="shared" si="57"/>
        <v>0.46323801999999997</v>
      </c>
      <c r="V53">
        <f t="shared" si="58"/>
        <v>0.01</v>
      </c>
      <c r="W53">
        <f t="shared" si="34"/>
        <v>2.0520355527246486E-4</v>
      </c>
      <c r="X53">
        <f t="shared" si="35"/>
        <v>9.5058088641377181E-5</v>
      </c>
      <c r="Y53">
        <f t="shared" si="36"/>
        <v>2.0520355527246488E-6</v>
      </c>
      <c r="Z53">
        <f t="shared" si="37"/>
        <v>1.0809343107836303E-4</v>
      </c>
      <c r="AB53">
        <f t="shared" si="38"/>
        <v>-68.261520939437176</v>
      </c>
      <c r="AC53">
        <f t="shared" si="27"/>
        <v>-61.015701516797989</v>
      </c>
      <c r="AE53">
        <f t="shared" si="43"/>
        <v>0</v>
      </c>
      <c r="AF53">
        <f t="shared" si="44"/>
        <v>0</v>
      </c>
      <c r="AG53">
        <f t="shared" si="45"/>
        <v>-5.4046715539181516E-3</v>
      </c>
      <c r="AH53">
        <f t="shared" si="46"/>
        <v>-4.7529044320688589</v>
      </c>
      <c r="AI53">
        <f t="shared" si="39"/>
        <v>-4.7583091036227767</v>
      </c>
      <c r="AJ53">
        <f t="shared" si="47"/>
        <v>-7.2458194226391868</v>
      </c>
      <c r="AK53">
        <f t="shared" si="59"/>
        <v>-4.7783064657606031</v>
      </c>
      <c r="AL53">
        <f t="shared" si="40"/>
        <v>-16.782434992022566</v>
      </c>
      <c r="AN53">
        <f t="shared" si="48"/>
        <v>0</v>
      </c>
      <c r="AO53">
        <f t="shared" si="49"/>
        <v>0</v>
      </c>
      <c r="AP53">
        <f t="shared" si="50"/>
        <v>-4.7836843484535989E-5</v>
      </c>
      <c r="AQ53">
        <f t="shared" si="51"/>
        <v>-4.20680411650559E-2</v>
      </c>
      <c r="AR53">
        <f t="shared" si="52"/>
        <v>-4.2115878008540428E-2</v>
      </c>
      <c r="AS53">
        <f t="shared" si="53"/>
        <v>-6.4132875824196828E-2</v>
      </c>
      <c r="AT53">
        <f t="shared" si="54"/>
        <v>-4.2292875014398684E-2</v>
      </c>
      <c r="AU53">
        <f t="shared" si="55"/>
        <v>-0.14854162884713593</v>
      </c>
      <c r="AW53">
        <v>50</v>
      </c>
      <c r="AX53">
        <f>IF(Z53&gt;0, (R53*SUMPRODUCT(K53:$K$98, X53:$X$98)-K53*$AZ$3)/Z53, 0)</f>
        <v>-564471.87315725291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41"/>
        <v>50000</v>
      </c>
      <c r="S54">
        <f t="shared" si="42"/>
        <v>-978697.2959367662</v>
      </c>
      <c r="U54">
        <f t="shared" si="57"/>
        <v>0.47472030599999998</v>
      </c>
      <c r="V54">
        <f t="shared" si="58"/>
        <v>0.01</v>
      </c>
      <c r="W54">
        <f t="shared" si="34"/>
        <v>1.0809343107836303E-4</v>
      </c>
      <c r="X54">
        <f t="shared" si="35"/>
        <v>5.1314146678110403E-5</v>
      </c>
      <c r="Y54">
        <f t="shared" si="36"/>
        <v>1.0809343107836303E-6</v>
      </c>
      <c r="Z54">
        <f t="shared" si="37"/>
        <v>5.5698350089468992E-5</v>
      </c>
      <c r="AB54">
        <f t="shared" si="38"/>
        <v>-61.015701516797989</v>
      </c>
      <c r="AC54">
        <f t="shared" si="27"/>
        <v>-54.51182462070264</v>
      </c>
      <c r="AE54">
        <f t="shared" si="43"/>
        <v>0</v>
      </c>
      <c r="AF54">
        <f t="shared" si="44"/>
        <v>0</v>
      </c>
      <c r="AG54">
        <f t="shared" si="45"/>
        <v>-2.7849175044734496E-3</v>
      </c>
      <c r="AH54">
        <f t="shared" si="46"/>
        <v>-2.5657073339055203</v>
      </c>
      <c r="AI54">
        <f t="shared" si="39"/>
        <v>-2.5684922514099937</v>
      </c>
      <c r="AJ54">
        <f t="shared" si="47"/>
        <v>-6.503876896095349</v>
      </c>
      <c r="AK54">
        <f t="shared" si="59"/>
        <v>-4.2710991061758596</v>
      </c>
      <c r="AL54">
        <f t="shared" si="40"/>
        <v>-13.343468253681202</v>
      </c>
      <c r="AN54">
        <f t="shared" si="48"/>
        <v>0</v>
      </c>
      <c r="AO54">
        <f t="shared" si="49"/>
        <v>0</v>
      </c>
      <c r="AP54">
        <f t="shared" si="50"/>
        <v>-2.2008351850569286E-5</v>
      </c>
      <c r="AQ54">
        <f t="shared" si="51"/>
        <v>-2.0276000872368777E-2</v>
      </c>
      <c r="AR54">
        <f t="shared" si="52"/>
        <v>-2.0298009224219347E-2</v>
      </c>
      <c r="AS54">
        <f t="shared" si="53"/>
        <v>-5.1398151253000443E-2</v>
      </c>
      <c r="AT54">
        <f t="shared" si="54"/>
        <v>-3.3753190809557951E-2</v>
      </c>
      <c r="AU54">
        <f t="shared" si="55"/>
        <v>-0.10544935128677774</v>
      </c>
      <c r="AW54">
        <v>51</v>
      </c>
      <c r="AX54">
        <f>IF(Z54&gt;0, (R54*SUMPRODUCT(K54:$K$98, X54:$X$98)-K54*$AZ$3)/Z54, 0)</f>
        <v>-978697.2959367662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41"/>
        <v>50000</v>
      </c>
      <c r="S55">
        <f t="shared" si="42"/>
        <v>-1736203.3260736936</v>
      </c>
      <c r="U55">
        <f t="shared" si="57"/>
        <v>0.48652881199999998</v>
      </c>
      <c r="V55">
        <f t="shared" si="58"/>
        <v>0.01</v>
      </c>
      <c r="W55">
        <f t="shared" si="34"/>
        <v>5.5698350089468992E-5</v>
      </c>
      <c r="X55">
        <f t="shared" si="35"/>
        <v>2.7098852099389441E-5</v>
      </c>
      <c r="Y55">
        <f t="shared" si="36"/>
        <v>5.5698350089468998E-7</v>
      </c>
      <c r="Z55">
        <f t="shared" si="37"/>
        <v>2.8042514489184861E-5</v>
      </c>
      <c r="AB55">
        <f t="shared" si="38"/>
        <v>-54.51182462070264</v>
      </c>
      <c r="AC55">
        <f t="shared" si="27"/>
        <v>-48.687506927592501</v>
      </c>
      <c r="AE55">
        <f t="shared" si="43"/>
        <v>0</v>
      </c>
      <c r="AF55">
        <f t="shared" si="44"/>
        <v>0</v>
      </c>
      <c r="AG55">
        <f t="shared" si="45"/>
        <v>-1.402125724459243E-3</v>
      </c>
      <c r="AH55">
        <f t="shared" si="46"/>
        <v>-1.3549426049694719</v>
      </c>
      <c r="AI55">
        <f t="shared" si="39"/>
        <v>-1.3563447306939311</v>
      </c>
      <c r="AJ55">
        <f t="shared" si="47"/>
        <v>-5.8243176931101388</v>
      </c>
      <c r="AK55">
        <f t="shared" si="59"/>
        <v>-3.8158277234491851</v>
      </c>
      <c r="AL55">
        <f t="shared" si="40"/>
        <v>-10.996490147253255</v>
      </c>
      <c r="AN55">
        <f t="shared" si="48"/>
        <v>0</v>
      </c>
      <c r="AO55">
        <f t="shared" si="49"/>
        <v>0</v>
      </c>
      <c r="AP55">
        <f t="shared" si="50"/>
        <v>-9.8933670108286748E-6</v>
      </c>
      <c r="AQ55">
        <f t="shared" si="51"/>
        <v>-9.5604439999423859E-3</v>
      </c>
      <c r="AR55">
        <f t="shared" si="52"/>
        <v>-9.5703373669532143E-3</v>
      </c>
      <c r="AS55">
        <f t="shared" si="53"/>
        <v>-4.1096252297792124E-2</v>
      </c>
      <c r="AT55">
        <f t="shared" si="54"/>
        <v>-2.6924393055221353E-2</v>
      </c>
      <c r="AU55">
        <f t="shared" si="55"/>
        <v>-7.7590982719966686E-2</v>
      </c>
      <c r="AW55">
        <v>52</v>
      </c>
      <c r="AX55">
        <f>IF(Z55&gt;0, (R55*SUMPRODUCT(K55:$K$98, X55:$X$98)-K55*$AZ$3)/Z55, 0)</f>
        <v>-1736203.3260736936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41"/>
        <v>50000</v>
      </c>
      <c r="S56">
        <f t="shared" si="42"/>
        <v>-3157981.8924787496</v>
      </c>
      <c r="U56">
        <f t="shared" si="57"/>
        <v>0.49903586999999999</v>
      </c>
      <c r="V56">
        <f t="shared" si="58"/>
        <v>0.01</v>
      </c>
      <c r="W56">
        <f t="shared" si="34"/>
        <v>2.8042514489184861E-5</v>
      </c>
      <c r="X56">
        <f t="shared" si="35"/>
        <v>1.3994220615097973E-5</v>
      </c>
      <c r="Y56">
        <f t="shared" si="36"/>
        <v>2.804251448918486E-7</v>
      </c>
      <c r="Z56">
        <f t="shared" si="37"/>
        <v>1.376786872919504E-5</v>
      </c>
      <c r="AB56">
        <f t="shared" si="38"/>
        <v>-48.687506927592501</v>
      </c>
      <c r="AC56">
        <f t="shared" si="27"/>
        <v>-43.478680144822349</v>
      </c>
      <c r="AE56">
        <f t="shared" si="43"/>
        <v>0</v>
      </c>
      <c r="AF56">
        <f t="shared" si="44"/>
        <v>0</v>
      </c>
      <c r="AG56">
        <f t="shared" si="45"/>
        <v>-6.8839343645975195E-4</v>
      </c>
      <c r="AH56">
        <f t="shared" si="46"/>
        <v>-0.6997110307548986</v>
      </c>
      <c r="AI56">
        <f t="shared" si="39"/>
        <v>-0.70039942419135837</v>
      </c>
      <c r="AJ56">
        <f t="shared" si="47"/>
        <v>-5.2088267827701529</v>
      </c>
      <c r="AK56">
        <f t="shared" si="59"/>
        <v>-3.4081254849314755</v>
      </c>
      <c r="AL56">
        <f t="shared" si="40"/>
        <v>-9.3173516918929877</v>
      </c>
      <c r="AN56">
        <f t="shared" si="48"/>
        <v>0</v>
      </c>
      <c r="AO56">
        <f t="shared" si="49"/>
        <v>0</v>
      </c>
      <c r="AP56">
        <f t="shared" si="50"/>
        <v>-4.3368645778948214E-6</v>
      </c>
      <c r="AQ56">
        <f t="shared" si="51"/>
        <v>-4.408165190605523E-3</v>
      </c>
      <c r="AR56">
        <f t="shared" si="52"/>
        <v>-4.4125020551834182E-3</v>
      </c>
      <c r="AS56">
        <f t="shared" si="53"/>
        <v>-3.281550225516492E-2</v>
      </c>
      <c r="AT56">
        <f t="shared" si="54"/>
        <v>-2.1471120887835628E-2</v>
      </c>
      <c r="AU56">
        <f t="shared" si="55"/>
        <v>-5.8699125198183974E-2</v>
      </c>
      <c r="AW56">
        <v>53</v>
      </c>
      <c r="AX56">
        <f>IF(Z56&gt;0, (R56*SUMPRODUCT(K56:$K$98, X56:$X$98)-K56*$AZ$3)/Z56, 0)</f>
        <v>-3157981.8924787496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41"/>
        <v>50000</v>
      </c>
      <c r="S57">
        <f t="shared" si="42"/>
        <v>-5902751.1661767028</v>
      </c>
      <c r="U57">
        <f t="shared" si="57"/>
        <v>0.51227606000000003</v>
      </c>
      <c r="V57">
        <f t="shared" si="58"/>
        <v>0.01</v>
      </c>
      <c r="W57">
        <f t="shared" si="34"/>
        <v>1.376786872919504E-5</v>
      </c>
      <c r="X57">
        <f t="shared" si="35"/>
        <v>7.0529495471892425E-6</v>
      </c>
      <c r="Y57">
        <f t="shared" si="36"/>
        <v>1.3767868729195039E-7</v>
      </c>
      <c r="Z57">
        <f t="shared" si="37"/>
        <v>6.5772404947138472E-6</v>
      </c>
      <c r="AB57">
        <f t="shared" si="38"/>
        <v>-43.478680144822349</v>
      </c>
      <c r="AC57">
        <f t="shared" si="27"/>
        <v>-38.823814000396794</v>
      </c>
      <c r="AE57">
        <f t="shared" si="43"/>
        <v>0</v>
      </c>
      <c r="AF57">
        <f t="shared" si="44"/>
        <v>0</v>
      </c>
      <c r="AG57">
        <f t="shared" si="45"/>
        <v>-3.2886202473569236E-4</v>
      </c>
      <c r="AH57">
        <f t="shared" si="46"/>
        <v>-0.35264747735946211</v>
      </c>
      <c r="AI57">
        <f t="shared" si="39"/>
        <v>-0.35297633938419781</v>
      </c>
      <c r="AJ57">
        <f t="shared" si="47"/>
        <v>-4.6548661444255544</v>
      </c>
      <c r="AK57">
        <f t="shared" si="59"/>
        <v>-3.0435076101375649</v>
      </c>
      <c r="AL57">
        <f t="shared" si="40"/>
        <v>-8.0513500939473168</v>
      </c>
      <c r="AN57">
        <f t="shared" si="48"/>
        <v>0</v>
      </c>
      <c r="AO57">
        <f t="shared" si="49"/>
        <v>0</v>
      </c>
      <c r="AP57">
        <f t="shared" si="50"/>
        <v>-1.8498428869628132E-6</v>
      </c>
      <c r="AQ57">
        <f t="shared" si="51"/>
        <v>-1.9836356238549305E-3</v>
      </c>
      <c r="AR57">
        <f t="shared" si="52"/>
        <v>-1.9854854667418933E-3</v>
      </c>
      <c r="AS57">
        <f t="shared" si="53"/>
        <v>-2.6183537104809033E-2</v>
      </c>
      <c r="AT57">
        <f t="shared" si="54"/>
        <v>-1.7119674758905429E-2</v>
      </c>
      <c r="AU57">
        <f t="shared" si="55"/>
        <v>-4.5288697330456353E-2</v>
      </c>
      <c r="AW57">
        <v>54</v>
      </c>
      <c r="AX57">
        <f>IF(Z57&gt;0, (R57*SUMPRODUCT(K57:$K$98, X57:$X$98)-K57*$AZ$3)/Z57, 0)</f>
        <v>-5902751.1661767028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41"/>
        <v>50000</v>
      </c>
      <c r="S58">
        <f t="shared" si="42"/>
        <v>-11353105.491188956</v>
      </c>
      <c r="U58">
        <f t="shared" si="57"/>
        <v>0.52576062700000004</v>
      </c>
      <c r="V58">
        <f t="shared" si="58"/>
        <v>0.01</v>
      </c>
      <c r="W58">
        <f t="shared" si="34"/>
        <v>6.5772404947138472E-6</v>
      </c>
      <c r="X58">
        <f t="shared" si="35"/>
        <v>3.4580540864305427E-6</v>
      </c>
      <c r="Y58">
        <f t="shared" si="36"/>
        <v>6.5772404947138475E-8</v>
      </c>
      <c r="Z58">
        <f t="shared" si="37"/>
        <v>3.0534140033361661E-6</v>
      </c>
      <c r="AB58">
        <f t="shared" si="38"/>
        <v>-38.823814000396794</v>
      </c>
      <c r="AC58">
        <f t="shared" si="27"/>
        <v>-34.665731288149082</v>
      </c>
      <c r="AE58">
        <f t="shared" si="43"/>
        <v>0</v>
      </c>
      <c r="AF58">
        <f t="shared" si="44"/>
        <v>0</v>
      </c>
      <c r="AG58">
        <f t="shared" si="45"/>
        <v>-1.5267070016680831E-4</v>
      </c>
      <c r="AH58">
        <f t="shared" si="46"/>
        <v>-0.17290270432152713</v>
      </c>
      <c r="AI58">
        <f t="shared" si="39"/>
        <v>-0.17305537502169394</v>
      </c>
      <c r="AJ58">
        <f t="shared" si="47"/>
        <v>-4.1580827122477118</v>
      </c>
      <c r="AK58">
        <f t="shared" si="59"/>
        <v>-2.7176669800277757</v>
      </c>
      <c r="AL58">
        <f t="shared" si="40"/>
        <v>-7.0488050672971818</v>
      </c>
      <c r="AN58">
        <f t="shared" si="48"/>
        <v>0</v>
      </c>
      <c r="AO58">
        <f t="shared" si="49"/>
        <v>0</v>
      </c>
      <c r="AP58">
        <f t="shared" si="50"/>
        <v>-7.6675884106439843E-7</v>
      </c>
      <c r="AQ58">
        <f t="shared" si="51"/>
        <v>-8.6837013937594539E-4</v>
      </c>
      <c r="AR58">
        <f t="shared" si="52"/>
        <v>-8.6913689821700984E-4</v>
      </c>
      <c r="AS58">
        <f t="shared" si="53"/>
        <v>-2.0883160148014529E-2</v>
      </c>
      <c r="AT58">
        <f t="shared" si="54"/>
        <v>-1.3648952822829281E-2</v>
      </c>
      <c r="AU58">
        <f t="shared" si="55"/>
        <v>-3.5401249869060819E-2</v>
      </c>
      <c r="AW58">
        <v>55</v>
      </c>
      <c r="AX58">
        <f>IF(Z58&gt;0, (R58*SUMPRODUCT(K58:$K$98, X58:$X$98)-K58*$AZ$3)/Z58, 0)</f>
        <v>-11353105.491188956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41"/>
        <v>50000</v>
      </c>
      <c r="S59">
        <f t="shared" si="42"/>
        <v>-22519146.674406804</v>
      </c>
      <c r="U59">
        <f t="shared" si="57"/>
        <v>0.53985268099999995</v>
      </c>
      <c r="V59">
        <f t="shared" si="58"/>
        <v>0.01</v>
      </c>
      <c r="W59">
        <f t="shared" si="34"/>
        <v>3.0534140033361661E-6</v>
      </c>
      <c r="X59">
        <f t="shared" si="35"/>
        <v>1.648393735903972E-6</v>
      </c>
      <c r="Y59">
        <f t="shared" si="36"/>
        <v>3.0534140033361662E-8</v>
      </c>
      <c r="Z59">
        <f t="shared" si="37"/>
        <v>1.3744861273988326E-6</v>
      </c>
      <c r="AB59">
        <f t="shared" si="38"/>
        <v>-34.665731288149082</v>
      </c>
      <c r="AC59">
        <f t="shared" si="27"/>
        <v>-30.952254704831706</v>
      </c>
      <c r="AE59">
        <f t="shared" si="43"/>
        <v>0</v>
      </c>
      <c r="AF59">
        <f t="shared" si="44"/>
        <v>0</v>
      </c>
      <c r="AG59">
        <f t="shared" si="45"/>
        <v>-6.8724306369941625E-5</v>
      </c>
      <c r="AH59">
        <f t="shared" si="46"/>
        <v>-8.2419686795198593E-2</v>
      </c>
      <c r="AI59">
        <f t="shared" si="39"/>
        <v>-8.2488411101568529E-2</v>
      </c>
      <c r="AJ59">
        <f t="shared" si="47"/>
        <v>-3.7134765833173766</v>
      </c>
      <c r="AK59">
        <f t="shared" si="59"/>
        <v>-2.4266011901704361</v>
      </c>
      <c r="AL59">
        <f t="shared" si="40"/>
        <v>-6.2225661845893807</v>
      </c>
      <c r="AN59">
        <f t="shared" si="48"/>
        <v>0</v>
      </c>
      <c r="AO59">
        <f t="shared" si="49"/>
        <v>0</v>
      </c>
      <c r="AP59">
        <f t="shared" si="50"/>
        <v>-3.0817360412918405E-7</v>
      </c>
      <c r="AQ59">
        <f t="shared" si="51"/>
        <v>-3.6958644288309666E-4</v>
      </c>
      <c r="AR59">
        <f t="shared" si="52"/>
        <v>-3.6989461648722586E-4</v>
      </c>
      <c r="AS59">
        <f t="shared" si="53"/>
        <v>-1.6651975450577634E-2</v>
      </c>
      <c r="AT59">
        <f t="shared" si="54"/>
        <v>-1.0881367511132379E-2</v>
      </c>
      <c r="AU59">
        <f t="shared" si="55"/>
        <v>-2.7903237578197237E-2</v>
      </c>
      <c r="AW59">
        <v>56</v>
      </c>
      <c r="AX59">
        <f>IF(Z59&gt;0, (R59*SUMPRODUCT(K59:$K$98, X59:$X$98)-K59*$AZ$3)/Z59, 0)</f>
        <v>-22519146.674406804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41"/>
        <v>50000</v>
      </c>
      <c r="S60">
        <f t="shared" si="42"/>
        <v>-46120272.101369411</v>
      </c>
      <c r="U60">
        <f t="shared" si="57"/>
        <v>0.55403983300000004</v>
      </c>
      <c r="V60">
        <f t="shared" si="58"/>
        <v>0.01</v>
      </c>
      <c r="W60">
        <f t="shared" si="34"/>
        <v>1.3744861273988326E-6</v>
      </c>
      <c r="X60">
        <f t="shared" si="35"/>
        <v>7.6152006448486598E-7</v>
      </c>
      <c r="Y60">
        <f t="shared" si="36"/>
        <v>1.3744861273988325E-8</v>
      </c>
      <c r="Z60">
        <f t="shared" si="37"/>
        <v>5.9922120163997824E-7</v>
      </c>
      <c r="AB60">
        <f t="shared" si="38"/>
        <v>-30.952254704831706</v>
      </c>
      <c r="AC60">
        <f t="shared" si="27"/>
        <v>-27.636244868545344</v>
      </c>
      <c r="AE60">
        <f t="shared" si="43"/>
        <v>0</v>
      </c>
      <c r="AF60">
        <f t="shared" si="44"/>
        <v>0</v>
      </c>
      <c r="AG60">
        <f t="shared" si="45"/>
        <v>-2.9961060081998912E-5</v>
      </c>
      <c r="AH60">
        <f t="shared" si="46"/>
        <v>-3.8076003224243302E-2</v>
      </c>
      <c r="AI60">
        <f t="shared" si="39"/>
        <v>-3.8105964284325299E-2</v>
      </c>
      <c r="AJ60">
        <f t="shared" si="47"/>
        <v>-3.3160098362863621</v>
      </c>
      <c r="AK60">
        <f t="shared" si="59"/>
        <v>-2.1666578293382197</v>
      </c>
      <c r="AL60">
        <f t="shared" si="40"/>
        <v>-5.5207736299089074</v>
      </c>
      <c r="AN60">
        <f t="shared" si="48"/>
        <v>0</v>
      </c>
      <c r="AO60">
        <f t="shared" si="49"/>
        <v>0</v>
      </c>
      <c r="AP60">
        <f t="shared" si="50"/>
        <v>-1.199566213581705E-7</v>
      </c>
      <c r="AQ60">
        <f t="shared" si="51"/>
        <v>-1.5244683229173326E-4</v>
      </c>
      <c r="AR60">
        <f t="shared" si="52"/>
        <v>-1.5256678891309143E-4</v>
      </c>
      <c r="AS60">
        <f t="shared" si="53"/>
        <v>-1.3276477376391734E-2</v>
      </c>
      <c r="AT60">
        <f t="shared" si="54"/>
        <v>-8.6747582407070926E-3</v>
      </c>
      <c r="AU60">
        <f t="shared" si="55"/>
        <v>-2.2103802406011921E-2</v>
      </c>
      <c r="AW60">
        <v>57</v>
      </c>
      <c r="AX60">
        <f>IF(Z60&gt;0, (R60*SUMPRODUCT(K60:$K$98, X60:$X$98)-K60*$AZ$3)/Z60, 0)</f>
        <v>-46120272.101369411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41"/>
        <v>50000</v>
      </c>
      <c r="S61">
        <f t="shared" si="42"/>
        <v>-97579403.137305245</v>
      </c>
      <c r="U61">
        <f t="shared" si="57"/>
        <v>0.56799471300000004</v>
      </c>
      <c r="V61">
        <f t="shared" si="58"/>
        <v>0.01</v>
      </c>
      <c r="W61">
        <f t="shared" si="34"/>
        <v>5.9922120163997824E-7</v>
      </c>
      <c r="X61">
        <f t="shared" si="35"/>
        <v>3.4035447444901458E-7</v>
      </c>
      <c r="Y61">
        <f t="shared" si="36"/>
        <v>5.9922120163997827E-9</v>
      </c>
      <c r="Z61">
        <f t="shared" si="37"/>
        <v>2.5287451517456389E-7</v>
      </c>
      <c r="AB61">
        <f t="shared" si="38"/>
        <v>-27.636244868545344</v>
      </c>
      <c r="AC61">
        <f t="shared" si="27"/>
        <v>-24.675344259369382</v>
      </c>
      <c r="AE61">
        <f t="shared" si="43"/>
        <v>0</v>
      </c>
      <c r="AF61">
        <f t="shared" si="44"/>
        <v>0</v>
      </c>
      <c r="AG61">
        <f t="shared" si="45"/>
        <v>-1.2643725758728194E-5</v>
      </c>
      <c r="AH61">
        <f t="shared" si="46"/>
        <v>-1.701772372245073E-2</v>
      </c>
      <c r="AI61">
        <f t="shared" si="39"/>
        <v>-1.7030367448209457E-2</v>
      </c>
      <c r="AJ61">
        <f t="shared" si="47"/>
        <v>-2.9609006091759618</v>
      </c>
      <c r="AK61">
        <f t="shared" si="59"/>
        <v>-1.9345371407981742</v>
      </c>
      <c r="AL61">
        <f t="shared" si="40"/>
        <v>-4.9124681174223452</v>
      </c>
      <c r="AN61">
        <f t="shared" si="48"/>
        <v>0</v>
      </c>
      <c r="AO61">
        <f t="shared" si="49"/>
        <v>0</v>
      </c>
      <c r="AP61">
        <f t="shared" si="50"/>
        <v>-4.5198507521254518E-8</v>
      </c>
      <c r="AQ61">
        <f t="shared" si="51"/>
        <v>-6.0834577429271174E-5</v>
      </c>
      <c r="AR61">
        <f t="shared" si="52"/>
        <v>-6.0879775936792423E-5</v>
      </c>
      <c r="AS61">
        <f t="shared" si="53"/>
        <v>-1.0584561149718286E-2</v>
      </c>
      <c r="AT61">
        <f t="shared" si="54"/>
        <v>-6.9155400217497057E-3</v>
      </c>
      <c r="AU61">
        <f t="shared" si="55"/>
        <v>-1.7560980947404783E-2</v>
      </c>
      <c r="AW61">
        <v>58</v>
      </c>
      <c r="AX61">
        <f>IF(Z61&gt;0, (R61*SUMPRODUCT(K61:$K$98, X61:$X$98)-K61*$AZ$3)/Z61, 0)</f>
        <v>-97579403.137305245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41"/>
        <v>50000</v>
      </c>
      <c r="S62">
        <f t="shared" si="42"/>
        <v>-213689228.9629617</v>
      </c>
      <c r="U62">
        <f t="shared" si="57"/>
        <v>0.58228330500000003</v>
      </c>
      <c r="V62">
        <f t="shared" si="58"/>
        <v>0.01</v>
      </c>
      <c r="W62">
        <f t="shared" si="34"/>
        <v>2.5287451517456389E-7</v>
      </c>
      <c r="X62">
        <f t="shared" si="35"/>
        <v>1.4724460844611772E-7</v>
      </c>
      <c r="Y62">
        <f t="shared" si="36"/>
        <v>2.528745151745639E-9</v>
      </c>
      <c r="Z62">
        <f t="shared" si="37"/>
        <v>1.0310116157670052E-7</v>
      </c>
      <c r="AB62">
        <f t="shared" si="38"/>
        <v>-24.675344259369382</v>
      </c>
      <c r="AC62">
        <f t="shared" si="27"/>
        <v>-22.031607722510866</v>
      </c>
      <c r="AE62">
        <f t="shared" si="43"/>
        <v>0</v>
      </c>
      <c r="AF62">
        <f t="shared" si="44"/>
        <v>0</v>
      </c>
      <c r="AG62">
        <f t="shared" si="45"/>
        <v>-5.155058078835026E-6</v>
      </c>
      <c r="AH62">
        <f t="shared" si="46"/>
        <v>-7.3622304223058864E-3</v>
      </c>
      <c r="AI62">
        <f t="shared" si="39"/>
        <v>-7.3673854803847213E-3</v>
      </c>
      <c r="AJ62">
        <f t="shared" si="47"/>
        <v>-2.6437365368585155</v>
      </c>
      <c r="AK62">
        <f t="shared" si="59"/>
        <v>-1.727274098155857</v>
      </c>
      <c r="AL62">
        <f t="shared" si="40"/>
        <v>-4.3783780204947575</v>
      </c>
      <c r="AN62">
        <f t="shared" si="48"/>
        <v>0</v>
      </c>
      <c r="AO62">
        <f t="shared" si="49"/>
        <v>0</v>
      </c>
      <c r="AP62">
        <f t="shared" si="50"/>
        <v>-1.6453737594195116E-8</v>
      </c>
      <c r="AQ62">
        <f t="shared" si="51"/>
        <v>-2.3498514589770929E-5</v>
      </c>
      <c r="AR62">
        <f t="shared" si="52"/>
        <v>-2.3514968327365122E-5</v>
      </c>
      <c r="AS62">
        <f t="shared" si="53"/>
        <v>-8.4381876169834398E-3</v>
      </c>
      <c r="AT62">
        <f t="shared" si="54"/>
        <v>-5.5130542332762723E-3</v>
      </c>
      <c r="AU62">
        <f t="shared" si="55"/>
        <v>-1.397475681858708E-2</v>
      </c>
      <c r="AW62">
        <v>59</v>
      </c>
      <c r="AX62">
        <f>IF(Z62&gt;0, (R62*SUMPRODUCT(K62:$K$98, X62:$X$98)-K62*$AZ$3)/Z62, 0)</f>
        <v>-213689228.9629617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41"/>
        <v>50000</v>
      </c>
      <c r="S63">
        <f t="shared" si="42"/>
        <v>-485261542.56351215</v>
      </c>
      <c r="U63">
        <f t="shared" si="57"/>
        <v>0.59682203899999997</v>
      </c>
      <c r="V63">
        <f t="shared" si="58"/>
        <v>0.01</v>
      </c>
      <c r="W63">
        <f t="shared" si="34"/>
        <v>1.0310116157670052E-7</v>
      </c>
      <c r="X63">
        <f t="shared" si="35"/>
        <v>6.1533045475474855E-8</v>
      </c>
      <c r="Y63">
        <f t="shared" si="36"/>
        <v>1.0310116157670053E-9</v>
      </c>
      <c r="Z63">
        <f t="shared" si="37"/>
        <v>4.0537104485458664E-8</v>
      </c>
      <c r="AB63">
        <f t="shared" si="38"/>
        <v>-22.031607722510866</v>
      </c>
      <c r="AC63">
        <f t="shared" si="27"/>
        <v>-19.671097853671938</v>
      </c>
      <c r="AE63">
        <f t="shared" si="43"/>
        <v>0</v>
      </c>
      <c r="AF63">
        <f t="shared" si="44"/>
        <v>0</v>
      </c>
      <c r="AG63">
        <f t="shared" si="45"/>
        <v>-2.0268552242729333E-6</v>
      </c>
      <c r="AH63">
        <f t="shared" si="46"/>
        <v>-3.0766522737737429E-3</v>
      </c>
      <c r="AI63">
        <f t="shared" si="39"/>
        <v>-3.0786791289980158E-3</v>
      </c>
      <c r="AJ63">
        <f t="shared" si="47"/>
        <v>-2.3605098688389283</v>
      </c>
      <c r="AK63">
        <f t="shared" si="59"/>
        <v>-1.5422125405757607</v>
      </c>
      <c r="AL63">
        <f t="shared" si="40"/>
        <v>-3.9058010885436869</v>
      </c>
      <c r="AN63">
        <f t="shared" si="48"/>
        <v>0</v>
      </c>
      <c r="AO63">
        <f t="shared" si="49"/>
        <v>0</v>
      </c>
      <c r="AP63">
        <f t="shared" si="50"/>
        <v>-5.7761133911738237E-9</v>
      </c>
      <c r="AQ63">
        <f t="shared" si="51"/>
        <v>-8.7678153751236453E-6</v>
      </c>
      <c r="AR63">
        <f t="shared" si="52"/>
        <v>-8.7735914885148196E-6</v>
      </c>
      <c r="AS63">
        <f t="shared" si="53"/>
        <v>-6.7269593309455282E-3</v>
      </c>
      <c r="AT63">
        <f t="shared" si="54"/>
        <v>-4.3949831250780632E-3</v>
      </c>
      <c r="AU63">
        <f t="shared" si="55"/>
        <v>-1.1130716047512106E-2</v>
      </c>
      <c r="AW63">
        <v>60</v>
      </c>
      <c r="AX63">
        <f>IF(Z63&gt;0, (R63*SUMPRODUCT(K63:$K$98, X63:$X$98)-K63*$AZ$3)/Z63, 0)</f>
        <v>-485261542.56351215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41"/>
        <v>50000</v>
      </c>
      <c r="S64">
        <f t="shared" si="42"/>
        <v>-1144752544.1200244</v>
      </c>
      <c r="U64">
        <f t="shared" si="57"/>
        <v>0.61151696700000002</v>
      </c>
      <c r="V64">
        <f t="shared" si="58"/>
        <v>0.01</v>
      </c>
      <c r="W64">
        <f t="shared" si="34"/>
        <v>4.0537104485458664E-8</v>
      </c>
      <c r="X64">
        <f t="shared" si="35"/>
        <v>2.4789127185909778E-8</v>
      </c>
      <c r="Y64">
        <f t="shared" si="36"/>
        <v>4.0537104485458663E-10</v>
      </c>
      <c r="Z64">
        <f t="shared" si="37"/>
        <v>1.5342606254694301E-8</v>
      </c>
      <c r="AB64">
        <f t="shared" si="38"/>
        <v>-19.671097853671938</v>
      </c>
      <c r="AC64">
        <f t="shared" si="27"/>
        <v>-17.5634875434931</v>
      </c>
      <c r="AE64">
        <f t="shared" si="43"/>
        <v>0</v>
      </c>
      <c r="AF64">
        <f t="shared" si="44"/>
        <v>0</v>
      </c>
      <c r="AG64">
        <f t="shared" si="45"/>
        <v>-7.6713031273471509E-7</v>
      </c>
      <c r="AH64">
        <f t="shared" si="46"/>
        <v>-1.2394563592954889E-3</v>
      </c>
      <c r="AI64">
        <f t="shared" si="39"/>
        <v>-1.2402234896082237E-3</v>
      </c>
      <c r="AJ64">
        <f t="shared" si="47"/>
        <v>-2.1076103101788384</v>
      </c>
      <c r="AK64">
        <f t="shared" si="59"/>
        <v>-1.3769768497570358</v>
      </c>
      <c r="AL64">
        <f t="shared" si="40"/>
        <v>-3.4858273834254825</v>
      </c>
      <c r="AN64">
        <f t="shared" si="48"/>
        <v>0</v>
      </c>
      <c r="AO64">
        <f t="shared" si="49"/>
        <v>0</v>
      </c>
      <c r="AP64">
        <f t="shared" si="50"/>
        <v>-1.9519293886101648E-9</v>
      </c>
      <c r="AQ64">
        <f t="shared" si="51"/>
        <v>-3.1537422696595544E-6</v>
      </c>
      <c r="AR64">
        <f t="shared" si="52"/>
        <v>-3.1556941990481652E-6</v>
      </c>
      <c r="AS64">
        <f t="shared" si="53"/>
        <v>-5.3627218686097067E-3</v>
      </c>
      <c r="AT64">
        <f t="shared" si="54"/>
        <v>-3.5036571177784613E-3</v>
      </c>
      <c r="AU64">
        <f t="shared" si="55"/>
        <v>-8.8695346805872169E-3</v>
      </c>
      <c r="AW64">
        <v>61</v>
      </c>
      <c r="AX64">
        <f>IF(Z64&gt;0, (R64*SUMPRODUCT(K64:$K$98, X64:$X$98)-K64*$AZ$3)/Z64, 0)</f>
        <v>-1144752544.1200244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41"/>
        <v>50000</v>
      </c>
      <c r="S65">
        <f t="shared" si="42"/>
        <v>-2810094128.8647351</v>
      </c>
      <c r="U65">
        <f t="shared" si="57"/>
        <v>0.62627529500000001</v>
      </c>
      <c r="V65">
        <f t="shared" si="58"/>
        <v>0.01</v>
      </c>
      <c r="W65">
        <f t="shared" si="34"/>
        <v>1.5342606254694301E-8</v>
      </c>
      <c r="X65">
        <f t="shared" si="35"/>
        <v>9.6086952582275187E-9</v>
      </c>
      <c r="Y65">
        <f t="shared" si="36"/>
        <v>1.5342606254694301E-10</v>
      </c>
      <c r="Z65">
        <f t="shared" si="37"/>
        <v>5.5804849339198398E-9</v>
      </c>
      <c r="AB65">
        <f t="shared" si="38"/>
        <v>-17.5634875434931</v>
      </c>
      <c r="AC65">
        <f t="shared" si="27"/>
        <v>-15.681687949026252</v>
      </c>
      <c r="AE65">
        <f t="shared" si="43"/>
        <v>0</v>
      </c>
      <c r="AF65">
        <f t="shared" si="44"/>
        <v>0</v>
      </c>
      <c r="AG65">
        <f t="shared" si="45"/>
        <v>-2.7902424669599201E-7</v>
      </c>
      <c r="AH65">
        <f t="shared" si="46"/>
        <v>-4.8043476291137596E-4</v>
      </c>
      <c r="AI65">
        <f t="shared" si="39"/>
        <v>-4.8071378715807198E-4</v>
      </c>
      <c r="AJ65">
        <f t="shared" si="47"/>
        <v>-1.8817995944668482</v>
      </c>
      <c r="AK65">
        <f t="shared" si="59"/>
        <v>-1.2294441280445172</v>
      </c>
      <c r="AL65">
        <f t="shared" si="40"/>
        <v>-3.1117244362985232</v>
      </c>
      <c r="AN65">
        <f t="shared" si="48"/>
        <v>0</v>
      </c>
      <c r="AO65">
        <f t="shared" si="49"/>
        <v>0</v>
      </c>
      <c r="AP65">
        <f t="shared" si="50"/>
        <v>-6.338972687973773E-10</v>
      </c>
      <c r="AQ65">
        <f t="shared" si="51"/>
        <v>-1.0914688872062506E-6</v>
      </c>
      <c r="AR65">
        <f t="shared" si="52"/>
        <v>-1.0921027844750479E-6</v>
      </c>
      <c r="AS65">
        <f t="shared" si="53"/>
        <v>-4.2751396607343013E-3</v>
      </c>
      <c r="AT65">
        <f t="shared" si="54"/>
        <v>-2.7930951669426626E-3</v>
      </c>
      <c r="AU65">
        <f t="shared" si="55"/>
        <v>-7.0693269304614387E-3</v>
      </c>
      <c r="AW65">
        <v>62</v>
      </c>
      <c r="AX65">
        <f>IF(Z65&gt;0, (R65*SUMPRODUCT(K65:$K$98, X65:$X$98)-K65*$AZ$3)/Z65, 0)</f>
        <v>-2810094128.8647351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41"/>
        <v>50000</v>
      </c>
      <c r="S66">
        <f t="shared" si="42"/>
        <v>-7191456390.2592039</v>
      </c>
      <c r="U66">
        <f t="shared" si="57"/>
        <v>0.64111200800000001</v>
      </c>
      <c r="V66">
        <f t="shared" si="58"/>
        <v>0.01</v>
      </c>
      <c r="W66">
        <f t="shared" si="34"/>
        <v>5.5804849339198398E-9</v>
      </c>
      <c r="X66">
        <f t="shared" si="35"/>
        <v>3.5777159015990959E-9</v>
      </c>
      <c r="Y66">
        <f t="shared" si="36"/>
        <v>5.5804849339198398E-11</v>
      </c>
      <c r="Z66">
        <f t="shared" si="37"/>
        <v>1.9469641829815453E-9</v>
      </c>
      <c r="AB66">
        <f t="shared" si="38"/>
        <v>-15.681687949026252</v>
      </c>
      <c r="AC66">
        <f t="shared" si="27"/>
        <v>-14.001508015308424</v>
      </c>
      <c r="AE66">
        <f t="shared" si="43"/>
        <v>0</v>
      </c>
      <c r="AF66">
        <f t="shared" si="44"/>
        <v>0</v>
      </c>
      <c r="AG66">
        <f t="shared" si="45"/>
        <v>-9.7348209149077266E-8</v>
      </c>
      <c r="AH66">
        <f t="shared" si="46"/>
        <v>-1.788857950799548E-4</v>
      </c>
      <c r="AI66">
        <f t="shared" si="39"/>
        <v>-1.7898314328910388E-4</v>
      </c>
      <c r="AJ66">
        <f t="shared" si="47"/>
        <v>-1.6801799337178274</v>
      </c>
      <c r="AK66">
        <f t="shared" si="59"/>
        <v>-1.0977181564318377</v>
      </c>
      <c r="AL66">
        <f t="shared" si="40"/>
        <v>-2.7780770732929541</v>
      </c>
      <c r="AN66">
        <f t="shared" si="48"/>
        <v>0</v>
      </c>
      <c r="AO66">
        <f t="shared" si="49"/>
        <v>0</v>
      </c>
      <c r="AP66">
        <f t="shared" si="50"/>
        <v>-1.9746352254017958E-10</v>
      </c>
      <c r="AQ66">
        <f t="shared" si="51"/>
        <v>-3.6285638470035915E-7</v>
      </c>
      <c r="AR66">
        <f t="shared" si="52"/>
        <v>-3.6305384822289931E-7</v>
      </c>
      <c r="AS66">
        <f t="shared" si="53"/>
        <v>-3.4081186609727422E-3</v>
      </c>
      <c r="AT66">
        <f t="shared" si="54"/>
        <v>-2.2266387416886258E-3</v>
      </c>
      <c r="AU66">
        <f t="shared" si="55"/>
        <v>-5.6351204565095901E-3</v>
      </c>
      <c r="AW66">
        <v>63</v>
      </c>
      <c r="AX66">
        <f>IF(Z66&gt;0, (R66*SUMPRODUCT(K66:$K$98, X66:$X$98)-K66*$AZ$3)/Z66, 0)</f>
        <v>-7191456390.2592039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1">$C$6</f>
        <v>50000</v>
      </c>
      <c r="S67">
        <f t="shared" ref="S67:S79" si="62">AX67</f>
        <v>-19227501189.623913</v>
      </c>
      <c r="U67">
        <f t="shared" si="57"/>
        <v>0.65605419499999995</v>
      </c>
      <c r="V67">
        <f t="shared" si="58"/>
        <v>0.01</v>
      </c>
      <c r="W67">
        <f t="shared" si="34"/>
        <v>1.9469641829815453E-9</v>
      </c>
      <c r="X67">
        <f t="shared" si="35"/>
        <v>1.2773140197597904E-9</v>
      </c>
      <c r="Y67">
        <f t="shared" si="36"/>
        <v>1.9469641829815452E-11</v>
      </c>
      <c r="Z67">
        <f t="shared" si="37"/>
        <v>6.5018052139193948E-10</v>
      </c>
      <c r="AB67">
        <f t="shared" si="38"/>
        <v>-14.001508015308424</v>
      </c>
      <c r="AC67">
        <f t="shared" si="27"/>
        <v>-12.501346748533813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-3.2509026069596977E-8</v>
      </c>
      <c r="AH67">
        <f t="shared" ref="AH67:AH79" si="66">-X67*R67</f>
        <v>-6.3865700987989524E-5</v>
      </c>
      <c r="AI67">
        <f t="shared" si="39"/>
        <v>-6.3898210014059126E-5</v>
      </c>
      <c r="AJ67">
        <f t="shared" ref="AJ67:AJ79" si="67">AB67-AC67</f>
        <v>-1.5001612667746116</v>
      </c>
      <c r="AK67">
        <f t="shared" si="59"/>
        <v>-0.98010556107158975</v>
      </c>
      <c r="AL67">
        <f t="shared" si="40"/>
        <v>-2.4803307260562155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-5.8876888386442789E-11</v>
      </c>
      <c r="AQ67">
        <f t="shared" ref="AQ67:AQ79" si="71">AH67*$K67</f>
        <v>-1.1566676100175167E-7</v>
      </c>
      <c r="AR67">
        <f t="shared" ref="AR67:AR79" si="72">AI67*$K67</f>
        <v>-1.1572563789013812E-7</v>
      </c>
      <c r="AS67">
        <f t="shared" ref="AS67:AS79" si="73">AJ67*$K67</f>
        <v>-2.7169324382853902E-3</v>
      </c>
      <c r="AT67">
        <f t="shared" ref="AT67:AT79" si="74">AK67*$K67</f>
        <v>-1.7750628887683334E-3</v>
      </c>
      <c r="AU67">
        <f t="shared" ref="AU67:AU79" si="75">AL67*$K67</f>
        <v>-4.4921110526916141E-3</v>
      </c>
      <c r="AW67">
        <v>64</v>
      </c>
      <c r="AX67">
        <f>IF(Z67&gt;0, (R67*SUMPRODUCT(K67:$K$98, X67:$X$98)-K67*$AZ$3)/Z67, 0)</f>
        <v>-19227501189.623913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1"/>
        <v>50000</v>
      </c>
      <c r="S68">
        <f t="shared" si="62"/>
        <v>-53819228709.015198</v>
      </c>
      <c r="U68">
        <f t="shared" ref="U68:U79" si="77">M68</f>
        <v>0.67101713200000002</v>
      </c>
      <c r="V68">
        <f t="shared" ref="V68:V79" si="78">$C$10</f>
        <v>0.01</v>
      </c>
      <c r="W68">
        <f t="shared" si="34"/>
        <v>6.5018052139193948E-10</v>
      </c>
      <c r="X68">
        <f t="shared" si="35"/>
        <v>4.362822687466839E-10</v>
      </c>
      <c r="Y68">
        <f t="shared" si="36"/>
        <v>6.5018052139193949E-12</v>
      </c>
      <c r="Z68">
        <f t="shared" si="37"/>
        <v>2.0739644743133617E-10</v>
      </c>
      <c r="AB68">
        <f t="shared" si="38"/>
        <v>-12.501346748533813</v>
      </c>
      <c r="AC68">
        <f t="shared" ref="AC68:AC79" si="79">S68*Z68</f>
        <v>-11.161916837744329</v>
      </c>
      <c r="AE68">
        <f t="shared" si="63"/>
        <v>0</v>
      </c>
      <c r="AF68">
        <f t="shared" si="64"/>
        <v>0</v>
      </c>
      <c r="AG68">
        <f t="shared" si="65"/>
        <v>-1.0369822371566809E-8</v>
      </c>
      <c r="AH68">
        <f t="shared" si="66"/>
        <v>-2.1814113437334194E-5</v>
      </c>
      <c r="AI68">
        <f t="shared" si="39"/>
        <v>-2.1824483259705761E-5</v>
      </c>
      <c r="AJ68">
        <f t="shared" si="67"/>
        <v>-1.3394299107894838</v>
      </c>
      <c r="AK68">
        <f t="shared" ref="AK68:AK79" si="80">G68*SUM(AB68:AB68, AE68:AF68)</f>
        <v>-0.87509427239736692</v>
      </c>
      <c r="AL68">
        <f t="shared" si="40"/>
        <v>-2.2145460076701102</v>
      </c>
      <c r="AN68">
        <f t="shared" si="68"/>
        <v>0</v>
      </c>
      <c r="AO68">
        <f t="shared" si="69"/>
        <v>0</v>
      </c>
      <c r="AP68">
        <f t="shared" si="70"/>
        <v>-1.6768498853949469E-11</v>
      </c>
      <c r="AQ68">
        <f t="shared" si="71"/>
        <v>-3.5274464987638336E-8</v>
      </c>
      <c r="AR68">
        <f t="shared" si="72"/>
        <v>-3.5291233486492288E-8</v>
      </c>
      <c r="AS68">
        <f t="shared" si="73"/>
        <v>-2.1659222423715935E-3</v>
      </c>
      <c r="AT68">
        <f t="shared" si="74"/>
        <v>-1.4150693018646035E-3</v>
      </c>
      <c r="AU68">
        <f t="shared" si="75"/>
        <v>-3.5810268354696836E-3</v>
      </c>
      <c r="AW68">
        <v>65</v>
      </c>
      <c r="AX68">
        <f>IF(Z68&gt;0, (R68*SUMPRODUCT(K68:$K$98, X68:$X$98)-K68*$AZ$3)/Z68, 0)</f>
        <v>-53819228709.015198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0.68591378599999997</v>
      </c>
      <c r="Q69" s="5">
        <f t="shared" ref="Q69:Q79" si="81">$C$8</f>
        <v>50</v>
      </c>
      <c r="R69">
        <f t="shared" si="61"/>
        <v>50000</v>
      </c>
      <c r="S69">
        <f t="shared" si="62"/>
        <v>-158023878453.34177</v>
      </c>
      <c r="U69">
        <f t="shared" si="77"/>
        <v>0.68591378599999997</v>
      </c>
      <c r="V69">
        <f t="shared" si="78"/>
        <v>0.01</v>
      </c>
      <c r="W69">
        <f t="shared" si="34"/>
        <v>2.0739644743133617E-10</v>
      </c>
      <c r="X69">
        <f t="shared" si="35"/>
        <v>1.4225608246057777E-10</v>
      </c>
      <c r="Y69">
        <f t="shared" si="36"/>
        <v>2.0739644743133617E-12</v>
      </c>
      <c r="Z69">
        <f t="shared" si="37"/>
        <v>6.3066400496445044E-11</v>
      </c>
      <c r="AB69">
        <f t="shared" si="38"/>
        <v>-11.161916837744329</v>
      </c>
      <c r="AC69">
        <f t="shared" si="79"/>
        <v>-9.9659972065400044</v>
      </c>
      <c r="AE69">
        <f t="shared" si="63"/>
        <v>0</v>
      </c>
      <c r="AF69">
        <f t="shared" si="64"/>
        <v>0</v>
      </c>
      <c r="AG69">
        <f t="shared" si="65"/>
        <v>-3.1533200248222522E-9</v>
      </c>
      <c r="AH69">
        <f t="shared" si="66"/>
        <v>-7.1128041230288886E-6</v>
      </c>
      <c r="AI69">
        <f t="shared" si="39"/>
        <v>-7.1159574430537112E-6</v>
      </c>
      <c r="AJ69">
        <f t="shared" si="67"/>
        <v>-1.1959196312043243</v>
      </c>
      <c r="AK69">
        <f t="shared" si="80"/>
        <v>-0.78133417864210308</v>
      </c>
      <c r="AL69">
        <f t="shared" si="40"/>
        <v>-1.9772609258038705</v>
      </c>
      <c r="AN69">
        <f t="shared" si="68"/>
        <v>0</v>
      </c>
      <c r="AO69">
        <f t="shared" si="69"/>
        <v>0</v>
      </c>
      <c r="AP69">
        <f t="shared" si="70"/>
        <v>-4.5527404740721725E-12</v>
      </c>
      <c r="AQ69">
        <f t="shared" si="71"/>
        <v>-1.026941476290102E-8</v>
      </c>
      <c r="AR69">
        <f t="shared" si="72"/>
        <v>-1.0273967503375092E-8</v>
      </c>
      <c r="AS69">
        <f t="shared" si="73"/>
        <v>-1.7266600490472904E-3</v>
      </c>
      <c r="AT69">
        <f t="shared" si="74"/>
        <v>-1.1280845936594572E-3</v>
      </c>
      <c r="AU69">
        <f t="shared" si="75"/>
        <v>-2.854754916674251E-3</v>
      </c>
      <c r="AW69">
        <v>66</v>
      </c>
      <c r="AX69">
        <f>IF(Z69&gt;0, (R69*SUMPRODUCT(K69:$K$98, X69:$X$98)-K69*$AZ$3)/Z69, 0)</f>
        <v>-158023878453.34177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0.70320868400000003</v>
      </c>
      <c r="Q70" s="5">
        <f t="shared" si="81"/>
        <v>50</v>
      </c>
      <c r="R70">
        <f t="shared" si="61"/>
        <v>50000</v>
      </c>
      <c r="S70">
        <f t="shared" si="62"/>
        <v>-491970087259.9212</v>
      </c>
      <c r="U70">
        <f t="shared" si="77"/>
        <v>0.70320868400000003</v>
      </c>
      <c r="V70">
        <f t="shared" si="78"/>
        <v>0.01</v>
      </c>
      <c r="W70">
        <f t="shared" ref="W70:W79" si="83">Z69</f>
        <v>6.3066400496445044E-11</v>
      </c>
      <c r="X70">
        <f t="shared" ref="X70:X79" si="84">U70*W70</f>
        <v>4.4348840497722068E-11</v>
      </c>
      <c r="Y70">
        <f t="shared" ref="Y70:Y79" si="85">V70*W70</f>
        <v>6.3066400496445041E-13</v>
      </c>
      <c r="Z70">
        <f t="shared" ref="Z70:Z79" si="86">MAX(0, W70-X70-Y70)</f>
        <v>1.8086895993758525E-11</v>
      </c>
      <c r="AB70">
        <f t="shared" ref="AB70:AB79" si="87">AC69</f>
        <v>-9.9659972065400044</v>
      </c>
      <c r="AC70">
        <f t="shared" si="79"/>
        <v>-8.8982118003105004</v>
      </c>
      <c r="AE70">
        <f t="shared" si="63"/>
        <v>0</v>
      </c>
      <c r="AF70">
        <f t="shared" si="64"/>
        <v>0</v>
      </c>
      <c r="AG70">
        <f t="shared" si="65"/>
        <v>-9.0434479968792624E-10</v>
      </c>
      <c r="AH70">
        <f t="shared" si="66"/>
        <v>-2.2174420248861033E-6</v>
      </c>
      <c r="AI70">
        <f t="shared" ref="AI70:AI79" si="88">SUM(AE70:AH70)</f>
        <v>-2.2183463696857913E-6</v>
      </c>
      <c r="AJ70">
        <f t="shared" si="67"/>
        <v>-1.067785406229504</v>
      </c>
      <c r="AK70">
        <f t="shared" si="80"/>
        <v>-0.69761980445780036</v>
      </c>
      <c r="AL70">
        <f t="shared" ref="AL70:AL79" si="89">SUM(AI70:AK70)</f>
        <v>-1.7654074290336741</v>
      </c>
      <c r="AN70">
        <f t="shared" si="68"/>
        <v>0</v>
      </c>
      <c r="AO70">
        <f t="shared" si="69"/>
        <v>0</v>
      </c>
      <c r="AP70">
        <f t="shared" si="70"/>
        <v>-1.1657914571121624E-12</v>
      </c>
      <c r="AQ70">
        <f t="shared" si="71"/>
        <v>-2.8585059262194895E-9</v>
      </c>
      <c r="AR70">
        <f t="shared" si="72"/>
        <v>-2.859671717676602E-9</v>
      </c>
      <c r="AS70">
        <f t="shared" si="73"/>
        <v>-1.3764828470744345E-3</v>
      </c>
      <c r="AT70">
        <f t="shared" si="74"/>
        <v>-8.9930213413048823E-4</v>
      </c>
      <c r="AU70">
        <f t="shared" si="75"/>
        <v>-2.2757878408766405E-3</v>
      </c>
      <c r="AW70">
        <v>67</v>
      </c>
      <c r="AX70">
        <f>IF(Z70&gt;0, (R70*SUMPRODUCT(K70:$K$98, X70:$X$98)-K70*$AZ$3)/Z70, 0)</f>
        <v>-491970087259.9212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0.72040963400000002</v>
      </c>
      <c r="Q71" s="5">
        <f t="shared" si="81"/>
        <v>50</v>
      </c>
      <c r="R71">
        <f t="shared" si="61"/>
        <v>50000</v>
      </c>
      <c r="S71">
        <f t="shared" si="62"/>
        <v>-1629357210106.4089</v>
      </c>
      <c r="U71">
        <f t="shared" si="77"/>
        <v>0.72040963400000002</v>
      </c>
      <c r="V71">
        <f t="shared" si="78"/>
        <v>0.01</v>
      </c>
      <c r="W71">
        <f t="shared" si="83"/>
        <v>1.8086895993758525E-11</v>
      </c>
      <c r="X71">
        <f t="shared" si="84"/>
        <v>1.3029974123059646E-11</v>
      </c>
      <c r="Y71">
        <f t="shared" si="85"/>
        <v>1.8086895993758525E-13</v>
      </c>
      <c r="Z71">
        <f t="shared" si="86"/>
        <v>4.8760529107612947E-12</v>
      </c>
      <c r="AB71">
        <f t="shared" si="87"/>
        <v>-8.8982118003105004</v>
      </c>
      <c r="AC71">
        <f t="shared" si="79"/>
        <v>-7.9448319670092573</v>
      </c>
      <c r="AE71">
        <f t="shared" si="63"/>
        <v>0</v>
      </c>
      <c r="AF71">
        <f t="shared" si="64"/>
        <v>0</v>
      </c>
      <c r="AG71">
        <f t="shared" si="65"/>
        <v>-2.4380264553806473E-10</v>
      </c>
      <c r="AH71">
        <f t="shared" si="66"/>
        <v>-6.514987061529823E-7</v>
      </c>
      <c r="AI71">
        <f t="shared" si="88"/>
        <v>-6.5174250879852038E-7</v>
      </c>
      <c r="AJ71">
        <f t="shared" si="67"/>
        <v>-0.9533798333012431</v>
      </c>
      <c r="AK71">
        <f t="shared" si="80"/>
        <v>-0.62287482602173505</v>
      </c>
      <c r="AL71">
        <f t="shared" si="89"/>
        <v>-1.5762553110654869</v>
      </c>
      <c r="AN71">
        <f t="shared" si="68"/>
        <v>0</v>
      </c>
      <c r="AO71">
        <f t="shared" si="69"/>
        <v>0</v>
      </c>
      <c r="AP71">
        <f t="shared" si="70"/>
        <v>-2.8061263000226889E-13</v>
      </c>
      <c r="AQ71">
        <f t="shared" si="71"/>
        <v>-7.4986374726651755E-10</v>
      </c>
      <c r="AR71">
        <f t="shared" si="72"/>
        <v>-7.5014435989651985E-10</v>
      </c>
      <c r="AS71">
        <f t="shared" si="73"/>
        <v>-1.0973237055051448E-3</v>
      </c>
      <c r="AT71">
        <f t="shared" si="74"/>
        <v>-7.1691815610292657E-4</v>
      </c>
      <c r="AU71">
        <f t="shared" si="75"/>
        <v>-1.8142426117524312E-3</v>
      </c>
      <c r="AW71">
        <v>68</v>
      </c>
      <c r="AX71">
        <f>IF(Z71&gt;0, (R71*SUMPRODUCT(K71:$K$98, X71:$X$98)-K71*$AZ$3)/Z71, 0)</f>
        <v>-1629357210106.4089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0.73749531199999996</v>
      </c>
      <c r="Q72" s="5">
        <f t="shared" si="81"/>
        <v>50</v>
      </c>
      <c r="R72">
        <f t="shared" si="61"/>
        <v>50000</v>
      </c>
      <c r="S72">
        <f t="shared" si="62"/>
        <v>-5761410748307.9844</v>
      </c>
      <c r="U72">
        <f t="shared" si="77"/>
        <v>0.73749531199999996</v>
      </c>
      <c r="V72">
        <f t="shared" si="78"/>
        <v>0.01</v>
      </c>
      <c r="W72">
        <f t="shared" si="83"/>
        <v>4.8760529107612947E-12</v>
      </c>
      <c r="X72">
        <f t="shared" si="84"/>
        <v>3.596066162750409E-12</v>
      </c>
      <c r="Y72">
        <f t="shared" si="85"/>
        <v>4.8760529107612951E-14</v>
      </c>
      <c r="Z72">
        <f t="shared" si="86"/>
        <v>1.2312262189032728E-12</v>
      </c>
      <c r="AB72">
        <f t="shared" si="87"/>
        <v>-7.9448319670092573</v>
      </c>
      <c r="AC72">
        <f t="shared" si="79"/>
        <v>-7.0935999711879152</v>
      </c>
      <c r="AE72">
        <f t="shared" si="63"/>
        <v>0</v>
      </c>
      <c r="AF72">
        <f t="shared" si="64"/>
        <v>0</v>
      </c>
      <c r="AG72">
        <f t="shared" si="65"/>
        <v>-6.1561310945163644E-11</v>
      </c>
      <c r="AH72">
        <f t="shared" si="66"/>
        <v>-1.7980330813752045E-7</v>
      </c>
      <c r="AI72">
        <f t="shared" si="88"/>
        <v>-1.7986486944846562E-7</v>
      </c>
      <c r="AJ72">
        <f t="shared" si="67"/>
        <v>-0.85123199582134212</v>
      </c>
      <c r="AK72">
        <f t="shared" si="80"/>
        <v>-0.55613823769064807</v>
      </c>
      <c r="AL72">
        <f t="shared" si="89"/>
        <v>-1.4073704133768596</v>
      </c>
      <c r="AN72">
        <f t="shared" si="68"/>
        <v>0</v>
      </c>
      <c r="AO72">
        <f t="shared" si="69"/>
        <v>0</v>
      </c>
      <c r="AP72">
        <f t="shared" si="70"/>
        <v>-6.3264289810341402E-14</v>
      </c>
      <c r="AQ72">
        <f t="shared" si="71"/>
        <v>-1.8477723135237844E-10</v>
      </c>
      <c r="AR72">
        <f t="shared" si="72"/>
        <v>-1.8484049564218879E-10</v>
      </c>
      <c r="AS72">
        <f t="shared" si="73"/>
        <v>-8.7477974157253472E-4</v>
      </c>
      <c r="AT72">
        <f t="shared" si="74"/>
        <v>-5.7152276492639857E-4</v>
      </c>
      <c r="AU72">
        <f t="shared" si="75"/>
        <v>-1.4463026913394291E-3</v>
      </c>
      <c r="AW72">
        <v>69</v>
      </c>
      <c r="AX72">
        <f>IF(Z72&gt;0, (R72*SUMPRODUCT(K72:$K$98, X72:$X$98)-K72*$AZ$3)/Z72, 0)</f>
        <v>-5761410748307.9844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0.75444439200000002</v>
      </c>
      <c r="Q73" s="5">
        <f t="shared" si="81"/>
        <v>50</v>
      </c>
      <c r="R73">
        <f t="shared" si="61"/>
        <v>50000</v>
      </c>
      <c r="S73">
        <f t="shared" si="62"/>
        <v>-21838226579984.453</v>
      </c>
      <c r="U73">
        <f t="shared" si="77"/>
        <v>0.75444439200000002</v>
      </c>
      <c r="V73">
        <f t="shared" si="78"/>
        <v>0.01</v>
      </c>
      <c r="W73">
        <f t="shared" si="83"/>
        <v>1.2312262189032728E-12</v>
      </c>
      <c r="X73">
        <f t="shared" si="84"/>
        <v>9.2889171613493865E-13</v>
      </c>
      <c r="Y73">
        <f t="shared" si="85"/>
        <v>1.2312262189032729E-14</v>
      </c>
      <c r="Z73">
        <f t="shared" si="86"/>
        <v>2.9002224057930144E-13</v>
      </c>
      <c r="AB73">
        <f t="shared" si="87"/>
        <v>-7.0935999711879152</v>
      </c>
      <c r="AC73">
        <f t="shared" si="79"/>
        <v>-6.3335714030055463</v>
      </c>
      <c r="AE73">
        <f t="shared" si="63"/>
        <v>0</v>
      </c>
      <c r="AF73">
        <f t="shared" si="64"/>
        <v>0</v>
      </c>
      <c r="AG73">
        <f t="shared" si="65"/>
        <v>-1.4501112028965072E-11</v>
      </c>
      <c r="AH73">
        <f t="shared" si="66"/>
        <v>-4.6444585806746935E-8</v>
      </c>
      <c r="AI73">
        <f t="shared" si="88"/>
        <v>-4.6459086918775904E-8</v>
      </c>
      <c r="AJ73">
        <f t="shared" si="67"/>
        <v>-0.76002856818236886</v>
      </c>
      <c r="AK73">
        <f t="shared" si="80"/>
        <v>-0.49655199798315414</v>
      </c>
      <c r="AL73">
        <f t="shared" si="89"/>
        <v>-1.25658061262461</v>
      </c>
      <c r="AN73">
        <f t="shared" si="68"/>
        <v>0</v>
      </c>
      <c r="AO73">
        <f t="shared" si="69"/>
        <v>0</v>
      </c>
      <c r="AP73">
        <f t="shared" si="70"/>
        <v>-1.3305587724074258E-14</v>
      </c>
      <c r="AQ73">
        <f t="shared" si="71"/>
        <v>-4.2615525590423943E-11</v>
      </c>
      <c r="AR73">
        <f t="shared" si="72"/>
        <v>-4.2628831178148024E-11</v>
      </c>
      <c r="AS73">
        <f t="shared" si="73"/>
        <v>-6.9736905463206665E-4</v>
      </c>
      <c r="AT73">
        <f t="shared" si="74"/>
        <v>-4.5561444912171531E-4</v>
      </c>
      <c r="AU73">
        <f t="shared" si="75"/>
        <v>-1.1529835463826132E-3</v>
      </c>
      <c r="AW73">
        <v>70</v>
      </c>
      <c r="AX73">
        <f>IF(Z73&gt;0, (R73*SUMPRODUCT(K73:$K$98, X73:$X$98)-K73*$AZ$3)/Z73, 0)</f>
        <v>-21838226579984.453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0.77123612500000005</v>
      </c>
      <c r="Q74" s="5">
        <f t="shared" si="81"/>
        <v>50</v>
      </c>
      <c r="R74">
        <f t="shared" si="61"/>
        <v>50000</v>
      </c>
      <c r="S74">
        <f t="shared" si="62"/>
        <v>-89129965308023.656</v>
      </c>
      <c r="U74">
        <f t="shared" si="77"/>
        <v>0.77123612500000005</v>
      </c>
      <c r="V74">
        <f t="shared" si="78"/>
        <v>0.01</v>
      </c>
      <c r="W74">
        <f t="shared" si="83"/>
        <v>2.9002224057930144E-13</v>
      </c>
      <c r="X74">
        <f t="shared" si="84"/>
        <v>2.2367562898819822E-13</v>
      </c>
      <c r="Y74">
        <f t="shared" si="85"/>
        <v>2.9002224057930146E-15</v>
      </c>
      <c r="Z74">
        <f t="shared" si="86"/>
        <v>6.3446389185310202E-14</v>
      </c>
      <c r="AB74">
        <f t="shared" si="87"/>
        <v>-6.3335714030055463</v>
      </c>
      <c r="AC74">
        <f t="shared" si="79"/>
        <v>-5.654974467006066</v>
      </c>
      <c r="AE74">
        <f t="shared" si="63"/>
        <v>0</v>
      </c>
      <c r="AF74">
        <f t="shared" si="64"/>
        <v>0</v>
      </c>
      <c r="AG74">
        <f t="shared" si="65"/>
        <v>-3.1723194592655102E-12</v>
      </c>
      <c r="AH74">
        <f t="shared" si="66"/>
        <v>-1.1183781449409911E-8</v>
      </c>
      <c r="AI74">
        <f t="shared" si="88"/>
        <v>-1.1186953768869176E-8</v>
      </c>
      <c r="AJ74">
        <f t="shared" si="67"/>
        <v>-0.67859693599948034</v>
      </c>
      <c r="AK74">
        <f t="shared" si="80"/>
        <v>-0.44334999821038829</v>
      </c>
      <c r="AL74">
        <f t="shared" si="89"/>
        <v>-1.1219469453968225</v>
      </c>
      <c r="AN74">
        <f t="shared" si="68"/>
        <v>0</v>
      </c>
      <c r="AO74">
        <f t="shared" si="69"/>
        <v>0</v>
      </c>
      <c r="AP74">
        <f t="shared" si="70"/>
        <v>-2.5989124372061732E-15</v>
      </c>
      <c r="AQ74">
        <f t="shared" si="71"/>
        <v>-9.1622767117523218E-12</v>
      </c>
      <c r="AR74">
        <f t="shared" si="72"/>
        <v>-9.1648756241895277E-12</v>
      </c>
      <c r="AS74">
        <f t="shared" si="73"/>
        <v>-5.5593834084647395E-4</v>
      </c>
      <c r="AT74">
        <f t="shared" si="74"/>
        <v>-3.6321304937274166E-4</v>
      </c>
      <c r="AU74">
        <f t="shared" si="75"/>
        <v>-9.1915139938409122E-4</v>
      </c>
      <c r="AW74">
        <v>71</v>
      </c>
      <c r="AX74">
        <f>IF(Z74&gt;0, (R74*SUMPRODUCT(K74:$K$98, X74:$X$98)-K74*$AZ$3)/Z74, 0)</f>
        <v>-89129965308023.656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0.78794255700000004</v>
      </c>
      <c r="Q75" s="5">
        <f t="shared" si="81"/>
        <v>50</v>
      </c>
      <c r="R75">
        <f t="shared" si="61"/>
        <v>50000</v>
      </c>
      <c r="S75">
        <f t="shared" si="62"/>
        <v>-393850011098098.69</v>
      </c>
      <c r="U75">
        <f t="shared" si="77"/>
        <v>0.78794255700000004</v>
      </c>
      <c r="V75">
        <f t="shared" si="78"/>
        <v>0.01</v>
      </c>
      <c r="W75">
        <f t="shared" si="83"/>
        <v>6.3446389185310202E-14</v>
      </c>
      <c r="X75">
        <f t="shared" si="84"/>
        <v>4.9992110127090467E-14</v>
      </c>
      <c r="Y75">
        <f t="shared" si="85"/>
        <v>6.3446389185310206E-16</v>
      </c>
      <c r="Z75">
        <f t="shared" si="86"/>
        <v>1.2819815166366632E-14</v>
      </c>
      <c r="AB75">
        <f t="shared" si="87"/>
        <v>-5.654974467006066</v>
      </c>
      <c r="AC75">
        <f t="shared" si="79"/>
        <v>-5.0490843455490717</v>
      </c>
      <c r="AE75">
        <f t="shared" si="63"/>
        <v>0</v>
      </c>
      <c r="AF75">
        <f t="shared" si="64"/>
        <v>0</v>
      </c>
      <c r="AG75">
        <f t="shared" si="65"/>
        <v>-6.4099075831833161E-13</v>
      </c>
      <c r="AH75">
        <f t="shared" si="66"/>
        <v>-2.4996055063545235E-9</v>
      </c>
      <c r="AI75">
        <f t="shared" si="88"/>
        <v>-2.5002464971128419E-9</v>
      </c>
      <c r="AJ75">
        <f t="shared" si="67"/>
        <v>-0.60589012145699428</v>
      </c>
      <c r="AK75">
        <f t="shared" si="80"/>
        <v>-0.39584821269042464</v>
      </c>
      <c r="AL75">
        <f t="shared" si="89"/>
        <v>-1.0017383366476653</v>
      </c>
      <c r="AN75">
        <f t="shared" si="68"/>
        <v>0</v>
      </c>
      <c r="AO75">
        <f t="shared" si="69"/>
        <v>0</v>
      </c>
      <c r="AP75">
        <f t="shared" si="70"/>
        <v>-4.6886571575247977E-16</v>
      </c>
      <c r="AQ75">
        <f t="shared" si="71"/>
        <v>-1.8283872421351196E-12</v>
      </c>
      <c r="AR75">
        <f t="shared" si="72"/>
        <v>-1.8288561078508723E-12</v>
      </c>
      <c r="AS75">
        <f t="shared" si="73"/>
        <v>-4.4319064163981121E-4</v>
      </c>
      <c r="AT75">
        <f t="shared" si="74"/>
        <v>-2.8955121920847177E-4</v>
      </c>
      <c r="AU75">
        <f t="shared" si="75"/>
        <v>-7.32741862677139E-4</v>
      </c>
      <c r="AW75">
        <v>72</v>
      </c>
      <c r="AX75">
        <f>IF(Z75&gt;0, (R75*SUMPRODUCT(K75:$K$98, X75:$X$98)-K75*$AZ$3)/Z75, 0)</f>
        <v>-393850011098098.69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0.80464841200000004</v>
      </c>
      <c r="Q76" s="5">
        <f t="shared" si="81"/>
        <v>50</v>
      </c>
      <c r="R76">
        <f t="shared" si="61"/>
        <v>50000</v>
      </c>
      <c r="S76">
        <f t="shared" si="62"/>
        <v>-1897214906102807.8</v>
      </c>
      <c r="U76">
        <f t="shared" si="77"/>
        <v>0.80464841200000004</v>
      </c>
      <c r="V76">
        <f t="shared" si="78"/>
        <v>0.01</v>
      </c>
      <c r="W76">
        <f t="shared" si="83"/>
        <v>1.2819815166366632E-14</v>
      </c>
      <c r="X76">
        <f t="shared" si="84"/>
        <v>1.0315443915750427E-14</v>
      </c>
      <c r="Y76">
        <f t="shared" si="85"/>
        <v>1.2819815166366634E-16</v>
      </c>
      <c r="Z76">
        <f t="shared" si="86"/>
        <v>2.376173098952539E-15</v>
      </c>
      <c r="AB76">
        <f t="shared" si="87"/>
        <v>-5.0490843455490717</v>
      </c>
      <c r="AC76">
        <f t="shared" si="79"/>
        <v>-4.5081110228132593</v>
      </c>
      <c r="AE76">
        <f t="shared" si="63"/>
        <v>0</v>
      </c>
      <c r="AF76">
        <f t="shared" si="64"/>
        <v>0</v>
      </c>
      <c r="AG76">
        <f t="shared" si="65"/>
        <v>-1.1880865494762695E-13</v>
      </c>
      <c r="AH76">
        <f t="shared" si="66"/>
        <v>-5.1577219578752136E-10</v>
      </c>
      <c r="AI76">
        <f t="shared" si="88"/>
        <v>-5.1589100444246899E-10</v>
      </c>
      <c r="AJ76">
        <f t="shared" si="67"/>
        <v>-0.54097332273581245</v>
      </c>
      <c r="AK76">
        <f t="shared" si="80"/>
        <v>-0.35343590418843507</v>
      </c>
      <c r="AL76">
        <f t="shared" si="89"/>
        <v>-0.89440922744013851</v>
      </c>
      <c r="AN76">
        <f t="shared" si="68"/>
        <v>0</v>
      </c>
      <c r="AO76">
        <f t="shared" si="69"/>
        <v>0</v>
      </c>
      <c r="AP76">
        <f t="shared" si="70"/>
        <v>-7.7593754440606008E-17</v>
      </c>
      <c r="AQ76">
        <f t="shared" si="71"/>
        <v>-3.3685004787631809E-13</v>
      </c>
      <c r="AR76">
        <f t="shared" si="72"/>
        <v>-3.3692764163075869E-13</v>
      </c>
      <c r="AS76">
        <f t="shared" si="73"/>
        <v>-3.5330886610731508E-4</v>
      </c>
      <c r="AT76">
        <f t="shared" si="74"/>
        <v>-2.3082845919079019E-4</v>
      </c>
      <c r="AU76">
        <f t="shared" si="75"/>
        <v>-5.8413732563503292E-4</v>
      </c>
      <c r="AW76">
        <v>73</v>
      </c>
      <c r="AX76">
        <f>IF(Z76&gt;0, (R76*SUMPRODUCT(K76:$K$98, X76:$X$98)-K76*$AZ$3)/Z76, 0)</f>
        <v>-1897214906102807.8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0.82135484400000003</v>
      </c>
      <c r="Q77" s="5">
        <f t="shared" si="81"/>
        <v>50</v>
      </c>
      <c r="R77">
        <f t="shared" si="61"/>
        <v>50000</v>
      </c>
      <c r="S77">
        <f t="shared" si="62"/>
        <v>-1.0044414678883864E+16</v>
      </c>
      <c r="U77">
        <f t="shared" si="77"/>
        <v>0.82135484400000003</v>
      </c>
      <c r="V77">
        <f t="shared" si="78"/>
        <v>0.01</v>
      </c>
      <c r="W77">
        <f t="shared" si="83"/>
        <v>2.376173098952539E-15</v>
      </c>
      <c r="X77">
        <f t="shared" si="84"/>
        <v>1.9516812850071593E-15</v>
      </c>
      <c r="Y77">
        <f t="shared" si="85"/>
        <v>2.3761730989525392E-17</v>
      </c>
      <c r="Z77">
        <f t="shared" si="86"/>
        <v>4.0073008295585436E-16</v>
      </c>
      <c r="AB77">
        <f t="shared" si="87"/>
        <v>-4.5081110228132593</v>
      </c>
      <c r="AC77">
        <f t="shared" si="79"/>
        <v>-4.0250991275121324</v>
      </c>
      <c r="AE77">
        <f t="shared" si="63"/>
        <v>0</v>
      </c>
      <c r="AF77">
        <f t="shared" si="64"/>
        <v>0</v>
      </c>
      <c r="AG77">
        <f t="shared" si="65"/>
        <v>-2.0036504147792719E-14</v>
      </c>
      <c r="AH77">
        <f t="shared" si="66"/>
        <v>-9.7584064250357968E-11</v>
      </c>
      <c r="AI77">
        <f t="shared" si="88"/>
        <v>-9.7604100754505758E-11</v>
      </c>
      <c r="AJ77">
        <f t="shared" si="67"/>
        <v>-0.48301189530112687</v>
      </c>
      <c r="AK77">
        <f t="shared" si="80"/>
        <v>-0.31556777159692817</v>
      </c>
      <c r="AL77">
        <f t="shared" si="89"/>
        <v>-0.79857966699565908</v>
      </c>
      <c r="AN77">
        <f t="shared" si="68"/>
        <v>0</v>
      </c>
      <c r="AO77">
        <f t="shared" si="69"/>
        <v>0</v>
      </c>
      <c r="AP77">
        <f t="shared" si="70"/>
        <v>-1.1683759662733652E-17</v>
      </c>
      <c r="AQ77">
        <f t="shared" si="71"/>
        <v>-5.6903576851730585E-14</v>
      </c>
      <c r="AR77">
        <f t="shared" si="72"/>
        <v>-5.691526061139331E-14</v>
      </c>
      <c r="AS77">
        <f t="shared" si="73"/>
        <v>-2.8165566494599953E-4</v>
      </c>
      <c r="AT77">
        <f t="shared" si="74"/>
        <v>-1.8401503443149831E-4</v>
      </c>
      <c r="AU77">
        <f t="shared" si="75"/>
        <v>-4.6567069943441306E-4</v>
      </c>
      <c r="AW77">
        <v>74</v>
      </c>
      <c r="AX77">
        <f>IF(Z77&gt;0, (R77*SUMPRODUCT(K77:$K$98, X77:$X$98)-K77*$AZ$3)/Z77, 0)</f>
        <v>-1.0044414678883864E+16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0.83806127600000002</v>
      </c>
      <c r="Q78" s="5">
        <f t="shared" si="81"/>
        <v>50</v>
      </c>
      <c r="R78">
        <f t="shared" si="61"/>
        <v>50000</v>
      </c>
      <c r="S78">
        <f t="shared" si="62"/>
        <v>-5.902529095782536E+16</v>
      </c>
      <c r="U78">
        <f t="shared" si="77"/>
        <v>0.83806127600000002</v>
      </c>
      <c r="V78">
        <f t="shared" si="78"/>
        <v>0.01</v>
      </c>
      <c r="W78">
        <f t="shared" si="83"/>
        <v>4.0073008295585436E-16</v>
      </c>
      <c r="X78">
        <f t="shared" si="84"/>
        <v>3.3583636465356918E-16</v>
      </c>
      <c r="Y78">
        <f t="shared" si="85"/>
        <v>4.0073008295585439E-18</v>
      </c>
      <c r="Z78">
        <f t="shared" si="86"/>
        <v>6.0886417472726632E-17</v>
      </c>
      <c r="AB78">
        <f t="shared" si="87"/>
        <v>-4.0250991275121324</v>
      </c>
      <c r="AC78">
        <f t="shared" si="79"/>
        <v>-3.5938385067073111</v>
      </c>
      <c r="AE78">
        <f t="shared" si="63"/>
        <v>0</v>
      </c>
      <c r="AF78">
        <f t="shared" si="64"/>
        <v>0</v>
      </c>
      <c r="AG78">
        <f t="shared" si="65"/>
        <v>-3.0443208736363316E-15</v>
      </c>
      <c r="AH78">
        <f t="shared" si="66"/>
        <v>-1.6791818232678459E-11</v>
      </c>
      <c r="AI78">
        <f t="shared" si="88"/>
        <v>-1.6794862553552096E-11</v>
      </c>
      <c r="AJ78">
        <f t="shared" si="67"/>
        <v>-0.4312606208048213</v>
      </c>
      <c r="AK78">
        <f t="shared" si="80"/>
        <v>-0.2817569389258493</v>
      </c>
      <c r="AL78">
        <f t="shared" si="89"/>
        <v>-0.7130175597474655</v>
      </c>
      <c r="AN78">
        <f t="shared" si="68"/>
        <v>0</v>
      </c>
      <c r="AO78">
        <f t="shared" si="69"/>
        <v>0</v>
      </c>
      <c r="AP78">
        <f t="shared" si="70"/>
        <v>-1.5850138702485899E-18</v>
      </c>
      <c r="AQ78">
        <f t="shared" si="71"/>
        <v>-8.742595117346334E-15</v>
      </c>
      <c r="AR78">
        <f t="shared" si="72"/>
        <v>-8.7441801312165837E-15</v>
      </c>
      <c r="AS78">
        <f t="shared" si="73"/>
        <v>-2.2453417167263932E-4</v>
      </c>
      <c r="AT78">
        <f t="shared" si="74"/>
        <v>-1.4669565882614139E-4</v>
      </c>
      <c r="AU78">
        <f t="shared" si="75"/>
        <v>-3.7122983050752489E-4</v>
      </c>
      <c r="AW78">
        <v>75</v>
      </c>
      <c r="AX78">
        <f>IF(Z78&gt;0, (R78*SUMPRODUCT(K78:$K$98, X78:$X$98)-K78*$AZ$3)/Z78, 0)</f>
        <v>-5.902529095782536E+16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50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6.0886417472726632E-17</v>
      </c>
      <c r="X79">
        <f t="shared" si="84"/>
        <v>6.0886417472726632E-17</v>
      </c>
      <c r="Y79">
        <f t="shared" si="85"/>
        <v>6.0886417472726636E-19</v>
      </c>
      <c r="Z79">
        <f t="shared" si="86"/>
        <v>0</v>
      </c>
      <c r="AB79">
        <f t="shared" si="87"/>
        <v>-3.5938385067073111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-3.0443208736363316E-12</v>
      </c>
      <c r="AI79">
        <f t="shared" si="88"/>
        <v>-3.0443208736363316E-12</v>
      </c>
      <c r="AJ79">
        <f t="shared" si="67"/>
        <v>-3.5938385067073111</v>
      </c>
      <c r="AK79">
        <f t="shared" si="80"/>
        <v>-0.25156869546951183</v>
      </c>
      <c r="AL79">
        <f t="shared" si="89"/>
        <v>-3.8454072021798673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-1.4151909555790979E-15</v>
      </c>
      <c r="AR79">
        <f t="shared" si="72"/>
        <v>-1.4151909555790979E-15</v>
      </c>
      <c r="AS79">
        <f t="shared" si="73"/>
        <v>-1.6706411582787831E-3</v>
      </c>
      <c r="AT79">
        <f t="shared" si="74"/>
        <v>-1.1694488107951485E-4</v>
      </c>
      <c r="AU79">
        <f t="shared" si="75"/>
        <v>-1.7875860393597133E-3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17644.572424911479</v>
      </c>
      <c r="AO81" s="6">
        <f t="shared" ref="AO81:AU81" si="90">SUM(AO3:AO79)</f>
        <v>-1764.457242491148</v>
      </c>
      <c r="AP81" s="6">
        <f t="shared" si="90"/>
        <v>-2968.1904090736653</v>
      </c>
      <c r="AQ81" s="6">
        <f t="shared" si="90"/>
        <v>-6902.6510037613662</v>
      </c>
      <c r="AR81" s="6">
        <f t="shared" si="90"/>
        <v>6009.2737695852929</v>
      </c>
      <c r="AS81" s="6">
        <f t="shared" si="90"/>
        <v>-1193.5909309926092</v>
      </c>
      <c r="AT81" s="6">
        <f t="shared" si="90"/>
        <v>325.12162340200661</v>
      </c>
      <c r="AU81" s="6">
        <f t="shared" si="90"/>
        <v>5140.8044619946968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29443.109556145046</v>
      </c>
      <c r="K3">
        <v>1</v>
      </c>
      <c r="L3" s="2">
        <v>0</v>
      </c>
      <c r="O3">
        <f>$C$3</f>
        <v>29443.109556145046</v>
      </c>
      <c r="P3" s="2">
        <f>O3*C5</f>
        <v>2944.3109556145046</v>
      </c>
      <c r="Q3" s="5">
        <f>B8</f>
        <v>2519.9082039999998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29443.109556145046</v>
      </c>
      <c r="AF3">
        <f t="shared" ref="AF3:AF34" si="3">-$Z3*P3</f>
        <v>-2944.3109556145046</v>
      </c>
      <c r="AG3">
        <f t="shared" ref="AG3:AG34" si="4">-$Z3*Q3</f>
        <v>-2519.9082039999998</v>
      </c>
      <c r="AH3">
        <f t="shared" ref="AH3:AH34" si="5">-X3*R3</f>
        <v>0</v>
      </c>
      <c r="AI3">
        <f t="shared" ref="AI3:AI23" si="6">SUM(AE3:AH3)</f>
        <v>23978.890396530544</v>
      </c>
      <c r="AJ3">
        <f t="shared" ref="AJ3:AJ34" si="7">AB3-AC3</f>
        <v>0</v>
      </c>
      <c r="AL3">
        <f t="shared" ref="AL3:AL23" si="8">SUM(AI3:AK3)</f>
        <v>23978.890396530544</v>
      </c>
      <c r="AN3">
        <f t="shared" ref="AN3:AN34" si="9">AE3*$K3</f>
        <v>29443.109556145046</v>
      </c>
      <c r="AO3">
        <f t="shared" ref="AO3:AO34" si="10">AF3*$K3</f>
        <v>-2944.3109556145046</v>
      </c>
      <c r="AP3">
        <f t="shared" ref="AP3:AP34" si="11">AG3*$K3</f>
        <v>-2519.9082039999998</v>
      </c>
      <c r="AQ3">
        <f t="shared" ref="AQ3:AQ34" si="12">AH3*$K3</f>
        <v>0</v>
      </c>
      <c r="AR3">
        <f t="shared" ref="AR3:AR34" si="13">AI3*$K3</f>
        <v>23978.890396530544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23978.890396530544</v>
      </c>
      <c r="AW3">
        <v>0</v>
      </c>
      <c r="AX3">
        <f>IF(Z3&gt;0, (R3*SUMPRODUCT(K3:$K$98, X3:$X$98)-K3*$AZ$3)/Z3, 0)</f>
        <v>0</v>
      </c>
      <c r="AZ3">
        <f>C6*ABS(SUMPRODUCT(X4:X69, K4:K69))/1</f>
        <v>14190.245234323414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</v>
      </c>
      <c r="S4">
        <f t="shared" si="1"/>
        <v>972.4633065045698</v>
      </c>
      <c r="U4">
        <f t="shared" ref="U4:U35" si="20">M4</f>
        <v>1.1206003000000001E-2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1.1206003000000001E-2</v>
      </c>
      <c r="Y4">
        <f t="shared" ref="Y4:Y23" si="24">V4*W4</f>
        <v>0.01</v>
      </c>
      <c r="Z4">
        <f t="shared" ref="Z4:Z23" si="25">MAX(0, W4-X4-Y4)</f>
        <v>0.97879399700000003</v>
      </c>
      <c r="AB4">
        <f t="shared" ref="AB4:AB23" si="26">AC3</f>
        <v>0</v>
      </c>
      <c r="AC4">
        <f>S4*Z4</f>
        <v>951.84124670944402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-560.30015000000003</v>
      </c>
      <c r="AI4">
        <f t="shared" si="6"/>
        <v>-560.30015000000003</v>
      </c>
      <c r="AJ4">
        <f t="shared" si="7"/>
        <v>-951.84124670944402</v>
      </c>
      <c r="AK4">
        <f t="shared" ref="AK4:AK35" si="27">G4*SUM(AB4:AB4, AE4:AF4)</f>
        <v>0</v>
      </c>
      <c r="AL4">
        <f t="shared" si="8"/>
        <v>-1512.1413967094441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-522.71681126970805</v>
      </c>
      <c r="AR4">
        <f t="shared" si="13"/>
        <v>-522.71681126970805</v>
      </c>
      <c r="AS4">
        <f t="shared" si="14"/>
        <v>-887.99444603922382</v>
      </c>
      <c r="AT4">
        <f t="shared" si="15"/>
        <v>0</v>
      </c>
      <c r="AU4">
        <f t="shared" si="16"/>
        <v>-1410.7112573089319</v>
      </c>
      <c r="AW4">
        <v>1</v>
      </c>
      <c r="AX4">
        <f>IF(Z4&gt;0, (R4*SUMPRODUCT(K4:$K$98, X4:$X$98)-K4*$AZ$3)/Z4, 0)</f>
        <v>972.4633065045698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</v>
      </c>
      <c r="S5">
        <f t="shared" si="1"/>
        <v>1603.3331380356369</v>
      </c>
      <c r="U5">
        <f t="shared" si="20"/>
        <v>1.2937709E-2</v>
      </c>
      <c r="V5">
        <f t="shared" si="21"/>
        <v>0.01</v>
      </c>
      <c r="W5">
        <f t="shared" si="22"/>
        <v>0.97879399700000003</v>
      </c>
      <c r="X5">
        <f t="shared" si="23"/>
        <v>1.2663351904132874E-2</v>
      </c>
      <c r="Y5">
        <f t="shared" si="24"/>
        <v>9.7879399700000012E-3</v>
      </c>
      <c r="Z5">
        <f t="shared" si="25"/>
        <v>0.95634270512586705</v>
      </c>
      <c r="AB5">
        <f t="shared" si="26"/>
        <v>951.84124670944402</v>
      </c>
      <c r="AC5">
        <f>S5*Z5</f>
        <v>1533.3359504469463</v>
      </c>
      <c r="AE5">
        <f t="shared" si="2"/>
        <v>0</v>
      </c>
      <c r="AF5">
        <f t="shared" si="3"/>
        <v>0</v>
      </c>
      <c r="AG5">
        <f t="shared" si="4"/>
        <v>-47.817135256293355</v>
      </c>
      <c r="AH5">
        <f t="shared" si="5"/>
        <v>-633.16759520664368</v>
      </c>
      <c r="AI5">
        <f t="shared" si="6"/>
        <v>-680.98473046293702</v>
      </c>
      <c r="AJ5">
        <f t="shared" si="7"/>
        <v>-581.49470373750228</v>
      </c>
      <c r="AK5">
        <f t="shared" si="27"/>
        <v>39.025491115087206</v>
      </c>
      <c r="AL5">
        <f t="shared" si="8"/>
        <v>-1223.4539430853522</v>
      </c>
      <c r="AN5">
        <f t="shared" si="9"/>
        <v>0</v>
      </c>
      <c r="AO5">
        <f t="shared" si="10"/>
        <v>0</v>
      </c>
      <c r="AP5">
        <f t="shared" si="11"/>
        <v>-40.888815739779481</v>
      </c>
      <c r="AQ5">
        <f t="shared" si="12"/>
        <v>-541.42668719151982</v>
      </c>
      <c r="AR5">
        <f t="shared" si="13"/>
        <v>-582.31550293129919</v>
      </c>
      <c r="AS5">
        <f t="shared" si="14"/>
        <v>-497.24078339994395</v>
      </c>
      <c r="AT5">
        <f t="shared" si="15"/>
        <v>33.371010346111987</v>
      </c>
      <c r="AU5">
        <f t="shared" si="16"/>
        <v>-1046.1852759851313</v>
      </c>
      <c r="AW5">
        <v>2</v>
      </c>
      <c r="AX5">
        <f>IF(Z5&gt;0, (R5*SUMPRODUCT(K5:$K$98, X5:$X$98)-K5*$AZ$3)/Z5, 0)</f>
        <v>1603.3331380356369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</v>
      </c>
      <c r="S6">
        <f t="shared" si="1"/>
        <v>2336.9262176030311</v>
      </c>
      <c r="U6">
        <f t="shared" si="20"/>
        <v>1.4742959999999999E-2</v>
      </c>
      <c r="V6">
        <f t="shared" si="21"/>
        <v>0.01</v>
      </c>
      <c r="W6">
        <f t="shared" si="22"/>
        <v>0.95634270512586705</v>
      </c>
      <c r="X6">
        <f t="shared" si="23"/>
        <v>1.4099322247962452E-2</v>
      </c>
      <c r="Y6">
        <f t="shared" si="24"/>
        <v>9.5634270512586703E-3</v>
      </c>
      <c r="Z6">
        <f t="shared" si="25"/>
        <v>0.93267995582664598</v>
      </c>
      <c r="AB6">
        <f t="shared" si="26"/>
        <v>1533.3359504469463</v>
      </c>
      <c r="AC6">
        <f t="shared" ref="AC6:AC69" si="30">S6*Z6</f>
        <v>2179.6042414041258</v>
      </c>
      <c r="AE6">
        <f t="shared" si="2"/>
        <v>0</v>
      </c>
      <c r="AF6">
        <f t="shared" si="3"/>
        <v>0</v>
      </c>
      <c r="AG6">
        <f t="shared" si="4"/>
        <v>-46.633997791332298</v>
      </c>
      <c r="AH6">
        <f t="shared" si="5"/>
        <v>-704.96611239812262</v>
      </c>
      <c r="AI6">
        <f t="shared" si="6"/>
        <v>-751.60011018945488</v>
      </c>
      <c r="AJ6">
        <f t="shared" si="7"/>
        <v>-646.26829095717949</v>
      </c>
      <c r="AK6">
        <f t="shared" si="27"/>
        <v>89.70015310114637</v>
      </c>
      <c r="AL6">
        <f t="shared" si="8"/>
        <v>-1308.1682480454881</v>
      </c>
      <c r="AN6">
        <f t="shared" si="9"/>
        <v>0</v>
      </c>
      <c r="AO6">
        <f t="shared" si="10"/>
        <v>0</v>
      </c>
      <c r="AP6">
        <f t="shared" si="11"/>
        <v>-35.973933610719655</v>
      </c>
      <c r="AQ6">
        <f t="shared" si="12"/>
        <v>-543.81792954347236</v>
      </c>
      <c r="AR6">
        <f t="shared" si="13"/>
        <v>-579.79186315419201</v>
      </c>
      <c r="AS6">
        <f t="shared" si="14"/>
        <v>-498.53784137563275</v>
      </c>
      <c r="AT6">
        <f t="shared" si="15"/>
        <v>69.195597747611416</v>
      </c>
      <c r="AU6">
        <f t="shared" si="16"/>
        <v>-1009.1341067822135</v>
      </c>
      <c r="AW6">
        <v>3</v>
      </c>
      <c r="AX6">
        <f>IF(Z6&gt;0, (R6*SUMPRODUCT(K6:$K$98, X6:$X$98)-K6*$AZ$3)/Z6, 0)</f>
        <v>2336.9262176030311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</v>
      </c>
      <c r="S7">
        <f t="shared" si="1"/>
        <v>2889.1487632660078</v>
      </c>
      <c r="U7">
        <f t="shared" si="20"/>
        <v>1.6674095999999999E-2</v>
      </c>
      <c r="V7">
        <f t="shared" si="21"/>
        <v>0.01</v>
      </c>
      <c r="W7">
        <f t="shared" si="22"/>
        <v>0.93267995582664598</v>
      </c>
      <c r="X7">
        <f t="shared" si="23"/>
        <v>1.5551595120729254E-2</v>
      </c>
      <c r="Y7">
        <f t="shared" si="24"/>
        <v>9.3267995582664593E-3</v>
      </c>
      <c r="Z7">
        <f t="shared" si="25"/>
        <v>0.90780156114765032</v>
      </c>
      <c r="AB7">
        <f t="shared" si="26"/>
        <v>2179.6042414041258</v>
      </c>
      <c r="AC7">
        <f t="shared" si="30"/>
        <v>2622.7737576806849</v>
      </c>
      <c r="AE7">
        <f t="shared" si="2"/>
        <v>0</v>
      </c>
      <c r="AF7">
        <f t="shared" si="3"/>
        <v>0</v>
      </c>
      <c r="AG7">
        <f t="shared" si="4"/>
        <v>-45.390078057382517</v>
      </c>
      <c r="AH7">
        <f t="shared" si="5"/>
        <v>-777.57975603646275</v>
      </c>
      <c r="AI7">
        <f t="shared" si="6"/>
        <v>-822.96983409384529</v>
      </c>
      <c r="AJ7">
        <f t="shared" si="7"/>
        <v>-443.16951627655908</v>
      </c>
      <c r="AK7">
        <f t="shared" si="27"/>
        <v>107.01856825294257</v>
      </c>
      <c r="AL7">
        <f t="shared" si="8"/>
        <v>-1159.1207821174619</v>
      </c>
      <c r="AN7">
        <f t="shared" si="9"/>
        <v>0</v>
      </c>
      <c r="AO7">
        <f t="shared" si="10"/>
        <v>0</v>
      </c>
      <c r="AP7">
        <f t="shared" si="11"/>
        <v>-31.857302749603953</v>
      </c>
      <c r="AQ7">
        <f t="shared" si="12"/>
        <v>-545.74908791080554</v>
      </c>
      <c r="AR7">
        <f t="shared" si="13"/>
        <v>-577.60639066040949</v>
      </c>
      <c r="AS7">
        <f t="shared" si="14"/>
        <v>-311.04122428627574</v>
      </c>
      <c r="AT7">
        <f t="shared" si="15"/>
        <v>75.111633964432727</v>
      </c>
      <c r="AU7">
        <f t="shared" si="16"/>
        <v>-813.53598098225257</v>
      </c>
      <c r="AW7">
        <v>4</v>
      </c>
      <c r="AX7">
        <f>IF(Z7&gt;0, (R7*SUMPRODUCT(K7:$K$98, X7:$X$98)-K7*$AZ$3)/Z7, 0)</f>
        <v>2889.1487632660078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</v>
      </c>
      <c r="S8">
        <f t="shared" si="1"/>
        <v>3107.6539458270495</v>
      </c>
      <c r="U8">
        <f t="shared" si="20"/>
        <v>1.8802857999999999E-2</v>
      </c>
      <c r="V8">
        <f t="shared" si="21"/>
        <v>0.01</v>
      </c>
      <c r="W8">
        <f t="shared" si="22"/>
        <v>0.90780156114765032</v>
      </c>
      <c r="X8">
        <f t="shared" si="23"/>
        <v>1.7069263846437584E-2</v>
      </c>
      <c r="Y8">
        <f t="shared" si="24"/>
        <v>9.0780156114765032E-3</v>
      </c>
      <c r="Z8">
        <f t="shared" si="25"/>
        <v>0.88165428168973625</v>
      </c>
      <c r="AB8">
        <f t="shared" si="26"/>
        <v>2622.7737576806849</v>
      </c>
      <c r="AC8">
        <f t="shared" si="30"/>
        <v>2739.8764073484217</v>
      </c>
      <c r="AE8">
        <f t="shared" si="2"/>
        <v>0</v>
      </c>
      <c r="AF8">
        <f t="shared" si="3"/>
        <v>0</v>
      </c>
      <c r="AG8">
        <f t="shared" si="4"/>
        <v>-44.08271408448681</v>
      </c>
      <c r="AH8">
        <f t="shared" si="5"/>
        <v>-853.46319232187921</v>
      </c>
      <c r="AI8">
        <f t="shared" si="6"/>
        <v>-897.54590640636604</v>
      </c>
      <c r="AJ8">
        <f t="shared" si="7"/>
        <v>-117.10264966773684</v>
      </c>
      <c r="AK8">
        <f t="shared" si="27"/>
        <v>55.865081038598589</v>
      </c>
      <c r="AL8">
        <f t="shared" si="8"/>
        <v>-958.78347503550435</v>
      </c>
      <c r="AN8">
        <f t="shared" si="9"/>
        <v>0</v>
      </c>
      <c r="AO8">
        <f t="shared" si="10"/>
        <v>0</v>
      </c>
      <c r="AP8">
        <f t="shared" si="11"/>
        <v>-28.880538954769065</v>
      </c>
      <c r="AQ8">
        <f t="shared" si="12"/>
        <v>-559.14154752526144</v>
      </c>
      <c r="AR8">
        <f t="shared" si="13"/>
        <v>-588.02208648003057</v>
      </c>
      <c r="AS8">
        <f t="shared" si="14"/>
        <v>-76.719133693855454</v>
      </c>
      <c r="AT8">
        <f t="shared" si="15"/>
        <v>36.599689530331233</v>
      </c>
      <c r="AU8">
        <f t="shared" si="16"/>
        <v>-628.1415306435548</v>
      </c>
      <c r="AW8">
        <v>5</v>
      </c>
      <c r="AX8">
        <f>IF(Z8&gt;0, (R8*SUMPRODUCT(K8:$K$98, X8:$X$98)-K8*$AZ$3)/Z8, 0)</f>
        <v>3107.6539458270495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</v>
      </c>
      <c r="S9">
        <f t="shared" si="1"/>
        <v>3129.8100232505285</v>
      </c>
      <c r="U9">
        <f t="shared" si="20"/>
        <v>2.1348979000000001E-2</v>
      </c>
      <c r="V9">
        <f t="shared" si="21"/>
        <v>0.01</v>
      </c>
      <c r="W9">
        <f t="shared" si="22"/>
        <v>0.88165428168973625</v>
      </c>
      <c r="X9">
        <f t="shared" si="23"/>
        <v>1.8822418745054265E-2</v>
      </c>
      <c r="Y9">
        <f t="shared" si="24"/>
        <v>8.8165428168973624E-3</v>
      </c>
      <c r="Z9">
        <f t="shared" si="25"/>
        <v>0.85401532012778458</v>
      </c>
      <c r="AB9">
        <f t="shared" si="26"/>
        <v>2739.8764073484217</v>
      </c>
      <c r="AC9">
        <f t="shared" si="30"/>
        <v>2672.9057089454491</v>
      </c>
      <c r="AE9">
        <f t="shared" si="2"/>
        <v>0</v>
      </c>
      <c r="AF9">
        <f t="shared" si="3"/>
        <v>0</v>
      </c>
      <c r="AG9">
        <f t="shared" si="4"/>
        <v>-42.70076600638923</v>
      </c>
      <c r="AH9">
        <f t="shared" si="5"/>
        <v>-941.12093725271325</v>
      </c>
      <c r="AI9">
        <f t="shared" si="6"/>
        <v>-983.82170325910249</v>
      </c>
      <c r="AJ9">
        <f t="shared" si="7"/>
        <v>66.97069840297263</v>
      </c>
      <c r="AK9">
        <f t="shared" si="27"/>
        <v>16.165270803355689</v>
      </c>
      <c r="AL9">
        <f t="shared" si="8"/>
        <v>-900.68573405277414</v>
      </c>
      <c r="AN9">
        <f t="shared" si="9"/>
        <v>0</v>
      </c>
      <c r="AO9">
        <f t="shared" si="10"/>
        <v>0</v>
      </c>
      <c r="AP9">
        <f t="shared" si="11"/>
        <v>-26.494141060296737</v>
      </c>
      <c r="AQ9">
        <f t="shared" si="12"/>
        <v>-583.92842092437422</v>
      </c>
      <c r="AR9">
        <f t="shared" si="13"/>
        <v>-610.42256198467101</v>
      </c>
      <c r="AS9">
        <f t="shared" si="14"/>
        <v>41.552676833231907</v>
      </c>
      <c r="AT9">
        <f t="shared" si="15"/>
        <v>10.029912926571823</v>
      </c>
      <c r="AU9">
        <f t="shared" si="16"/>
        <v>-558.83997222486721</v>
      </c>
      <c r="AW9">
        <v>6</v>
      </c>
      <c r="AX9">
        <f>IF(Z9&gt;0, (R9*SUMPRODUCT(K9:$K$98, X9:$X$98)-K9*$AZ$3)/Z9, 0)</f>
        <v>3129.8100232505285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</v>
      </c>
      <c r="S10">
        <f t="shared" si="1"/>
        <v>3080.1037817030478</v>
      </c>
      <c r="U10">
        <f t="shared" si="20"/>
        <v>2.4063398E-2</v>
      </c>
      <c r="V10">
        <f t="shared" si="21"/>
        <v>0.01</v>
      </c>
      <c r="W10">
        <f t="shared" si="22"/>
        <v>0.85401532012778458</v>
      </c>
      <c r="X10">
        <f t="shared" si="23"/>
        <v>2.0550510546332289E-2</v>
      </c>
      <c r="Y10">
        <f t="shared" si="24"/>
        <v>8.5401532012778468E-3</v>
      </c>
      <c r="Z10">
        <f t="shared" si="25"/>
        <v>0.82492465638017443</v>
      </c>
      <c r="AB10">
        <f t="shared" si="26"/>
        <v>2672.9057089454491</v>
      </c>
      <c r="AC10">
        <f t="shared" si="30"/>
        <v>2540.8535537366624</v>
      </c>
      <c r="AE10">
        <f t="shared" si="2"/>
        <v>0</v>
      </c>
      <c r="AF10">
        <f t="shared" si="3"/>
        <v>0</v>
      </c>
      <c r="AG10">
        <f t="shared" si="4"/>
        <v>-41.246232819008725</v>
      </c>
      <c r="AH10">
        <f t="shared" si="5"/>
        <v>-1027.5255273166144</v>
      </c>
      <c r="AI10">
        <f t="shared" si="6"/>
        <v>-1068.7717601356233</v>
      </c>
      <c r="AJ10">
        <f t="shared" si="7"/>
        <v>132.05215520878664</v>
      </c>
      <c r="AK10">
        <f t="shared" si="27"/>
        <v>10.958913406676341</v>
      </c>
      <c r="AL10">
        <f t="shared" si="8"/>
        <v>-925.76069152016032</v>
      </c>
      <c r="AN10">
        <f t="shared" si="9"/>
        <v>0</v>
      </c>
      <c r="AO10">
        <f t="shared" si="10"/>
        <v>0</v>
      </c>
      <c r="AP10">
        <f t="shared" si="11"/>
        <v>-24.27820945706452</v>
      </c>
      <c r="AQ10">
        <f t="shared" si="12"/>
        <v>-604.8183863030664</v>
      </c>
      <c r="AR10">
        <f t="shared" si="13"/>
        <v>-629.09659576013098</v>
      </c>
      <c r="AS10">
        <f t="shared" si="14"/>
        <v>77.728065432880072</v>
      </c>
      <c r="AT10">
        <f t="shared" si="15"/>
        <v>6.4505962587328236</v>
      </c>
      <c r="AU10">
        <f t="shared" si="16"/>
        <v>-544.91793406851809</v>
      </c>
      <c r="AW10">
        <v>7</v>
      </c>
      <c r="AX10">
        <f>IF(Z10&gt;0, (R10*SUMPRODUCT(K10:$K$98, X10:$X$98)-K10*$AZ$3)/Z10, 0)</f>
        <v>3080.1037817030478</v>
      </c>
    </row>
    <row r="11" spans="1:52" x14ac:dyDescent="0.25">
      <c r="A11" t="s">
        <v>33</v>
      </c>
      <c r="C11" s="25">
        <f>AU71</f>
        <v>8765.8135444856835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</v>
      </c>
      <c r="S11">
        <f t="shared" si="1"/>
        <v>2959.9014017555919</v>
      </c>
      <c r="U11">
        <f t="shared" si="20"/>
        <v>2.6767890999999999E-2</v>
      </c>
      <c r="V11">
        <f t="shared" si="21"/>
        <v>0.01</v>
      </c>
      <c r="W11">
        <f t="shared" si="22"/>
        <v>0.82492465638017443</v>
      </c>
      <c r="X11">
        <f t="shared" si="23"/>
        <v>2.2081493285196964E-2</v>
      </c>
      <c r="Y11">
        <f t="shared" si="24"/>
        <v>8.2492465638017449E-3</v>
      </c>
      <c r="Z11">
        <f t="shared" si="25"/>
        <v>0.79459391653117573</v>
      </c>
      <c r="AB11">
        <f t="shared" si="26"/>
        <v>2540.8535537366624</v>
      </c>
      <c r="AC11">
        <f t="shared" si="30"/>
        <v>2351.9196473670927</v>
      </c>
      <c r="AE11">
        <f t="shared" si="2"/>
        <v>0</v>
      </c>
      <c r="AF11">
        <f t="shared" si="3"/>
        <v>0</v>
      </c>
      <c r="AG11">
        <f t="shared" si="4"/>
        <v>-39.729695826558789</v>
      </c>
      <c r="AH11">
        <f t="shared" si="5"/>
        <v>-1104.0746642598483</v>
      </c>
      <c r="AI11">
        <f t="shared" si="6"/>
        <v>-1143.8043600864071</v>
      </c>
      <c r="AJ11">
        <f t="shared" si="7"/>
        <v>188.93390636956974</v>
      </c>
      <c r="AK11">
        <f t="shared" si="27"/>
        <v>6.0980485289679889</v>
      </c>
      <c r="AL11">
        <f t="shared" si="8"/>
        <v>-948.77240518786937</v>
      </c>
      <c r="AN11">
        <f t="shared" si="9"/>
        <v>0</v>
      </c>
      <c r="AO11">
        <f t="shared" si="10"/>
        <v>0</v>
      </c>
      <c r="AP11">
        <f t="shared" si="11"/>
        <v>-22.221162008810342</v>
      </c>
      <c r="AQ11">
        <f t="shared" si="12"/>
        <v>-617.51849526973797</v>
      </c>
      <c r="AR11">
        <f t="shared" si="13"/>
        <v>-639.73965727854829</v>
      </c>
      <c r="AS11">
        <f t="shared" si="14"/>
        <v>105.67236559583935</v>
      </c>
      <c r="AT11">
        <f t="shared" si="15"/>
        <v>3.4106912091987733</v>
      </c>
      <c r="AU11">
        <f t="shared" si="16"/>
        <v>-530.65660047351025</v>
      </c>
      <c r="AW11">
        <v>8</v>
      </c>
      <c r="AX11">
        <f>IF(Z11&gt;0, (R11*SUMPRODUCT(K11:$K$98, X11:$X$98)-K11*$AZ$3)/Z11, 0)</f>
        <v>2959.9014017555919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</v>
      </c>
      <c r="S12">
        <f t="shared" si="1"/>
        <v>2790.0665925320304</v>
      </c>
      <c r="U12">
        <f t="shared" si="20"/>
        <v>2.9742653000000001E-2</v>
      </c>
      <c r="V12">
        <f t="shared" si="21"/>
        <v>0.01</v>
      </c>
      <c r="W12">
        <f t="shared" si="22"/>
        <v>0.79459391653117573</v>
      </c>
      <c r="X12">
        <f t="shared" si="23"/>
        <v>2.3633331135297725E-2</v>
      </c>
      <c r="Y12">
        <f t="shared" si="24"/>
        <v>7.9459391653117582E-3</v>
      </c>
      <c r="Z12">
        <f t="shared" si="25"/>
        <v>0.76301464623056625</v>
      </c>
      <c r="AB12">
        <f t="shared" si="26"/>
        <v>2351.9196473670927</v>
      </c>
      <c r="AC12">
        <f t="shared" si="30"/>
        <v>2128.8616740605485</v>
      </c>
      <c r="AE12">
        <f t="shared" si="2"/>
        <v>0</v>
      </c>
      <c r="AF12">
        <f t="shared" si="3"/>
        <v>0</v>
      </c>
      <c r="AG12">
        <f t="shared" si="4"/>
        <v>-38.150732311528316</v>
      </c>
      <c r="AH12">
        <f t="shared" si="5"/>
        <v>-1181.6665567648863</v>
      </c>
      <c r="AI12">
        <f t="shared" si="6"/>
        <v>-1219.8172890764147</v>
      </c>
      <c r="AJ12">
        <f t="shared" si="7"/>
        <v>223.05797330654423</v>
      </c>
      <c r="AK12">
        <f t="shared" si="27"/>
        <v>5.4094151889443127</v>
      </c>
      <c r="AL12">
        <f t="shared" si="8"/>
        <v>-991.34990058092615</v>
      </c>
      <c r="AN12">
        <f t="shared" si="9"/>
        <v>0</v>
      </c>
      <c r="AO12">
        <f t="shared" si="10"/>
        <v>0</v>
      </c>
      <c r="AP12">
        <f t="shared" si="11"/>
        <v>-20.277519792680231</v>
      </c>
      <c r="AQ12">
        <f t="shared" si="12"/>
        <v>-628.06833686670052</v>
      </c>
      <c r="AR12">
        <f t="shared" si="13"/>
        <v>-648.34585665938073</v>
      </c>
      <c r="AS12">
        <f t="shared" si="14"/>
        <v>118.55768407548547</v>
      </c>
      <c r="AT12">
        <f t="shared" si="15"/>
        <v>2.8751616788099663</v>
      </c>
      <c r="AU12">
        <f t="shared" si="16"/>
        <v>-526.91301090508534</v>
      </c>
      <c r="AW12">
        <v>9</v>
      </c>
      <c r="AX12">
        <f>IF(Z12&gt;0, (R12*SUMPRODUCT(K12:$K$98, X12:$X$98)-K12*$AZ$3)/Z12, 0)</f>
        <v>2790.0665925320304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</v>
      </c>
      <c r="S13">
        <f t="shared" si="1"/>
        <v>2565.6120058204515</v>
      </c>
      <c r="U13">
        <f t="shared" si="20"/>
        <v>3.2906918E-2</v>
      </c>
      <c r="V13">
        <f t="shared" si="21"/>
        <v>0.01</v>
      </c>
      <c r="W13">
        <f t="shared" si="22"/>
        <v>0.76301464623056625</v>
      </c>
      <c r="X13">
        <f t="shared" si="23"/>
        <v>2.5108460396308253E-2</v>
      </c>
      <c r="Y13">
        <f t="shared" si="24"/>
        <v>7.6301464623056625E-3</v>
      </c>
      <c r="Z13">
        <f t="shared" si="25"/>
        <v>0.7302760393719524</v>
      </c>
      <c r="AB13">
        <f t="shared" si="26"/>
        <v>2128.8616740605485</v>
      </c>
      <c r="AC13">
        <f t="shared" si="30"/>
        <v>1873.6049741756899</v>
      </c>
      <c r="AE13">
        <f t="shared" si="2"/>
        <v>0</v>
      </c>
      <c r="AF13">
        <f t="shared" si="3"/>
        <v>0</v>
      </c>
      <c r="AG13">
        <f t="shared" si="4"/>
        <v>-36.513801968597619</v>
      </c>
      <c r="AH13">
        <f t="shared" si="5"/>
        <v>-1255.4230198154125</v>
      </c>
      <c r="AI13">
        <f t="shared" si="6"/>
        <v>-1291.9368217840101</v>
      </c>
      <c r="AJ13">
        <f t="shared" si="7"/>
        <v>255.25669988485856</v>
      </c>
      <c r="AK13">
        <f t="shared" si="27"/>
        <v>4.2577233481210968</v>
      </c>
      <c r="AL13">
        <f t="shared" si="8"/>
        <v>-1032.4223985510305</v>
      </c>
      <c r="AN13">
        <f t="shared" si="9"/>
        <v>0</v>
      </c>
      <c r="AO13">
        <f t="shared" si="10"/>
        <v>0</v>
      </c>
      <c r="AP13">
        <f t="shared" si="11"/>
        <v>-18.448169119479392</v>
      </c>
      <c r="AQ13">
        <f t="shared" si="12"/>
        <v>-634.28771963983388</v>
      </c>
      <c r="AR13">
        <f t="shared" si="13"/>
        <v>-652.73588875931318</v>
      </c>
      <c r="AS13">
        <f t="shared" si="14"/>
        <v>128.96544633741206</v>
      </c>
      <c r="AT13">
        <f t="shared" si="15"/>
        <v>2.1511646598085217</v>
      </c>
      <c r="AU13">
        <f t="shared" si="16"/>
        <v>-521.61927776209268</v>
      </c>
      <c r="AW13">
        <v>10</v>
      </c>
      <c r="AX13">
        <f>IF(Z13&gt;0, (R13*SUMPRODUCT(K13:$K$98, X13:$X$98)-K13*$AZ$3)/Z13, 0)</f>
        <v>2565.6120058204515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</v>
      </c>
      <c r="S14">
        <f t="shared" si="1"/>
        <v>2286.7235247215817</v>
      </c>
      <c r="U14">
        <f t="shared" si="20"/>
        <v>3.6429437000000002E-2</v>
      </c>
      <c r="V14">
        <f t="shared" si="21"/>
        <v>0.01</v>
      </c>
      <c r="W14">
        <f t="shared" si="22"/>
        <v>0.7302760393719524</v>
      </c>
      <c r="X14">
        <f t="shared" si="23"/>
        <v>2.660354496891006E-2</v>
      </c>
      <c r="Y14">
        <f t="shared" si="24"/>
        <v>7.3027603937195242E-3</v>
      </c>
      <c r="Z14">
        <f t="shared" si="25"/>
        <v>0.69636973400932278</v>
      </c>
      <c r="AB14">
        <f t="shared" si="26"/>
        <v>1873.6049741756899</v>
      </c>
      <c r="AC14">
        <f t="shared" si="30"/>
        <v>1592.4050526632288</v>
      </c>
      <c r="AE14">
        <f t="shared" si="2"/>
        <v>0</v>
      </c>
      <c r="AF14">
        <f t="shared" si="3"/>
        <v>0</v>
      </c>
      <c r="AG14">
        <f t="shared" si="4"/>
        <v>-34.818486700466138</v>
      </c>
      <c r="AH14">
        <f t="shared" si="5"/>
        <v>-1330.177248445503</v>
      </c>
      <c r="AI14">
        <f t="shared" si="6"/>
        <v>-1364.9957351459691</v>
      </c>
      <c r="AJ14">
        <f t="shared" si="7"/>
        <v>281.19992151246106</v>
      </c>
      <c r="AK14">
        <f t="shared" si="27"/>
        <v>3.3724889535162417</v>
      </c>
      <c r="AL14">
        <f t="shared" si="8"/>
        <v>-1080.4233246799918</v>
      </c>
      <c r="AN14">
        <f t="shared" si="9"/>
        <v>0</v>
      </c>
      <c r="AO14">
        <f t="shared" si="10"/>
        <v>0</v>
      </c>
      <c r="AP14">
        <f t="shared" si="11"/>
        <v>-16.725262420214086</v>
      </c>
      <c r="AQ14">
        <f t="shared" si="12"/>
        <v>-638.95837108140336</v>
      </c>
      <c r="AR14">
        <f t="shared" si="13"/>
        <v>-655.68363350161735</v>
      </c>
      <c r="AS14">
        <f t="shared" si="14"/>
        <v>135.07601637886668</v>
      </c>
      <c r="AT14">
        <f t="shared" si="15"/>
        <v>1.6199946666859932</v>
      </c>
      <c r="AU14">
        <f t="shared" si="16"/>
        <v>-518.98762245606474</v>
      </c>
      <c r="AW14">
        <v>11</v>
      </c>
      <c r="AX14">
        <f>IF(Z14&gt;0, (R14*SUMPRODUCT(K14:$K$98, X14:$X$98)-K14*$AZ$3)/Z14, 0)</f>
        <v>2286.7235247215817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</v>
      </c>
      <c r="S15">
        <f t="shared" si="1"/>
        <v>1971.0679133024246</v>
      </c>
      <c r="U15">
        <f t="shared" si="20"/>
        <v>4.0492944000000003E-2</v>
      </c>
      <c r="V15">
        <f t="shared" si="21"/>
        <v>0.01</v>
      </c>
      <c r="W15">
        <f t="shared" si="22"/>
        <v>0.69636973400932278</v>
      </c>
      <c r="X15">
        <f t="shared" si="23"/>
        <v>2.8198060642534405E-2</v>
      </c>
      <c r="Y15">
        <f t="shared" si="24"/>
        <v>6.9636973400932283E-3</v>
      </c>
      <c r="Z15">
        <f t="shared" si="25"/>
        <v>0.66120797602669512</v>
      </c>
      <c r="AB15">
        <f t="shared" si="26"/>
        <v>1592.4050526632288</v>
      </c>
      <c r="AC15">
        <f t="shared" si="30"/>
        <v>1303.2858255658575</v>
      </c>
      <c r="AE15">
        <f t="shared" si="2"/>
        <v>0</v>
      </c>
      <c r="AF15">
        <f t="shared" si="3"/>
        <v>0</v>
      </c>
      <c r="AG15">
        <f t="shared" si="4"/>
        <v>-33.060398801334756</v>
      </c>
      <c r="AH15">
        <f t="shared" si="5"/>
        <v>-1409.9030321267203</v>
      </c>
      <c r="AI15">
        <f t="shared" si="6"/>
        <v>-1442.963430928055</v>
      </c>
      <c r="AJ15">
        <f t="shared" si="7"/>
        <v>289.11922709737132</v>
      </c>
      <c r="AK15">
        <f t="shared" si="27"/>
        <v>6.5288607159192384</v>
      </c>
      <c r="AL15">
        <f t="shared" si="8"/>
        <v>-1147.3153431147643</v>
      </c>
      <c r="AN15">
        <f t="shared" si="9"/>
        <v>0</v>
      </c>
      <c r="AO15">
        <f t="shared" si="10"/>
        <v>0</v>
      </c>
      <c r="AP15">
        <f t="shared" si="11"/>
        <v>-15.0657002954605</v>
      </c>
      <c r="AQ15">
        <f t="shared" si="12"/>
        <v>-642.49607681152986</v>
      </c>
      <c r="AR15">
        <f t="shared" si="13"/>
        <v>-657.56177710699035</v>
      </c>
      <c r="AS15">
        <f t="shared" si="14"/>
        <v>131.7523013342574</v>
      </c>
      <c r="AT15">
        <f t="shared" si="15"/>
        <v>2.9752169478631254</v>
      </c>
      <c r="AU15">
        <f t="shared" si="16"/>
        <v>-522.83425882486972</v>
      </c>
      <c r="AW15">
        <v>12</v>
      </c>
      <c r="AX15">
        <f>IF(Z15&gt;0, (R15*SUMPRODUCT(K15:$K$98, X15:$X$98)-K15*$AZ$3)/Z15, 0)</f>
        <v>1971.0679133024246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</v>
      </c>
      <c r="S16">
        <f t="shared" si="1"/>
        <v>1616.2652998593562</v>
      </c>
      <c r="U16">
        <f t="shared" si="20"/>
        <v>4.4837097999999999E-2</v>
      </c>
      <c r="V16">
        <f t="shared" si="21"/>
        <v>0.01</v>
      </c>
      <c r="W16">
        <f t="shared" si="22"/>
        <v>0.66120797602669512</v>
      </c>
      <c r="X16">
        <f t="shared" si="23"/>
        <v>2.9646646819490578E-2</v>
      </c>
      <c r="Y16">
        <f t="shared" si="24"/>
        <v>6.6120797602669517E-3</v>
      </c>
      <c r="Z16">
        <f t="shared" si="25"/>
        <v>0.62494924944693764</v>
      </c>
      <c r="AB16">
        <f t="shared" si="26"/>
        <v>1303.2858255658575</v>
      </c>
      <c r="AC16">
        <f t="shared" si="30"/>
        <v>1010.0837860542342</v>
      </c>
      <c r="AE16">
        <f t="shared" si="2"/>
        <v>0</v>
      </c>
      <c r="AF16">
        <f t="shared" si="3"/>
        <v>0</v>
      </c>
      <c r="AG16">
        <f t="shared" si="4"/>
        <v>-31.247462472346882</v>
      </c>
      <c r="AH16">
        <f t="shared" si="5"/>
        <v>-1482.332340974529</v>
      </c>
      <c r="AI16">
        <f t="shared" si="6"/>
        <v>-1513.5798034468758</v>
      </c>
      <c r="AJ16">
        <f t="shared" si="7"/>
        <v>293.2020395116233</v>
      </c>
      <c r="AK16">
        <f t="shared" si="27"/>
        <v>9.2533293615175882</v>
      </c>
      <c r="AL16">
        <f t="shared" si="8"/>
        <v>-1211.1244345737348</v>
      </c>
      <c r="AN16">
        <f t="shared" si="9"/>
        <v>0</v>
      </c>
      <c r="AO16">
        <f t="shared" si="10"/>
        <v>0</v>
      </c>
      <c r="AP16">
        <f t="shared" si="11"/>
        <v>-13.470382188931705</v>
      </c>
      <c r="AQ16">
        <f t="shared" si="12"/>
        <v>-639.01454979301047</v>
      </c>
      <c r="AR16">
        <f t="shared" si="13"/>
        <v>-652.48493198194217</v>
      </c>
      <c r="AS16">
        <f t="shared" si="14"/>
        <v>126.39565642461542</v>
      </c>
      <c r="AT16">
        <f t="shared" si="15"/>
        <v>3.9889921663243335</v>
      </c>
      <c r="AU16">
        <f t="shared" si="16"/>
        <v>-522.10028339100234</v>
      </c>
      <c r="AW16">
        <v>13</v>
      </c>
      <c r="AX16">
        <f>IF(Z16&gt;0, (R16*SUMPRODUCT(K16:$K$98, X16:$X$98)-K16*$AZ$3)/Z16, 0)</f>
        <v>1616.2652998593562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</v>
      </c>
      <c r="S17">
        <f t="shared" si="1"/>
        <v>1255.4413650556135</v>
      </c>
      <c r="U17">
        <f t="shared" si="20"/>
        <v>4.9451519999999999E-2</v>
      </c>
      <c r="V17">
        <f t="shared" si="21"/>
        <v>0.01</v>
      </c>
      <c r="W17">
        <f t="shared" si="22"/>
        <v>0.62494924944693764</v>
      </c>
      <c r="X17">
        <f t="shared" si="23"/>
        <v>3.0904690308010224E-2</v>
      </c>
      <c r="Y17">
        <f t="shared" si="24"/>
        <v>6.2494924944693766E-3</v>
      </c>
      <c r="Z17">
        <f t="shared" si="25"/>
        <v>0.58779506664445802</v>
      </c>
      <c r="AB17">
        <f t="shared" si="26"/>
        <v>1010.0837860542342</v>
      </c>
      <c r="AC17">
        <f t="shared" si="30"/>
        <v>737.94224084107361</v>
      </c>
      <c r="AE17">
        <f t="shared" si="2"/>
        <v>0</v>
      </c>
      <c r="AF17">
        <f t="shared" si="3"/>
        <v>0</v>
      </c>
      <c r="AG17">
        <f t="shared" si="4"/>
        <v>-29.389753332222902</v>
      </c>
      <c r="AH17">
        <f t="shared" si="5"/>
        <v>-1545.2345154005111</v>
      </c>
      <c r="AI17">
        <f t="shared" si="6"/>
        <v>-1574.624268732734</v>
      </c>
      <c r="AJ17">
        <f t="shared" si="7"/>
        <v>272.14154521316061</v>
      </c>
      <c r="AK17">
        <f t="shared" si="27"/>
        <v>13.939156247548432</v>
      </c>
      <c r="AL17">
        <f t="shared" si="8"/>
        <v>-1288.543567272025</v>
      </c>
      <c r="AN17">
        <f t="shared" si="9"/>
        <v>0</v>
      </c>
      <c r="AO17">
        <f t="shared" si="10"/>
        <v>0</v>
      </c>
      <c r="AP17">
        <f t="shared" si="11"/>
        <v>-11.909708115076882</v>
      </c>
      <c r="AQ17">
        <f t="shared" si="12"/>
        <v>-626.1805548257189</v>
      </c>
      <c r="AR17">
        <f t="shared" si="13"/>
        <v>-638.09026294079581</v>
      </c>
      <c r="AS17">
        <f t="shared" si="14"/>
        <v>110.2808292685183</v>
      </c>
      <c r="AT17">
        <f t="shared" si="15"/>
        <v>5.6486109428056182</v>
      </c>
      <c r="AU17">
        <f t="shared" si="16"/>
        <v>-522.16082272947199</v>
      </c>
      <c r="AW17">
        <v>14</v>
      </c>
      <c r="AX17">
        <f>IF(Z17&gt;0, (R17*SUMPRODUCT(K17:$K$98, X17:$X$98)-K17*$AZ$3)/Z17, 0)</f>
        <v>1255.4413650556135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</v>
      </c>
      <c r="S18">
        <f t="shared" si="1"/>
        <v>902.11502442062806</v>
      </c>
      <c r="U18">
        <f t="shared" si="20"/>
        <v>5.4649795000000001E-2</v>
      </c>
      <c r="V18">
        <f t="shared" si="21"/>
        <v>0.01</v>
      </c>
      <c r="W18">
        <f t="shared" si="22"/>
        <v>0.58779506664445802</v>
      </c>
      <c r="X18">
        <f t="shared" si="23"/>
        <v>3.2122879894130971E-2</v>
      </c>
      <c r="Y18">
        <f t="shared" si="24"/>
        <v>5.8779506664445799E-3</v>
      </c>
      <c r="Z18">
        <f t="shared" si="25"/>
        <v>0.54979423608388245</v>
      </c>
      <c r="AB18">
        <f t="shared" si="26"/>
        <v>737.94224084107361</v>
      </c>
      <c r="AC18">
        <f t="shared" si="30"/>
        <v>495.97764071113215</v>
      </c>
      <c r="AE18">
        <f t="shared" si="2"/>
        <v>0</v>
      </c>
      <c r="AF18">
        <f t="shared" si="3"/>
        <v>0</v>
      </c>
      <c r="AG18">
        <f t="shared" si="4"/>
        <v>-27.489711804194123</v>
      </c>
      <c r="AH18">
        <f t="shared" si="5"/>
        <v>-1606.1439947065485</v>
      </c>
      <c r="AI18">
        <f t="shared" si="6"/>
        <v>-1633.6337065107425</v>
      </c>
      <c r="AJ18">
        <f t="shared" si="7"/>
        <v>241.96460012994146</v>
      </c>
      <c r="AK18">
        <f t="shared" si="27"/>
        <v>15.939552402167191</v>
      </c>
      <c r="AL18">
        <f t="shared" si="8"/>
        <v>-1375.7295539786339</v>
      </c>
      <c r="AN18">
        <f t="shared" si="9"/>
        <v>0</v>
      </c>
      <c r="AO18">
        <f t="shared" si="10"/>
        <v>0</v>
      </c>
      <c r="AP18">
        <f t="shared" si="11"/>
        <v>-10.395434795564878</v>
      </c>
      <c r="AQ18">
        <f t="shared" si="12"/>
        <v>-607.37505319035836</v>
      </c>
      <c r="AR18">
        <f t="shared" si="13"/>
        <v>-617.77048798592318</v>
      </c>
      <c r="AS18">
        <f t="shared" si="14"/>
        <v>91.500676376751628</v>
      </c>
      <c r="AT18">
        <f t="shared" si="15"/>
        <v>6.0276578687863083</v>
      </c>
      <c r="AU18">
        <f t="shared" si="16"/>
        <v>-520.24215374038522</v>
      </c>
      <c r="AW18">
        <v>15</v>
      </c>
      <c r="AX18">
        <f>IF(Z18&gt;0, (R18*SUMPRODUCT(K18:$K$98, X18:$X$98)-K18*$AZ$3)/Z18, 0)</f>
        <v>902.11502442062806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</v>
      </c>
      <c r="S19">
        <f t="shared" si="1"/>
        <v>490.02377513993832</v>
      </c>
      <c r="U19">
        <f t="shared" si="20"/>
        <v>6.0510883000000001E-2</v>
      </c>
      <c r="V19">
        <f t="shared" si="21"/>
        <v>0.01</v>
      </c>
      <c r="W19">
        <f t="shared" si="22"/>
        <v>0.54979423608388245</v>
      </c>
      <c r="X19">
        <f t="shared" si="23"/>
        <v>3.3268534693746188E-2</v>
      </c>
      <c r="Y19">
        <f t="shared" si="24"/>
        <v>5.4979423608388246E-3</v>
      </c>
      <c r="Z19">
        <f t="shared" si="25"/>
        <v>0.51102775902929753</v>
      </c>
      <c r="AB19">
        <f t="shared" si="26"/>
        <v>495.97764071113215</v>
      </c>
      <c r="AC19">
        <f t="shared" si="30"/>
        <v>250.41575168083909</v>
      </c>
      <c r="AE19">
        <f t="shared" si="2"/>
        <v>0</v>
      </c>
      <c r="AF19">
        <f t="shared" si="3"/>
        <v>0</v>
      </c>
      <c r="AG19">
        <f t="shared" si="4"/>
        <v>-25.551387951464875</v>
      </c>
      <c r="AH19">
        <f t="shared" si="5"/>
        <v>-1663.4267346873094</v>
      </c>
      <c r="AI19">
        <f t="shared" si="6"/>
        <v>-1688.9781226387743</v>
      </c>
      <c r="AJ19">
        <f t="shared" si="7"/>
        <v>245.56188903029306</v>
      </c>
      <c r="AK19">
        <f t="shared" si="27"/>
        <v>11.060301387858248</v>
      </c>
      <c r="AL19">
        <f t="shared" si="8"/>
        <v>-1432.3559322206229</v>
      </c>
      <c r="AN19">
        <f t="shared" si="9"/>
        <v>0</v>
      </c>
      <c r="AO19">
        <f t="shared" si="10"/>
        <v>0</v>
      </c>
      <c r="AP19">
        <f t="shared" si="11"/>
        <v>-9.0109517009798346</v>
      </c>
      <c r="AQ19">
        <f t="shared" si="12"/>
        <v>-586.62402186753263</v>
      </c>
      <c r="AR19">
        <f t="shared" si="13"/>
        <v>-595.63497356851246</v>
      </c>
      <c r="AS19">
        <f t="shared" si="14"/>
        <v>86.599848347043803</v>
      </c>
      <c r="AT19">
        <f t="shared" si="15"/>
        <v>3.9005255524116103</v>
      </c>
      <c r="AU19">
        <f t="shared" si="16"/>
        <v>-505.13459966905702</v>
      </c>
      <c r="AW19">
        <v>16</v>
      </c>
      <c r="AX19">
        <f>IF(Z19&gt;0, (R19*SUMPRODUCT(K19:$K$98, X19:$X$98)-K19*$AZ$3)/Z19, 0)</f>
        <v>490.02377513993832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</v>
      </c>
      <c r="S20">
        <f t="shared" si="1"/>
        <v>-166.39923489814126</v>
      </c>
      <c r="U20">
        <f t="shared" si="20"/>
        <v>6.7218873999999998E-2</v>
      </c>
      <c r="V20">
        <f t="shared" si="21"/>
        <v>0.01</v>
      </c>
      <c r="W20">
        <f t="shared" si="22"/>
        <v>0.51102775902929753</v>
      </c>
      <c r="X20">
        <f t="shared" si="23"/>
        <v>3.4350710544692714E-2</v>
      </c>
      <c r="Y20">
        <f t="shared" si="24"/>
        <v>5.1102775902929758E-3</v>
      </c>
      <c r="Z20">
        <f t="shared" si="25"/>
        <v>0.47156677089431182</v>
      </c>
      <c r="AB20">
        <f t="shared" si="26"/>
        <v>250.41575168083909</v>
      </c>
      <c r="AC20">
        <f t="shared" si="30"/>
        <v>-78.468349880200549</v>
      </c>
      <c r="AE20">
        <f t="shared" si="2"/>
        <v>0</v>
      </c>
      <c r="AF20">
        <f t="shared" si="3"/>
        <v>0</v>
      </c>
      <c r="AG20">
        <f t="shared" si="4"/>
        <v>-23.578338544715592</v>
      </c>
      <c r="AH20">
        <f t="shared" si="5"/>
        <v>-1717.5355272346358</v>
      </c>
      <c r="AI20">
        <f t="shared" si="6"/>
        <v>-1741.1138657793513</v>
      </c>
      <c r="AJ20">
        <f t="shared" si="7"/>
        <v>328.88410156103964</v>
      </c>
      <c r="AK20">
        <f t="shared" si="27"/>
        <v>1.076787732227608</v>
      </c>
      <c r="AL20">
        <f t="shared" si="8"/>
        <v>-1411.1529764860841</v>
      </c>
      <c r="AN20">
        <f t="shared" si="9"/>
        <v>0</v>
      </c>
      <c r="AO20">
        <f t="shared" si="10"/>
        <v>0</v>
      </c>
      <c r="AP20">
        <f t="shared" si="11"/>
        <v>-7.8868786464590599</v>
      </c>
      <c r="AQ20">
        <f t="shared" si="12"/>
        <v>-574.51012710637315</v>
      </c>
      <c r="AR20">
        <f t="shared" si="13"/>
        <v>-582.39700575283223</v>
      </c>
      <c r="AS20">
        <f t="shared" si="14"/>
        <v>110.01067750564543</v>
      </c>
      <c r="AT20">
        <f t="shared" si="15"/>
        <v>0.3601820440388217</v>
      </c>
      <c r="AU20">
        <f t="shared" si="16"/>
        <v>-472.02614620314796</v>
      </c>
      <c r="AW20">
        <v>17</v>
      </c>
      <c r="AX20">
        <f>IF(Z20&gt;0, (R20*SUMPRODUCT(K20:$K$98, X20:$X$98)-K20*$AZ$3)/Z20, 0)</f>
        <v>-166.39923489814126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</v>
      </c>
      <c r="S21">
        <f t="shared" si="1"/>
        <v>-973.51045975796421</v>
      </c>
      <c r="U21">
        <f t="shared" si="20"/>
        <v>7.4959660999999997E-2</v>
      </c>
      <c r="V21">
        <f t="shared" si="21"/>
        <v>0.01</v>
      </c>
      <c r="W21">
        <f t="shared" si="22"/>
        <v>0.47156677089431182</v>
      </c>
      <c r="X21">
        <f t="shared" si="23"/>
        <v>3.5348485285102281E-2</v>
      </c>
      <c r="Y21">
        <f t="shared" si="24"/>
        <v>4.7156677089431184E-3</v>
      </c>
      <c r="Z21">
        <f t="shared" si="25"/>
        <v>0.43150261790026645</v>
      </c>
      <c r="AB21">
        <f t="shared" si="26"/>
        <v>-78.468349880200549</v>
      </c>
      <c r="AC21">
        <f t="shared" si="30"/>
        <v>-420.07231193885355</v>
      </c>
      <c r="AE21">
        <f t="shared" si="2"/>
        <v>0</v>
      </c>
      <c r="AF21">
        <f t="shared" si="3"/>
        <v>0</v>
      </c>
      <c r="AG21">
        <f t="shared" si="4"/>
        <v>-21.575130895013324</v>
      </c>
      <c r="AH21">
        <f t="shared" si="5"/>
        <v>-1767.4242642551139</v>
      </c>
      <c r="AI21">
        <f t="shared" si="6"/>
        <v>-1788.9993951501272</v>
      </c>
      <c r="AJ21">
        <f t="shared" si="7"/>
        <v>341.603962058653</v>
      </c>
      <c r="AK21">
        <f t="shared" si="27"/>
        <v>-0.12554935980832088</v>
      </c>
      <c r="AL21">
        <f t="shared" si="8"/>
        <v>-1447.5209824512824</v>
      </c>
      <c r="AN21">
        <f t="shared" si="9"/>
        <v>0</v>
      </c>
      <c r="AO21">
        <f t="shared" si="10"/>
        <v>0</v>
      </c>
      <c r="AP21">
        <f t="shared" si="11"/>
        <v>-6.8626969478012176</v>
      </c>
      <c r="AQ21">
        <f t="shared" si="12"/>
        <v>-562.18880723346319</v>
      </c>
      <c r="AR21">
        <f t="shared" si="13"/>
        <v>-569.05150418126448</v>
      </c>
      <c r="AS21">
        <f t="shared" si="14"/>
        <v>108.65864402790558</v>
      </c>
      <c r="AT21">
        <f t="shared" si="15"/>
        <v>-3.9935201902024355E-2</v>
      </c>
      <c r="AU21">
        <f t="shared" si="16"/>
        <v>-460.43279535526085</v>
      </c>
      <c r="AW21">
        <v>18</v>
      </c>
      <c r="AX21">
        <f>IF(Z21&gt;0, (R21*SUMPRODUCT(K21:$K$98, X21:$X$98)-K21*$AZ$3)/Z21, 0)</f>
        <v>-973.51045975796421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</v>
      </c>
      <c r="S22">
        <f t="shared" si="1"/>
        <v>-1746.9287500705673</v>
      </c>
      <c r="U22">
        <f t="shared" si="20"/>
        <v>8.3883494000000003E-2</v>
      </c>
      <c r="V22">
        <f t="shared" si="21"/>
        <v>0.01</v>
      </c>
      <c r="W22">
        <f t="shared" si="22"/>
        <v>0.43150261790026645</v>
      </c>
      <c r="X22">
        <f t="shared" si="23"/>
        <v>3.6195947259621296E-2</v>
      </c>
      <c r="Y22">
        <f t="shared" si="24"/>
        <v>4.3150261790026647E-3</v>
      </c>
      <c r="Z22">
        <f t="shared" si="25"/>
        <v>0.39099164446164253</v>
      </c>
      <c r="AB22">
        <f t="shared" si="26"/>
        <v>-420.07231193885355</v>
      </c>
      <c r="AC22">
        <f t="shared" si="30"/>
        <v>-683.03454474741284</v>
      </c>
      <c r="AE22">
        <f t="shared" si="2"/>
        <v>0</v>
      </c>
      <c r="AF22">
        <f t="shared" si="3"/>
        <v>0</v>
      </c>
      <c r="AG22">
        <f t="shared" si="4"/>
        <v>-19.549582223082126</v>
      </c>
      <c r="AH22">
        <f t="shared" si="5"/>
        <v>-1809.7973629810647</v>
      </c>
      <c r="AI22">
        <f t="shared" si="6"/>
        <v>-1829.3469452041468</v>
      </c>
      <c r="AJ22">
        <f t="shared" si="7"/>
        <v>262.96223280855929</v>
      </c>
      <c r="AK22">
        <f t="shared" si="27"/>
        <v>-8.8215185507159255</v>
      </c>
      <c r="AL22">
        <f t="shared" si="8"/>
        <v>-1575.2062309463033</v>
      </c>
      <c r="AN22">
        <f t="shared" si="9"/>
        <v>0</v>
      </c>
      <c r="AO22">
        <f t="shared" si="10"/>
        <v>0</v>
      </c>
      <c r="AP22">
        <f t="shared" si="11"/>
        <v>-5.8061652475056054</v>
      </c>
      <c r="AQ22">
        <f t="shared" si="12"/>
        <v>-537.50420004173827</v>
      </c>
      <c r="AR22">
        <f t="shared" si="13"/>
        <v>-543.3103652892438</v>
      </c>
      <c r="AS22">
        <f t="shared" si="14"/>
        <v>78.098967032494699</v>
      </c>
      <c r="AT22">
        <f t="shared" si="15"/>
        <v>-2.6199636316994277</v>
      </c>
      <c r="AU22">
        <f t="shared" si="16"/>
        <v>-467.83136188844855</v>
      </c>
      <c r="AW22">
        <v>19</v>
      </c>
      <c r="AX22">
        <f>IF(Z22&gt;0, (R22*SUMPRODUCT(K22:$K$98, X22:$X$98)-K22*$AZ$3)/Z22, 0)</f>
        <v>-1746.9287500705673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</v>
      </c>
      <c r="S23">
        <f t="shared" si="1"/>
        <v>-2196.3132840684657</v>
      </c>
      <c r="U23">
        <f t="shared" si="20"/>
        <v>9.4514217999999997E-2</v>
      </c>
      <c r="V23">
        <f t="shared" si="21"/>
        <v>0.01</v>
      </c>
      <c r="W23">
        <f t="shared" si="22"/>
        <v>0.39099164446164253</v>
      </c>
      <c r="X23">
        <f t="shared" si="23"/>
        <v>3.6954269520826172E-2</v>
      </c>
      <c r="Y23">
        <f t="shared" si="24"/>
        <v>3.9099164446164255E-3</v>
      </c>
      <c r="Z23">
        <f t="shared" si="25"/>
        <v>0.35012745849619992</v>
      </c>
      <c r="AB23">
        <f t="shared" si="26"/>
        <v>-683.03454474741284</v>
      </c>
      <c r="AC23">
        <f t="shared" si="30"/>
        <v>-768.9895882123343</v>
      </c>
      <c r="AE23">
        <f t="shared" si="2"/>
        <v>0</v>
      </c>
      <c r="AF23">
        <f t="shared" si="3"/>
        <v>0</v>
      </c>
      <c r="AG23">
        <f t="shared" si="4"/>
        <v>-17.506372924809995</v>
      </c>
      <c r="AH23">
        <f t="shared" si="5"/>
        <v>-1847.7134760413087</v>
      </c>
      <c r="AI23">
        <f t="shared" si="6"/>
        <v>-1865.2198489661187</v>
      </c>
      <c r="AJ23">
        <f t="shared" si="7"/>
        <v>85.955043464921459</v>
      </c>
      <c r="AK23">
        <f t="shared" si="27"/>
        <v>-47.812418132318903</v>
      </c>
      <c r="AL23">
        <f t="shared" si="8"/>
        <v>-1827.0772236335163</v>
      </c>
      <c r="AN23">
        <f t="shared" si="9"/>
        <v>0</v>
      </c>
      <c r="AO23">
        <f t="shared" si="10"/>
        <v>0</v>
      </c>
      <c r="AP23">
        <f t="shared" si="11"/>
        <v>-4.6422664527533755</v>
      </c>
      <c r="AQ23">
        <f t="shared" si="12"/>
        <v>-489.9688999524721</v>
      </c>
      <c r="AR23">
        <f t="shared" si="13"/>
        <v>-494.61116640522545</v>
      </c>
      <c r="AS23">
        <f t="shared" si="14"/>
        <v>22.793197450778855</v>
      </c>
      <c r="AT23">
        <f t="shared" si="15"/>
        <v>-12.678696248160168</v>
      </c>
      <c r="AU23">
        <f t="shared" si="16"/>
        <v>-484.49666520260683</v>
      </c>
      <c r="AW23">
        <v>20</v>
      </c>
      <c r="AX23">
        <f>IF(Z23&gt;0, (R23*SUMPRODUCT(K23:$K$98, X23:$X$98)-K23*$AZ$3)/Z23, 0)</f>
        <v>-2196.3132840684657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</v>
      </c>
      <c r="S24">
        <f t="shared" si="1"/>
        <v>-2767.3847334278862</v>
      </c>
      <c r="U24">
        <f t="shared" si="20"/>
        <v>0.106775126</v>
      </c>
      <c r="V24">
        <f t="shared" si="21"/>
        <v>0.01</v>
      </c>
      <c r="W24">
        <f t="shared" ref="W24:W69" si="34">Z23</f>
        <v>0.35012745849619992</v>
      </c>
      <c r="X24">
        <f t="shared" ref="X24:X69" si="35">U24*W24</f>
        <v>3.7384903496991514E-2</v>
      </c>
      <c r="Y24">
        <f t="shared" ref="Y24:Y69" si="36">V24*W24</f>
        <v>3.5012745849619994E-3</v>
      </c>
      <c r="Z24">
        <f t="shared" ref="Z24:Z69" si="37">MAX(0, W24-X24-Y24)</f>
        <v>0.30924128041424637</v>
      </c>
      <c r="AB24">
        <f t="shared" ref="AB24:AB69" si="38">AC23</f>
        <v>-768.9895882123343</v>
      </c>
      <c r="AC24">
        <f t="shared" si="30"/>
        <v>-855.78959836407739</v>
      </c>
      <c r="AE24">
        <f t="shared" si="2"/>
        <v>0</v>
      </c>
      <c r="AF24">
        <f t="shared" si="3"/>
        <v>0</v>
      </c>
      <c r="AG24">
        <f t="shared" si="4"/>
        <v>-15.462064020712319</v>
      </c>
      <c r="AH24">
        <f t="shared" si="5"/>
        <v>-1869.2451748495757</v>
      </c>
      <c r="AI24">
        <f t="shared" ref="AI24:AI69" si="39">SUM(AE24:AH24)</f>
        <v>-1884.7072388702882</v>
      </c>
      <c r="AJ24">
        <f t="shared" si="7"/>
        <v>86.800010151743095</v>
      </c>
      <c r="AK24">
        <f t="shared" si="27"/>
        <v>-53.829271174863408</v>
      </c>
      <c r="AL24">
        <f t="shared" ref="AL24:AL69" si="40">SUM(AI24:AK24)</f>
        <v>-1851.7364998934083</v>
      </c>
      <c r="AN24">
        <f t="shared" si="9"/>
        <v>0</v>
      </c>
      <c r="AO24">
        <f t="shared" si="10"/>
        <v>0</v>
      </c>
      <c r="AP24">
        <f t="shared" si="11"/>
        <v>-3.6608617882210055</v>
      </c>
      <c r="AQ24">
        <f t="shared" si="12"/>
        <v>-442.57016555206667</v>
      </c>
      <c r="AR24">
        <f t="shared" si="13"/>
        <v>-446.23102734028765</v>
      </c>
      <c r="AS24">
        <f t="shared" si="14"/>
        <v>20.551126935967293</v>
      </c>
      <c r="AT24">
        <f t="shared" si="15"/>
        <v>-12.744839347959543</v>
      </c>
      <c r="AU24">
        <f t="shared" si="16"/>
        <v>-438.42473975227989</v>
      </c>
      <c r="AW24">
        <v>21</v>
      </c>
      <c r="AX24">
        <f>IF(Z24&gt;0, (R24*SUMPRODUCT(K24:$K$98, X24:$X$98)-K24*$AZ$3)/Z24, 0)</f>
        <v>-2767.3847334278862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</v>
      </c>
      <c r="S25">
        <f t="shared" si="1"/>
        <v>-3491.3424195245866</v>
      </c>
      <c r="U25">
        <f t="shared" si="20"/>
        <v>0.120854822</v>
      </c>
      <c r="V25">
        <f t="shared" si="21"/>
        <v>0.01</v>
      </c>
      <c r="W25">
        <f t="shared" si="34"/>
        <v>0.30924128041424637</v>
      </c>
      <c r="X25">
        <f t="shared" si="35"/>
        <v>3.7373299899515829E-2</v>
      </c>
      <c r="Y25">
        <f t="shared" si="36"/>
        <v>3.0924128041424637E-3</v>
      </c>
      <c r="Z25">
        <f t="shared" si="37"/>
        <v>0.26877556771058808</v>
      </c>
      <c r="AB25">
        <f t="shared" si="38"/>
        <v>-855.78959836407739</v>
      </c>
      <c r="AC25">
        <f t="shared" si="30"/>
        <v>-938.38754087977895</v>
      </c>
      <c r="AE25">
        <f t="shared" si="2"/>
        <v>0</v>
      </c>
      <c r="AF25">
        <f t="shared" si="3"/>
        <v>0</v>
      </c>
      <c r="AG25">
        <f t="shared" si="4"/>
        <v>-13.438778385529403</v>
      </c>
      <c r="AH25">
        <f t="shared" si="5"/>
        <v>-1868.6649949757914</v>
      </c>
      <c r="AI25">
        <f t="shared" si="39"/>
        <v>-1882.1037733613207</v>
      </c>
      <c r="AJ25">
        <f t="shared" si="7"/>
        <v>82.597942515701561</v>
      </c>
      <c r="AK25">
        <f t="shared" si="27"/>
        <v>-59.905271885485426</v>
      </c>
      <c r="AL25">
        <f t="shared" si="40"/>
        <v>-1859.4111027311046</v>
      </c>
      <c r="AN25">
        <f t="shared" si="9"/>
        <v>0</v>
      </c>
      <c r="AO25">
        <f t="shared" si="10"/>
        <v>0</v>
      </c>
      <c r="AP25">
        <f t="shared" si="11"/>
        <v>-2.8409110451399497</v>
      </c>
      <c r="AQ25">
        <f t="shared" si="12"/>
        <v>-395.02928551968864</v>
      </c>
      <c r="AR25">
        <f t="shared" si="13"/>
        <v>-397.87019656482857</v>
      </c>
      <c r="AS25">
        <f t="shared" si="14"/>
        <v>17.460917984283537</v>
      </c>
      <c r="AT25">
        <f t="shared" si="15"/>
        <v>-12.663766279890405</v>
      </c>
      <c r="AU25">
        <f t="shared" si="16"/>
        <v>-393.07304486043546</v>
      </c>
      <c r="AW25">
        <v>22</v>
      </c>
      <c r="AX25">
        <f>IF(Z25&gt;0, (R25*SUMPRODUCT(K25:$K$98, X25:$X$98)-K25*$AZ$3)/Z25, 0)</f>
        <v>-3491.3424195245866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</v>
      </c>
      <c r="S26">
        <f t="shared" si="1"/>
        <v>-4414.7668707195044</v>
      </c>
      <c r="U26">
        <f t="shared" si="20"/>
        <v>0.137118778</v>
      </c>
      <c r="V26">
        <f t="shared" si="21"/>
        <v>0.01</v>
      </c>
      <c r="W26">
        <f t="shared" si="34"/>
        <v>0.26877556771058808</v>
      </c>
      <c r="X26">
        <f t="shared" si="35"/>
        <v>3.6854177400732095E-2</v>
      </c>
      <c r="Y26">
        <f t="shared" si="36"/>
        <v>2.6877556771058809E-3</v>
      </c>
      <c r="Z26">
        <f t="shared" si="37"/>
        <v>0.22923363463275009</v>
      </c>
      <c r="AB26">
        <f t="shared" si="38"/>
        <v>-938.38754087977895</v>
      </c>
      <c r="AC26">
        <f t="shared" si="30"/>
        <v>-1012.0130558312843</v>
      </c>
      <c r="AE26">
        <f t="shared" si="2"/>
        <v>0</v>
      </c>
      <c r="AF26">
        <f t="shared" si="3"/>
        <v>0</v>
      </c>
      <c r="AG26">
        <f t="shared" si="4"/>
        <v>-11.461681731637505</v>
      </c>
      <c r="AH26">
        <f t="shared" si="5"/>
        <v>-1842.7088700366048</v>
      </c>
      <c r="AI26">
        <f t="shared" si="39"/>
        <v>-1854.1705517682424</v>
      </c>
      <c r="AJ26">
        <f t="shared" si="7"/>
        <v>73.625514951505352</v>
      </c>
      <c r="AK26">
        <f t="shared" si="27"/>
        <v>-65.687127861584528</v>
      </c>
      <c r="AL26">
        <f t="shared" si="40"/>
        <v>-1846.2321646783216</v>
      </c>
      <c r="AN26">
        <f t="shared" si="9"/>
        <v>0</v>
      </c>
      <c r="AO26">
        <f t="shared" si="10"/>
        <v>0</v>
      </c>
      <c r="AP26">
        <f t="shared" si="11"/>
        <v>-2.1633568605109446</v>
      </c>
      <c r="AQ26">
        <f t="shared" si="12"/>
        <v>-347.80558117526141</v>
      </c>
      <c r="AR26">
        <f t="shared" si="13"/>
        <v>-349.9689380357724</v>
      </c>
      <c r="AS26">
        <f t="shared" si="14"/>
        <v>13.896587482388108</v>
      </c>
      <c r="AT26">
        <f t="shared" si="15"/>
        <v>-12.398241552491294</v>
      </c>
      <c r="AU26">
        <f t="shared" si="16"/>
        <v>-348.4705921058756</v>
      </c>
      <c r="AW26">
        <v>23</v>
      </c>
      <c r="AX26">
        <f>IF(Z26&gt;0, (R26*SUMPRODUCT(K26:$K$98, X26:$X$98)-K26*$AZ$3)/Z26, 0)</f>
        <v>-4414.7668707195044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</v>
      </c>
      <c r="S27">
        <f t="shared" si="1"/>
        <v>-5607.02466545483</v>
      </c>
      <c r="U27">
        <f t="shared" si="20"/>
        <v>0.15530349099999999</v>
      </c>
      <c r="V27">
        <f t="shared" si="21"/>
        <v>0.01</v>
      </c>
      <c r="W27">
        <f t="shared" si="34"/>
        <v>0.22923363463275009</v>
      </c>
      <c r="X27">
        <f t="shared" si="35"/>
        <v>3.5600783713084588E-2</v>
      </c>
      <c r="Y27">
        <f t="shared" si="36"/>
        <v>2.2923363463275008E-3</v>
      </c>
      <c r="Z27">
        <f t="shared" si="37"/>
        <v>0.19134051457333801</v>
      </c>
      <c r="AB27">
        <f t="shared" si="38"/>
        <v>-1012.0130558312843</v>
      </c>
      <c r="AC27">
        <f t="shared" si="30"/>
        <v>-1072.8509847135256</v>
      </c>
      <c r="AE27">
        <f t="shared" si="2"/>
        <v>0</v>
      </c>
      <c r="AF27">
        <f t="shared" si="3"/>
        <v>0</v>
      </c>
      <c r="AG27">
        <f t="shared" si="4"/>
        <v>-9.5670257286669003</v>
      </c>
      <c r="AH27">
        <f t="shared" si="5"/>
        <v>-1780.0391856542294</v>
      </c>
      <c r="AI27">
        <f t="shared" si="39"/>
        <v>-1789.6062113828964</v>
      </c>
      <c r="AJ27">
        <f t="shared" si="7"/>
        <v>60.837928882241272</v>
      </c>
      <c r="AK27">
        <f t="shared" si="27"/>
        <v>-70.840913908189904</v>
      </c>
      <c r="AL27">
        <f t="shared" si="40"/>
        <v>-1799.6091964088448</v>
      </c>
      <c r="AN27">
        <f t="shared" si="9"/>
        <v>0</v>
      </c>
      <c r="AO27">
        <f t="shared" si="10"/>
        <v>0</v>
      </c>
      <c r="AP27">
        <f t="shared" si="11"/>
        <v>-1.6122735885622188</v>
      </c>
      <c r="AQ27">
        <f t="shared" si="12"/>
        <v>-299.97935063941929</v>
      </c>
      <c r="AR27">
        <f t="shared" si="13"/>
        <v>-301.59162422798153</v>
      </c>
      <c r="AS27">
        <f t="shared" si="14"/>
        <v>10.252652046889812</v>
      </c>
      <c r="AT27">
        <f t="shared" si="15"/>
        <v>-11.93839524665934</v>
      </c>
      <c r="AU27">
        <f t="shared" si="16"/>
        <v>-303.27736742775102</v>
      </c>
      <c r="AW27">
        <v>24</v>
      </c>
      <c r="AX27">
        <f>IF(Z27&gt;0, (R27*SUMPRODUCT(K27:$K$98, X27:$X$98)-K27*$AZ$3)/Z27, 0)</f>
        <v>-5607.02466545483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</v>
      </c>
      <c r="S28">
        <f t="shared" si="1"/>
        <v>-7165.1672982635819</v>
      </c>
      <c r="U28">
        <f t="shared" si="20"/>
        <v>0.17554342100000001</v>
      </c>
      <c r="V28">
        <f t="shared" si="21"/>
        <v>0.01</v>
      </c>
      <c r="W28">
        <f t="shared" si="34"/>
        <v>0.19134051457333801</v>
      </c>
      <c r="X28">
        <f t="shared" si="35"/>
        <v>3.3588568504104112E-2</v>
      </c>
      <c r="Y28">
        <f t="shared" si="36"/>
        <v>1.9134051457333802E-3</v>
      </c>
      <c r="Z28">
        <f t="shared" si="37"/>
        <v>0.15583854092350052</v>
      </c>
      <c r="AB28">
        <f t="shared" si="38"/>
        <v>-1072.8509847135256</v>
      </c>
      <c r="AC28">
        <f t="shared" si="30"/>
        <v>-1116.6092172341769</v>
      </c>
      <c r="AE28">
        <f t="shared" si="2"/>
        <v>0</v>
      </c>
      <c r="AF28">
        <f t="shared" si="3"/>
        <v>0</v>
      </c>
      <c r="AG28">
        <f t="shared" si="4"/>
        <v>-7.7919270461750259</v>
      </c>
      <c r="AH28">
        <f t="shared" si="5"/>
        <v>-1679.4284252052055</v>
      </c>
      <c r="AI28">
        <f t="shared" si="39"/>
        <v>-1687.2203522513805</v>
      </c>
      <c r="AJ28">
        <f t="shared" si="7"/>
        <v>43.758232520651291</v>
      </c>
      <c r="AK28">
        <f t="shared" si="27"/>
        <v>-75.099568929946798</v>
      </c>
      <c r="AL28">
        <f t="shared" si="40"/>
        <v>-1718.5616886606761</v>
      </c>
      <c r="AN28">
        <f t="shared" si="9"/>
        <v>0</v>
      </c>
      <c r="AO28">
        <f t="shared" si="10"/>
        <v>0</v>
      </c>
      <c r="AP28">
        <f t="shared" si="11"/>
        <v>-1.1724346708503914</v>
      </c>
      <c r="AQ28">
        <f t="shared" si="12"/>
        <v>-252.70001903942713</v>
      </c>
      <c r="AR28">
        <f t="shared" si="13"/>
        <v>-253.87245371027751</v>
      </c>
      <c r="AS28">
        <f t="shared" si="14"/>
        <v>6.5842080705220551</v>
      </c>
      <c r="AT28">
        <f t="shared" si="15"/>
        <v>-11.300072223162168</v>
      </c>
      <c r="AU28">
        <f t="shared" si="16"/>
        <v>-258.58831786291762</v>
      </c>
      <c r="AW28">
        <v>25</v>
      </c>
      <c r="AX28">
        <f>IF(Z28&gt;0, (R28*SUMPRODUCT(K28:$K$98, X28:$X$98)-K28*$AZ$3)/Z28, 0)</f>
        <v>-7165.1672982635819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</v>
      </c>
      <c r="S29">
        <f t="shared" si="1"/>
        <v>-9236.5504866178835</v>
      </c>
      <c r="U29">
        <f t="shared" si="20"/>
        <v>0.19763372200000001</v>
      </c>
      <c r="V29">
        <f t="shared" si="21"/>
        <v>0.01</v>
      </c>
      <c r="W29">
        <f t="shared" si="34"/>
        <v>0.15583854092350052</v>
      </c>
      <c r="X29">
        <f t="shared" si="35"/>
        <v>3.0798950873760729E-2</v>
      </c>
      <c r="Y29">
        <f t="shared" si="36"/>
        <v>1.5583854092350053E-3</v>
      </c>
      <c r="Z29">
        <f t="shared" si="37"/>
        <v>0.1234812046405048</v>
      </c>
      <c r="AB29">
        <f t="shared" si="38"/>
        <v>-1116.6092172341769</v>
      </c>
      <c r="AC29">
        <f t="shared" si="30"/>
        <v>-1140.540380810417</v>
      </c>
      <c r="AE29">
        <f t="shared" si="2"/>
        <v>0</v>
      </c>
      <c r="AF29">
        <f t="shared" si="3"/>
        <v>0</v>
      </c>
      <c r="AG29">
        <f t="shared" si="4"/>
        <v>-6.1740602320252398</v>
      </c>
      <c r="AH29">
        <f t="shared" si="5"/>
        <v>-1539.9475436880364</v>
      </c>
      <c r="AI29">
        <f t="shared" si="39"/>
        <v>-1546.1216039200617</v>
      </c>
      <c r="AJ29">
        <f t="shared" si="7"/>
        <v>23.931163576240124</v>
      </c>
      <c r="AK29">
        <f t="shared" si="27"/>
        <v>-78.162645206392384</v>
      </c>
      <c r="AL29">
        <f t="shared" si="40"/>
        <v>-1600.353085550214</v>
      </c>
      <c r="AN29">
        <f t="shared" si="9"/>
        <v>0</v>
      </c>
      <c r="AO29">
        <f t="shared" si="10"/>
        <v>0</v>
      </c>
      <c r="AP29">
        <f t="shared" si="11"/>
        <v>-0.82946222887489263</v>
      </c>
      <c r="AQ29">
        <f t="shared" si="12"/>
        <v>-206.88627482322121</v>
      </c>
      <c r="AR29">
        <f t="shared" si="13"/>
        <v>-207.71573705209613</v>
      </c>
      <c r="AS29">
        <f t="shared" si="14"/>
        <v>3.2150635940599668</v>
      </c>
      <c r="AT29">
        <f t="shared" si="15"/>
        <v>-10.500863203659563</v>
      </c>
      <c r="AU29">
        <f t="shared" si="16"/>
        <v>-215.00153666169572</v>
      </c>
      <c r="AW29">
        <v>26</v>
      </c>
      <c r="AX29">
        <f>IF(Z29&gt;0, (R29*SUMPRODUCT(K29:$K$98, X29:$X$98)-K29*$AZ$3)/Z29, 0)</f>
        <v>-9236.5504866178835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</v>
      </c>
      <c r="S30">
        <f t="shared" si="1"/>
        <v>-12053.162045755325</v>
      </c>
      <c r="U30">
        <f t="shared" si="20"/>
        <v>0.22191640300000001</v>
      </c>
      <c r="V30">
        <f t="shared" si="21"/>
        <v>0.01</v>
      </c>
      <c r="W30">
        <f t="shared" si="34"/>
        <v>0.1234812046405048</v>
      </c>
      <c r="X30">
        <f t="shared" si="35"/>
        <v>2.7402504771927735E-2</v>
      </c>
      <c r="Y30">
        <f t="shared" si="36"/>
        <v>1.2348120464050481E-3</v>
      </c>
      <c r="Z30">
        <f t="shared" si="37"/>
        <v>9.4843887822172013E-2</v>
      </c>
      <c r="AB30">
        <f t="shared" si="38"/>
        <v>-1140.540380810417</v>
      </c>
      <c r="AC30">
        <f t="shared" si="30"/>
        <v>-1143.1687489700794</v>
      </c>
      <c r="AE30">
        <f t="shared" si="2"/>
        <v>0</v>
      </c>
      <c r="AF30">
        <f t="shared" si="3"/>
        <v>0</v>
      </c>
      <c r="AG30">
        <f t="shared" si="4"/>
        <v>-4.7421943911086011</v>
      </c>
      <c r="AH30">
        <f t="shared" si="5"/>
        <v>-1370.1252385963867</v>
      </c>
      <c r="AI30">
        <f t="shared" si="39"/>
        <v>-1374.8674329874952</v>
      </c>
      <c r="AJ30">
        <f t="shared" si="7"/>
        <v>2.6283681596623865</v>
      </c>
      <c r="AK30">
        <f t="shared" si="27"/>
        <v>-79.837826656729192</v>
      </c>
      <c r="AL30">
        <f t="shared" si="40"/>
        <v>-1452.0768914845621</v>
      </c>
      <c r="AN30">
        <f t="shared" si="9"/>
        <v>0</v>
      </c>
      <c r="AO30">
        <f t="shared" si="10"/>
        <v>0</v>
      </c>
      <c r="AP30">
        <f t="shared" si="11"/>
        <v>-0.56883601100880787</v>
      </c>
      <c r="AQ30">
        <f t="shared" si="12"/>
        <v>-164.34935201453473</v>
      </c>
      <c r="AR30">
        <f t="shared" si="13"/>
        <v>-164.91818802554354</v>
      </c>
      <c r="AS30">
        <f t="shared" si="14"/>
        <v>0.31527818897685372</v>
      </c>
      <c r="AT30">
        <f t="shared" si="15"/>
        <v>-9.5767121921819296</v>
      </c>
      <c r="AU30">
        <f t="shared" si="16"/>
        <v>-174.17962202874864</v>
      </c>
      <c r="AW30">
        <v>27</v>
      </c>
      <c r="AX30">
        <f>IF(Z30&gt;0, (R30*SUMPRODUCT(K30:$K$98, X30:$X$98)-K30*$AZ$3)/Z30, 0)</f>
        <v>-12053.162045755325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</v>
      </c>
      <c r="S31">
        <f t="shared" si="1"/>
        <v>-16014.641307876247</v>
      </c>
      <c r="U31">
        <f t="shared" si="20"/>
        <v>0.24923250199999999</v>
      </c>
      <c r="V31">
        <f t="shared" si="21"/>
        <v>0.01</v>
      </c>
      <c r="W31">
        <f t="shared" si="34"/>
        <v>9.4843887822172013E-2</v>
      </c>
      <c r="X31">
        <f t="shared" si="35"/>
        <v>2.363817946132726E-2</v>
      </c>
      <c r="Y31">
        <f t="shared" si="36"/>
        <v>9.4843887822172019E-4</v>
      </c>
      <c r="Z31">
        <f t="shared" si="37"/>
        <v>7.0257269482623036E-2</v>
      </c>
      <c r="AB31">
        <f t="shared" si="38"/>
        <v>-1143.1687489700794</v>
      </c>
      <c r="AC31">
        <f t="shared" si="30"/>
        <v>-1125.1449700350081</v>
      </c>
      <c r="AE31">
        <f t="shared" si="2"/>
        <v>0</v>
      </c>
      <c r="AF31">
        <f t="shared" si="3"/>
        <v>0</v>
      </c>
      <c r="AG31">
        <f t="shared" si="4"/>
        <v>-3.512863474131152</v>
      </c>
      <c r="AH31">
        <f t="shared" si="5"/>
        <v>-1181.9089730663629</v>
      </c>
      <c r="AI31">
        <f t="shared" si="39"/>
        <v>-1185.421836540494</v>
      </c>
      <c r="AJ31">
        <f t="shared" si="7"/>
        <v>-18.023778935071277</v>
      </c>
      <c r="AK31">
        <f t="shared" si="27"/>
        <v>-80.021812427905559</v>
      </c>
      <c r="AL31">
        <f t="shared" si="40"/>
        <v>-1283.4674279034709</v>
      </c>
      <c r="AN31">
        <f t="shared" si="9"/>
        <v>0</v>
      </c>
      <c r="AO31">
        <f t="shared" si="10"/>
        <v>0</v>
      </c>
      <c r="AP31">
        <f t="shared" si="11"/>
        <v>-0.3762278827207991</v>
      </c>
      <c r="AQ31">
        <f t="shared" si="12"/>
        <v>-126.58251986734346</v>
      </c>
      <c r="AR31">
        <f t="shared" si="13"/>
        <v>-126.95874775006426</v>
      </c>
      <c r="AS31">
        <f t="shared" si="14"/>
        <v>-1.9303477739187644</v>
      </c>
      <c r="AT31">
        <f t="shared" si="15"/>
        <v>-8.5703407726877749</v>
      </c>
      <c r="AU31">
        <f t="shared" si="16"/>
        <v>-137.45943629667082</v>
      </c>
      <c r="AW31">
        <v>28</v>
      </c>
      <c r="AX31">
        <f>IF(Z31&gt;0, (R31*SUMPRODUCT(K31:$K$98, X31:$X$98)-K31*$AZ$3)/Z31, 0)</f>
        <v>-16014.641307876247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</v>
      </c>
      <c r="S32">
        <f t="shared" si="1"/>
        <v>-21827.001138482756</v>
      </c>
      <c r="U32">
        <f t="shared" si="20"/>
        <v>0.27993124800000002</v>
      </c>
      <c r="V32">
        <f t="shared" si="21"/>
        <v>0.01</v>
      </c>
      <c r="W32">
        <f t="shared" si="34"/>
        <v>7.0257269482623036E-2</v>
      </c>
      <c r="X32">
        <f t="shared" si="35"/>
        <v>1.9667205127342983E-2</v>
      </c>
      <c r="Y32">
        <f t="shared" si="36"/>
        <v>7.0257269482623035E-4</v>
      </c>
      <c r="Z32">
        <f t="shared" si="37"/>
        <v>4.9887491660453823E-2</v>
      </c>
      <c r="AB32">
        <f t="shared" si="38"/>
        <v>-1125.1449700350081</v>
      </c>
      <c r="AC32">
        <f t="shared" si="30"/>
        <v>-1088.8943372687745</v>
      </c>
      <c r="AE32">
        <f t="shared" si="2"/>
        <v>0</v>
      </c>
      <c r="AF32">
        <f t="shared" si="3"/>
        <v>0</v>
      </c>
      <c r="AG32">
        <f t="shared" si="4"/>
        <v>-2.4943745830226911</v>
      </c>
      <c r="AH32">
        <f t="shared" si="5"/>
        <v>-983.36025636714919</v>
      </c>
      <c r="AI32">
        <f t="shared" si="39"/>
        <v>-985.8546309501719</v>
      </c>
      <c r="AJ32">
        <f t="shared" si="7"/>
        <v>-36.250632766233593</v>
      </c>
      <c r="AK32">
        <f t="shared" si="27"/>
        <v>-78.760147902450569</v>
      </c>
      <c r="AL32">
        <f t="shared" si="40"/>
        <v>-1100.8654116188561</v>
      </c>
      <c r="AN32">
        <f t="shared" si="9"/>
        <v>0</v>
      </c>
      <c r="AO32">
        <f t="shared" si="10"/>
        <v>0</v>
      </c>
      <c r="AP32">
        <f t="shared" si="11"/>
        <v>-0.23852469924210726</v>
      </c>
      <c r="AQ32">
        <f t="shared" si="12"/>
        <v>-94.033875662884768</v>
      </c>
      <c r="AR32">
        <f t="shared" si="13"/>
        <v>-94.272400362126874</v>
      </c>
      <c r="AS32">
        <f t="shared" si="14"/>
        <v>-3.4664686437848009</v>
      </c>
      <c r="AT32">
        <f t="shared" si="15"/>
        <v>-7.5314432397441609</v>
      </c>
      <c r="AU32">
        <f t="shared" si="16"/>
        <v>-105.27031224565583</v>
      </c>
      <c r="AW32">
        <v>29</v>
      </c>
      <c r="AX32">
        <f>IF(Z32&gt;0, (R32*SUMPRODUCT(K32:$K$98, X32:$X$98)-K32*$AZ$3)/Z32, 0)</f>
        <v>-21827.001138482756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</v>
      </c>
      <c r="S33">
        <f t="shared" si="1"/>
        <v>-30790.876556663359</v>
      </c>
      <c r="U33">
        <f t="shared" si="20"/>
        <v>0.31455227499999999</v>
      </c>
      <c r="V33">
        <f t="shared" si="21"/>
        <v>0.01</v>
      </c>
      <c r="W33">
        <f t="shared" si="34"/>
        <v>4.9887491660453823E-2</v>
      </c>
      <c r="X33">
        <f t="shared" si="35"/>
        <v>1.5692223995839277E-2</v>
      </c>
      <c r="Y33">
        <f t="shared" si="36"/>
        <v>4.9887491660453821E-4</v>
      </c>
      <c r="Z33">
        <f t="shared" si="37"/>
        <v>3.3696392748010007E-2</v>
      </c>
      <c r="AB33">
        <f t="shared" si="38"/>
        <v>-1088.8943372687745</v>
      </c>
      <c r="AC33">
        <f t="shared" si="30"/>
        <v>-1037.5414695088225</v>
      </c>
      <c r="AE33">
        <f t="shared" si="2"/>
        <v>0</v>
      </c>
      <c r="AF33">
        <f t="shared" si="3"/>
        <v>0</v>
      </c>
      <c r="AG33">
        <f t="shared" si="4"/>
        <v>-1.6848196374005004</v>
      </c>
      <c r="AH33">
        <f t="shared" si="5"/>
        <v>-784.61119979196383</v>
      </c>
      <c r="AI33">
        <f t="shared" si="39"/>
        <v>-786.29601942936438</v>
      </c>
      <c r="AJ33">
        <f t="shared" si="7"/>
        <v>-51.352867759952005</v>
      </c>
      <c r="AK33">
        <f t="shared" si="27"/>
        <v>-76.222603608814225</v>
      </c>
      <c r="AL33">
        <f t="shared" si="40"/>
        <v>-913.87149079813059</v>
      </c>
      <c r="AN33">
        <f t="shared" si="9"/>
        <v>0</v>
      </c>
      <c r="AO33">
        <f t="shared" si="10"/>
        <v>0</v>
      </c>
      <c r="AP33">
        <f t="shared" si="11"/>
        <v>-0.14384907630302729</v>
      </c>
      <c r="AQ33">
        <f t="shared" si="12"/>
        <v>-66.989720348478215</v>
      </c>
      <c r="AR33">
        <f t="shared" si="13"/>
        <v>-67.133569424781257</v>
      </c>
      <c r="AS33">
        <f t="shared" si="14"/>
        <v>-4.3844827237282606</v>
      </c>
      <c r="AT33">
        <f t="shared" si="15"/>
        <v>-6.5078486023921656</v>
      </c>
      <c r="AU33">
        <f t="shared" si="16"/>
        <v>-78.02590075090167</v>
      </c>
      <c r="AW33">
        <v>30</v>
      </c>
      <c r="AX33">
        <f>IF(Z33&gt;0, (R33*SUMPRODUCT(K33:$K$98, X33:$X$98)-K33*$AZ$3)/Z33, 0)</f>
        <v>-30790.876556663359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</v>
      </c>
      <c r="S34">
        <f t="shared" si="1"/>
        <v>-45336.050604020384</v>
      </c>
      <c r="U34">
        <f t="shared" si="20"/>
        <v>0.35195179199999999</v>
      </c>
      <c r="V34">
        <f t="shared" si="21"/>
        <v>0.01</v>
      </c>
      <c r="W34">
        <f t="shared" si="34"/>
        <v>3.3696392748010007E-2</v>
      </c>
      <c r="X34">
        <f t="shared" si="35"/>
        <v>1.1859505811597925E-2</v>
      </c>
      <c r="Y34">
        <f t="shared" si="36"/>
        <v>3.3696392748010007E-4</v>
      </c>
      <c r="Z34">
        <f t="shared" si="37"/>
        <v>2.1499923008931981E-2</v>
      </c>
      <c r="AB34">
        <f t="shared" si="38"/>
        <v>-1037.5414695088225</v>
      </c>
      <c r="AC34">
        <f t="shared" si="30"/>
        <v>-974.72159751548247</v>
      </c>
      <c r="AE34">
        <f t="shared" si="2"/>
        <v>0</v>
      </c>
      <c r="AF34">
        <f t="shared" si="3"/>
        <v>0</v>
      </c>
      <c r="AG34">
        <f t="shared" si="4"/>
        <v>-1.074996150446599</v>
      </c>
      <c r="AH34">
        <f t="shared" si="5"/>
        <v>-592.9752905798963</v>
      </c>
      <c r="AI34">
        <f t="shared" si="39"/>
        <v>-594.05028673034292</v>
      </c>
      <c r="AJ34">
        <f t="shared" si="7"/>
        <v>-62.81987199334003</v>
      </c>
      <c r="AK34">
        <f t="shared" si="27"/>
        <v>-72.627902865617585</v>
      </c>
      <c r="AL34">
        <f t="shared" si="40"/>
        <v>-729.49806158930051</v>
      </c>
      <c r="AN34">
        <f t="shared" si="9"/>
        <v>0</v>
      </c>
      <c r="AO34">
        <f t="shared" si="10"/>
        <v>0</v>
      </c>
      <c r="AP34">
        <f t="shared" si="11"/>
        <v>-8.1948790497858776E-2</v>
      </c>
      <c r="AQ34">
        <f t="shared" si="12"/>
        <v>-45.203518019995698</v>
      </c>
      <c r="AR34">
        <f t="shared" si="13"/>
        <v>-45.28546681049356</v>
      </c>
      <c r="AS34">
        <f t="shared" si="14"/>
        <v>-4.7888660130976515</v>
      </c>
      <c r="AT34">
        <f t="shared" si="15"/>
        <v>-5.5365489390457023</v>
      </c>
      <c r="AU34">
        <f t="shared" si="16"/>
        <v>-55.610881762636915</v>
      </c>
      <c r="AW34">
        <v>31</v>
      </c>
      <c r="AX34">
        <f>IF(Z34&gt;0, (R34*SUMPRODUCT(K34:$K$98, X34:$X$98)-K34*$AZ$3)/Z34, 0)</f>
        <v>-45336.050604020384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41">$C$6</f>
        <v>50000</v>
      </c>
      <c r="S35">
        <f t="shared" ref="S35:S69" si="42">AX35</f>
        <v>-70200.143516748663</v>
      </c>
      <c r="U35">
        <f t="shared" si="20"/>
        <v>0.39103022399999998</v>
      </c>
      <c r="V35">
        <f t="shared" si="21"/>
        <v>0.01</v>
      </c>
      <c r="W35">
        <f t="shared" si="34"/>
        <v>2.1499923008931981E-2</v>
      </c>
      <c r="X35">
        <f t="shared" si="35"/>
        <v>8.4071197101654258E-3</v>
      </c>
      <c r="Y35">
        <f t="shared" si="36"/>
        <v>2.1499923008931981E-4</v>
      </c>
      <c r="Z35">
        <f t="shared" si="37"/>
        <v>1.2877804068677235E-2</v>
      </c>
      <c r="AB35">
        <f t="shared" si="38"/>
        <v>-974.72159751548247</v>
      </c>
      <c r="AC35">
        <f t="shared" si="30"/>
        <v>-904.02369380171183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-0.64389020343386172</v>
      </c>
      <c r="AH35">
        <f t="shared" ref="AH35:AH69" si="46">-X35*R35</f>
        <v>-420.35598550827132</v>
      </c>
      <c r="AI35">
        <f t="shared" si="39"/>
        <v>-420.99987571170516</v>
      </c>
      <c r="AJ35">
        <f t="shared" ref="AJ35:AJ69" si="47">AB35-AC35</f>
        <v>-70.697903713770643</v>
      </c>
      <c r="AK35">
        <f t="shared" si="27"/>
        <v>-68.230511826083784</v>
      </c>
      <c r="AL35">
        <f t="shared" si="40"/>
        <v>-559.92829125155959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-4.3825757757119103E-2</v>
      </c>
      <c r="AQ35">
        <f t="shared" ref="AQ35:AQ69" si="51">AH35*$K35</f>
        <v>-28.611119557952488</v>
      </c>
      <c r="AR35">
        <f t="shared" ref="AR35:AR69" si="52">AI35*$K35</f>
        <v>-28.654945315709607</v>
      </c>
      <c r="AS35">
        <f t="shared" ref="AS35:AS69" si="53">AJ35*$K35</f>
        <v>-4.8119837599208006</v>
      </c>
      <c r="AT35">
        <f t="shared" ref="AT35:AT69" si="54">AK35*$K35</f>
        <v>-4.6440431411864882</v>
      </c>
      <c r="AU35">
        <f t="shared" ref="AU35:AU69" si="55">AL35*$K35</f>
        <v>-38.110972216816897</v>
      </c>
      <c r="AW35">
        <v>32</v>
      </c>
      <c r="AX35">
        <f>IF(Z35&gt;0, (R35*SUMPRODUCT(K35:$K$98, X35:$X$98)-K35*$AZ$3)/Z35, 0)</f>
        <v>-70200.143516748663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41"/>
        <v>50000</v>
      </c>
      <c r="S36">
        <f t="shared" si="42"/>
        <v>-108766.03004966493</v>
      </c>
      <c r="U36">
        <f t="shared" ref="U36:U69" si="57">M36</f>
        <v>0.39803129399999998</v>
      </c>
      <c r="V36">
        <f t="shared" ref="V36:V69" si="58">$C$10</f>
        <v>0.01</v>
      </c>
      <c r="W36">
        <f t="shared" si="34"/>
        <v>1.2877804068677235E-2</v>
      </c>
      <c r="X36">
        <f t="shared" si="35"/>
        <v>5.1257690173340644E-3</v>
      </c>
      <c r="Y36">
        <f t="shared" si="36"/>
        <v>1.2877804068677236E-4</v>
      </c>
      <c r="Z36">
        <f t="shared" si="37"/>
        <v>7.623257010656399E-3</v>
      </c>
      <c r="AB36">
        <f t="shared" si="38"/>
        <v>-904.02369380171183</v>
      </c>
      <c r="AC36">
        <f t="shared" si="30"/>
        <v>-829.15140109737274</v>
      </c>
      <c r="AE36">
        <f t="shared" si="43"/>
        <v>0</v>
      </c>
      <c r="AF36">
        <f t="shared" si="44"/>
        <v>0</v>
      </c>
      <c r="AG36">
        <f t="shared" si="45"/>
        <v>-0.38116285053281995</v>
      </c>
      <c r="AH36">
        <f t="shared" si="46"/>
        <v>-256.28845086670322</v>
      </c>
      <c r="AI36">
        <f t="shared" si="39"/>
        <v>-256.66961371723602</v>
      </c>
      <c r="AJ36">
        <f t="shared" si="47"/>
        <v>-74.872292704339088</v>
      </c>
      <c r="AK36">
        <f t="shared" ref="AK36:AK69" si="59">G36*SUM(AB36:AB36, AE36:AF36)</f>
        <v>-63.281658566119837</v>
      </c>
      <c r="AL36">
        <f t="shared" si="40"/>
        <v>-394.82356498769497</v>
      </c>
      <c r="AN36">
        <f t="shared" si="48"/>
        <v>0</v>
      </c>
      <c r="AO36">
        <f t="shared" si="49"/>
        <v>0</v>
      </c>
      <c r="AP36">
        <f t="shared" si="50"/>
        <v>-2.316381884727791E-2</v>
      </c>
      <c r="AQ36">
        <f t="shared" si="51"/>
        <v>-15.575020598747011</v>
      </c>
      <c r="AR36">
        <f t="shared" si="52"/>
        <v>-15.598184417594288</v>
      </c>
      <c r="AS36">
        <f t="shared" si="53"/>
        <v>-4.5500977402684848</v>
      </c>
      <c r="AT36">
        <f t="shared" si="54"/>
        <v>-3.8457181053500284</v>
      </c>
      <c r="AU36">
        <f t="shared" si="55"/>
        <v>-23.994000263212801</v>
      </c>
      <c r="AW36">
        <v>33</v>
      </c>
      <c r="AX36">
        <f>IF(Z36&gt;0, (R36*SUMPRODUCT(K36:$K$98, X36:$X$98)-K36*$AZ$3)/Z36, 0)</f>
        <v>-108766.03004966493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41"/>
        <v>50000</v>
      </c>
      <c r="S37">
        <f t="shared" si="42"/>
        <v>-168870.29369109802</v>
      </c>
      <c r="U37">
        <f t="shared" si="57"/>
        <v>0.40559374100000001</v>
      </c>
      <c r="V37">
        <f t="shared" si="58"/>
        <v>0.01</v>
      </c>
      <c r="W37">
        <f t="shared" si="34"/>
        <v>7.623257010656399E-3</v>
      </c>
      <c r="X37">
        <f t="shared" si="35"/>
        <v>3.091945329556606E-3</v>
      </c>
      <c r="Y37">
        <f t="shared" si="36"/>
        <v>7.6232570106563992E-5</v>
      </c>
      <c r="Z37">
        <f t="shared" si="37"/>
        <v>4.4550791109932283E-3</v>
      </c>
      <c r="AB37">
        <f t="shared" si="38"/>
        <v>-829.15140109737274</v>
      </c>
      <c r="AC37">
        <f t="shared" si="30"/>
        <v>-752.33051789050239</v>
      </c>
      <c r="AE37">
        <f t="shared" si="43"/>
        <v>0</v>
      </c>
      <c r="AF37">
        <f t="shared" si="44"/>
        <v>0</v>
      </c>
      <c r="AG37">
        <f t="shared" si="45"/>
        <v>-0.2227539555496614</v>
      </c>
      <c r="AH37">
        <f t="shared" si="46"/>
        <v>-154.59726647783029</v>
      </c>
      <c r="AI37">
        <f t="shared" si="39"/>
        <v>-154.82002043337994</v>
      </c>
      <c r="AJ37">
        <f t="shared" si="47"/>
        <v>-76.820883206870349</v>
      </c>
      <c r="AK37">
        <f t="shared" si="59"/>
        <v>-58.040598076816096</v>
      </c>
      <c r="AL37">
        <f t="shared" si="40"/>
        <v>-289.6815017170664</v>
      </c>
      <c r="AN37">
        <f t="shared" si="48"/>
        <v>0</v>
      </c>
      <c r="AO37">
        <f t="shared" si="49"/>
        <v>0</v>
      </c>
      <c r="AP37">
        <f t="shared" si="50"/>
        <v>-1.2086679211331582E-2</v>
      </c>
      <c r="AQ37">
        <f t="shared" si="51"/>
        <v>-8.388482091172996</v>
      </c>
      <c r="AR37">
        <f t="shared" si="52"/>
        <v>-8.4005687703843268</v>
      </c>
      <c r="AS37">
        <f t="shared" si="53"/>
        <v>-4.1683182225045012</v>
      </c>
      <c r="AT37">
        <f t="shared" si="54"/>
        <v>-3.1492957710100304</v>
      </c>
      <c r="AU37">
        <f t="shared" si="55"/>
        <v>-15.718182763898859</v>
      </c>
      <c r="AW37">
        <v>34</v>
      </c>
      <c r="AX37">
        <f>IF(Z37&gt;0, (R37*SUMPRODUCT(K37:$K$98, X37:$X$98)-K37*$AZ$3)/Z37, 0)</f>
        <v>-168870.29369109802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41"/>
        <v>50000</v>
      </c>
      <c r="S38">
        <f t="shared" si="42"/>
        <v>-264264.72198825103</v>
      </c>
      <c r="U38">
        <f t="shared" si="57"/>
        <v>0.41392678500000002</v>
      </c>
      <c r="V38">
        <f t="shared" si="58"/>
        <v>0.01</v>
      </c>
      <c r="W38">
        <f t="shared" si="34"/>
        <v>4.4550791109932283E-3</v>
      </c>
      <c r="X38">
        <f t="shared" si="35"/>
        <v>1.8440765733340853E-3</v>
      </c>
      <c r="Y38">
        <f t="shared" si="36"/>
        <v>4.4550791109932282E-5</v>
      </c>
      <c r="Z38">
        <f t="shared" si="37"/>
        <v>2.5664517465492109E-3</v>
      </c>
      <c r="AB38">
        <f t="shared" si="38"/>
        <v>-752.33051789050239</v>
      </c>
      <c r="AC38">
        <f t="shared" si="30"/>
        <v>-678.22265729808851</v>
      </c>
      <c r="AE38">
        <f t="shared" si="43"/>
        <v>0</v>
      </c>
      <c r="AF38">
        <f t="shared" si="44"/>
        <v>0</v>
      </c>
      <c r="AG38">
        <f t="shared" si="45"/>
        <v>-0.12832258732746055</v>
      </c>
      <c r="AH38">
        <f t="shared" si="46"/>
        <v>-92.203828666704268</v>
      </c>
      <c r="AI38">
        <f t="shared" si="39"/>
        <v>-92.332151254031729</v>
      </c>
      <c r="AJ38">
        <f t="shared" si="47"/>
        <v>-74.107860592413886</v>
      </c>
      <c r="AK38">
        <f t="shared" si="59"/>
        <v>-52.663136252335171</v>
      </c>
      <c r="AL38">
        <f t="shared" si="40"/>
        <v>-219.10314809878076</v>
      </c>
      <c r="AN38">
        <f t="shared" si="48"/>
        <v>0</v>
      </c>
      <c r="AO38">
        <f t="shared" si="49"/>
        <v>0</v>
      </c>
      <c r="AP38">
        <f t="shared" si="50"/>
        <v>-6.2167965642370079E-3</v>
      </c>
      <c r="AQ38">
        <f t="shared" si="51"/>
        <v>-4.4669645243507308</v>
      </c>
      <c r="AR38">
        <f t="shared" si="52"/>
        <v>-4.4731813209149678</v>
      </c>
      <c r="AS38">
        <f t="shared" si="53"/>
        <v>-3.5902759031673832</v>
      </c>
      <c r="AT38">
        <f t="shared" si="54"/>
        <v>-2.5513513352095671</v>
      </c>
      <c r="AU38">
        <f t="shared" si="55"/>
        <v>-10.614808559291916</v>
      </c>
      <c r="AW38">
        <v>35</v>
      </c>
      <c r="AX38">
        <f>IF(Z38&gt;0, (R38*SUMPRODUCT(K38:$K$98, X38:$X$98)-K38*$AZ$3)/Z38, 0)</f>
        <v>-264264.72198825103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41"/>
        <v>50000</v>
      </c>
      <c r="S39">
        <f t="shared" si="42"/>
        <v>-418632.58984273585</v>
      </c>
      <c r="U39">
        <f t="shared" si="57"/>
        <v>0.423142238</v>
      </c>
      <c r="V39">
        <f t="shared" si="58"/>
        <v>0.01</v>
      </c>
      <c r="W39">
        <f t="shared" si="34"/>
        <v>2.5664517465492109E-3</v>
      </c>
      <c r="X39">
        <f t="shared" si="35"/>
        <v>1.0859741357538419E-3</v>
      </c>
      <c r="Y39">
        <f t="shared" si="36"/>
        <v>2.5664517465492111E-5</v>
      </c>
      <c r="Z39">
        <f t="shared" si="37"/>
        <v>1.4548130933298769E-3</v>
      </c>
      <c r="AB39">
        <f t="shared" si="38"/>
        <v>-678.22265729808851</v>
      </c>
      <c r="AC39">
        <f t="shared" si="30"/>
        <v>-609.03217299780817</v>
      </c>
      <c r="AE39">
        <f t="shared" si="43"/>
        <v>0</v>
      </c>
      <c r="AF39">
        <f t="shared" si="44"/>
        <v>0</v>
      </c>
      <c r="AG39">
        <f t="shared" si="45"/>
        <v>-7.2740654666493848E-2</v>
      </c>
      <c r="AH39">
        <f t="shared" si="46"/>
        <v>-54.298706787692097</v>
      </c>
      <c r="AI39">
        <f t="shared" si="39"/>
        <v>-54.371447442358594</v>
      </c>
      <c r="AJ39">
        <f t="shared" si="47"/>
        <v>-69.190484300280332</v>
      </c>
      <c r="AK39">
        <f t="shared" si="59"/>
        <v>-47.475586010866202</v>
      </c>
      <c r="AL39">
        <f t="shared" si="40"/>
        <v>-171.03751775350514</v>
      </c>
      <c r="AN39">
        <f t="shared" si="48"/>
        <v>0</v>
      </c>
      <c r="AO39">
        <f t="shared" si="49"/>
        <v>0</v>
      </c>
      <c r="AP39">
        <f t="shared" si="50"/>
        <v>-3.1464637385827496E-3</v>
      </c>
      <c r="AQ39">
        <f t="shared" si="51"/>
        <v>-2.3487403673053198</v>
      </c>
      <c r="AR39">
        <f t="shared" si="52"/>
        <v>-2.3518868310439029</v>
      </c>
      <c r="AS39">
        <f t="shared" si="53"/>
        <v>-2.9928978630170562</v>
      </c>
      <c r="AT39">
        <f t="shared" si="54"/>
        <v>-2.0536000196320092</v>
      </c>
      <c r="AU39">
        <f t="shared" si="55"/>
        <v>-7.3983847136929688</v>
      </c>
      <c r="AW39">
        <v>36</v>
      </c>
      <c r="AX39">
        <f>IF(Z39&gt;0, (R39*SUMPRODUCT(K39:$K$98, X39:$X$98)-K39*$AZ$3)/Z39, 0)</f>
        <v>-418632.58984273585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41"/>
        <v>50000</v>
      </c>
      <c r="S40">
        <f t="shared" si="42"/>
        <v>-672472.80395844032</v>
      </c>
      <c r="U40">
        <f t="shared" si="57"/>
        <v>0.432294868</v>
      </c>
      <c r="V40">
        <f t="shared" si="58"/>
        <v>0.01</v>
      </c>
      <c r="W40">
        <f t="shared" si="34"/>
        <v>1.4548130933298769E-3</v>
      </c>
      <c r="X40">
        <f t="shared" si="35"/>
        <v>6.2890823414571081E-4</v>
      </c>
      <c r="Y40">
        <f t="shared" si="36"/>
        <v>1.454813093329877E-5</v>
      </c>
      <c r="Z40">
        <f t="shared" si="37"/>
        <v>8.1135672825086733E-4</v>
      </c>
      <c r="AB40">
        <f t="shared" si="38"/>
        <v>-609.03217299780817</v>
      </c>
      <c r="AC40">
        <f t="shared" si="30"/>
        <v>-545.61533405740704</v>
      </c>
      <c r="AE40">
        <f t="shared" si="43"/>
        <v>0</v>
      </c>
      <c r="AF40">
        <f t="shared" si="44"/>
        <v>0</v>
      </c>
      <c r="AG40">
        <f t="shared" si="45"/>
        <v>-4.0567836412543364E-2</v>
      </c>
      <c r="AH40">
        <f t="shared" si="46"/>
        <v>-31.44541170728554</v>
      </c>
      <c r="AI40">
        <f t="shared" si="39"/>
        <v>-31.485979543698082</v>
      </c>
      <c r="AJ40">
        <f t="shared" si="47"/>
        <v>-63.416838940401135</v>
      </c>
      <c r="AK40">
        <f t="shared" si="59"/>
        <v>-42.632252109846576</v>
      </c>
      <c r="AL40">
        <f t="shared" si="40"/>
        <v>-137.53507059394579</v>
      </c>
      <c r="AN40">
        <f t="shared" si="48"/>
        <v>0</v>
      </c>
      <c r="AO40">
        <f t="shared" si="49"/>
        <v>0</v>
      </c>
      <c r="AP40">
        <f t="shared" si="50"/>
        <v>-1.5667847988031299E-3</v>
      </c>
      <c r="AQ40">
        <f t="shared" si="51"/>
        <v>-1.2144643986941215</v>
      </c>
      <c r="AR40">
        <f t="shared" si="52"/>
        <v>-1.2160311834929245</v>
      </c>
      <c r="AS40">
        <f t="shared" si="53"/>
        <v>-2.4492442295799912</v>
      </c>
      <c r="AT40">
        <f t="shared" si="54"/>
        <v>-1.6465153296614419</v>
      </c>
      <c r="AU40">
        <f t="shared" si="55"/>
        <v>-5.3117907427343578</v>
      </c>
      <c r="AW40">
        <v>37</v>
      </c>
      <c r="AX40">
        <f>IF(Z40&gt;0, (R40*SUMPRODUCT(K40:$K$98, X40:$X$98)-K40*$AZ$3)/Z40, 0)</f>
        <v>-672472.80395844032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41"/>
        <v>50000</v>
      </c>
      <c r="S41">
        <f t="shared" si="42"/>
        <v>-1098166.1138090193</v>
      </c>
      <c r="U41">
        <f t="shared" si="57"/>
        <v>0.44217947800000001</v>
      </c>
      <c r="V41">
        <f t="shared" si="58"/>
        <v>0.01</v>
      </c>
      <c r="W41">
        <f t="shared" si="34"/>
        <v>8.1135672825086733E-4</v>
      </c>
      <c r="X41">
        <f t="shared" si="35"/>
        <v>3.5876529456975638E-4</v>
      </c>
      <c r="Y41">
        <f t="shared" si="36"/>
        <v>8.113567282508674E-6</v>
      </c>
      <c r="Z41">
        <f t="shared" si="37"/>
        <v>4.4447786639860226E-4</v>
      </c>
      <c r="AB41">
        <f t="shared" si="38"/>
        <v>-545.61533405740704</v>
      </c>
      <c r="AC41">
        <f t="shared" si="30"/>
        <v>-488.11053121707755</v>
      </c>
      <c r="AE41">
        <f t="shared" si="43"/>
        <v>0</v>
      </c>
      <c r="AF41">
        <f t="shared" si="44"/>
        <v>0</v>
      </c>
      <c r="AG41">
        <f t="shared" si="45"/>
        <v>-2.2223893319930112E-2</v>
      </c>
      <c r="AH41">
        <f t="shared" si="46"/>
        <v>-17.93826472848782</v>
      </c>
      <c r="AI41">
        <f t="shared" si="39"/>
        <v>-17.960488621807748</v>
      </c>
      <c r="AJ41">
        <f t="shared" si="47"/>
        <v>-57.504802840329489</v>
      </c>
      <c r="AK41">
        <f t="shared" si="59"/>
        <v>-38.193073384018497</v>
      </c>
      <c r="AL41">
        <f t="shared" si="40"/>
        <v>-113.65836484615573</v>
      </c>
      <c r="AN41">
        <f t="shared" si="48"/>
        <v>0</v>
      </c>
      <c r="AO41">
        <f t="shared" si="49"/>
        <v>0</v>
      </c>
      <c r="AP41">
        <f t="shared" si="50"/>
        <v>-7.663543449482102E-4</v>
      </c>
      <c r="AQ41">
        <f t="shared" si="51"/>
        <v>-0.61857150399384198</v>
      </c>
      <c r="AR41">
        <f t="shared" si="52"/>
        <v>-0.61933785833879018</v>
      </c>
      <c r="AS41">
        <f t="shared" si="53"/>
        <v>-1.9829583807692284</v>
      </c>
      <c r="AT41">
        <f t="shared" si="54"/>
        <v>-1.3170252085632519</v>
      </c>
      <c r="AU41">
        <f t="shared" si="55"/>
        <v>-3.9193214476712703</v>
      </c>
      <c r="AW41">
        <v>38</v>
      </c>
      <c r="AX41">
        <f>IF(Z41&gt;0, (R41*SUMPRODUCT(K41:$K$98, X41:$X$98)-K41*$AZ$3)/Z41, 0)</f>
        <v>-1098166.1138090193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41"/>
        <v>50000</v>
      </c>
      <c r="S42">
        <f t="shared" si="42"/>
        <v>-1826364.4430918887</v>
      </c>
      <c r="U42">
        <f t="shared" si="57"/>
        <v>0.45253670499999998</v>
      </c>
      <c r="V42">
        <f t="shared" si="58"/>
        <v>0.01</v>
      </c>
      <c r="W42">
        <f t="shared" si="34"/>
        <v>4.4447786639860226E-4</v>
      </c>
      <c r="X42">
        <f t="shared" si="35"/>
        <v>2.0114254910545367E-4</v>
      </c>
      <c r="Y42">
        <f t="shared" si="36"/>
        <v>4.444778663986023E-6</v>
      </c>
      <c r="Z42">
        <f t="shared" si="37"/>
        <v>2.3889053862916255E-4</v>
      </c>
      <c r="AB42">
        <f t="shared" si="38"/>
        <v>-488.11053121707755</v>
      </c>
      <c r="AC42">
        <f t="shared" si="30"/>
        <v>-436.30118554337179</v>
      </c>
      <c r="AE42">
        <f t="shared" si="43"/>
        <v>0</v>
      </c>
      <c r="AF42">
        <f t="shared" si="44"/>
        <v>0</v>
      </c>
      <c r="AG42">
        <f t="shared" si="45"/>
        <v>-1.1944526931458128E-2</v>
      </c>
      <c r="AH42">
        <f t="shared" si="46"/>
        <v>-10.057127455272683</v>
      </c>
      <c r="AI42">
        <f t="shared" si="39"/>
        <v>-10.069071982204141</v>
      </c>
      <c r="AJ42">
        <f t="shared" si="47"/>
        <v>-51.809345673705764</v>
      </c>
      <c r="AK42">
        <f t="shared" si="59"/>
        <v>-34.167737185195435</v>
      </c>
      <c r="AL42">
        <f t="shared" si="40"/>
        <v>-96.046154841105334</v>
      </c>
      <c r="AN42">
        <f t="shared" si="48"/>
        <v>0</v>
      </c>
      <c r="AO42">
        <f t="shared" si="49"/>
        <v>0</v>
      </c>
      <c r="AP42">
        <f t="shared" si="50"/>
        <v>-3.6775654586913544E-4</v>
      </c>
      <c r="AQ42">
        <f t="shared" si="51"/>
        <v>-0.30964595546901463</v>
      </c>
      <c r="AR42">
        <f t="shared" si="52"/>
        <v>-0.31001371201488376</v>
      </c>
      <c r="AS42">
        <f t="shared" si="53"/>
        <v>-1.5951427894998387</v>
      </c>
      <c r="AT42">
        <f t="shared" si="54"/>
        <v>-1.051980465990541</v>
      </c>
      <c r="AU42">
        <f t="shared" si="55"/>
        <v>-2.9571369675052632</v>
      </c>
      <c r="AW42">
        <v>39</v>
      </c>
      <c r="AX42">
        <f>IF(Z42&gt;0, (R42*SUMPRODUCT(K42:$K$98, X42:$X$98)-K42*$AZ$3)/Z42, 0)</f>
        <v>-1826364.4430918887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41"/>
        <v>50000</v>
      </c>
      <c r="S43">
        <f t="shared" si="42"/>
        <v>-3097623.8300869195</v>
      </c>
      <c r="U43">
        <f t="shared" si="57"/>
        <v>0.46323801999999997</v>
      </c>
      <c r="V43">
        <f t="shared" si="58"/>
        <v>0.01</v>
      </c>
      <c r="W43">
        <f t="shared" si="34"/>
        <v>2.3889053862916255E-4</v>
      </c>
      <c r="X43">
        <f t="shared" si="35"/>
        <v>1.1066318011130676E-4</v>
      </c>
      <c r="Y43">
        <f t="shared" si="36"/>
        <v>2.3889053862916254E-6</v>
      </c>
      <c r="Z43">
        <f t="shared" si="37"/>
        <v>1.2583845313156414E-4</v>
      </c>
      <c r="AB43">
        <f t="shared" si="38"/>
        <v>-436.30118554337179</v>
      </c>
      <c r="AC43">
        <f t="shared" si="30"/>
        <v>-389.80019116160901</v>
      </c>
      <c r="AE43">
        <f t="shared" si="43"/>
        <v>0</v>
      </c>
      <c r="AF43">
        <f t="shared" si="44"/>
        <v>0</v>
      </c>
      <c r="AG43">
        <f t="shared" si="45"/>
        <v>-6.2919226565782069E-3</v>
      </c>
      <c r="AH43">
        <f t="shared" si="46"/>
        <v>-5.5331590055653379</v>
      </c>
      <c r="AI43">
        <f t="shared" si="39"/>
        <v>-5.5394509282219158</v>
      </c>
      <c r="AJ43">
        <f t="shared" si="47"/>
        <v>-46.50099438176278</v>
      </c>
      <c r="AK43">
        <f t="shared" si="59"/>
        <v>-30.541082988036028</v>
      </c>
      <c r="AL43">
        <f t="shared" si="40"/>
        <v>-82.581528298020729</v>
      </c>
      <c r="AN43">
        <f t="shared" si="48"/>
        <v>0</v>
      </c>
      <c r="AO43">
        <f t="shared" si="49"/>
        <v>0</v>
      </c>
      <c r="AP43">
        <f t="shared" si="50"/>
        <v>-1.729644341607023E-4</v>
      </c>
      <c r="AQ43">
        <f t="shared" si="51"/>
        <v>-0.15210608406290843</v>
      </c>
      <c r="AR43">
        <f t="shared" si="52"/>
        <v>-0.15227904849706911</v>
      </c>
      <c r="AS43">
        <f t="shared" si="53"/>
        <v>-1.2783084948990302</v>
      </c>
      <c r="AT43">
        <f t="shared" si="54"/>
        <v>-0.83957184886210023</v>
      </c>
      <c r="AU43">
        <f t="shared" si="55"/>
        <v>-2.2701593922581997</v>
      </c>
      <c r="AW43">
        <v>40</v>
      </c>
      <c r="AX43">
        <f>IF(Z43&gt;0, (R43*SUMPRODUCT(K43:$K$98, X43:$X$98)-K43*$AZ$3)/Z43, 0)</f>
        <v>-3097623.8300869195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41"/>
        <v>50000</v>
      </c>
      <c r="S44">
        <f t="shared" si="42"/>
        <v>-5369314.4055201337</v>
      </c>
      <c r="U44">
        <f t="shared" si="57"/>
        <v>0.47472030599999998</v>
      </c>
      <c r="V44">
        <f t="shared" si="58"/>
        <v>0.01</v>
      </c>
      <c r="W44">
        <f t="shared" si="34"/>
        <v>1.2583845313156414E-4</v>
      </c>
      <c r="X44">
        <f t="shared" si="35"/>
        <v>5.9738068977182787E-5</v>
      </c>
      <c r="Y44">
        <f t="shared" si="36"/>
        <v>1.2583845313156415E-6</v>
      </c>
      <c r="Z44">
        <f t="shared" si="37"/>
        <v>6.4841999623065717E-5</v>
      </c>
      <c r="AB44">
        <f t="shared" si="38"/>
        <v>-389.80019116160901</v>
      </c>
      <c r="AC44">
        <f t="shared" si="30"/>
        <v>-348.15708265885786</v>
      </c>
      <c r="AE44">
        <f t="shared" si="43"/>
        <v>0</v>
      </c>
      <c r="AF44">
        <f t="shared" si="44"/>
        <v>0</v>
      </c>
      <c r="AG44">
        <f t="shared" si="45"/>
        <v>-3.2420999811532858E-3</v>
      </c>
      <c r="AH44">
        <f t="shared" si="46"/>
        <v>-2.9869034488591395</v>
      </c>
      <c r="AI44">
        <f t="shared" si="39"/>
        <v>-2.9901455488402928</v>
      </c>
      <c r="AJ44">
        <f t="shared" si="47"/>
        <v>-41.643108502751147</v>
      </c>
      <c r="AK44">
        <f t="shared" si="59"/>
        <v>-27.286013381312632</v>
      </c>
      <c r="AL44">
        <f t="shared" si="40"/>
        <v>-71.919267432904078</v>
      </c>
      <c r="AN44">
        <f t="shared" si="48"/>
        <v>0</v>
      </c>
      <c r="AO44">
        <f t="shared" si="49"/>
        <v>0</v>
      </c>
      <c r="AP44">
        <f t="shared" si="50"/>
        <v>-7.9575947060008768E-5</v>
      </c>
      <c r="AQ44">
        <f t="shared" si="51"/>
        <v>-7.3312258135611999E-2</v>
      </c>
      <c r="AR44">
        <f t="shared" si="52"/>
        <v>-7.3391834082672011E-2</v>
      </c>
      <c r="AS44">
        <f t="shared" si="53"/>
        <v>-1.0221121547430931</v>
      </c>
      <c r="AT44">
        <f t="shared" si="54"/>
        <v>-0.66972344126711425</v>
      </c>
      <c r="AU44">
        <f t="shared" si="55"/>
        <v>-1.7652274300928796</v>
      </c>
      <c r="AW44">
        <v>41</v>
      </c>
      <c r="AX44">
        <f>IF(Z44&gt;0, (R44*SUMPRODUCT(K44:$K$98, X44:$X$98)-K44*$AZ$3)/Z44, 0)</f>
        <v>-5369314.4055201337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41"/>
        <v>50000</v>
      </c>
      <c r="S45">
        <f t="shared" si="42"/>
        <v>-9523754.5376240183</v>
      </c>
      <c r="U45">
        <f t="shared" si="57"/>
        <v>0.48652881199999998</v>
      </c>
      <c r="V45">
        <f t="shared" si="58"/>
        <v>0.01</v>
      </c>
      <c r="W45">
        <f t="shared" si="34"/>
        <v>6.4841999623065717E-5</v>
      </c>
      <c r="X45">
        <f t="shared" si="35"/>
        <v>3.1547501044314607E-5</v>
      </c>
      <c r="Y45">
        <f t="shared" si="36"/>
        <v>6.4841999623065715E-7</v>
      </c>
      <c r="Z45">
        <f t="shared" si="37"/>
        <v>3.2646078582520454E-5</v>
      </c>
      <c r="AB45">
        <f t="shared" si="38"/>
        <v>-348.15708265885786</v>
      </c>
      <c r="AC45">
        <f t="shared" si="30"/>
        <v>-310.91323903590944</v>
      </c>
      <c r="AE45">
        <f t="shared" si="43"/>
        <v>0</v>
      </c>
      <c r="AF45">
        <f t="shared" si="44"/>
        <v>0</v>
      </c>
      <c r="AG45">
        <f t="shared" si="45"/>
        <v>-1.6323039291260227E-3</v>
      </c>
      <c r="AH45">
        <f t="shared" si="46"/>
        <v>-1.5773750522157304</v>
      </c>
      <c r="AI45">
        <f t="shared" si="39"/>
        <v>-1.5790073561448563</v>
      </c>
      <c r="AJ45">
        <f t="shared" si="47"/>
        <v>-37.243843622948418</v>
      </c>
      <c r="AK45">
        <f t="shared" si="59"/>
        <v>-24.370995786120051</v>
      </c>
      <c r="AL45">
        <f t="shared" si="40"/>
        <v>-63.193846765213323</v>
      </c>
      <c r="AN45">
        <f t="shared" si="48"/>
        <v>0</v>
      </c>
      <c r="AO45">
        <f t="shared" si="49"/>
        <v>0</v>
      </c>
      <c r="AP45">
        <f t="shared" si="50"/>
        <v>-3.5771604109399759E-5</v>
      </c>
      <c r="AQ45">
        <f t="shared" si="51"/>
        <v>-3.4567849095429419E-2</v>
      </c>
      <c r="AR45">
        <f t="shared" si="52"/>
        <v>-3.4603620699538817E-2</v>
      </c>
      <c r="AS45">
        <f t="shared" si="53"/>
        <v>-0.81619115522550756</v>
      </c>
      <c r="AT45">
        <f t="shared" si="54"/>
        <v>-0.5340853486027658</v>
      </c>
      <c r="AU45">
        <f t="shared" si="55"/>
        <v>-1.3848801245278122</v>
      </c>
      <c r="AW45">
        <v>42</v>
      </c>
      <c r="AX45">
        <f>IF(Z45&gt;0, (R45*SUMPRODUCT(K45:$K$98, X45:$X$98)-K45*$AZ$3)/Z45, 0)</f>
        <v>-9523754.5376240183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41"/>
        <v>50000</v>
      </c>
      <c r="S46">
        <f t="shared" si="42"/>
        <v>-17321436.848659728</v>
      </c>
      <c r="U46">
        <f t="shared" si="57"/>
        <v>0.49903586999999999</v>
      </c>
      <c r="V46">
        <f t="shared" si="58"/>
        <v>0.01</v>
      </c>
      <c r="W46">
        <f t="shared" si="34"/>
        <v>3.2646078582520454E-5</v>
      </c>
      <c r="X46">
        <f t="shared" si="35"/>
        <v>1.6291564227516461E-5</v>
      </c>
      <c r="Y46">
        <f t="shared" si="36"/>
        <v>3.2646078582520455E-7</v>
      </c>
      <c r="Z46">
        <f t="shared" si="37"/>
        <v>1.602805356917879E-5</v>
      </c>
      <c r="AB46">
        <f t="shared" si="38"/>
        <v>-310.91323903590944</v>
      </c>
      <c r="AC46">
        <f t="shared" si="30"/>
        <v>-277.62891770546554</v>
      </c>
      <c r="AE46">
        <f t="shared" si="43"/>
        <v>0</v>
      </c>
      <c r="AF46">
        <f t="shared" si="44"/>
        <v>0</v>
      </c>
      <c r="AG46">
        <f t="shared" si="45"/>
        <v>-8.0140267845893952E-4</v>
      </c>
      <c r="AH46">
        <f t="shared" si="46"/>
        <v>-0.81457821137582309</v>
      </c>
      <c r="AI46">
        <f t="shared" si="39"/>
        <v>-0.81537961405428205</v>
      </c>
      <c r="AJ46">
        <f t="shared" si="47"/>
        <v>-33.284321330443902</v>
      </c>
      <c r="AK46">
        <f t="shared" si="59"/>
        <v>-21.763926732513664</v>
      </c>
      <c r="AL46">
        <f t="shared" si="40"/>
        <v>-55.863627677011849</v>
      </c>
      <c r="AN46">
        <f t="shared" si="48"/>
        <v>0</v>
      </c>
      <c r="AO46">
        <f t="shared" si="49"/>
        <v>0</v>
      </c>
      <c r="AP46">
        <f t="shared" si="50"/>
        <v>-1.5680870080603461E-5</v>
      </c>
      <c r="AQ46">
        <f t="shared" si="51"/>
        <v>-1.5938672837526677E-2</v>
      </c>
      <c r="AR46">
        <f t="shared" si="52"/>
        <v>-1.5954353707607283E-2</v>
      </c>
      <c r="AS46">
        <f t="shared" si="53"/>
        <v>-0.65126700038910679</v>
      </c>
      <c r="AT46">
        <f t="shared" si="54"/>
        <v>-0.42584997119373236</v>
      </c>
      <c r="AU46">
        <f t="shared" si="55"/>
        <v>-1.0930713252904465</v>
      </c>
      <c r="AW46">
        <v>43</v>
      </c>
      <c r="AX46">
        <f>IF(Z46&gt;0, (R46*SUMPRODUCT(K46:$K$98, X46:$X$98)-K46*$AZ$3)/Z46, 0)</f>
        <v>-17321436.848659728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41"/>
        <v>50000</v>
      </c>
      <c r="S47">
        <f t="shared" si="42"/>
        <v>-32375125.636007592</v>
      </c>
      <c r="U47">
        <f t="shared" si="57"/>
        <v>0.51227606000000003</v>
      </c>
      <c r="V47">
        <f t="shared" si="58"/>
        <v>0.01</v>
      </c>
      <c r="W47">
        <f t="shared" si="34"/>
        <v>1.602805356917879E-5</v>
      </c>
      <c r="X47">
        <f t="shared" si="35"/>
        <v>8.2107881318878477E-6</v>
      </c>
      <c r="Y47">
        <f t="shared" si="36"/>
        <v>1.6028053569178789E-7</v>
      </c>
      <c r="Z47">
        <f t="shared" si="37"/>
        <v>7.6569849015991546E-6</v>
      </c>
      <c r="AB47">
        <f t="shared" si="38"/>
        <v>-277.62891770546554</v>
      </c>
      <c r="AC47">
        <f t="shared" si="30"/>
        <v>-247.89584818228585</v>
      </c>
      <c r="AE47">
        <f t="shared" si="43"/>
        <v>0</v>
      </c>
      <c r="AF47">
        <f t="shared" si="44"/>
        <v>0</v>
      </c>
      <c r="AG47">
        <f t="shared" si="45"/>
        <v>-3.8284924507995773E-4</v>
      </c>
      <c r="AH47">
        <f t="shared" si="46"/>
        <v>-0.41053940659439236</v>
      </c>
      <c r="AI47">
        <f t="shared" si="39"/>
        <v>-0.41092225583947234</v>
      </c>
      <c r="AJ47">
        <f t="shared" si="47"/>
        <v>-29.733069523179694</v>
      </c>
      <c r="AK47">
        <f t="shared" si="59"/>
        <v>-19.434024239382591</v>
      </c>
      <c r="AL47">
        <f t="shared" si="40"/>
        <v>-49.578016018401755</v>
      </c>
      <c r="AN47">
        <f t="shared" si="48"/>
        <v>0</v>
      </c>
      <c r="AO47">
        <f t="shared" si="49"/>
        <v>0</v>
      </c>
      <c r="AP47">
        <f t="shared" si="50"/>
        <v>-6.688506283512502E-6</v>
      </c>
      <c r="AQ47">
        <f t="shared" si="51"/>
        <v>-7.1722628055923407E-3</v>
      </c>
      <c r="AR47">
        <f t="shared" si="52"/>
        <v>-7.1789513118758535E-3</v>
      </c>
      <c r="AS47">
        <f t="shared" si="53"/>
        <v>-0.51944681853131947</v>
      </c>
      <c r="AT47">
        <f t="shared" si="54"/>
        <v>-0.33951900104151328</v>
      </c>
      <c r="AU47">
        <f t="shared" si="55"/>
        <v>-0.86614477088470854</v>
      </c>
      <c r="AW47">
        <v>44</v>
      </c>
      <c r="AX47">
        <f>IF(Z47&gt;0, (R47*SUMPRODUCT(K47:$K$98, X47:$X$98)-K47*$AZ$3)/Z47, 0)</f>
        <v>-32375125.636007592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41"/>
        <v>50000</v>
      </c>
      <c r="S48">
        <f t="shared" si="42"/>
        <v>-62267711.21411179</v>
      </c>
      <c r="U48">
        <f t="shared" si="57"/>
        <v>0.52576062700000004</v>
      </c>
      <c r="V48">
        <f t="shared" si="58"/>
        <v>0.01</v>
      </c>
      <c r="W48">
        <f t="shared" si="34"/>
        <v>7.6569849015991546E-6</v>
      </c>
      <c r="X48">
        <f t="shared" si="35"/>
        <v>4.0257411827943051E-6</v>
      </c>
      <c r="Y48">
        <f t="shared" si="36"/>
        <v>7.6569849015991544E-8</v>
      </c>
      <c r="Z48">
        <f t="shared" si="37"/>
        <v>3.5546738697888579E-6</v>
      </c>
      <c r="AB48">
        <f t="shared" si="38"/>
        <v>-247.89584818228585</v>
      </c>
      <c r="AC48">
        <f t="shared" si="30"/>
        <v>-221.34140598436181</v>
      </c>
      <c r="AE48">
        <f t="shared" si="43"/>
        <v>0</v>
      </c>
      <c r="AF48">
        <f t="shared" si="44"/>
        <v>0</v>
      </c>
      <c r="AG48">
        <f t="shared" si="45"/>
        <v>-1.7773369348944289E-4</v>
      </c>
      <c r="AH48">
        <f t="shared" si="46"/>
        <v>-0.20128705913971526</v>
      </c>
      <c r="AI48">
        <f t="shared" si="39"/>
        <v>-0.2014647928332047</v>
      </c>
      <c r="AJ48">
        <f t="shared" si="47"/>
        <v>-26.554442197924033</v>
      </c>
      <c r="AK48">
        <f t="shared" si="59"/>
        <v>-17.35270937276001</v>
      </c>
      <c r="AL48">
        <f t="shared" si="40"/>
        <v>-44.108616363517243</v>
      </c>
      <c r="AN48">
        <f t="shared" si="48"/>
        <v>0</v>
      </c>
      <c r="AO48">
        <f t="shared" si="49"/>
        <v>0</v>
      </c>
      <c r="AP48">
        <f t="shared" si="50"/>
        <v>-2.7723821101467891E-6</v>
      </c>
      <c r="AQ48">
        <f t="shared" si="51"/>
        <v>-3.1397796940294403E-3</v>
      </c>
      <c r="AR48">
        <f t="shared" si="52"/>
        <v>-3.1425520761395871E-3</v>
      </c>
      <c r="AS48">
        <f t="shared" si="53"/>
        <v>-0.41420992862461631</v>
      </c>
      <c r="AT48">
        <f t="shared" si="54"/>
        <v>-0.27067653905742933</v>
      </c>
      <c r="AU48">
        <f t="shared" si="55"/>
        <v>-0.6880290197581852</v>
      </c>
      <c r="AW48">
        <v>45</v>
      </c>
      <c r="AX48">
        <f>IF(Z48&gt;0, (R48*SUMPRODUCT(K48:$K$98, X48:$X$98)-K48*$AZ$3)/Z48, 0)</f>
        <v>-62267711.21411179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41"/>
        <v>50000</v>
      </c>
      <c r="S49">
        <f t="shared" si="42"/>
        <v>-123508214.90150554</v>
      </c>
      <c r="U49">
        <f t="shared" si="57"/>
        <v>0.53985268099999995</v>
      </c>
      <c r="V49">
        <f t="shared" si="58"/>
        <v>0.01</v>
      </c>
      <c r="W49">
        <f t="shared" si="34"/>
        <v>3.5546738697888579E-6</v>
      </c>
      <c r="X49">
        <f t="shared" si="35"/>
        <v>1.9190002186861597E-6</v>
      </c>
      <c r="Y49">
        <f t="shared" si="36"/>
        <v>3.554673869788858E-8</v>
      </c>
      <c r="Z49">
        <f t="shared" si="37"/>
        <v>1.6001269124048097E-6</v>
      </c>
      <c r="AB49">
        <f t="shared" si="38"/>
        <v>-221.34140598436181</v>
      </c>
      <c r="AC49">
        <f t="shared" si="30"/>
        <v>-197.62881856697578</v>
      </c>
      <c r="AE49">
        <f t="shared" si="43"/>
        <v>0</v>
      </c>
      <c r="AF49">
        <f t="shared" si="44"/>
        <v>0</v>
      </c>
      <c r="AG49">
        <f t="shared" si="45"/>
        <v>-8.0006345620240482E-5</v>
      </c>
      <c r="AH49">
        <f t="shared" si="46"/>
        <v>-9.595001093430798E-2</v>
      </c>
      <c r="AI49">
        <f t="shared" si="39"/>
        <v>-9.6030017279928215E-2</v>
      </c>
      <c r="AJ49">
        <f t="shared" si="47"/>
        <v>-23.712587417386032</v>
      </c>
      <c r="AK49">
        <f t="shared" si="59"/>
        <v>-15.493898418905328</v>
      </c>
      <c r="AL49">
        <f t="shared" si="40"/>
        <v>-39.302515853571293</v>
      </c>
      <c r="AN49">
        <f t="shared" si="48"/>
        <v>0</v>
      </c>
      <c r="AO49">
        <f t="shared" si="49"/>
        <v>0</v>
      </c>
      <c r="AP49">
        <f t="shared" si="50"/>
        <v>-1.1142681911840535E-6</v>
      </c>
      <c r="AQ49">
        <f t="shared" si="51"/>
        <v>-1.336319566892126E-3</v>
      </c>
      <c r="AR49">
        <f t="shared" si="52"/>
        <v>-1.3374338350833099E-3</v>
      </c>
      <c r="AS49">
        <f t="shared" si="53"/>
        <v>-0.33025107802424158</v>
      </c>
      <c r="AT49">
        <f t="shared" si="54"/>
        <v>-0.21578736076223765</v>
      </c>
      <c r="AU49">
        <f t="shared" si="55"/>
        <v>-0.54737587262156262</v>
      </c>
      <c r="AW49">
        <v>46</v>
      </c>
      <c r="AX49">
        <f>IF(Z49&gt;0, (R49*SUMPRODUCT(K49:$K$98, X49:$X$98)-K49*$AZ$3)/Z49, 0)</f>
        <v>-123508214.90150554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41"/>
        <v>50000</v>
      </c>
      <c r="S50">
        <f t="shared" si="42"/>
        <v>-252949432.7113677</v>
      </c>
      <c r="U50">
        <f t="shared" si="57"/>
        <v>0.55403983300000004</v>
      </c>
      <c r="V50">
        <f t="shared" si="58"/>
        <v>0.01</v>
      </c>
      <c r="W50">
        <f t="shared" si="34"/>
        <v>1.6001269124048097E-6</v>
      </c>
      <c r="X50">
        <f t="shared" si="35"/>
        <v>8.8653404732756644E-7</v>
      </c>
      <c r="Y50">
        <f t="shared" si="36"/>
        <v>1.6001269124048096E-8</v>
      </c>
      <c r="Z50">
        <f t="shared" si="37"/>
        <v>6.9759159595319519E-7</v>
      </c>
      <c r="AB50">
        <f t="shared" si="38"/>
        <v>-197.62881856697578</v>
      </c>
      <c r="AC50">
        <f t="shared" si="30"/>
        <v>-176.45539846057835</v>
      </c>
      <c r="AE50">
        <f t="shared" si="43"/>
        <v>0</v>
      </c>
      <c r="AF50">
        <f t="shared" si="44"/>
        <v>0</v>
      </c>
      <c r="AG50">
        <f t="shared" si="45"/>
        <v>-3.4879579797659762E-5</v>
      </c>
      <c r="AH50">
        <f t="shared" si="46"/>
        <v>-4.4326702366378319E-2</v>
      </c>
      <c r="AI50">
        <f t="shared" si="39"/>
        <v>-4.4361581946175982E-2</v>
      </c>
      <c r="AJ50">
        <f t="shared" si="47"/>
        <v>-21.17342010639743</v>
      </c>
      <c r="AK50">
        <f t="shared" si="59"/>
        <v>-13.834017299688306</v>
      </c>
      <c r="AL50">
        <f t="shared" si="40"/>
        <v>-35.051798988031912</v>
      </c>
      <c r="AN50">
        <f t="shared" si="48"/>
        <v>0</v>
      </c>
      <c r="AO50">
        <f t="shared" si="49"/>
        <v>0</v>
      </c>
      <c r="AP50">
        <f t="shared" si="50"/>
        <v>-4.3372905956373916E-7</v>
      </c>
      <c r="AQ50">
        <f t="shared" si="51"/>
        <v>-5.5120443085787945E-4</v>
      </c>
      <c r="AR50">
        <f t="shared" si="52"/>
        <v>-5.5163815991744324E-4</v>
      </c>
      <c r="AS50">
        <f t="shared" si="53"/>
        <v>-0.26329238034891378</v>
      </c>
      <c r="AT50">
        <f t="shared" si="54"/>
        <v>-0.17202659401833992</v>
      </c>
      <c r="AU50">
        <f t="shared" si="55"/>
        <v>-0.43587061252717113</v>
      </c>
      <c r="AW50">
        <v>47</v>
      </c>
      <c r="AX50">
        <f>IF(Z50&gt;0, (R50*SUMPRODUCT(K50:$K$98, X50:$X$98)-K50*$AZ$3)/Z50, 0)</f>
        <v>-252949432.7113677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41"/>
        <v>50000</v>
      </c>
      <c r="S51">
        <f t="shared" si="42"/>
        <v>-535178979.68695331</v>
      </c>
      <c r="U51">
        <f t="shared" si="57"/>
        <v>0.56799471300000004</v>
      </c>
      <c r="V51">
        <f t="shared" si="58"/>
        <v>0.01</v>
      </c>
      <c r="W51">
        <f t="shared" si="34"/>
        <v>6.9759159595319519E-7</v>
      </c>
      <c r="X51">
        <f t="shared" si="35"/>
        <v>3.962283383346471E-7</v>
      </c>
      <c r="Y51">
        <f t="shared" si="36"/>
        <v>6.9759159595319517E-9</v>
      </c>
      <c r="Z51">
        <f t="shared" si="37"/>
        <v>2.9438734165901611E-7</v>
      </c>
      <c r="AB51">
        <f t="shared" si="38"/>
        <v>-176.45539846057835</v>
      </c>
      <c r="AC51">
        <f t="shared" si="30"/>
        <v>-157.54991714182677</v>
      </c>
      <c r="AE51">
        <f t="shared" si="43"/>
        <v>0</v>
      </c>
      <c r="AF51">
        <f t="shared" si="44"/>
        <v>0</v>
      </c>
      <c r="AG51">
        <f t="shared" si="45"/>
        <v>-1.4719367082950805E-5</v>
      </c>
      <c r="AH51">
        <f t="shared" si="46"/>
        <v>-1.9811416916732355E-2</v>
      </c>
      <c r="AI51">
        <f t="shared" si="39"/>
        <v>-1.9826136283815306E-2</v>
      </c>
      <c r="AJ51">
        <f t="shared" si="47"/>
        <v>-18.905481318751583</v>
      </c>
      <c r="AK51">
        <f t="shared" si="59"/>
        <v>-12.351877892240486</v>
      </c>
      <c r="AL51">
        <f t="shared" si="40"/>
        <v>-31.277185347275882</v>
      </c>
      <c r="AN51">
        <f t="shared" si="48"/>
        <v>0</v>
      </c>
      <c r="AO51">
        <f t="shared" si="49"/>
        <v>0</v>
      </c>
      <c r="AP51">
        <f t="shared" si="50"/>
        <v>-1.634249609477105E-7</v>
      </c>
      <c r="AQ51">
        <f t="shared" si="51"/>
        <v>-2.1996054705952314E-4</v>
      </c>
      <c r="AR51">
        <f t="shared" si="52"/>
        <v>-2.2012397202047083E-4</v>
      </c>
      <c r="AS51">
        <f t="shared" si="53"/>
        <v>-0.20990220087610367</v>
      </c>
      <c r="AT51">
        <f t="shared" si="54"/>
        <v>-0.13713939945885353</v>
      </c>
      <c r="AU51">
        <f t="shared" si="55"/>
        <v>-0.34726172430697766</v>
      </c>
      <c r="AW51">
        <v>48</v>
      </c>
      <c r="AX51">
        <f>IF(Z51&gt;0, (R51*SUMPRODUCT(K51:$K$98, X51:$X$98)-K51*$AZ$3)/Z51, 0)</f>
        <v>-535178979.68695331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41"/>
        <v>50000</v>
      </c>
      <c r="S52">
        <f t="shared" si="42"/>
        <v>-1171987801.7361581</v>
      </c>
      <c r="U52">
        <f t="shared" si="57"/>
        <v>0.58228330500000003</v>
      </c>
      <c r="V52">
        <f t="shared" si="58"/>
        <v>0.01</v>
      </c>
      <c r="W52">
        <f t="shared" si="34"/>
        <v>2.9438734165901611E-7</v>
      </c>
      <c r="X52">
        <f t="shared" si="35"/>
        <v>1.714168342513761E-7</v>
      </c>
      <c r="Y52">
        <f t="shared" si="36"/>
        <v>2.9438734165901614E-9</v>
      </c>
      <c r="Z52">
        <f t="shared" si="37"/>
        <v>1.2002663399104984E-7</v>
      </c>
      <c r="AB52">
        <f t="shared" si="38"/>
        <v>-157.54991714182677</v>
      </c>
      <c r="AC52">
        <f t="shared" si="30"/>
        <v>-140.66975092096095</v>
      </c>
      <c r="AE52">
        <f t="shared" si="43"/>
        <v>0</v>
      </c>
      <c r="AF52">
        <f t="shared" si="44"/>
        <v>0</v>
      </c>
      <c r="AG52">
        <f t="shared" si="45"/>
        <v>-6.001331699552492E-6</v>
      </c>
      <c r="AH52">
        <f t="shared" si="46"/>
        <v>-8.5708417125688052E-3</v>
      </c>
      <c r="AI52">
        <f t="shared" si="39"/>
        <v>-8.576843044268357E-3</v>
      </c>
      <c r="AJ52">
        <f t="shared" si="47"/>
        <v>-16.880166220865817</v>
      </c>
      <c r="AK52">
        <f t="shared" si="59"/>
        <v>-11.028494199927875</v>
      </c>
      <c r="AL52">
        <f t="shared" si="40"/>
        <v>-27.917237263837961</v>
      </c>
      <c r="AN52">
        <f t="shared" si="48"/>
        <v>0</v>
      </c>
      <c r="AO52">
        <f t="shared" si="49"/>
        <v>0</v>
      </c>
      <c r="AP52">
        <f t="shared" si="50"/>
        <v>-5.9492040141164804E-8</v>
      </c>
      <c r="AQ52">
        <f t="shared" si="51"/>
        <v>-8.4963952125115017E-5</v>
      </c>
      <c r="AR52">
        <f t="shared" si="52"/>
        <v>-8.5023444165256172E-5</v>
      </c>
      <c r="AS52">
        <f t="shared" si="53"/>
        <v>-0.16733544764342342</v>
      </c>
      <c r="AT52">
        <f t="shared" si="54"/>
        <v>-0.10932700481921988</v>
      </c>
      <c r="AU52">
        <f t="shared" si="55"/>
        <v>-0.27674747590680859</v>
      </c>
      <c r="AW52">
        <v>49</v>
      </c>
      <c r="AX52">
        <f>IF(Z52&gt;0, (R52*SUMPRODUCT(K52:$K$98, X52:$X$98)-K52*$AZ$3)/Z52, 0)</f>
        <v>-1171987801.7361581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41"/>
        <v>50000</v>
      </c>
      <c r="S53">
        <f t="shared" si="42"/>
        <v>-2661436734.1123528</v>
      </c>
      <c r="U53">
        <f t="shared" si="57"/>
        <v>0.59682203899999997</v>
      </c>
      <c r="V53">
        <f t="shared" si="58"/>
        <v>0.01</v>
      </c>
      <c r="W53">
        <f t="shared" si="34"/>
        <v>1.2002663399104984E-7</v>
      </c>
      <c r="X53">
        <f t="shared" si="35"/>
        <v>7.1634540432845077E-8</v>
      </c>
      <c r="Y53">
        <f t="shared" si="36"/>
        <v>1.2002663399104985E-9</v>
      </c>
      <c r="Z53">
        <f t="shared" si="37"/>
        <v>4.7191827218294265E-8</v>
      </c>
      <c r="AB53">
        <f t="shared" si="38"/>
        <v>-140.66975092096095</v>
      </c>
      <c r="AC53">
        <f t="shared" si="30"/>
        <v>-125.59806250865152</v>
      </c>
      <c r="AE53">
        <f t="shared" si="43"/>
        <v>0</v>
      </c>
      <c r="AF53">
        <f t="shared" si="44"/>
        <v>0</v>
      </c>
      <c r="AG53">
        <f t="shared" si="45"/>
        <v>-2.3595913609147132E-6</v>
      </c>
      <c r="AH53">
        <f t="shared" si="46"/>
        <v>-3.5817270216422538E-3</v>
      </c>
      <c r="AI53">
        <f t="shared" si="39"/>
        <v>-3.5840866130031684E-3</v>
      </c>
      <c r="AJ53">
        <f t="shared" si="47"/>
        <v>-15.071688412309427</v>
      </c>
      <c r="AK53">
        <f t="shared" si="59"/>
        <v>-9.8468825644672666</v>
      </c>
      <c r="AL53">
        <f t="shared" si="40"/>
        <v>-24.922155063389695</v>
      </c>
      <c r="AN53">
        <f t="shared" si="48"/>
        <v>0</v>
      </c>
      <c r="AO53">
        <f t="shared" si="49"/>
        <v>0</v>
      </c>
      <c r="AP53">
        <f t="shared" si="50"/>
        <v>-2.0884784855744038E-8</v>
      </c>
      <c r="AQ53">
        <f t="shared" si="51"/>
        <v>-3.1701929197606981E-5</v>
      </c>
      <c r="AR53">
        <f t="shared" si="52"/>
        <v>-3.1722813982462724E-5</v>
      </c>
      <c r="AS53">
        <f t="shared" si="53"/>
        <v>-0.13339978062212871</v>
      </c>
      <c r="AT53">
        <f t="shared" si="54"/>
        <v>-8.715493168230376E-2</v>
      </c>
      <c r="AU53">
        <f t="shared" si="55"/>
        <v>-0.22058643511841491</v>
      </c>
      <c r="AW53">
        <v>50</v>
      </c>
      <c r="AX53">
        <f>IF(Z53&gt;0, (R53*SUMPRODUCT(K53:$K$98, X53:$X$98)-K53*$AZ$3)/Z53, 0)</f>
        <v>-2661436734.1123528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41"/>
        <v>50000</v>
      </c>
      <c r="S54">
        <f t="shared" si="42"/>
        <v>-6278440912.1036053</v>
      </c>
      <c r="U54">
        <f t="shared" si="57"/>
        <v>0.61151696700000002</v>
      </c>
      <c r="V54">
        <f t="shared" si="58"/>
        <v>0.01</v>
      </c>
      <c r="W54">
        <f t="shared" si="34"/>
        <v>4.7191827218294265E-8</v>
      </c>
      <c r="X54">
        <f t="shared" si="35"/>
        <v>2.8858603047719358E-8</v>
      </c>
      <c r="Y54">
        <f t="shared" si="36"/>
        <v>4.7191827218294267E-10</v>
      </c>
      <c r="Z54">
        <f t="shared" si="37"/>
        <v>1.7861305898391964E-8</v>
      </c>
      <c r="AB54">
        <f t="shared" si="38"/>
        <v>-125.59806250865152</v>
      </c>
      <c r="AC54">
        <f t="shared" si="30"/>
        <v>-112.14115369606155</v>
      </c>
      <c r="AE54">
        <f t="shared" si="43"/>
        <v>0</v>
      </c>
      <c r="AF54">
        <f t="shared" si="44"/>
        <v>0</v>
      </c>
      <c r="AG54">
        <f t="shared" si="45"/>
        <v>-8.9306529491959822E-7</v>
      </c>
      <c r="AH54">
        <f t="shared" si="46"/>
        <v>-1.4429301523859678E-3</v>
      </c>
      <c r="AI54">
        <f t="shared" si="39"/>
        <v>-1.4438232176808873E-3</v>
      </c>
      <c r="AJ54">
        <f t="shared" si="47"/>
        <v>-13.456908812589973</v>
      </c>
      <c r="AK54">
        <f t="shared" si="59"/>
        <v>-8.7918643756056074</v>
      </c>
      <c r="AL54">
        <f t="shared" si="40"/>
        <v>-22.250217011413262</v>
      </c>
      <c r="AN54">
        <f t="shared" si="48"/>
        <v>0</v>
      </c>
      <c r="AO54">
        <f t="shared" si="49"/>
        <v>0</v>
      </c>
      <c r="AP54">
        <f t="shared" si="50"/>
        <v>-7.0576220676379198E-9</v>
      </c>
      <c r="AQ54">
        <f t="shared" si="51"/>
        <v>-1.1403035974492971E-5</v>
      </c>
      <c r="AR54">
        <f t="shared" si="52"/>
        <v>-1.1410093596560607E-5</v>
      </c>
      <c r="AS54">
        <f t="shared" si="53"/>
        <v>-0.10634583735165365</v>
      </c>
      <c r="AT54">
        <f t="shared" si="54"/>
        <v>-6.9479416998888183E-2</v>
      </c>
      <c r="AU54">
        <f t="shared" si="55"/>
        <v>-0.1758366644441384</v>
      </c>
      <c r="AW54">
        <v>51</v>
      </c>
      <c r="AX54">
        <f>IF(Z54&gt;0, (R54*SUMPRODUCT(K54:$K$98, X54:$X$98)-K54*$AZ$3)/Z54, 0)</f>
        <v>-6278440912.1036053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41"/>
        <v>50000</v>
      </c>
      <c r="S55">
        <f t="shared" si="42"/>
        <v>-15412072020.991652</v>
      </c>
      <c r="U55">
        <f t="shared" si="57"/>
        <v>0.62627529500000001</v>
      </c>
      <c r="V55">
        <f t="shared" si="58"/>
        <v>0.01</v>
      </c>
      <c r="W55">
        <f t="shared" si="34"/>
        <v>1.7861305898391964E-8</v>
      </c>
      <c r="X55">
        <f t="shared" si="35"/>
        <v>1.1186094620600667E-8</v>
      </c>
      <c r="Y55">
        <f t="shared" si="36"/>
        <v>1.7861305898391964E-10</v>
      </c>
      <c r="Z55">
        <f t="shared" si="37"/>
        <v>6.4965982188073776E-9</v>
      </c>
      <c r="AB55">
        <f t="shared" si="38"/>
        <v>-112.14115369606155</v>
      </c>
      <c r="AC55">
        <f t="shared" si="30"/>
        <v>-100.12603963970538</v>
      </c>
      <c r="AE55">
        <f t="shared" si="43"/>
        <v>0</v>
      </c>
      <c r="AF55">
        <f t="shared" si="44"/>
        <v>0</v>
      </c>
      <c r="AG55">
        <f t="shared" si="45"/>
        <v>-3.2482991094036891E-7</v>
      </c>
      <c r="AH55">
        <f t="shared" si="46"/>
        <v>-5.5930473103003333E-4</v>
      </c>
      <c r="AI55">
        <f t="shared" si="39"/>
        <v>-5.5962956094097365E-4</v>
      </c>
      <c r="AJ55">
        <f t="shared" si="47"/>
        <v>-12.015114056356168</v>
      </c>
      <c r="AK55">
        <f t="shared" si="59"/>
        <v>-7.8498807587243089</v>
      </c>
      <c r="AL55">
        <f t="shared" si="40"/>
        <v>-19.865554444641418</v>
      </c>
      <c r="AN55">
        <f t="shared" si="48"/>
        <v>0</v>
      </c>
      <c r="AO55">
        <f t="shared" si="49"/>
        <v>0</v>
      </c>
      <c r="AP55">
        <f t="shared" si="50"/>
        <v>-2.291992414779547E-9</v>
      </c>
      <c r="AQ55">
        <f t="shared" si="51"/>
        <v>-3.9464413771503997E-6</v>
      </c>
      <c r="AR55">
        <f t="shared" si="52"/>
        <v>-3.9487333695651787E-6</v>
      </c>
      <c r="AS55">
        <f t="shared" si="53"/>
        <v>-8.477836970172023E-2</v>
      </c>
      <c r="AT55">
        <f t="shared" si="54"/>
        <v>-5.538857891452894E-2</v>
      </c>
      <c r="AU55">
        <f t="shared" si="55"/>
        <v>-0.14017089734961874</v>
      </c>
      <c r="AW55">
        <v>52</v>
      </c>
      <c r="AX55">
        <f>IF(Z55&gt;0, (R55*SUMPRODUCT(K55:$K$98, X55:$X$98)-K55*$AZ$3)/Z55, 0)</f>
        <v>-15412072020.991652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41"/>
        <v>50000</v>
      </c>
      <c r="S56">
        <f t="shared" si="42"/>
        <v>-39441824931.219063</v>
      </c>
      <c r="U56">
        <f t="shared" si="57"/>
        <v>0.64111200800000001</v>
      </c>
      <c r="V56">
        <f t="shared" si="58"/>
        <v>0.01</v>
      </c>
      <c r="W56">
        <f t="shared" si="34"/>
        <v>6.4965982188073776E-9</v>
      </c>
      <c r="X56">
        <f t="shared" si="35"/>
        <v>4.1650471292288212E-9</v>
      </c>
      <c r="Y56">
        <f t="shared" si="36"/>
        <v>6.4965982188073772E-11</v>
      </c>
      <c r="Z56">
        <f t="shared" si="37"/>
        <v>2.2665851073904826E-9</v>
      </c>
      <c r="AB56">
        <f t="shared" si="38"/>
        <v>-100.12603963970538</v>
      </c>
      <c r="AC56">
        <f t="shared" si="30"/>
        <v>-89.398252997403773</v>
      </c>
      <c r="AE56">
        <f t="shared" si="43"/>
        <v>0</v>
      </c>
      <c r="AF56">
        <f t="shared" si="44"/>
        <v>0</v>
      </c>
      <c r="AG56">
        <f t="shared" si="45"/>
        <v>-1.1332925536952413E-7</v>
      </c>
      <c r="AH56">
        <f t="shared" si="46"/>
        <v>-2.0825235646144106E-4</v>
      </c>
      <c r="AI56">
        <f t="shared" si="39"/>
        <v>-2.0836568571681058E-4</v>
      </c>
      <c r="AJ56">
        <f t="shared" si="47"/>
        <v>-10.727786642301609</v>
      </c>
      <c r="AK56">
        <f t="shared" si="59"/>
        <v>-7.0088227747793779</v>
      </c>
      <c r="AL56">
        <f t="shared" si="40"/>
        <v>-17.736817782766703</v>
      </c>
      <c r="AN56">
        <f t="shared" si="48"/>
        <v>0</v>
      </c>
      <c r="AO56">
        <f t="shared" si="49"/>
        <v>0</v>
      </c>
      <c r="AP56">
        <f t="shared" si="50"/>
        <v>-7.1397199220684554E-10</v>
      </c>
      <c r="AQ56">
        <f t="shared" si="51"/>
        <v>-1.3119855887143606E-6</v>
      </c>
      <c r="AR56">
        <f t="shared" si="52"/>
        <v>-1.3126995607065674E-6</v>
      </c>
      <c r="AS56">
        <f t="shared" si="53"/>
        <v>-6.758483655433753E-2</v>
      </c>
      <c r="AT56">
        <f t="shared" si="54"/>
        <v>-4.4155440210186185E-2</v>
      </c>
      <c r="AU56">
        <f t="shared" si="55"/>
        <v>-0.11174158946408441</v>
      </c>
      <c r="AW56">
        <v>53</v>
      </c>
      <c r="AX56">
        <f>IF(Z56&gt;0, (R56*SUMPRODUCT(K56:$K$98, X56:$X$98)-K56*$AZ$3)/Z56, 0)</f>
        <v>-39441824931.219063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41"/>
        <v>50000</v>
      </c>
      <c r="S57">
        <f t="shared" si="42"/>
        <v>-105453984085.13713</v>
      </c>
      <c r="U57">
        <f t="shared" si="57"/>
        <v>0.65605419499999995</v>
      </c>
      <c r="V57">
        <f t="shared" si="58"/>
        <v>0.01</v>
      </c>
      <c r="W57">
        <f t="shared" si="34"/>
        <v>2.2665851073904826E-9</v>
      </c>
      <c r="X57">
        <f t="shared" si="35"/>
        <v>1.4870026680280515E-9</v>
      </c>
      <c r="Y57">
        <f t="shared" si="36"/>
        <v>2.2665851073904827E-11</v>
      </c>
      <c r="Z57">
        <f t="shared" si="37"/>
        <v>7.5691658828852631E-10</v>
      </c>
      <c r="AB57">
        <f t="shared" si="38"/>
        <v>-89.398252997403773</v>
      </c>
      <c r="AC57">
        <f t="shared" si="30"/>
        <v>-79.81986985515455</v>
      </c>
      <c r="AE57">
        <f t="shared" si="43"/>
        <v>0</v>
      </c>
      <c r="AF57">
        <f t="shared" si="44"/>
        <v>0</v>
      </c>
      <c r="AG57">
        <f t="shared" si="45"/>
        <v>-3.7845829414426317E-8</v>
      </c>
      <c r="AH57">
        <f t="shared" si="46"/>
        <v>-7.4350133401402573E-5</v>
      </c>
      <c r="AI57">
        <f t="shared" si="39"/>
        <v>-7.4387979230817002E-5</v>
      </c>
      <c r="AJ57">
        <f t="shared" si="47"/>
        <v>-9.5783831422492227</v>
      </c>
      <c r="AK57">
        <f t="shared" si="59"/>
        <v>-6.2578777098182643</v>
      </c>
      <c r="AL57">
        <f t="shared" si="40"/>
        <v>-15.836335240046719</v>
      </c>
      <c r="AN57">
        <f t="shared" si="48"/>
        <v>0</v>
      </c>
      <c r="AO57">
        <f t="shared" si="49"/>
        <v>0</v>
      </c>
      <c r="AP57">
        <f t="shared" si="50"/>
        <v>-2.1288209971872216E-10</v>
      </c>
      <c r="AQ57">
        <f t="shared" si="51"/>
        <v>-4.1821814339268599E-7</v>
      </c>
      <c r="AR57">
        <f t="shared" si="52"/>
        <v>-4.1843102549240469E-7</v>
      </c>
      <c r="AS57">
        <f t="shared" si="53"/>
        <v>-5.3878230356742079E-2</v>
      </c>
      <c r="AT57">
        <f t="shared" si="54"/>
        <v>-3.5200447903020134E-2</v>
      </c>
      <c r="AU57">
        <f t="shared" si="55"/>
        <v>-8.9079096690787701E-2</v>
      </c>
      <c r="AW57">
        <v>54</v>
      </c>
      <c r="AX57">
        <f>IF(Z57&gt;0, (R57*SUMPRODUCT(K57:$K$98, X57:$X$98)-K57*$AZ$3)/Z57, 0)</f>
        <v>-105453984085.13713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41"/>
        <v>50000</v>
      </c>
      <c r="S58">
        <f t="shared" si="42"/>
        <v>-295173668703.76404</v>
      </c>
      <c r="U58">
        <f t="shared" si="57"/>
        <v>0.67101713200000002</v>
      </c>
      <c r="V58">
        <f t="shared" si="58"/>
        <v>0.01</v>
      </c>
      <c r="W58">
        <f t="shared" si="34"/>
        <v>7.5691658828852631E-10</v>
      </c>
      <c r="X58">
        <f t="shared" si="35"/>
        <v>5.0790399823659177E-10</v>
      </c>
      <c r="Y58">
        <f t="shared" si="36"/>
        <v>7.5691658828852626E-12</v>
      </c>
      <c r="Z58">
        <f t="shared" si="37"/>
        <v>2.4144342416904931E-10</v>
      </c>
      <c r="AB58">
        <f t="shared" si="38"/>
        <v>-79.81986985515455</v>
      </c>
      <c r="AC58">
        <f t="shared" si="30"/>
        <v>-71.267741296377338</v>
      </c>
      <c r="AE58">
        <f t="shared" si="43"/>
        <v>0</v>
      </c>
      <c r="AF58">
        <f t="shared" si="44"/>
        <v>0</v>
      </c>
      <c r="AG58">
        <f t="shared" si="45"/>
        <v>-1.2072171208452465E-8</v>
      </c>
      <c r="AH58">
        <f t="shared" si="46"/>
        <v>-2.539519991182959E-5</v>
      </c>
      <c r="AI58">
        <f t="shared" si="39"/>
        <v>-2.5407272083038041E-5</v>
      </c>
      <c r="AJ58">
        <f t="shared" si="47"/>
        <v>-8.5521285587772127</v>
      </c>
      <c r="AK58">
        <f t="shared" si="59"/>
        <v>-5.5873908898608189</v>
      </c>
      <c r="AL58">
        <f t="shared" si="40"/>
        <v>-14.139544855910115</v>
      </c>
      <c r="AN58">
        <f t="shared" si="48"/>
        <v>0</v>
      </c>
      <c r="AO58">
        <f t="shared" si="49"/>
        <v>0</v>
      </c>
      <c r="AP58">
        <f t="shared" si="50"/>
        <v>-6.0630127423339267E-11</v>
      </c>
      <c r="AQ58">
        <f t="shared" si="51"/>
        <v>-1.275424428637455E-7</v>
      </c>
      <c r="AR58">
        <f t="shared" si="52"/>
        <v>-1.2760307299116884E-7</v>
      </c>
      <c r="AS58">
        <f t="shared" si="53"/>
        <v>-4.2951399156466237E-2</v>
      </c>
      <c r="AT58">
        <f t="shared" si="54"/>
        <v>-2.806158194468588E-2</v>
      </c>
      <c r="AU58">
        <f t="shared" si="55"/>
        <v>-7.1013108704225114E-2</v>
      </c>
      <c r="AW58">
        <v>55</v>
      </c>
      <c r="AX58">
        <f>IF(Z58&gt;0, (R58*SUMPRODUCT(K58:$K$98, X58:$X$98)-K58*$AZ$3)/Z58, 0)</f>
        <v>-295173668703.76404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41"/>
        <v>50000</v>
      </c>
      <c r="S59">
        <f t="shared" si="42"/>
        <v>-866688152243.90613</v>
      </c>
      <c r="U59">
        <f t="shared" si="57"/>
        <v>0.68591378599999997</v>
      </c>
      <c r="V59">
        <f t="shared" si="58"/>
        <v>0.01</v>
      </c>
      <c r="W59">
        <f t="shared" si="34"/>
        <v>2.4144342416904931E-10</v>
      </c>
      <c r="X59">
        <f t="shared" si="35"/>
        <v>1.656093731765965E-10</v>
      </c>
      <c r="Y59">
        <f t="shared" si="36"/>
        <v>2.4144342416904932E-12</v>
      </c>
      <c r="Z59">
        <f t="shared" si="37"/>
        <v>7.3419616750762309E-11</v>
      </c>
      <c r="AB59">
        <f t="shared" si="38"/>
        <v>-71.267741296377338</v>
      </c>
      <c r="AC59">
        <f t="shared" si="30"/>
        <v>-63.631911980173925</v>
      </c>
      <c r="AE59">
        <f t="shared" si="43"/>
        <v>0</v>
      </c>
      <c r="AF59">
        <f t="shared" si="44"/>
        <v>0</v>
      </c>
      <c r="AG59">
        <f t="shared" si="45"/>
        <v>-3.6709808375381154E-9</v>
      </c>
      <c r="AH59">
        <f t="shared" si="46"/>
        <v>-8.2804686588298248E-6</v>
      </c>
      <c r="AI59">
        <f t="shared" si="39"/>
        <v>-8.2841396396673632E-6</v>
      </c>
      <c r="AJ59">
        <f t="shared" si="47"/>
        <v>-7.635829316203413</v>
      </c>
      <c r="AK59">
        <f t="shared" si="59"/>
        <v>-4.9887418907464145</v>
      </c>
      <c r="AL59">
        <f t="shared" si="40"/>
        <v>-12.624579491089467</v>
      </c>
      <c r="AN59">
        <f t="shared" si="48"/>
        <v>0</v>
      </c>
      <c r="AO59">
        <f t="shared" si="49"/>
        <v>0</v>
      </c>
      <c r="AP59">
        <f t="shared" si="50"/>
        <v>-1.6461415984375725E-11</v>
      </c>
      <c r="AQ59">
        <f t="shared" si="51"/>
        <v>-3.7131285934468795E-8</v>
      </c>
      <c r="AR59">
        <f t="shared" si="52"/>
        <v>-3.7147747350453177E-8</v>
      </c>
      <c r="AS59">
        <f t="shared" si="53"/>
        <v>-3.4240593542300274E-2</v>
      </c>
      <c r="AT59">
        <f t="shared" si="54"/>
        <v>-2.2370521431904683E-2</v>
      </c>
      <c r="AU59">
        <f t="shared" si="55"/>
        <v>-5.66111521219523E-2</v>
      </c>
      <c r="AW59">
        <v>56</v>
      </c>
      <c r="AX59">
        <f>IF(Z59&gt;0, (R59*SUMPRODUCT(K59:$K$98, X59:$X$98)-K59*$AZ$3)/Z59, 0)</f>
        <v>-866688152243.90613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41"/>
        <v>50000</v>
      </c>
      <c r="S60">
        <f t="shared" si="42"/>
        <v>-2698229216228.7271</v>
      </c>
      <c r="U60">
        <f t="shared" si="57"/>
        <v>0.70320868400000003</v>
      </c>
      <c r="V60">
        <f t="shared" si="58"/>
        <v>0.01</v>
      </c>
      <c r="W60">
        <f t="shared" si="34"/>
        <v>7.3419616750762309E-11</v>
      </c>
      <c r="X60">
        <f t="shared" si="35"/>
        <v>5.1629312075087918E-11</v>
      </c>
      <c r="Y60">
        <f t="shared" si="36"/>
        <v>7.3419616750762314E-13</v>
      </c>
      <c r="Z60">
        <f t="shared" si="37"/>
        <v>2.1056108508166766E-11</v>
      </c>
      <c r="AB60">
        <f t="shared" si="38"/>
        <v>-63.631911980173925</v>
      </c>
      <c r="AC60">
        <f t="shared" si="30"/>
        <v>-56.814207156817844</v>
      </c>
      <c r="AE60">
        <f t="shared" si="43"/>
        <v>0</v>
      </c>
      <c r="AF60">
        <f t="shared" si="44"/>
        <v>0</v>
      </c>
      <c r="AG60">
        <f t="shared" si="45"/>
        <v>-1.0528054254083383E-9</v>
      </c>
      <c r="AH60">
        <f t="shared" si="46"/>
        <v>-2.5814656037543959E-6</v>
      </c>
      <c r="AI60">
        <f t="shared" si="39"/>
        <v>-2.5825184091798044E-6</v>
      </c>
      <c r="AJ60">
        <f t="shared" si="47"/>
        <v>-6.8177048233560811</v>
      </c>
      <c r="AK60">
        <f t="shared" si="59"/>
        <v>-4.4542338386121756</v>
      </c>
      <c r="AL60">
        <f t="shared" si="40"/>
        <v>-11.271941244486666</v>
      </c>
      <c r="AN60">
        <f t="shared" si="48"/>
        <v>0</v>
      </c>
      <c r="AO60">
        <f t="shared" si="49"/>
        <v>0</v>
      </c>
      <c r="AP60">
        <f t="shared" si="50"/>
        <v>-4.2151706726629911E-12</v>
      </c>
      <c r="AQ60">
        <f t="shared" si="51"/>
        <v>-1.0335545242097696E-8</v>
      </c>
      <c r="AR60">
        <f t="shared" si="52"/>
        <v>-1.0339760412770358E-8</v>
      </c>
      <c r="AS60">
        <f t="shared" si="53"/>
        <v>-2.729639184290621E-2</v>
      </c>
      <c r="AT60">
        <f t="shared" si="54"/>
        <v>-1.7833642753521128E-2</v>
      </c>
      <c r="AU60">
        <f t="shared" si="55"/>
        <v>-4.5130044936187753E-2</v>
      </c>
      <c r="AW60">
        <v>57</v>
      </c>
      <c r="AX60">
        <f>IF(Z60&gt;0, (R60*SUMPRODUCT(K60:$K$98, X60:$X$98)-K60*$AZ$3)/Z60, 0)</f>
        <v>-2698229216228.7271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41"/>
        <v>50000</v>
      </c>
      <c r="S61">
        <f t="shared" si="42"/>
        <v>-8936273446788.2441</v>
      </c>
      <c r="U61">
        <f t="shared" si="57"/>
        <v>0.72040963400000002</v>
      </c>
      <c r="V61">
        <f t="shared" si="58"/>
        <v>0.01</v>
      </c>
      <c r="W61">
        <f t="shared" si="34"/>
        <v>2.1056108508166766E-11</v>
      </c>
      <c r="X61">
        <f t="shared" si="35"/>
        <v>1.5169023423832705E-11</v>
      </c>
      <c r="Y61">
        <f t="shared" si="36"/>
        <v>2.1056108508166767E-13</v>
      </c>
      <c r="Z61">
        <f t="shared" si="37"/>
        <v>5.6765239992523935E-12</v>
      </c>
      <c r="AB61">
        <f t="shared" si="38"/>
        <v>-56.814207156817844</v>
      </c>
      <c r="AC61">
        <f t="shared" si="30"/>
        <v>-50.726970684575377</v>
      </c>
      <c r="AE61">
        <f t="shared" si="43"/>
        <v>0</v>
      </c>
      <c r="AF61">
        <f t="shared" si="44"/>
        <v>0</v>
      </c>
      <c r="AG61">
        <f t="shared" si="45"/>
        <v>-2.8382619996261968E-10</v>
      </c>
      <c r="AH61">
        <f t="shared" si="46"/>
        <v>-7.584511711916352E-7</v>
      </c>
      <c r="AI61">
        <f t="shared" si="39"/>
        <v>-7.5873499739159777E-7</v>
      </c>
      <c r="AJ61">
        <f t="shared" si="47"/>
        <v>-6.0872364722424663</v>
      </c>
      <c r="AK61">
        <f t="shared" si="59"/>
        <v>-3.9769945009772494</v>
      </c>
      <c r="AL61">
        <f t="shared" si="40"/>
        <v>-10.064231731954713</v>
      </c>
      <c r="AN61">
        <f t="shared" si="48"/>
        <v>0</v>
      </c>
      <c r="AO61">
        <f t="shared" si="49"/>
        <v>0</v>
      </c>
      <c r="AP61">
        <f t="shared" si="50"/>
        <v>-1.0146155396390018E-12</v>
      </c>
      <c r="AQ61">
        <f t="shared" si="51"/>
        <v>-2.7112942513756057E-9</v>
      </c>
      <c r="AR61">
        <f t="shared" si="52"/>
        <v>-2.7123088669152444E-9</v>
      </c>
      <c r="AS61">
        <f t="shared" si="53"/>
        <v>-2.1760516537965555E-2</v>
      </c>
      <c r="AT61">
        <f t="shared" si="54"/>
        <v>-1.4216870825462222E-2</v>
      </c>
      <c r="AU61">
        <f t="shared" si="55"/>
        <v>-3.5977390075736644E-2</v>
      </c>
      <c r="AW61">
        <v>58</v>
      </c>
      <c r="AX61">
        <f>IF(Z61&gt;0, (R61*SUMPRODUCT(K61:$K$98, X61:$X$98)-K61*$AZ$3)/Z61, 0)</f>
        <v>-8936273446788.2441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41"/>
        <v>50000</v>
      </c>
      <c r="S62">
        <f t="shared" si="42"/>
        <v>-31598682943659.496</v>
      </c>
      <c r="U62">
        <f t="shared" si="57"/>
        <v>0.73749531199999996</v>
      </c>
      <c r="V62">
        <f t="shared" si="58"/>
        <v>0.01</v>
      </c>
      <c r="W62">
        <f t="shared" si="34"/>
        <v>5.6765239992523935E-12</v>
      </c>
      <c r="X62">
        <f t="shared" si="35"/>
        <v>4.1864098379041315E-12</v>
      </c>
      <c r="Y62">
        <f t="shared" si="36"/>
        <v>5.6765239992523939E-14</v>
      </c>
      <c r="Z62">
        <f t="shared" si="37"/>
        <v>1.4333489213557382E-12</v>
      </c>
      <c r="AB62">
        <f t="shared" si="38"/>
        <v>-50.726970684575377</v>
      </c>
      <c r="AC62">
        <f t="shared" si="30"/>
        <v>-45.291938113556299</v>
      </c>
      <c r="AE62">
        <f t="shared" si="43"/>
        <v>0</v>
      </c>
      <c r="AF62">
        <f t="shared" si="44"/>
        <v>0</v>
      </c>
      <c r="AG62">
        <f t="shared" si="45"/>
        <v>-7.1667446067786917E-11</v>
      </c>
      <c r="AH62">
        <f t="shared" si="46"/>
        <v>-2.0932049189520657E-7</v>
      </c>
      <c r="AI62">
        <f t="shared" si="39"/>
        <v>-2.0939215934127436E-7</v>
      </c>
      <c r="AJ62">
        <f t="shared" si="47"/>
        <v>-5.4350325710190788</v>
      </c>
      <c r="AK62">
        <f t="shared" si="59"/>
        <v>-3.5508879479202768</v>
      </c>
      <c r="AL62">
        <f t="shared" si="40"/>
        <v>-8.9859207283315143</v>
      </c>
      <c r="AN62">
        <f t="shared" si="48"/>
        <v>0</v>
      </c>
      <c r="AO62">
        <f t="shared" si="49"/>
        <v>0</v>
      </c>
      <c r="AP62">
        <f t="shared" si="50"/>
        <v>-2.2874569667544449E-13</v>
      </c>
      <c r="AQ62">
        <f t="shared" si="51"/>
        <v>-6.6810196782688743E-10</v>
      </c>
      <c r="AR62">
        <f t="shared" si="52"/>
        <v>-6.6833071352356283E-10</v>
      </c>
      <c r="AS62">
        <f t="shared" si="53"/>
        <v>-1.7347350577214208E-2</v>
      </c>
      <c r="AT62">
        <f t="shared" si="54"/>
        <v>-1.1333602381968422E-2</v>
      </c>
      <c r="AU62">
        <f t="shared" si="55"/>
        <v>-2.8680953627513342E-2</v>
      </c>
      <c r="AW62">
        <v>59</v>
      </c>
      <c r="AX62">
        <f>IF(Z62&gt;0, (R62*SUMPRODUCT(K62:$K$98, X62:$X$98)-K62*$AZ$3)/Z62, 0)</f>
        <v>-31598682943659.496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41"/>
        <v>50000</v>
      </c>
      <c r="S63">
        <f t="shared" si="42"/>
        <v>-119772609156162.09</v>
      </c>
      <c r="U63">
        <f t="shared" si="57"/>
        <v>0.75444439200000002</v>
      </c>
      <c r="V63">
        <f t="shared" si="58"/>
        <v>0.01</v>
      </c>
      <c r="W63">
        <f t="shared" si="34"/>
        <v>1.4333489213557382E-12</v>
      </c>
      <c r="X63">
        <f t="shared" si="35"/>
        <v>1.0813820554960858E-12</v>
      </c>
      <c r="Y63">
        <f t="shared" si="36"/>
        <v>1.4333489213557383E-14</v>
      </c>
      <c r="Z63">
        <f t="shared" si="37"/>
        <v>3.37633376646095E-13</v>
      </c>
      <c r="AB63">
        <f t="shared" si="38"/>
        <v>-45.291938113556299</v>
      </c>
      <c r="AC63">
        <f t="shared" si="30"/>
        <v>-40.439230459108003</v>
      </c>
      <c r="AE63">
        <f t="shared" si="43"/>
        <v>0</v>
      </c>
      <c r="AF63">
        <f t="shared" si="44"/>
        <v>0</v>
      </c>
      <c r="AG63">
        <f t="shared" si="45"/>
        <v>-1.6881668832304748E-11</v>
      </c>
      <c r="AH63">
        <f t="shared" si="46"/>
        <v>-5.4069102774804289E-8</v>
      </c>
      <c r="AI63">
        <f t="shared" si="39"/>
        <v>-5.4085984443636597E-8</v>
      </c>
      <c r="AJ63">
        <f t="shared" si="47"/>
        <v>-4.8527076544482952</v>
      </c>
      <c r="AK63">
        <f t="shared" si="59"/>
        <v>-3.1704356679489414</v>
      </c>
      <c r="AL63">
        <f t="shared" si="40"/>
        <v>-8.0231433764832207</v>
      </c>
      <c r="AN63">
        <f t="shared" si="48"/>
        <v>0</v>
      </c>
      <c r="AO63">
        <f t="shared" si="49"/>
        <v>0</v>
      </c>
      <c r="AP63">
        <f t="shared" si="50"/>
        <v>-4.8109224694435609E-14</v>
      </c>
      <c r="AQ63">
        <f t="shared" si="51"/>
        <v>-1.5408563218832335E-10</v>
      </c>
      <c r="AR63">
        <f t="shared" si="52"/>
        <v>-1.5413374141301779E-10</v>
      </c>
      <c r="AS63">
        <f t="shared" si="53"/>
        <v>-1.3829201676881123E-2</v>
      </c>
      <c r="AT63">
        <f t="shared" si="54"/>
        <v>-9.0350784299673467E-3</v>
      </c>
      <c r="AU63">
        <f t="shared" si="55"/>
        <v>-2.2864280260982209E-2</v>
      </c>
      <c r="AW63">
        <v>60</v>
      </c>
      <c r="AX63">
        <f>IF(Z63&gt;0, (R63*SUMPRODUCT(K63:$K$98, X63:$X$98)-K63*$AZ$3)/Z63, 0)</f>
        <v>-119772609156162.09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41"/>
        <v>50000</v>
      </c>
      <c r="S64">
        <f t="shared" si="42"/>
        <v>-488836786256920.06</v>
      </c>
      <c r="U64">
        <f t="shared" si="57"/>
        <v>0.77123612500000005</v>
      </c>
      <c r="V64">
        <f t="shared" si="58"/>
        <v>0.01</v>
      </c>
      <c r="W64">
        <f t="shared" si="34"/>
        <v>3.37633376646095E-13</v>
      </c>
      <c r="X64">
        <f t="shared" si="35"/>
        <v>2.6039505707519981E-13</v>
      </c>
      <c r="Y64">
        <f t="shared" si="36"/>
        <v>3.3763337664609502E-15</v>
      </c>
      <c r="Z64">
        <f t="shared" si="37"/>
        <v>7.3861985804434246E-14</v>
      </c>
      <c r="AB64">
        <f t="shared" si="38"/>
        <v>-40.439230459108003</v>
      </c>
      <c r="AC64">
        <f t="shared" si="30"/>
        <v>-36.106455767193886</v>
      </c>
      <c r="AE64">
        <f t="shared" si="43"/>
        <v>0</v>
      </c>
      <c r="AF64">
        <f t="shared" si="44"/>
        <v>0</v>
      </c>
      <c r="AG64">
        <f t="shared" si="45"/>
        <v>-3.6930992902217127E-12</v>
      </c>
      <c r="AH64">
        <f t="shared" si="46"/>
        <v>-1.3019752853759991E-8</v>
      </c>
      <c r="AI64">
        <f t="shared" si="39"/>
        <v>-1.3023445953050213E-8</v>
      </c>
      <c r="AJ64">
        <f t="shared" si="47"/>
        <v>-4.3327746919141177</v>
      </c>
      <c r="AK64">
        <f t="shared" si="59"/>
        <v>-2.8307461321375604</v>
      </c>
      <c r="AL64">
        <f t="shared" si="40"/>
        <v>-7.163520837075124</v>
      </c>
      <c r="AN64">
        <f t="shared" si="48"/>
        <v>0</v>
      </c>
      <c r="AO64">
        <f t="shared" si="49"/>
        <v>0</v>
      </c>
      <c r="AP64">
        <f t="shared" si="50"/>
        <v>-9.3969289441075234E-15</v>
      </c>
      <c r="AQ64">
        <f t="shared" si="51"/>
        <v>-3.3128189312581098E-11</v>
      </c>
      <c r="AR64">
        <f t="shared" si="52"/>
        <v>-3.3137586241525207E-11</v>
      </c>
      <c r="AS64">
        <f t="shared" si="53"/>
        <v>-1.1024554909353669E-2</v>
      </c>
      <c r="AT64">
        <f t="shared" si="54"/>
        <v>-7.2027092076657742E-3</v>
      </c>
      <c r="AU64">
        <f t="shared" si="55"/>
        <v>-1.8227264150157029E-2</v>
      </c>
      <c r="AW64">
        <v>61</v>
      </c>
      <c r="AX64">
        <f>IF(Z64&gt;0, (R64*SUMPRODUCT(K64:$K$98, X64:$X$98)-K64*$AZ$3)/Z64, 0)</f>
        <v>-488836786256920.06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41"/>
        <v>50000</v>
      </c>
      <c r="S65">
        <f t="shared" si="42"/>
        <v>-2160085814315734.5</v>
      </c>
      <c r="U65">
        <f t="shared" si="57"/>
        <v>0.78794255700000004</v>
      </c>
      <c r="V65">
        <f t="shared" si="58"/>
        <v>0.01</v>
      </c>
      <c r="W65">
        <f t="shared" si="34"/>
        <v>7.3861985804434246E-14</v>
      </c>
      <c r="X65">
        <f t="shared" si="35"/>
        <v>5.819900195984362E-14</v>
      </c>
      <c r="Y65">
        <f t="shared" si="36"/>
        <v>7.3861985804434251E-16</v>
      </c>
      <c r="Z65">
        <f t="shared" si="37"/>
        <v>1.4924363986546284E-14</v>
      </c>
      <c r="AB65">
        <f t="shared" si="38"/>
        <v>-36.106455767193886</v>
      </c>
      <c r="AC65">
        <f t="shared" si="30"/>
        <v>-32.237906935023254</v>
      </c>
      <c r="AE65">
        <f t="shared" si="43"/>
        <v>0</v>
      </c>
      <c r="AF65">
        <f t="shared" si="44"/>
        <v>0</v>
      </c>
      <c r="AG65">
        <f t="shared" si="45"/>
        <v>-7.4621819932731424E-13</v>
      </c>
      <c r="AH65">
        <f t="shared" si="46"/>
        <v>-2.9099500979921811E-9</v>
      </c>
      <c r="AI65">
        <f t="shared" si="39"/>
        <v>-2.9106963161915083E-9</v>
      </c>
      <c r="AJ65">
        <f t="shared" si="47"/>
        <v>-3.8685488321706316</v>
      </c>
      <c r="AK65">
        <f t="shared" si="59"/>
        <v>-2.5274519037035721</v>
      </c>
      <c r="AL65">
        <f t="shared" si="40"/>
        <v>-6.3960007387848998</v>
      </c>
      <c r="AN65">
        <f t="shared" si="48"/>
        <v>0</v>
      </c>
      <c r="AO65">
        <f t="shared" si="49"/>
        <v>0</v>
      </c>
      <c r="AP65">
        <f t="shared" si="50"/>
        <v>-1.6952852093741575E-15</v>
      </c>
      <c r="AQ65">
        <f t="shared" si="51"/>
        <v>-6.6109287680066E-12</v>
      </c>
      <c r="AR65">
        <f t="shared" si="52"/>
        <v>-6.6126240532159737E-12</v>
      </c>
      <c r="AS65">
        <f t="shared" si="53"/>
        <v>-8.7887076766990941E-3</v>
      </c>
      <c r="AT65">
        <f t="shared" si="54"/>
        <v>-5.7419556821526937E-3</v>
      </c>
      <c r="AU65">
        <f t="shared" si="55"/>
        <v>-1.4530663365464411E-2</v>
      </c>
      <c r="AW65">
        <v>62</v>
      </c>
      <c r="AX65">
        <f>IF(Z65&gt;0, (R65*SUMPRODUCT(K65:$K$98, X65:$X$98)-K65*$AZ$3)/Z65, 0)</f>
        <v>-2160085814315734.5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41"/>
        <v>50000</v>
      </c>
      <c r="S66">
        <f t="shared" si="42"/>
        <v>-1.0405349472897834E+16</v>
      </c>
      <c r="U66">
        <f t="shared" si="57"/>
        <v>0.80464841200000004</v>
      </c>
      <c r="V66">
        <f t="shared" si="58"/>
        <v>0.01</v>
      </c>
      <c r="W66">
        <f t="shared" si="34"/>
        <v>1.4924363986546284E-14</v>
      </c>
      <c r="X66">
        <f t="shared" si="35"/>
        <v>1.2008865781884458E-14</v>
      </c>
      <c r="Y66">
        <f t="shared" si="36"/>
        <v>1.4924363986546285E-16</v>
      </c>
      <c r="Z66">
        <f t="shared" si="37"/>
        <v>2.7662545647963641E-15</v>
      </c>
      <c r="AB66">
        <f t="shared" si="38"/>
        <v>-32.237906935023254</v>
      </c>
      <c r="AC66">
        <f t="shared" si="30"/>
        <v>-28.783845477705075</v>
      </c>
      <c r="AE66">
        <f t="shared" si="43"/>
        <v>0</v>
      </c>
      <c r="AF66">
        <f t="shared" si="44"/>
        <v>0</v>
      </c>
      <c r="AG66">
        <f t="shared" si="45"/>
        <v>-1.3831272823981822E-13</v>
      </c>
      <c r="AH66">
        <f t="shared" si="46"/>
        <v>-6.0044328909422288E-10</v>
      </c>
      <c r="AI66">
        <f t="shared" si="39"/>
        <v>-6.0058160182246273E-10</v>
      </c>
      <c r="AJ66">
        <f t="shared" si="47"/>
        <v>-3.4540614573181792</v>
      </c>
      <c r="AK66">
        <f t="shared" si="59"/>
        <v>-2.2566534854516278</v>
      </c>
      <c r="AL66">
        <f t="shared" si="40"/>
        <v>-5.7107149433703892</v>
      </c>
      <c r="AN66">
        <f t="shared" si="48"/>
        <v>0</v>
      </c>
      <c r="AO66">
        <f t="shared" si="49"/>
        <v>0</v>
      </c>
      <c r="AP66">
        <f t="shared" si="50"/>
        <v>-2.805569693485826E-16</v>
      </c>
      <c r="AQ66">
        <f t="shared" si="51"/>
        <v>-1.2179540639375028E-12</v>
      </c>
      <c r="AR66">
        <f t="shared" si="52"/>
        <v>-1.2182346209068514E-12</v>
      </c>
      <c r="AS66">
        <f t="shared" si="53"/>
        <v>-7.0063039514967678E-3</v>
      </c>
      <c r="AT66">
        <f t="shared" si="54"/>
        <v>-4.577451914985496E-3</v>
      </c>
      <c r="AU66">
        <f t="shared" si="55"/>
        <v>-1.1583755867700499E-2</v>
      </c>
      <c r="AW66">
        <v>63</v>
      </c>
      <c r="AX66">
        <f>IF(Z66&gt;0, (R66*SUMPRODUCT(K66:$K$98, X66:$X$98)-K66*$AZ$3)/Z66, 0)</f>
        <v>-1.0405349472897834E+16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41"/>
        <v>50000</v>
      </c>
      <c r="S67">
        <f t="shared" si="42"/>
        <v>-5.5088985780309152E+16</v>
      </c>
      <c r="U67">
        <f t="shared" si="57"/>
        <v>0.82135484400000003</v>
      </c>
      <c r="V67">
        <f t="shared" si="58"/>
        <v>0.01</v>
      </c>
      <c r="W67">
        <f t="shared" si="34"/>
        <v>2.7662545647963641E-15</v>
      </c>
      <c r="X67">
        <f t="shared" si="35"/>
        <v>2.2720765865326055E-15</v>
      </c>
      <c r="Y67">
        <f t="shared" si="36"/>
        <v>2.7662545647963642E-17</v>
      </c>
      <c r="Z67">
        <f t="shared" si="37"/>
        <v>4.6651543261579499E-16</v>
      </c>
      <c r="AB67">
        <f t="shared" si="38"/>
        <v>-28.783845477705075</v>
      </c>
      <c r="AC67">
        <f t="shared" si="30"/>
        <v>-25.699862033666303</v>
      </c>
      <c r="AE67">
        <f t="shared" si="43"/>
        <v>0</v>
      </c>
      <c r="AF67">
        <f t="shared" si="44"/>
        <v>0</v>
      </c>
      <c r="AG67">
        <f t="shared" si="45"/>
        <v>-2.332577163078975E-14</v>
      </c>
      <c r="AH67">
        <f t="shared" si="46"/>
        <v>-1.1360382932663028E-10</v>
      </c>
      <c r="AI67">
        <f t="shared" si="39"/>
        <v>-1.1362715509826106E-10</v>
      </c>
      <c r="AJ67">
        <f t="shared" si="47"/>
        <v>-3.0839834440387719</v>
      </c>
      <c r="AK67">
        <f t="shared" si="59"/>
        <v>-2.0148691834393553</v>
      </c>
      <c r="AL67">
        <f t="shared" si="40"/>
        <v>-5.0988526275917545</v>
      </c>
      <c r="AN67">
        <f t="shared" si="48"/>
        <v>0</v>
      </c>
      <c r="AO67">
        <f t="shared" si="49"/>
        <v>0</v>
      </c>
      <c r="AP67">
        <f t="shared" si="50"/>
        <v>-4.2245155234534756E-17</v>
      </c>
      <c r="AQ67">
        <f t="shared" si="51"/>
        <v>-2.0574716588608732E-13</v>
      </c>
      <c r="AR67">
        <f t="shared" si="52"/>
        <v>-2.0578941104132183E-13</v>
      </c>
      <c r="AS67">
        <f t="shared" si="53"/>
        <v>-5.5853826144032261E-3</v>
      </c>
      <c r="AT67">
        <f t="shared" si="54"/>
        <v>-3.6491166414113589E-3</v>
      </c>
      <c r="AU67">
        <f t="shared" si="55"/>
        <v>-9.2344992560203752E-3</v>
      </c>
      <c r="AW67">
        <v>64</v>
      </c>
      <c r="AX67">
        <f>IF(Z67&gt;0, (R67*SUMPRODUCT(K67:$K$98, X67:$X$98)-K67*$AZ$3)/Z67, 0)</f>
        <v>-5.5088985780309152E+16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41"/>
        <v>50000</v>
      </c>
      <c r="S68">
        <f t="shared" si="42"/>
        <v>-3.2372652048009158E+17</v>
      </c>
      <c r="U68">
        <f t="shared" si="57"/>
        <v>0.83806127600000002</v>
      </c>
      <c r="V68">
        <f t="shared" si="58"/>
        <v>0.01</v>
      </c>
      <c r="W68">
        <f t="shared" si="34"/>
        <v>4.6651543261579499E-16</v>
      </c>
      <c r="X68">
        <f t="shared" si="35"/>
        <v>3.9096851873168516E-16</v>
      </c>
      <c r="Y68">
        <f t="shared" si="36"/>
        <v>4.6651543261579499E-18</v>
      </c>
      <c r="Z68">
        <f>MAX(0, W68-X68-Y68)</f>
        <v>7.0881759557951878E-17</v>
      </c>
      <c r="AB68">
        <f t="shared" si="38"/>
        <v>-25.699862033666303</v>
      </c>
      <c r="AC68">
        <f t="shared" si="30"/>
        <v>-22.946305387202237</v>
      </c>
      <c r="AE68">
        <f t="shared" si="43"/>
        <v>0</v>
      </c>
      <c r="AF68">
        <f t="shared" si="44"/>
        <v>0</v>
      </c>
      <c r="AG68">
        <f t="shared" si="45"/>
        <v>-3.5440879778975937E-15</v>
      </c>
      <c r="AH68">
        <f t="shared" si="46"/>
        <v>-1.9548425936584259E-11</v>
      </c>
      <c r="AI68">
        <f t="shared" si="39"/>
        <v>-1.9551970024562155E-11</v>
      </c>
      <c r="AJ68">
        <f t="shared" si="47"/>
        <v>-2.7535566464640659</v>
      </c>
      <c r="AK68">
        <f t="shared" si="59"/>
        <v>-1.7989903423566413</v>
      </c>
      <c r="AL68">
        <f t="shared" si="40"/>
        <v>-4.552546988840259</v>
      </c>
      <c r="AN68">
        <f t="shared" si="48"/>
        <v>0</v>
      </c>
      <c r="AO68">
        <f t="shared" si="49"/>
        <v>0</v>
      </c>
      <c r="AP68">
        <f t="shared" si="50"/>
        <v>-5.7309598049260103E-18</v>
      </c>
      <c r="AQ68">
        <f t="shared" si="51"/>
        <v>-3.1610739911314531E-14</v>
      </c>
      <c r="AR68">
        <f t="shared" si="52"/>
        <v>-3.1616470871119458E-14</v>
      </c>
      <c r="AS68">
        <f t="shared" si="53"/>
        <v>-4.4526328239835808E-3</v>
      </c>
      <c r="AT68">
        <f t="shared" si="54"/>
        <v>-2.9090534450027976E-3</v>
      </c>
      <c r="AU68">
        <f t="shared" si="55"/>
        <v>-7.3616862690179946E-3</v>
      </c>
      <c r="AW68">
        <v>65</v>
      </c>
      <c r="AX68">
        <f>IF(Z68&gt;0, (R68*SUMPRODUCT(K68:$K$98, X68:$X$98)-K68*$AZ$3)/Z68, 0)</f>
        <v>-3.2372652048009158E+17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7.0881759557951878E-17</v>
      </c>
      <c r="X69">
        <f t="shared" si="35"/>
        <v>7.0881759557951878E-17</v>
      </c>
      <c r="Y69">
        <f t="shared" si="36"/>
        <v>7.0881759557951882E-19</v>
      </c>
      <c r="Z69">
        <f t="shared" si="37"/>
        <v>0</v>
      </c>
      <c r="AB69">
        <f t="shared" si="38"/>
        <v>-22.946305387202237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-3.544087977897594E-12</v>
      </c>
      <c r="AI69">
        <f t="shared" si="39"/>
        <v>-3.544087977897594E-12</v>
      </c>
      <c r="AJ69">
        <f t="shared" si="47"/>
        <v>-22.946305387202237</v>
      </c>
      <c r="AK69">
        <f t="shared" si="59"/>
        <v>-1.6062413771041568</v>
      </c>
      <c r="AL69">
        <f t="shared" si="40"/>
        <v>-24.552546764309941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-5.1169283972553663E-15</v>
      </c>
      <c r="AR69">
        <f t="shared" si="52"/>
        <v>-5.1169283972553663E-15</v>
      </c>
      <c r="AS69">
        <f t="shared" si="53"/>
        <v>-3.3129708511785032E-2</v>
      </c>
      <c r="AT69">
        <f t="shared" si="54"/>
        <v>-2.3190795958249527E-3</v>
      </c>
      <c r="AU69">
        <f t="shared" si="55"/>
        <v>-3.5448788107615106E-2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29443.109556145046</v>
      </c>
      <c r="AO71" s="6">
        <f t="shared" si="62"/>
        <v>-2944.3109556145046</v>
      </c>
      <c r="AP71" s="6">
        <f t="shared" si="62"/>
        <v>-2884.7835856135935</v>
      </c>
      <c r="AQ71" s="6">
        <f t="shared" si="62"/>
        <v>-14190.245234323409</v>
      </c>
      <c r="AR71" s="6">
        <f t="shared" si="62"/>
        <v>9423.7697805935441</v>
      </c>
      <c r="AS71" s="6">
        <f t="shared" si="62"/>
        <v>-772.67134257108728</v>
      </c>
      <c r="AT71" s="6">
        <f t="shared" si="62"/>
        <v>114.71510646323914</v>
      </c>
      <c r="AU71" s="6">
        <f t="shared" si="62"/>
        <v>8765.8135444856835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7905.1655879874188</v>
      </c>
      <c r="K3">
        <v>1</v>
      </c>
      <c r="L3" s="2">
        <v>0</v>
      </c>
      <c r="O3">
        <f>$C$3</f>
        <v>7905.1655879874188</v>
      </c>
      <c r="P3">
        <f>O3*C5</f>
        <v>790.51655879874193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7905.1655879874188</v>
      </c>
      <c r="AF3">
        <f t="shared" ref="AF3:AF34" si="4">-$Z3*P3</f>
        <v>-790.51655879874193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4594.7408251886773</v>
      </c>
      <c r="AJ3">
        <f t="shared" ref="AJ3:AJ34" si="8">AB3-AC3</f>
        <v>0</v>
      </c>
      <c r="AL3">
        <f t="shared" ref="AL3:AL34" si="9">SUM(AI3:AK3)</f>
        <v>4594.7408251886773</v>
      </c>
      <c r="AN3">
        <f t="shared" ref="AN3:AN34" si="10">AE3*$K3</f>
        <v>7905.1655879874188</v>
      </c>
      <c r="AO3">
        <f t="shared" ref="AO3:AO34" si="11">AF3*$K3</f>
        <v>-790.51655879874193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4594.7408251886773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4594.7408251886773</v>
      </c>
      <c r="AW3">
        <v>0</v>
      </c>
      <c r="AX3">
        <f>IF(Z3&gt;0, (R3*SUMPRODUCT(K3:$K$98, X3:$X$98)-K3*$AZ$3)/Z3, 0)</f>
        <v>0</v>
      </c>
      <c r="AZ3">
        <f>C6*SUMPRODUCT(X4:X98, K4:K98)/1</f>
        <v>2907.6090657246846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</v>
      </c>
      <c r="S4">
        <f t="shared" si="1"/>
        <v>197.23375764163274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195.03413735013055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-115.23519999999999</v>
      </c>
      <c r="AI4">
        <f t="shared" si="7"/>
        <v>-115.23519999999999</v>
      </c>
      <c r="AJ4">
        <f t="shared" si="8"/>
        <v>-195.03413735013055</v>
      </c>
      <c r="AK4">
        <f>G4*SUM(AB4, AE4:AF4)</f>
        <v>0</v>
      </c>
      <c r="AL4">
        <f t="shared" si="9"/>
        <v>-310.26933735013051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-107.50555089094131</v>
      </c>
      <c r="AR4">
        <f t="shared" si="14"/>
        <v>-107.50555089094131</v>
      </c>
      <c r="AS4">
        <f t="shared" si="15"/>
        <v>-181.95180273358574</v>
      </c>
      <c r="AT4">
        <f t="shared" si="16"/>
        <v>0</v>
      </c>
      <c r="AU4">
        <f t="shared" si="17"/>
        <v>-289.457353624527</v>
      </c>
      <c r="AW4">
        <v>1</v>
      </c>
      <c r="AX4">
        <f>IF(Z4&gt;0, (R4*SUMPRODUCT(K4:$K$98, X4:$X$98)-K4*$AZ$3)/Z4, 0)</f>
        <v>197.23375764163274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</v>
      </c>
      <c r="S5">
        <f t="shared" si="1"/>
        <v>320.90387699029696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195.03413735013055</v>
      </c>
      <c r="AC5">
        <f t="shared" si="2"/>
        <v>313.78369047576598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-114.7082059785312</v>
      </c>
      <c r="AI5">
        <f t="shared" si="7"/>
        <v>-163.59881045154194</v>
      </c>
      <c r="AJ5">
        <f t="shared" si="8"/>
        <v>-118.74955312563543</v>
      </c>
      <c r="AK5">
        <f>G5*SUM(AB5, AE5:AF5)</f>
        <v>7.9963996313553531</v>
      </c>
      <c r="AL5">
        <f t="shared" si="9"/>
        <v>-274.35196394582198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-98.087906625053009</v>
      </c>
      <c r="AR5">
        <f t="shared" si="14"/>
        <v>-139.89465449877198</v>
      </c>
      <c r="AS5">
        <f t="shared" si="15"/>
        <v>-101.5436949727391</v>
      </c>
      <c r="AT5">
        <f t="shared" si="16"/>
        <v>6.8377854372841576</v>
      </c>
      <c r="AU5">
        <f t="shared" si="17"/>
        <v>-234.60056403422689</v>
      </c>
      <c r="AW5">
        <v>2</v>
      </c>
      <c r="AX5">
        <f>IF(Z5&gt;0, (R5*SUMPRODUCT(K5:$K$98, X5:$X$98)-K5*$AZ$3)/Z5, 0)</f>
        <v>320.90387699029696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</v>
      </c>
      <c r="S6">
        <f t="shared" si="1"/>
        <v>474.77645841238819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313.78369047576598</v>
      </c>
      <c r="AC6">
        <f t="shared" si="2"/>
        <v>459.05681311804756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-114.3540482690737</v>
      </c>
      <c r="AI6">
        <f t="shared" si="7"/>
        <v>-162.69856967321979</v>
      </c>
      <c r="AJ6">
        <f t="shared" si="8"/>
        <v>-145.27312264228158</v>
      </c>
      <c r="AK6">
        <f>G6*SUM(AB6, AE6:AF6)</f>
        <v>18.356345892832312</v>
      </c>
      <c r="AL6">
        <f t="shared" si="9"/>
        <v>-289.61534642266906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-88.213859745760416</v>
      </c>
      <c r="AR6">
        <f t="shared" si="14"/>
        <v>-125.50730842705738</v>
      </c>
      <c r="AS6">
        <f t="shared" si="15"/>
        <v>-112.06514381931714</v>
      </c>
      <c r="AT6">
        <f t="shared" si="16"/>
        <v>14.160269326231624</v>
      </c>
      <c r="AU6">
        <f t="shared" si="17"/>
        <v>-223.41218292014293</v>
      </c>
      <c r="AW6">
        <v>3</v>
      </c>
      <c r="AX6">
        <f>IF(Z6&gt;0, (R6*SUMPRODUCT(K6:$K$98, X6:$X$98)-K6*$AZ$3)/Z6, 0)</f>
        <v>474.77645841238819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100000</v>
      </c>
      <c r="S7">
        <f t="shared" si="1"/>
        <v>599.40373081062546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459.05681311804756</v>
      </c>
      <c r="AC7">
        <f t="shared" si="2"/>
        <v>573.07861581745306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-114.03612066757069</v>
      </c>
      <c r="AI7">
        <f t="shared" si="7"/>
        <v>-161.84017879734154</v>
      </c>
      <c r="AJ7">
        <f t="shared" si="8"/>
        <v>-114.0218026994055</v>
      </c>
      <c r="AK7">
        <f>G7*SUM(AB7, AE7:AF7)</f>
        <v>22.539689524096133</v>
      </c>
      <c r="AL7">
        <f t="shared" si="9"/>
        <v>-253.3222919726509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-80.036945869633584</v>
      </c>
      <c r="AR7">
        <f t="shared" si="14"/>
        <v>-113.58851523628024</v>
      </c>
      <c r="AS7">
        <f t="shared" si="15"/>
        <v>-80.026896716467974</v>
      </c>
      <c r="AT7">
        <f t="shared" si="16"/>
        <v>15.819618378788368</v>
      </c>
      <c r="AU7">
        <f t="shared" si="17"/>
        <v>-177.79579357395986</v>
      </c>
      <c r="AW7">
        <v>4</v>
      </c>
      <c r="AX7">
        <f>IF(Z7&gt;0, (R7*SUMPRODUCT(K7:$K$98, X7:$X$98)-K7*$AZ$3)/Z7, 0)</f>
        <v>599.40373081062546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100000</v>
      </c>
      <c r="S8">
        <f t="shared" si="1"/>
        <v>665.19372956674067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573.07861581745306</v>
      </c>
      <c r="AC8">
        <f t="shared" si="2"/>
        <v>628.86129036938473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-113.9686032979078</v>
      </c>
      <c r="AI8">
        <f t="shared" si="7"/>
        <v>-161.23763654473197</v>
      </c>
      <c r="AJ8">
        <f t="shared" si="8"/>
        <v>-55.782674551931677</v>
      </c>
      <c r="AK8">
        <f>G8*SUM(AB8, AE8:AF8)</f>
        <v>12.206574516911751</v>
      </c>
      <c r="AL8">
        <f t="shared" si="9"/>
        <v>-204.81373657975189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-74.665881072058454</v>
      </c>
      <c r="AR8">
        <f t="shared" si="14"/>
        <v>-105.63391887079264</v>
      </c>
      <c r="AS8">
        <f t="shared" si="15"/>
        <v>-36.545701390133061</v>
      </c>
      <c r="AT8">
        <f t="shared" si="16"/>
        <v>7.9970677432499837</v>
      </c>
      <c r="AU8">
        <f t="shared" si="17"/>
        <v>-134.1825525176757</v>
      </c>
      <c r="AW8">
        <v>5</v>
      </c>
      <c r="AX8">
        <f>IF(Z8&gt;0, (R8*SUMPRODUCT(K8:$K$98, X8:$X$98)-K8*$AZ$3)/Z8, 0)</f>
        <v>665.19372956674067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</v>
      </c>
      <c r="S9">
        <f t="shared" si="1"/>
        <v>700.74387800880515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628.86129036938473</v>
      </c>
      <c r="AC9">
        <f t="shared" si="2"/>
        <v>655.04218108756868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-114.56898109845557</v>
      </c>
      <c r="AI9">
        <f t="shared" si="7"/>
        <v>-161.30803952226228</v>
      </c>
      <c r="AJ9">
        <f t="shared" si="8"/>
        <v>-26.180890718183946</v>
      </c>
      <c r="AK9">
        <f t="shared" ref="AK9:AK40" si="30">G9*SUM(AB9:AB9, AE9:AF9)</f>
        <v>3.7102816131793697</v>
      </c>
      <c r="AL9">
        <f t="shared" si="9"/>
        <v>-183.77864862726685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-71.085533826319903</v>
      </c>
      <c r="AR9">
        <f t="shared" si="14"/>
        <v>-100.08527604922287</v>
      </c>
      <c r="AS9">
        <f t="shared" si="15"/>
        <v>-16.244210037543379</v>
      </c>
      <c r="AT9">
        <f t="shared" si="16"/>
        <v>2.3020833963093548</v>
      </c>
      <c r="AU9">
        <f t="shared" si="17"/>
        <v>-114.0274026904569</v>
      </c>
      <c r="AW9">
        <v>6</v>
      </c>
      <c r="AX9">
        <f>IF(Z9&gt;0, (R9*SUMPRODUCT(K9:$K$98, X9:$X$98)-K9*$AZ$3)/Z9, 0)</f>
        <v>700.74387800880515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</v>
      </c>
      <c r="S10">
        <f t="shared" si="1"/>
        <v>731.97300757659639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655.04218108756868</v>
      </c>
      <c r="AC10">
        <f t="shared" si="2"/>
        <v>676.5469799217758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-115.47660251971284</v>
      </c>
      <c r="AI10">
        <f t="shared" si="7"/>
        <v>-161.69053205802163</v>
      </c>
      <c r="AJ10">
        <f t="shared" si="8"/>
        <v>-21.504798834207122</v>
      </c>
      <c r="AK10">
        <f t="shared" si="30"/>
        <v>2.685672942459032</v>
      </c>
      <c r="AL10">
        <f t="shared" si="9"/>
        <v>-180.50965794976972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-67.971423127683138</v>
      </c>
      <c r="AR10">
        <f t="shared" si="14"/>
        <v>-95.17370038991109</v>
      </c>
      <c r="AS10">
        <f t="shared" si="15"/>
        <v>-12.658077471460702</v>
      </c>
      <c r="AT10">
        <f t="shared" si="16"/>
        <v>1.5808311638133794</v>
      </c>
      <c r="AU10">
        <f t="shared" si="17"/>
        <v>-106.25094669755842</v>
      </c>
      <c r="AW10">
        <v>7</v>
      </c>
      <c r="AX10">
        <f>IF(Z10&gt;0, (R10*SUMPRODUCT(K10:$K$98, X10:$X$98)-K10*$AZ$3)/Z10, 0)</f>
        <v>731.97300757659639</v>
      </c>
    </row>
    <row r="11" spans="1:52" x14ac:dyDescent="0.25">
      <c r="A11" t="s">
        <v>33</v>
      </c>
      <c r="C11" s="25">
        <f>AU100</f>
        <v>798.16030179205586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</v>
      </c>
      <c r="S11">
        <f t="shared" si="1"/>
        <v>759.17691954101963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676.5469799217758</v>
      </c>
      <c r="AC11">
        <f t="shared" si="2"/>
        <v>693.79110199298293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-116.30511762331651</v>
      </c>
      <c r="AI11">
        <f t="shared" si="7"/>
        <v>-161.99875530743054</v>
      </c>
      <c r="AJ11">
        <f t="shared" si="8"/>
        <v>-17.24412207120713</v>
      </c>
      <c r="AK11">
        <f t="shared" si="30"/>
        <v>1.6237127518122618</v>
      </c>
      <c r="AL11">
        <f t="shared" si="9"/>
        <v>-177.61916462682541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-65.050456777819008</v>
      </c>
      <c r="AR11">
        <f t="shared" si="14"/>
        <v>-90.607302976269395</v>
      </c>
      <c r="AS11">
        <f t="shared" si="15"/>
        <v>-9.6447864065408204</v>
      </c>
      <c r="AT11">
        <f t="shared" si="16"/>
        <v>0.90815656559021496</v>
      </c>
      <c r="AU11">
        <f t="shared" si="17"/>
        <v>-99.343932817220008</v>
      </c>
      <c r="AW11">
        <v>8</v>
      </c>
      <c r="AX11">
        <f>IF(Z11&gt;0, (R11*SUMPRODUCT(K11:$K$98, X11:$X$98)-K11*$AZ$3)/Z11, 0)</f>
        <v>759.17691954101963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</v>
      </c>
      <c r="S12">
        <f t="shared" si="1"/>
        <v>785.30315161294095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693.79110199298293</v>
      </c>
      <c r="AC12">
        <f t="shared" si="2"/>
        <v>709.56637942844304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-117.67464235334815</v>
      </c>
      <c r="AI12">
        <f t="shared" si="7"/>
        <v>-162.85250633944437</v>
      </c>
      <c r="AJ12">
        <f t="shared" si="8"/>
        <v>-15.775277435460112</v>
      </c>
      <c r="AK12">
        <f t="shared" si="30"/>
        <v>1.5957195345838606</v>
      </c>
      <c r="AL12">
        <f t="shared" si="9"/>
        <v>-177.03206424032064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-62.545323374973393</v>
      </c>
      <c r="AR12">
        <f t="shared" si="14"/>
        <v>-86.557838356035958</v>
      </c>
      <c r="AS12">
        <f t="shared" si="15"/>
        <v>-8.3847276592355868</v>
      </c>
      <c r="AT12">
        <f t="shared" si="16"/>
        <v>0.84814189625170244</v>
      </c>
      <c r="AU12">
        <f t="shared" si="17"/>
        <v>-94.094424119019848</v>
      </c>
      <c r="AW12">
        <v>9</v>
      </c>
      <c r="AX12">
        <f>IF(Z12&gt;0, (R12*SUMPRODUCT(K12:$K$98, X12:$X$98)-K12*$AZ$3)/Z12, 0)</f>
        <v>785.30315161294095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</v>
      </c>
      <c r="S13">
        <f t="shared" si="1"/>
        <v>809.79047947418758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709.56637942844304</v>
      </c>
      <c r="AC13">
        <f t="shared" si="2"/>
        <v>723.41089129564716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-119.07656108834544</v>
      </c>
      <c r="AI13">
        <f t="shared" si="7"/>
        <v>-163.74310815403652</v>
      </c>
      <c r="AJ13">
        <f t="shared" si="8"/>
        <v>-13.844511867204119</v>
      </c>
      <c r="AK13">
        <f t="shared" si="30"/>
        <v>1.4191327588568861</v>
      </c>
      <c r="AL13">
        <f t="shared" si="9"/>
        <v>-176.16848726238376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-60.162032401146476</v>
      </c>
      <c r="AR13">
        <f t="shared" si="14"/>
        <v>-82.729280121877395</v>
      </c>
      <c r="AS13">
        <f t="shared" si="15"/>
        <v>-6.9947768386998881</v>
      </c>
      <c r="AT13">
        <f t="shared" si="16"/>
        <v>0.71700014040993909</v>
      </c>
      <c r="AU13">
        <f t="shared" si="17"/>
        <v>-89.00705682016735</v>
      </c>
      <c r="AW13">
        <v>10</v>
      </c>
      <c r="AX13">
        <f>IF(Z13&gt;0, (R13*SUMPRODUCT(K13:$K$98, X13:$X$98)-K13*$AZ$3)/Z13, 0)</f>
        <v>809.79047947418758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</v>
      </c>
      <c r="S14">
        <f t="shared" si="1"/>
        <v>832.88814096015483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723.41089129564716</v>
      </c>
      <c r="AC14">
        <f t="shared" si="2"/>
        <v>735.59724089065367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-120.91162824207274</v>
      </c>
      <c r="AI14">
        <f t="shared" si="7"/>
        <v>-165.07105402298589</v>
      </c>
      <c r="AJ14">
        <f t="shared" si="8"/>
        <v>-12.186349595006504</v>
      </c>
      <c r="AK14">
        <f t="shared" si="30"/>
        <v>1.3021396043321649</v>
      </c>
      <c r="AL14">
        <f t="shared" si="9"/>
        <v>-175.95526401366024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-58.080603255424137</v>
      </c>
      <c r="AR14">
        <f t="shared" si="14"/>
        <v>-79.292840044045164</v>
      </c>
      <c r="AS14">
        <f t="shared" si="15"/>
        <v>-5.8537838440354957</v>
      </c>
      <c r="AT14">
        <f t="shared" si="16"/>
        <v>0.62549032580205832</v>
      </c>
      <c r="AU14">
        <f t="shared" si="17"/>
        <v>-84.521133562278607</v>
      </c>
      <c r="AW14">
        <v>11</v>
      </c>
      <c r="AX14">
        <f>IF(Z14&gt;0, (R14*SUMPRODUCT(K14:$K$98, X14:$X$98)-K14*$AZ$3)/Z14, 0)</f>
        <v>832.88814096015483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</v>
      </c>
      <c r="S15">
        <f t="shared" si="1"/>
        <v>858.07360803263964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735.59724089065367</v>
      </c>
      <c r="AC15">
        <f t="shared" si="2"/>
        <v>749.19936402905819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-123.88034882434408</v>
      </c>
      <c r="AI15">
        <f t="shared" si="7"/>
        <v>-167.53624017303594</v>
      </c>
      <c r="AJ15">
        <f t="shared" si="8"/>
        <v>-13.602123138404522</v>
      </c>
      <c r="AK15">
        <f t="shared" si="30"/>
        <v>3.0159486876516803</v>
      </c>
      <c r="AL15">
        <f t="shared" si="9"/>
        <v>-178.12241462378879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-56.452561842941833</v>
      </c>
      <c r="AR15">
        <f t="shared" si="14"/>
        <v>-76.346652629409434</v>
      </c>
      <c r="AS15">
        <f t="shared" si="15"/>
        <v>-6.1985190141407971</v>
      </c>
      <c r="AT15">
        <f t="shared" si="16"/>
        <v>1.3743748013352208</v>
      </c>
      <c r="AU15">
        <f t="shared" si="17"/>
        <v>-81.170796842215012</v>
      </c>
      <c r="AW15">
        <v>12</v>
      </c>
      <c r="AX15">
        <f>IF(Z15&gt;0, (R15*SUMPRODUCT(K15:$K$98, X15:$X$98)-K15*$AZ$3)/Z15, 0)</f>
        <v>858.07360803263964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</v>
      </c>
      <c r="S16">
        <f t="shared" si="1"/>
        <v>885.5364903439189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749.19936402905819</v>
      </c>
      <c r="AC16">
        <f t="shared" si="2"/>
        <v>764.317835151792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-127.38989912648485</v>
      </c>
      <c r="AI16">
        <f t="shared" si="7"/>
        <v>-170.54553661212654</v>
      </c>
      <c r="AJ16">
        <f t="shared" si="8"/>
        <v>-15.118471122733808</v>
      </c>
      <c r="AK16">
        <f t="shared" si="30"/>
        <v>5.3193154846063138</v>
      </c>
      <c r="AL16">
        <f t="shared" si="9"/>
        <v>-180.34469225025404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-54.916159344516728</v>
      </c>
      <c r="AR16">
        <f t="shared" si="14"/>
        <v>-73.520003770381251</v>
      </c>
      <c r="AS16">
        <f t="shared" si="15"/>
        <v>-6.517379909353525</v>
      </c>
      <c r="AT16">
        <f t="shared" si="16"/>
        <v>2.2930890028129665</v>
      </c>
      <c r="AU16">
        <f t="shared" si="17"/>
        <v>-77.744294676921811</v>
      </c>
      <c r="AW16">
        <v>13</v>
      </c>
      <c r="AX16">
        <f>IF(Z16&gt;0, (R16*SUMPRODUCT(K16:$K$98, X16:$X$98)-K16*$AZ$3)/Z16, 0)</f>
        <v>885.5364903439189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</v>
      </c>
      <c r="S17">
        <f t="shared" si="1"/>
        <v>919.59677152865709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764.317835151792</v>
      </c>
      <c r="AC17">
        <f t="shared" si="2"/>
        <v>784.57467362875309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-130.91254000141907</v>
      </c>
      <c r="AI17">
        <f t="shared" si="7"/>
        <v>-173.57116484220364</v>
      </c>
      <c r="AJ17">
        <f t="shared" si="8"/>
        <v>-20.256838476961093</v>
      </c>
      <c r="AK17">
        <f t="shared" si="30"/>
        <v>10.54758612509473</v>
      </c>
      <c r="AL17">
        <f t="shared" si="9"/>
        <v>-183.28041719407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-53.050126770230442</v>
      </c>
      <c r="AR17">
        <f t="shared" si="14"/>
        <v>-70.33682409978185</v>
      </c>
      <c r="AS17">
        <f t="shared" si="15"/>
        <v>-8.2087464589352486</v>
      </c>
      <c r="AT17">
        <f t="shared" si="16"/>
        <v>4.2742336299496877</v>
      </c>
      <c r="AU17">
        <f t="shared" si="17"/>
        <v>-74.271336928767411</v>
      </c>
      <c r="AW17">
        <v>14</v>
      </c>
      <c r="AX17">
        <f>IF(Z17&gt;0, (R17*SUMPRODUCT(K17:$K$98, X17:$X$98)-K17*$AZ$3)/Z17, 0)</f>
        <v>919.59677152865709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</v>
      </c>
      <c r="S18">
        <f t="shared" si="1"/>
        <v>960.81603816652023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784.57467362875309</v>
      </c>
      <c r="AC18">
        <f t="shared" si="2"/>
        <v>810.25114915622953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-134.59922324963327</v>
      </c>
      <c r="AI18">
        <f t="shared" si="7"/>
        <v>-176.76396223038518</v>
      </c>
      <c r="AJ18">
        <f t="shared" si="8"/>
        <v>-25.676475527476441</v>
      </c>
      <c r="AK18">
        <f t="shared" si="30"/>
        <v>16.946812950381069</v>
      </c>
      <c r="AL18">
        <f t="shared" si="9"/>
        <v>-185.49362480748056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-50.899676897004184</v>
      </c>
      <c r="AR18">
        <f t="shared" si="14"/>
        <v>-66.844580134569028</v>
      </c>
      <c r="AS18">
        <f t="shared" si="15"/>
        <v>-9.709746287157321</v>
      </c>
      <c r="AT18">
        <f t="shared" si="16"/>
        <v>6.4085607835089267</v>
      </c>
      <c r="AU18">
        <f t="shared" si="17"/>
        <v>-70.145765638217426</v>
      </c>
      <c r="AW18">
        <v>15</v>
      </c>
      <c r="AX18">
        <f>IF(Z18&gt;0, (R18*SUMPRODUCT(K18:$K$98, X18:$X$98)-K18*$AZ$3)/Z18, 0)</f>
        <v>960.81603816652023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</v>
      </c>
      <c r="S19">
        <f t="shared" si="1"/>
        <v>1000.0191792442812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810.25114915622953</v>
      </c>
      <c r="AC19">
        <f t="shared" si="2"/>
        <v>833.48769885985803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-139.01183166242745</v>
      </c>
      <c r="AI19">
        <f t="shared" si="7"/>
        <v>-180.68541733754063</v>
      </c>
      <c r="AJ19">
        <f t="shared" si="8"/>
        <v>-23.236549703628498</v>
      </c>
      <c r="AK19">
        <f t="shared" si="30"/>
        <v>18.068600626183919</v>
      </c>
      <c r="AL19">
        <f t="shared" si="9"/>
        <v>-185.8533664149852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-49.023908343227951</v>
      </c>
      <c r="AR19">
        <f t="shared" si="14"/>
        <v>-63.720513805067888</v>
      </c>
      <c r="AS19">
        <f t="shared" si="15"/>
        <v>-8.1946009146172276</v>
      </c>
      <c r="AT19">
        <f t="shared" si="16"/>
        <v>6.372072149509318</v>
      </c>
      <c r="AU19">
        <f t="shared" si="17"/>
        <v>-65.5430425701758</v>
      </c>
      <c r="AW19">
        <v>16</v>
      </c>
      <c r="AX19">
        <f>IF(Z19&gt;0, (R19*SUMPRODUCT(K19:$K$98, X19:$X$98)-K19*$AZ$3)/Z19, 0)</f>
        <v>1000.0191792442812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</v>
      </c>
      <c r="S20">
        <f t="shared" si="1"/>
        <v>1016.4743663306239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833.48769885985803</v>
      </c>
      <c r="AC20">
        <f t="shared" si="2"/>
        <v>837.27520543634193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-143.18118884366896</v>
      </c>
      <c r="AI20">
        <f t="shared" si="7"/>
        <v>-184.36644806760916</v>
      </c>
      <c r="AJ20">
        <f t="shared" si="8"/>
        <v>-3.7875065764839064</v>
      </c>
      <c r="AK20">
        <f t="shared" si="30"/>
        <v>3.5839971050973896</v>
      </c>
      <c r="AL20">
        <f t="shared" si="9"/>
        <v>-184.56995753899568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-47.893648601412778</v>
      </c>
      <c r="AR20">
        <f t="shared" si="14"/>
        <v>-61.669985763853546</v>
      </c>
      <c r="AS20">
        <f t="shared" si="15"/>
        <v>-1.2669088063496756</v>
      </c>
      <c r="AT20">
        <f t="shared" si="16"/>
        <v>1.1988355406619109</v>
      </c>
      <c r="AU20">
        <f t="shared" si="17"/>
        <v>-61.738059029541311</v>
      </c>
      <c r="AW20">
        <v>17</v>
      </c>
      <c r="AX20">
        <f>IF(Z20&gt;0, (R20*SUMPRODUCT(K20:$K$98, X20:$X$98)-K20*$AZ$3)/Z20, 0)</f>
        <v>1016.4743663306239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</v>
      </c>
      <c r="S21">
        <f t="shared" si="1"/>
        <v>1028.40034611741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837.27520543634193</v>
      </c>
      <c r="AC21">
        <f t="shared" si="2"/>
        <v>837.10448662037857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-148.11578330483289</v>
      </c>
      <c r="AI21">
        <f t="shared" si="7"/>
        <v>-188.81513204488127</v>
      </c>
      <c r="AJ21">
        <f t="shared" si="8"/>
        <v>0.1707188159633688</v>
      </c>
      <c r="AK21">
        <f t="shared" si="30"/>
        <v>1.3396403286981471</v>
      </c>
      <c r="AL21">
        <f t="shared" si="9"/>
        <v>-187.30477290021975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-47.113212844618317</v>
      </c>
      <c r="AR21">
        <f t="shared" si="14"/>
        <v>-60.059011307439405</v>
      </c>
      <c r="AS21">
        <f t="shared" si="15"/>
        <v>5.4302868564048416E-2</v>
      </c>
      <c r="AT21">
        <f t="shared" si="16"/>
        <v>0.42611772042750873</v>
      </c>
      <c r="AU21">
        <f t="shared" si="17"/>
        <v>-59.578590718447849</v>
      </c>
      <c r="AW21">
        <v>18</v>
      </c>
      <c r="AX21">
        <f>IF(Z21&gt;0, (R21*SUMPRODUCT(K21:$K$98, X21:$X$98)-K21*$AZ$3)/Z21, 0)</f>
        <v>1028.40034611741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</v>
      </c>
      <c r="S22">
        <f t="shared" si="1"/>
        <v>1058.4226048359099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837.10448662037857</v>
      </c>
      <c r="AC22">
        <f t="shared" si="2"/>
        <v>851.30338545083907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-153.37980985783878</v>
      </c>
      <c r="AI22">
        <f t="shared" si="7"/>
        <v>-193.59547520555776</v>
      </c>
      <c r="AJ22">
        <f t="shared" si="8"/>
        <v>-14.198898830460507</v>
      </c>
      <c r="AK22">
        <f t="shared" si="30"/>
        <v>17.579194219027951</v>
      </c>
      <c r="AL22">
        <f t="shared" si="9"/>
        <v>-190.21517981699031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-45.553327508663259</v>
      </c>
      <c r="AR22">
        <f t="shared" si="14"/>
        <v>-57.497255306340186</v>
      </c>
      <c r="AS22">
        <f t="shared" si="15"/>
        <v>-4.2170288859129581</v>
      </c>
      <c r="AT22">
        <f t="shared" si="16"/>
        <v>5.2209661254633115</v>
      </c>
      <c r="AU22">
        <f t="shared" si="17"/>
        <v>-56.493318066789833</v>
      </c>
      <c r="AW22">
        <v>19</v>
      </c>
      <c r="AX22">
        <f>IF(Z22&gt;0, (R22*SUMPRODUCT(K22:$K$98, X22:$X$98)-K22*$AZ$3)/Z22, 0)</f>
        <v>1058.4226048359099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</v>
      </c>
      <c r="S23">
        <f t="shared" si="1"/>
        <v>1130.3603087401434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851.30338545083907</v>
      </c>
      <c r="AC23">
        <f t="shared" si="2"/>
        <v>898.273365298935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-159.13813322943503</v>
      </c>
      <c r="AI23">
        <f t="shared" si="7"/>
        <v>-198.87207285706211</v>
      </c>
      <c r="AJ23">
        <f t="shared" si="8"/>
        <v>-46.969979848095932</v>
      </c>
      <c r="AK23">
        <f t="shared" si="30"/>
        <v>59.591236981558744</v>
      </c>
      <c r="AL23">
        <f t="shared" si="9"/>
        <v>-186.25081572359929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-42.19958185614977</v>
      </c>
      <c r="AR23">
        <f t="shared" si="14"/>
        <v>-52.736061100668266</v>
      </c>
      <c r="AS23">
        <f t="shared" si="15"/>
        <v>-12.455302001838533</v>
      </c>
      <c r="AT23">
        <f t="shared" si="16"/>
        <v>15.802153964486562</v>
      </c>
      <c r="AU23">
        <f t="shared" si="17"/>
        <v>-49.389209138020234</v>
      </c>
      <c r="AW23">
        <v>20</v>
      </c>
      <c r="AX23">
        <f>IF(Z23&gt;0, (R23*SUMPRODUCT(K23:$K$98, X23:$X$98)-K23*$AZ$3)/Z23, 0)</f>
        <v>1130.3603087401434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</v>
      </c>
      <c r="S24">
        <f t="shared" si="1"/>
        <v>1195.6530587279838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898.273365298935</v>
      </c>
      <c r="AC24">
        <f t="shared" si="2"/>
        <v>938.68387929703351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-165.15229230100906</v>
      </c>
      <c r="AI24">
        <f t="shared" si="7"/>
        <v>-204.40631638620934</v>
      </c>
      <c r="AJ24">
        <f t="shared" si="8"/>
        <v>-40.410513998098509</v>
      </c>
      <c r="AK24">
        <f t="shared" si="30"/>
        <v>62.879135570925456</v>
      </c>
      <c r="AL24">
        <f t="shared" si="9"/>
        <v>-181.93769481338239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-39.102135090889185</v>
      </c>
      <c r="AR24">
        <f t="shared" si="14"/>
        <v>-48.396079069837761</v>
      </c>
      <c r="AS24">
        <f t="shared" si="15"/>
        <v>-9.5677592810273193</v>
      </c>
      <c r="AT24">
        <f t="shared" si="16"/>
        <v>14.88752241483505</v>
      </c>
      <c r="AU24">
        <f t="shared" si="17"/>
        <v>-43.076315936030035</v>
      </c>
      <c r="AW24">
        <v>21</v>
      </c>
      <c r="AX24">
        <f>IF(Z24&gt;0, (R24*SUMPRODUCT(K24:$K$98, X24:$X$98)-K24*$AZ$3)/Z24, 0)</f>
        <v>1195.6530587279838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</v>
      </c>
      <c r="S25">
        <f t="shared" si="1"/>
        <v>1255.7815204181193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938.68387929703351</v>
      </c>
      <c r="AC25">
        <f t="shared" si="2"/>
        <v>973.34075836172372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-214.20182967641003</v>
      </c>
      <c r="AI25">
        <f t="shared" si="7"/>
        <v>-252.95621260592011</v>
      </c>
      <c r="AJ25">
        <f t="shared" si="8"/>
        <v>-34.656879064690202</v>
      </c>
      <c r="AK25">
        <f t="shared" si="30"/>
        <v>65.707871550792348</v>
      </c>
      <c r="AL25">
        <f t="shared" si="9"/>
        <v>-221.90522011981795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-45.281522349691414</v>
      </c>
      <c r="AR25">
        <f t="shared" si="14"/>
        <v>-53.474064212765761</v>
      </c>
      <c r="AS25">
        <f t="shared" si="15"/>
        <v>-7.3263437866476355</v>
      </c>
      <c r="AT25">
        <f t="shared" si="16"/>
        <v>13.890415682595501</v>
      </c>
      <c r="AU25">
        <f t="shared" si="17"/>
        <v>-46.909992316817892</v>
      </c>
      <c r="AW25">
        <v>22</v>
      </c>
      <c r="AX25">
        <f>IF(Z25&gt;0, (R25*SUMPRODUCT(K25:$K$98, X25:$X$98)-K25*$AZ$3)/Z25, 0)</f>
        <v>1255.7815204181193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</v>
      </c>
      <c r="S26">
        <f t="shared" si="1"/>
        <v>1299.8385604668906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973.34075836172372</v>
      </c>
      <c r="AC26">
        <f t="shared" si="2"/>
        <v>993.91549865094294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-269.1441513756667</v>
      </c>
      <c r="AI26">
        <f t="shared" si="7"/>
        <v>-307.37641840019387</v>
      </c>
      <c r="AJ26">
        <f t="shared" si="8"/>
        <v>-20.574740289219221</v>
      </c>
      <c r="AK26">
        <f t="shared" si="30"/>
        <v>68.133853085320666</v>
      </c>
      <c r="AL26">
        <f t="shared" si="9"/>
        <v>-259.81730560409244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-50.800123400543875</v>
      </c>
      <c r="AR26">
        <f t="shared" si="14"/>
        <v>-58.016345164239688</v>
      </c>
      <c r="AS26">
        <f t="shared" si="15"/>
        <v>-3.8834183848476327</v>
      </c>
      <c r="AT26">
        <f t="shared" si="16"/>
        <v>12.860053346125747</v>
      </c>
      <c r="AU26">
        <f t="shared" si="17"/>
        <v>-49.039710202961572</v>
      </c>
      <c r="AW26">
        <v>23</v>
      </c>
      <c r="AX26">
        <f>IF(Z26&gt;0, (R26*SUMPRODUCT(K26:$K$98, X26:$X$98)-K26*$AZ$3)/Z26, 0)</f>
        <v>1299.8385604668906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</v>
      </c>
      <c r="S27">
        <f t="shared" si="1"/>
        <v>1329.2553607136517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993.91549865094294</v>
      </c>
      <c r="AC27">
        <f t="shared" si="2"/>
        <v>1001.9156097494262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-325.68753088209041</v>
      </c>
      <c r="AI27">
        <f t="shared" si="7"/>
        <v>-363.37463147093126</v>
      </c>
      <c r="AJ27">
        <f t="shared" si="8"/>
        <v>-8.0001110984832167</v>
      </c>
      <c r="AK27">
        <f t="shared" si="30"/>
        <v>69.574084905566011</v>
      </c>
      <c r="AL27">
        <f t="shared" si="9"/>
        <v>-301.80065766384848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-54.886170379140928</v>
      </c>
      <c r="AR27">
        <f t="shared" si="14"/>
        <v>-61.237351888646756</v>
      </c>
      <c r="AS27">
        <f t="shared" si="15"/>
        <v>-1.3482108437316045</v>
      </c>
      <c r="AT27">
        <f t="shared" si="16"/>
        <v>11.72490413666525</v>
      </c>
      <c r="AU27">
        <f t="shared" si="17"/>
        <v>-50.860658595713112</v>
      </c>
      <c r="AW27">
        <v>24</v>
      </c>
      <c r="AX27">
        <f>IF(Z27&gt;0, (R27*SUMPRODUCT(K27:$K$98, X27:$X$98)-K27*$AZ$3)/Z27, 0)</f>
        <v>1329.2553607136517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</v>
      </c>
      <c r="S28">
        <f t="shared" si="1"/>
        <v>1346.4527848274224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1001.9156097494262</v>
      </c>
      <c r="AC28">
        <f t="shared" si="2"/>
        <v>999.52964874441625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-386.17037333290602</v>
      </c>
      <c r="AI28">
        <f t="shared" si="7"/>
        <v>-423.28751772919202</v>
      </c>
      <c r="AJ28">
        <f t="shared" si="8"/>
        <v>2.3859610050099036</v>
      </c>
      <c r="AK28">
        <f t="shared" si="30"/>
        <v>70.134092682459837</v>
      </c>
      <c r="AL28">
        <f t="shared" si="9"/>
        <v>-350.76746404172229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-58.106233781153442</v>
      </c>
      <c r="AR28">
        <f t="shared" si="14"/>
        <v>-63.691171462843911</v>
      </c>
      <c r="AS28">
        <f t="shared" si="15"/>
        <v>0.3590104718631652</v>
      </c>
      <c r="AT28">
        <f t="shared" si="16"/>
        <v>10.552927585470055</v>
      </c>
      <c r="AU28">
        <f t="shared" si="17"/>
        <v>-52.779233405510688</v>
      </c>
      <c r="AW28">
        <v>25</v>
      </c>
      <c r="AX28">
        <f>IF(Z28&gt;0, (R28*SUMPRODUCT(K28:$K$98, X28:$X$98)-K28*$AZ$3)/Z28, 0)</f>
        <v>1346.4527848274224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</v>
      </c>
      <c r="S29">
        <f t="shared" si="1"/>
        <v>1353.0406987140113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999.52964874441625</v>
      </c>
      <c r="AC29">
        <f t="shared" si="2"/>
        <v>988.2986019044514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-449.16139389402548</v>
      </c>
      <c r="AI29">
        <f t="shared" si="7"/>
        <v>-485.68278614940158</v>
      </c>
      <c r="AJ29">
        <f t="shared" si="8"/>
        <v>11.231046839964847</v>
      </c>
      <c r="AK29">
        <f t="shared" si="30"/>
        <v>69.967075412109139</v>
      </c>
      <c r="AL29">
        <f t="shared" si="9"/>
        <v>-404.48466389732761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-60.343177245240859</v>
      </c>
      <c r="AR29">
        <f t="shared" si="14"/>
        <v>-65.249691643112484</v>
      </c>
      <c r="AS29">
        <f t="shared" si="15"/>
        <v>1.5088497349206746</v>
      </c>
      <c r="AT29">
        <f t="shared" si="16"/>
        <v>9.3998186182496717</v>
      </c>
      <c r="AU29">
        <f t="shared" si="17"/>
        <v>-54.341023289942143</v>
      </c>
      <c r="AW29">
        <v>26</v>
      </c>
      <c r="AX29">
        <f>IF(Z29&gt;0, (R29*SUMPRODUCT(K29:$K$98, X29:$X$98)-K29*$AZ$3)/Z29, 0)</f>
        <v>1353.0406987140113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</v>
      </c>
      <c r="S30">
        <f t="shared" si="1"/>
        <v>1350.850346807649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988.2986019044514</v>
      </c>
      <c r="AC30">
        <f t="shared" si="2"/>
        <v>969.80827014241436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-519.92810875230509</v>
      </c>
      <c r="AI30">
        <f t="shared" si="7"/>
        <v>-555.82432303075132</v>
      </c>
      <c r="AJ30">
        <f t="shared" si="8"/>
        <v>18.490331762037044</v>
      </c>
      <c r="AK30">
        <f t="shared" si="30"/>
        <v>69.180902133311605</v>
      </c>
      <c r="AL30">
        <f t="shared" si="9"/>
        <v>-468.15308913540264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-62.366450423993555</v>
      </c>
      <c r="AR30">
        <f t="shared" si="14"/>
        <v>-66.672275461185947</v>
      </c>
      <c r="AS30">
        <f t="shared" si="15"/>
        <v>2.2179534819296576</v>
      </c>
      <c r="AT30">
        <f t="shared" si="16"/>
        <v>8.2983920864332372</v>
      </c>
      <c r="AU30">
        <f t="shared" si="17"/>
        <v>-56.155929892823053</v>
      </c>
      <c r="AW30">
        <v>27</v>
      </c>
      <c r="AX30">
        <f>IF(Z30&gt;0, (R30*SUMPRODUCT(K30:$K$98, X30:$X$98)-K30*$AZ$3)/Z30, 0)</f>
        <v>1350.850346807649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</v>
      </c>
      <c r="S31">
        <f t="shared" si="1"/>
        <v>1340.6084035285621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969.80827014241436</v>
      </c>
      <c r="AC31">
        <f t="shared" si="2"/>
        <v>944.81043175699608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-598.26159895186697</v>
      </c>
      <c r="AI31">
        <f t="shared" si="7"/>
        <v>-633.4997202880528</v>
      </c>
      <c r="AJ31">
        <f t="shared" si="8"/>
        <v>24.997838385418277</v>
      </c>
      <c r="AK31">
        <f t="shared" si="30"/>
        <v>67.886578909969018</v>
      </c>
      <c r="AL31">
        <f t="shared" si="9"/>
        <v>-540.61530299266553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-64.073852099387722</v>
      </c>
      <c r="AR31">
        <f t="shared" si="14"/>
        <v>-67.847856947284882</v>
      </c>
      <c r="AS31">
        <f t="shared" si="15"/>
        <v>2.6772699473237509</v>
      </c>
      <c r="AT31">
        <f t="shared" si="16"/>
        <v>7.2706565559805005</v>
      </c>
      <c r="AU31">
        <f t="shared" si="17"/>
        <v>-57.899930443980629</v>
      </c>
      <c r="AW31">
        <v>28</v>
      </c>
      <c r="AX31">
        <f>IF(Z31&gt;0, (R31*SUMPRODUCT(K31:$K$98, X31:$X$98)-K31*$AZ$3)/Z31, 0)</f>
        <v>1340.6084035285621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</v>
      </c>
      <c r="S32">
        <f t="shared" si="1"/>
        <v>1323.0711344775843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944.81043175699608</v>
      </c>
      <c r="AC32">
        <f t="shared" si="2"/>
        <v>914.10141183490771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-682.11777566689886</v>
      </c>
      <c r="AI32">
        <f t="shared" si="7"/>
        <v>-716.6624569018893</v>
      </c>
      <c r="AJ32">
        <f t="shared" si="8"/>
        <v>30.709019922088373</v>
      </c>
      <c r="AK32">
        <f t="shared" si="30"/>
        <v>66.136730222989726</v>
      </c>
      <c r="AL32">
        <f t="shared" si="9"/>
        <v>-619.81670675681119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-65.227547777318804</v>
      </c>
      <c r="AR32">
        <f t="shared" si="14"/>
        <v>-68.530884717196372</v>
      </c>
      <c r="AS32">
        <f t="shared" si="15"/>
        <v>2.9365516273260455</v>
      </c>
      <c r="AT32">
        <f t="shared" si="16"/>
        <v>6.3243282675605679</v>
      </c>
      <c r="AU32">
        <f t="shared" si="17"/>
        <v>-59.270004822309751</v>
      </c>
      <c r="AW32">
        <v>29</v>
      </c>
      <c r="AX32">
        <f>IF(Z32&gt;0, (R32*SUMPRODUCT(K32:$K$98, X32:$X$98)-K32*$AZ$3)/Z32, 0)</f>
        <v>1323.0711344775843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</v>
      </c>
      <c r="S33">
        <f t="shared" si="1"/>
        <v>1299.3324889528442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914.10141183490771</v>
      </c>
      <c r="AC33">
        <f t="shared" si="2"/>
        <v>878.66389278731992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-774.21560310669429</v>
      </c>
      <c r="AI33">
        <f t="shared" si="7"/>
        <v>-808.02772972778155</v>
      </c>
      <c r="AJ33">
        <f t="shared" si="8"/>
        <v>35.437519047587784</v>
      </c>
      <c r="AK33">
        <f t="shared" si="30"/>
        <v>63.987098828443543</v>
      </c>
      <c r="AL33">
        <f t="shared" si="9"/>
        <v>-708.60311185175021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-66.102149389783747</v>
      </c>
      <c r="AR33">
        <f t="shared" si="14"/>
        <v>-68.989012217302061</v>
      </c>
      <c r="AS33">
        <f t="shared" si="15"/>
        <v>3.0256380376308902</v>
      </c>
      <c r="AT33">
        <f t="shared" si="16"/>
        <v>5.4631871907569147</v>
      </c>
      <c r="AU33">
        <f t="shared" si="17"/>
        <v>-60.500186988914265</v>
      </c>
      <c r="AW33">
        <v>30</v>
      </c>
      <c r="AX33">
        <f>IF(Z33&gt;0, (R33*SUMPRODUCT(K33:$K$98, X33:$X$98)-K33*$AZ$3)/Z33, 0)</f>
        <v>1299.3324889528442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</v>
      </c>
      <c r="S34">
        <f t="shared" si="1"/>
        <v>1270.0476960692686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878.66389278731992</v>
      </c>
      <c r="AC34">
        <f t="shared" si="2"/>
        <v>839.15998333479649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-874.90290978955977</v>
      </c>
      <c r="AI34">
        <f t="shared" si="7"/>
        <v>-907.9394636895413</v>
      </c>
      <c r="AJ34">
        <f t="shared" si="8"/>
        <v>39.50390945252343</v>
      </c>
      <c r="AK34">
        <f t="shared" si="30"/>
        <v>61.506472495112398</v>
      </c>
      <c r="AL34">
        <f t="shared" si="9"/>
        <v>-806.92908174190552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-66.695341402409298</v>
      </c>
      <c r="AR34">
        <f t="shared" si="14"/>
        <v>-69.213774266746597</v>
      </c>
      <c r="AS34">
        <f t="shared" si="15"/>
        <v>3.0114504114515337</v>
      </c>
      <c r="AT34">
        <f t="shared" si="16"/>
        <v>4.6887433286810287</v>
      </c>
      <c r="AU34">
        <f t="shared" si="17"/>
        <v>-61.513580526614042</v>
      </c>
      <c r="AW34">
        <v>31</v>
      </c>
      <c r="AX34">
        <f>IF(Z34&gt;0, (R34*SUMPRODUCT(K34:$K$98, X34:$X$98)-K34*$AZ$3)/Z34, 0)</f>
        <v>1270.0476960692686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1235.6215496025072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839.15998333479649</v>
      </c>
      <c r="AC35">
        <f t="shared" ref="AC35:AC66" si="33">S35*Z35</f>
        <v>796.2130704477978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-974.11318537054501</v>
      </c>
      <c r="AI35">
        <f t="shared" ref="AI35:AI66" si="38">SUM(AE35:AH35)</f>
        <v>-1006.3323171388415</v>
      </c>
      <c r="AJ35">
        <f t="shared" ref="AJ35:AJ66" si="39">AB35-AC35</f>
        <v>42.946912886998689</v>
      </c>
      <c r="AK35">
        <f t="shared" si="30"/>
        <v>58.74119883343576</v>
      </c>
      <c r="AL35">
        <f t="shared" ref="AL35:AL66" si="40">SUM(AI35:AK35)</f>
        <v>-904.64420541840707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-66.302062467161406</v>
      </c>
      <c r="AR35">
        <f t="shared" ref="AR35:AR66" si="45">AI35*$K35</f>
        <v>-68.49502619994027</v>
      </c>
      <c r="AS35">
        <f t="shared" ref="AS35:AS66" si="46">AJ35*$K35</f>
        <v>2.9231396759323931</v>
      </c>
      <c r="AT35">
        <f t="shared" ref="AT35:AT66" si="47">AK35*$K35</f>
        <v>3.9981623213209123</v>
      </c>
      <c r="AU35">
        <f t="shared" ref="AU35:AU66" si="48">AL35*$K35</f>
        <v>-61.573724202686961</v>
      </c>
      <c r="AW35">
        <v>32</v>
      </c>
      <c r="AX35">
        <f>IF(Z35&gt;0, (R35*SUMPRODUCT(K35:$K$98, X35:$X$98)-K35*$AZ$3)/Z35, 0)</f>
        <v>1235.6215496025072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</v>
      </c>
      <c r="S36">
        <f t="shared" si="32"/>
        <v>1197.5793605454664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796.2130704477978</v>
      </c>
      <c r="AC36">
        <f t="shared" si="33"/>
        <v>751.11496201225339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-1074.4497922824512</v>
      </c>
      <c r="AI36">
        <f t="shared" si="38"/>
        <v>-1105.8095078369236</v>
      </c>
      <c r="AJ36">
        <f t="shared" si="39"/>
        <v>45.098108435544418</v>
      </c>
      <c r="AK36">
        <f t="shared" si="30"/>
        <v>55.734914931345848</v>
      </c>
      <c r="AL36">
        <f t="shared" si="40"/>
        <v>-1004.9764844700333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-65.295871080130539</v>
      </c>
      <c r="AR36">
        <f t="shared" si="45"/>
        <v>-67.201646444100376</v>
      </c>
      <c r="AS36">
        <f t="shared" si="46"/>
        <v>2.7406774104442735</v>
      </c>
      <c r="AT36">
        <f t="shared" si="47"/>
        <v>3.3870915571478966</v>
      </c>
      <c r="AU36">
        <f t="shared" si="48"/>
        <v>-61.073877476508194</v>
      </c>
      <c r="AW36">
        <v>33</v>
      </c>
      <c r="AX36">
        <f>IF(Z36&gt;0, (R36*SUMPRODUCT(K36:$K$98, X36:$X$98)-K36*$AZ$3)/Z36, 0)</f>
        <v>1197.5793605454664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</v>
      </c>
      <c r="S37">
        <f t="shared" si="32"/>
        <v>1156.9812301256686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751.11496201225339</v>
      </c>
      <c r="AC37">
        <f t="shared" si="33"/>
        <v>704.75119274606641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-1179.3045569822682</v>
      </c>
      <c r="AI37">
        <f t="shared" si="38"/>
        <v>-1209.7610231027047</v>
      </c>
      <c r="AJ37">
        <f t="shared" si="39"/>
        <v>46.363769266186978</v>
      </c>
      <c r="AK37">
        <f t="shared" si="30"/>
        <v>52.578047340857744</v>
      </c>
      <c r="AL37">
        <f t="shared" si="40"/>
        <v>-1110.8192064956602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-63.989327765398009</v>
      </c>
      <c r="AR37">
        <f t="shared" si="45"/>
        <v>-65.64190239645292</v>
      </c>
      <c r="AS37">
        <f t="shared" si="46"/>
        <v>2.5157084405787922</v>
      </c>
      <c r="AT37">
        <f t="shared" si="47"/>
        <v>2.8528965521578549</v>
      </c>
      <c r="AU37">
        <f t="shared" si="48"/>
        <v>-60.273297403716285</v>
      </c>
      <c r="AW37">
        <v>34</v>
      </c>
      <c r="AX37">
        <f>IF(Z37&gt;0, (R37*SUMPRODUCT(K37:$K$98, X37:$X$98)-K37*$AZ$3)/Z37, 0)</f>
        <v>1156.9812301256686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</v>
      </c>
      <c r="S38">
        <f t="shared" si="32"/>
        <v>1114.6235929389577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704.75119274606641</v>
      </c>
      <c r="AC38">
        <f t="shared" si="33"/>
        <v>657.66552731454635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-1300.4289112388185</v>
      </c>
      <c r="AI38">
        <f t="shared" si="38"/>
        <v>-1329.9305982424312</v>
      </c>
      <c r="AJ38">
        <f t="shared" si="39"/>
        <v>47.085665431520056</v>
      </c>
      <c r="AK38">
        <f t="shared" si="30"/>
        <v>49.33258349222465</v>
      </c>
      <c r="AL38">
        <f t="shared" si="40"/>
        <v>-1233.5123493186866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-63.001394811292954</v>
      </c>
      <c r="AR38">
        <f t="shared" si="45"/>
        <v>-64.430652046694775</v>
      </c>
      <c r="AS38">
        <f t="shared" si="46"/>
        <v>2.2811416849981621</v>
      </c>
      <c r="AT38">
        <f t="shared" si="47"/>
        <v>2.3899972868904813</v>
      </c>
      <c r="AU38">
        <f t="shared" si="48"/>
        <v>-59.759513074806137</v>
      </c>
      <c r="AW38">
        <v>35</v>
      </c>
      <c r="AX38">
        <f>IF(Z38&gt;0, (R38*SUMPRODUCT(K38:$K$98, X38:$X$98)-K38*$AZ$3)/Z38, 0)</f>
        <v>1114.6235929389577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</v>
      </c>
      <c r="S39">
        <f t="shared" si="32"/>
        <v>1069.8702294390359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657.66552731454635</v>
      </c>
      <c r="AC39">
        <f t="shared" si="33"/>
        <v>609.75668815850213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-1419.8216720787188</v>
      </c>
      <c r="AI39">
        <f t="shared" si="38"/>
        <v>-1448.3184313762561</v>
      </c>
      <c r="AJ39">
        <f t="shared" si="39"/>
        <v>47.908839156044223</v>
      </c>
      <c r="AK39">
        <f t="shared" si="30"/>
        <v>46.036586912018251</v>
      </c>
      <c r="AL39">
        <f t="shared" si="40"/>
        <v>-1354.3730053081936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-61.415688749738734</v>
      </c>
      <c r="AR39">
        <f t="shared" si="45"/>
        <v>-62.648342211656541</v>
      </c>
      <c r="AS39">
        <f t="shared" si="46"/>
        <v>2.072340781825857</v>
      </c>
      <c r="AT39">
        <f t="shared" si="47"/>
        <v>1.9913547936969731</v>
      </c>
      <c r="AU39">
        <f t="shared" si="48"/>
        <v>-58.584646636133712</v>
      </c>
      <c r="AW39">
        <v>36</v>
      </c>
      <c r="AX39">
        <f>IF(Z39&gt;0, (R39*SUMPRODUCT(K39:$K$98, X39:$X$98)-K39*$AZ$3)/Z39, 0)</f>
        <v>1069.8702294390359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</v>
      </c>
      <c r="S40">
        <f t="shared" si="32"/>
        <v>1023.3826867747134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609.75668815850213</v>
      </c>
      <c r="AC40">
        <f t="shared" si="33"/>
        <v>561.81649552952069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-1525.5962934594245</v>
      </c>
      <c r="AI40">
        <f t="shared" si="38"/>
        <v>-1553.0452870172567</v>
      </c>
      <c r="AJ40">
        <f t="shared" si="39"/>
        <v>47.940192628981436</v>
      </c>
      <c r="AK40">
        <f t="shared" si="30"/>
        <v>42.682968171095155</v>
      </c>
      <c r="AL40">
        <f t="shared" si="40"/>
        <v>-1462.42212621718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-58.920595552479668</v>
      </c>
      <c r="AR40">
        <f t="shared" si="45"/>
        <v>-59.980712868362922</v>
      </c>
      <c r="AS40">
        <f t="shared" si="46"/>
        <v>1.851515183086218</v>
      </c>
      <c r="AT40">
        <f t="shared" si="47"/>
        <v>1.6484740526510384</v>
      </c>
      <c r="AU40">
        <f t="shared" si="48"/>
        <v>-56.480723632625661</v>
      </c>
      <c r="AW40">
        <v>37</v>
      </c>
      <c r="AX40">
        <f>IF(Z40&gt;0, (R40*SUMPRODUCT(K40:$K$98, X40:$X$98)-K40*$AZ$3)/Z40, 0)</f>
        <v>1023.3826867747134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</v>
      </c>
      <c r="S41">
        <f t="shared" si="32"/>
        <v>976.79202456902112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561.81649552952069</v>
      </c>
      <c r="AC41">
        <f t="shared" si="33"/>
        <v>514.92759294200323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-1632.8117811796724</v>
      </c>
      <c r="AI41">
        <f t="shared" si="38"/>
        <v>-1659.1698789113364</v>
      </c>
      <c r="AJ41">
        <f t="shared" si="39"/>
        <v>46.888902587517464</v>
      </c>
      <c r="AK41">
        <f t="shared" ref="AK41:AK72" si="61">G41*SUM(AB41:AB41, AE41:AF41)</f>
        <v>39.327154687066454</v>
      </c>
      <c r="AL41">
        <f t="shared" si="40"/>
        <v>-1572.9538216367523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-56.304824045726804</v>
      </c>
      <c r="AR41">
        <f t="shared" si="45"/>
        <v>-57.213739618279313</v>
      </c>
      <c r="AS41">
        <f t="shared" si="46"/>
        <v>1.6168865513574373</v>
      </c>
      <c r="AT41">
        <f t="shared" si="47"/>
        <v>1.3561321337812526</v>
      </c>
      <c r="AU41">
        <f t="shared" si="48"/>
        <v>-54.240720933140622</v>
      </c>
      <c r="AW41">
        <v>38</v>
      </c>
      <c r="AX41">
        <f>IF(Z41&gt;0, (R41*SUMPRODUCT(K41:$K$98, X41:$X$98)-K41*$AZ$3)/Z41, 0)</f>
        <v>976.79202456902112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</v>
      </c>
      <c r="S42">
        <f t="shared" si="32"/>
        <v>930.27808571730304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514.92759294200323</v>
      </c>
      <c r="AC42">
        <f t="shared" si="33"/>
        <v>469.36535190070674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-1734.7275213837038</v>
      </c>
      <c r="AI42">
        <f t="shared" si="38"/>
        <v>-1759.9546743773592</v>
      </c>
      <c r="AJ42">
        <f t="shared" si="39"/>
        <v>45.562241041296488</v>
      </c>
      <c r="AK42">
        <f t="shared" si="61"/>
        <v>36.044931505940227</v>
      </c>
      <c r="AL42">
        <f t="shared" si="40"/>
        <v>-1678.3475018301226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-53.41001824090818</v>
      </c>
      <c r="AR42">
        <f t="shared" si="45"/>
        <v>-54.186729675383255</v>
      </c>
      <c r="AS42">
        <f t="shared" si="46"/>
        <v>1.402802512276532</v>
      </c>
      <c r="AT42">
        <f t="shared" si="47"/>
        <v>1.1097768528448497</v>
      </c>
      <c r="AU42">
        <f t="shared" si="48"/>
        <v>-51.674150310261872</v>
      </c>
      <c r="AW42">
        <v>39</v>
      </c>
      <c r="AX42">
        <f>IF(Z42&gt;0, (R42*SUMPRODUCT(K42:$K$98, X42:$X$98)-K42*$AZ$3)/Z42, 0)</f>
        <v>930.27808571730304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</v>
      </c>
      <c r="S43">
        <f t="shared" si="32"/>
        <v>884.49704185083294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469.36535190070674</v>
      </c>
      <c r="AC43">
        <f t="shared" si="33"/>
        <v>425.54692562803996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-1838.0219613434665</v>
      </c>
      <c r="AI43">
        <f t="shared" si="38"/>
        <v>-1862.0778318265136</v>
      </c>
      <c r="AJ43">
        <f t="shared" si="39"/>
        <v>43.818426272666784</v>
      </c>
      <c r="AK43">
        <f t="shared" si="61"/>
        <v>32.855574633049478</v>
      </c>
      <c r="AL43">
        <f t="shared" si="40"/>
        <v>-1785.4038309207974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-50.527071909623579</v>
      </c>
      <c r="AR43">
        <f t="shared" si="45"/>
        <v>-51.18836580235655</v>
      </c>
      <c r="AS43">
        <f t="shared" si="46"/>
        <v>1.2045649191412715</v>
      </c>
      <c r="AT43">
        <f t="shared" si="47"/>
        <v>0.90319703302276133</v>
      </c>
      <c r="AU43">
        <f t="shared" si="48"/>
        <v>-49.080603850192524</v>
      </c>
      <c r="AW43">
        <v>40</v>
      </c>
      <c r="AX43">
        <f>IF(Z43&gt;0, (R43*SUMPRODUCT(K43:$K$98, X43:$X$98)-K43*$AZ$3)/Z43, 0)</f>
        <v>884.49704185083294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</v>
      </c>
      <c r="S44">
        <f t="shared" si="32"/>
        <v>839.67449179830271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425.54692562803996</v>
      </c>
      <c r="AC44">
        <f t="shared" si="33"/>
        <v>383.5837751186321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-1948.1860326825649</v>
      </c>
      <c r="AI44">
        <f t="shared" si="38"/>
        <v>-1971.0272514444403</v>
      </c>
      <c r="AJ44">
        <f t="shared" si="39"/>
        <v>41.963150509407853</v>
      </c>
      <c r="AK44">
        <f t="shared" si="61"/>
        <v>29.788284793962799</v>
      </c>
      <c r="AL44">
        <f t="shared" si="40"/>
        <v>-1899.2758161410698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-47.817386724961267</v>
      </c>
      <c r="AR44">
        <f t="shared" si="45"/>
        <v>-48.37801459749668</v>
      </c>
      <c r="AS44">
        <f t="shared" si="46"/>
        <v>1.0299674478946736</v>
      </c>
      <c r="AT44">
        <f t="shared" si="47"/>
        <v>0.73114061489542148</v>
      </c>
      <c r="AU44">
        <f t="shared" si="48"/>
        <v>-46.616906534706587</v>
      </c>
      <c r="AW44">
        <v>41</v>
      </c>
      <c r="AX44">
        <f>IF(Z44&gt;0, (R44*SUMPRODUCT(K44:$K$98, X44:$X$98)-K44*$AZ$3)/Z44, 0)</f>
        <v>839.67449179830271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</v>
      </c>
      <c r="S45">
        <f t="shared" si="32"/>
        <v>795.35401038183988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383.5837751186321</v>
      </c>
      <c r="AC45">
        <f t="shared" si="33"/>
        <v>343.41274678672033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-2048.2679281312944</v>
      </c>
      <c r="AI45">
        <f t="shared" si="38"/>
        <v>-2069.8566007414856</v>
      </c>
      <c r="AJ45">
        <f t="shared" si="39"/>
        <v>40.171028331911771</v>
      </c>
      <c r="AK45">
        <f t="shared" si="61"/>
        <v>26.850864258304249</v>
      </c>
      <c r="AL45">
        <f t="shared" si="40"/>
        <v>-2002.8347081512698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-44.887369397146323</v>
      </c>
      <c r="AR45">
        <f t="shared" si="45"/>
        <v>-45.360480706921024</v>
      </c>
      <c r="AS45">
        <f t="shared" si="46"/>
        <v>0.88033980468700224</v>
      </c>
      <c r="AT45">
        <f t="shared" si="47"/>
        <v>0.58843115494892351</v>
      </c>
      <c r="AU45">
        <f t="shared" si="48"/>
        <v>-43.891709747285105</v>
      </c>
      <c r="AW45">
        <v>42</v>
      </c>
      <c r="AX45">
        <f>IF(Z45&gt;0, (R45*SUMPRODUCT(K45:$K$98, X45:$X$98)-K45*$AZ$3)/Z45, 0)</f>
        <v>795.35401038183988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</v>
      </c>
      <c r="S46">
        <f t="shared" si="32"/>
        <v>751.9073567995614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343.41274678672033</v>
      </c>
      <c r="AC46">
        <f t="shared" si="33"/>
        <v>305.3524830976537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-2135.1853507126275</v>
      </c>
      <c r="AI46">
        <f t="shared" si="38"/>
        <v>-2155.4905439213603</v>
      </c>
      <c r="AJ46">
        <f t="shared" si="39"/>
        <v>38.06026368906663</v>
      </c>
      <c r="AK46">
        <f t="shared" si="61"/>
        <v>24.038892275070424</v>
      </c>
      <c r="AL46">
        <f t="shared" si="40"/>
        <v>-2093.3913879572233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-41.778702495624238</v>
      </c>
      <c r="AR46">
        <f t="shared" si="45"/>
        <v>-42.176009748552275</v>
      </c>
      <c r="AS46">
        <f t="shared" si="46"/>
        <v>0.74471681488439356</v>
      </c>
      <c r="AT46">
        <f t="shared" si="47"/>
        <v>0.47036372198288684</v>
      </c>
      <c r="AU46">
        <f t="shared" si="48"/>
        <v>-40.960929211684999</v>
      </c>
      <c r="AW46">
        <v>43</v>
      </c>
      <c r="AX46">
        <f>IF(Z46&gt;0, (R46*SUMPRODUCT(K46:$K$98, X46:$X$98)-K46*$AZ$3)/Z46, 0)</f>
        <v>751.9073567995614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</v>
      </c>
      <c r="S47">
        <f t="shared" si="32"/>
        <v>709.93782942221151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305.3524830976537</v>
      </c>
      <c r="AC47">
        <f t="shared" si="33"/>
        <v>269.66941069852948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-2219.3492925852797</v>
      </c>
      <c r="AI47">
        <f t="shared" si="38"/>
        <v>-2238.3417592156325</v>
      </c>
      <c r="AJ47">
        <f t="shared" si="39"/>
        <v>35.683072399124228</v>
      </c>
      <c r="AK47">
        <f t="shared" si="61"/>
        <v>21.37467381683576</v>
      </c>
      <c r="AL47">
        <f t="shared" si="40"/>
        <v>-2181.2840129996725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-38.772785579518349</v>
      </c>
      <c r="AR47">
        <f t="shared" si="45"/>
        <v>-39.10459041922747</v>
      </c>
      <c r="AS47">
        <f t="shared" si="46"/>
        <v>0.62339538871685296</v>
      </c>
      <c r="AT47">
        <f t="shared" si="47"/>
        <v>0.37342280798301719</v>
      </c>
      <c r="AU47">
        <f t="shared" si="48"/>
        <v>-38.107772222527608</v>
      </c>
      <c r="AW47">
        <v>44</v>
      </c>
      <c r="AX47">
        <f>IF(Z47&gt;0, (R47*SUMPRODUCT(K47:$K$98, X47:$X$98)-K47*$AZ$3)/Z47, 0)</f>
        <v>709.93782942221151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</v>
      </c>
      <c r="S48">
        <f t="shared" si="32"/>
        <v>669.3911959064917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269.66941069852948</v>
      </c>
      <c r="AC48">
        <f t="shared" si="33"/>
        <v>236.33915199088617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-2298.5018523013691</v>
      </c>
      <c r="AI48">
        <f t="shared" si="38"/>
        <v>-2316.1551433392679</v>
      </c>
      <c r="AJ48">
        <f t="shared" si="39"/>
        <v>33.33025870764331</v>
      </c>
      <c r="AK48">
        <f t="shared" si="61"/>
        <v>18.876858748897064</v>
      </c>
      <c r="AL48">
        <f t="shared" si="40"/>
        <v>-2263.9480258827275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-35.853221132987258</v>
      </c>
      <c r="AR48">
        <f t="shared" si="45"/>
        <v>-36.12858630037794</v>
      </c>
      <c r="AS48">
        <f t="shared" si="46"/>
        <v>0.51990262033868795</v>
      </c>
      <c r="AT48">
        <f t="shared" si="47"/>
        <v>0.29445100961860488</v>
      </c>
      <c r="AU48">
        <f t="shared" si="48"/>
        <v>-35.314232670420651</v>
      </c>
      <c r="AW48">
        <v>45</v>
      </c>
      <c r="AX48">
        <f>IF(Z48&gt;0, (R48*SUMPRODUCT(K48:$K$98, X48:$X$98)-K48*$AZ$3)/Z48, 0)</f>
        <v>669.3911959064917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</v>
      </c>
      <c r="S49">
        <f t="shared" si="32"/>
        <v>630.27553566878942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236.33915199088617</v>
      </c>
      <c r="AC49">
        <f t="shared" si="33"/>
        <v>205.34532985064448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-2373.2686919236726</v>
      </c>
      <c r="AI49">
        <f t="shared" si="38"/>
        <v>-2389.5588157052302</v>
      </c>
      <c r="AJ49">
        <f t="shared" si="39"/>
        <v>30.99382214024169</v>
      </c>
      <c r="AK49">
        <f t="shared" si="61"/>
        <v>16.543740639362031</v>
      </c>
      <c r="AL49">
        <f t="shared" si="40"/>
        <v>-2342.0212529256264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-33.053100876470033</v>
      </c>
      <c r="AR49">
        <f t="shared" si="45"/>
        <v>-33.279977465064633</v>
      </c>
      <c r="AS49">
        <f t="shared" si="46"/>
        <v>0.43165863740376109</v>
      </c>
      <c r="AT49">
        <f t="shared" si="47"/>
        <v>0.23040877338830063</v>
      </c>
      <c r="AU49">
        <f t="shared" si="48"/>
        <v>-32.617910054272571</v>
      </c>
      <c r="AW49">
        <v>46</v>
      </c>
      <c r="AX49">
        <f>IF(Z49&gt;0, (R49*SUMPRODUCT(K49:$K$98, X49:$X$98)-K49*$AZ$3)/Z49, 0)</f>
        <v>630.27553566878942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</v>
      </c>
      <c r="S50">
        <f t="shared" si="32"/>
        <v>592.47803413625172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205.34532985064448</v>
      </c>
      <c r="AC50">
        <f t="shared" si="33"/>
        <v>176.63097807484007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-2442.2043126272206</v>
      </c>
      <c r="AI50">
        <f t="shared" si="38"/>
        <v>-2457.1104330146491</v>
      </c>
      <c r="AJ50">
        <f t="shared" si="39"/>
        <v>28.714351775804403</v>
      </c>
      <c r="AK50">
        <f t="shared" si="61"/>
        <v>14.374173089545115</v>
      </c>
      <c r="AL50">
        <f t="shared" si="40"/>
        <v>-2414.0219081492996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-30.368914589085239</v>
      </c>
      <c r="AR50">
        <f t="shared" si="45"/>
        <v>-30.554272830637711</v>
      </c>
      <c r="AS50">
        <f t="shared" si="46"/>
        <v>0.35706418666596557</v>
      </c>
      <c r="AT50">
        <f t="shared" si="47"/>
        <v>0.1787434542589619</v>
      </c>
      <c r="AU50">
        <f t="shared" si="48"/>
        <v>-30.018465189712785</v>
      </c>
      <c r="AW50">
        <v>47</v>
      </c>
      <c r="AX50">
        <f>IF(Z50&gt;0, (R50*SUMPRODUCT(K50:$K$98, X50:$X$98)-K50*$AZ$3)/Z50, 0)</f>
        <v>592.47803413625172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</v>
      </c>
      <c r="S51">
        <f t="shared" si="32"/>
        <v>555.78398042222364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176.63097807484007</v>
      </c>
      <c r="AC51">
        <f t="shared" si="33"/>
        <v>150.13594661134931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-2500.7549201642905</v>
      </c>
      <c r="AI51">
        <f t="shared" si="38"/>
        <v>-2514.2616018877625</v>
      </c>
      <c r="AJ51">
        <f t="shared" si="39"/>
        <v>26.495031463490761</v>
      </c>
      <c r="AK51">
        <f t="shared" si="61"/>
        <v>12.364168465238807</v>
      </c>
      <c r="AL51">
        <f t="shared" si="40"/>
        <v>-2475.4024019590329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-27.765173112709306</v>
      </c>
      <c r="AR51">
        <f t="shared" si="45"/>
        <v>-27.915133971810935</v>
      </c>
      <c r="AS51">
        <f t="shared" si="46"/>
        <v>0.29416682509702785</v>
      </c>
      <c r="AT51">
        <f t="shared" si="47"/>
        <v>0.13727585820745028</v>
      </c>
      <c r="AU51">
        <f t="shared" si="48"/>
        <v>-27.483691288506456</v>
      </c>
      <c r="AW51">
        <v>48</v>
      </c>
      <c r="AX51">
        <f>IF(Z51&gt;0, (R51*SUMPRODUCT(K51:$K$98, X51:$X$98)-K51*$AZ$3)/Z51, 0)</f>
        <v>555.78398042222364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</v>
      </c>
      <c r="S52">
        <f t="shared" si="32"/>
        <v>520.17018001250062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150.13594661134931</v>
      </c>
      <c r="AC52">
        <f t="shared" si="33"/>
        <v>125.82959771792068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-2553.1469217377298</v>
      </c>
      <c r="AI52">
        <f t="shared" si="38"/>
        <v>-2565.2419631830985</v>
      </c>
      <c r="AJ52">
        <f t="shared" si="39"/>
        <v>24.306348893428634</v>
      </c>
      <c r="AK52">
        <f t="shared" si="61"/>
        <v>10.509516262794453</v>
      </c>
      <c r="AL52">
        <f t="shared" si="40"/>
        <v>-2530.4260980268755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-25.309702372498201</v>
      </c>
      <c r="AR52">
        <f t="shared" si="45"/>
        <v>-25.429602209267859</v>
      </c>
      <c r="AS52">
        <f t="shared" si="46"/>
        <v>0.24095223467831997</v>
      </c>
      <c r="AT52">
        <f t="shared" si="47"/>
        <v>0.10418230397380206</v>
      </c>
      <c r="AU52">
        <f t="shared" si="48"/>
        <v>-25.084467670615741</v>
      </c>
      <c r="AW52">
        <v>49</v>
      </c>
      <c r="AX52">
        <f>IF(Z52&gt;0, (R52*SUMPRODUCT(K52:$K$98, X52:$X$98)-K52*$AZ$3)/Z52, 0)</f>
        <v>520.17018001250062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</v>
      </c>
      <c r="S53">
        <f t="shared" si="32"/>
        <v>484.93685609649231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125.82959771792068</v>
      </c>
      <c r="AC53">
        <f t="shared" si="33"/>
        <v>103.60813125549448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-2582.8991486089062</v>
      </c>
      <c r="AI53">
        <f t="shared" si="38"/>
        <v>-2593.5817900655165</v>
      </c>
      <c r="AJ53">
        <f t="shared" si="39"/>
        <v>22.221466462426193</v>
      </c>
      <c r="AK53">
        <f t="shared" si="61"/>
        <v>8.8080718402544491</v>
      </c>
      <c r="AL53">
        <f t="shared" si="40"/>
        <v>-2562.552251762836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-22.861286032963747</v>
      </c>
      <c r="AR53">
        <f t="shared" si="45"/>
        <v>-22.955838281377588</v>
      </c>
      <c r="AS53">
        <f t="shared" si="46"/>
        <v>0.1966825925600077</v>
      </c>
      <c r="AT53">
        <f t="shared" si="47"/>
        <v>7.7960399594928259E-2</v>
      </c>
      <c r="AU53">
        <f t="shared" si="48"/>
        <v>-22.681195289222654</v>
      </c>
      <c r="AW53">
        <v>50</v>
      </c>
      <c r="AX53">
        <f>IF(Z53&gt;0, (R53*SUMPRODUCT(K53:$K$98, X53:$X$98)-K53*$AZ$3)/Z53, 0)</f>
        <v>484.93685609649231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</v>
      </c>
      <c r="S54">
        <f t="shared" si="32"/>
        <v>449.68390114939581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103.60813125549448</v>
      </c>
      <c r="AC54">
        <f t="shared" si="33"/>
        <v>83.504198713666426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-2582.0974634569534</v>
      </c>
      <c r="AI54">
        <f t="shared" si="38"/>
        <v>-2591.3822297672691</v>
      </c>
      <c r="AJ54">
        <f t="shared" si="39"/>
        <v>20.103932541828058</v>
      </c>
      <c r="AK54">
        <f t="shared" si="61"/>
        <v>7.2525691878846148</v>
      </c>
      <c r="AL54">
        <f t="shared" si="40"/>
        <v>-2564.0257280375563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-20.405527056704553</v>
      </c>
      <c r="AR54">
        <f t="shared" si="45"/>
        <v>-20.478901727042004</v>
      </c>
      <c r="AS54">
        <f t="shared" si="46"/>
        <v>0.15887523427532099</v>
      </c>
      <c r="AT54">
        <f t="shared" si="47"/>
        <v>5.7314837603328318E-2</v>
      </c>
      <c r="AU54">
        <f t="shared" si="48"/>
        <v>-20.262711655163354</v>
      </c>
      <c r="AW54">
        <v>51</v>
      </c>
      <c r="AX54">
        <f>IF(Z54&gt;0, (R54*SUMPRODUCT(K54:$K$98, X54:$X$98)-K54*$AZ$3)/Z54, 0)</f>
        <v>449.68390114939581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</v>
      </c>
      <c r="S55">
        <f t="shared" si="32"/>
        <v>413.95521374039589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83.504198713666426</v>
      </c>
      <c r="AC55">
        <f t="shared" si="33"/>
        <v>65.560594416904507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-2546.2316209721612</v>
      </c>
      <c r="AI55">
        <f t="shared" si="38"/>
        <v>-2554.1504238088878</v>
      </c>
      <c r="AJ55">
        <f t="shared" si="39"/>
        <v>17.943604296761919</v>
      </c>
      <c r="AK55">
        <f t="shared" si="61"/>
        <v>5.8452939099566503</v>
      </c>
      <c r="AL55">
        <f t="shared" si="40"/>
        <v>-2530.3615256021694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-17.966152022900886</v>
      </c>
      <c r="AR55">
        <f t="shared" si="45"/>
        <v>-18.022026914419865</v>
      </c>
      <c r="AS55">
        <f t="shared" si="46"/>
        <v>0.12660966110825267</v>
      </c>
      <c r="AT55">
        <f t="shared" si="47"/>
        <v>4.1244260003621289E-2</v>
      </c>
      <c r="AU55">
        <f t="shared" si="48"/>
        <v>-17.854172993307991</v>
      </c>
      <c r="AW55">
        <v>52</v>
      </c>
      <c r="AX55">
        <f>IF(Z55&gt;0, (R55*SUMPRODUCT(K55:$K$98, X55:$X$98)-K55*$AZ$3)/Z55, 0)</f>
        <v>413.95521374039589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</v>
      </c>
      <c r="S56">
        <f t="shared" si="32"/>
        <v>376.65746079688864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65.560594416904507</v>
      </c>
      <c r="AC56">
        <f t="shared" si="33"/>
        <v>49.792587715380961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-2459.6354501686969</v>
      </c>
      <c r="AI56">
        <f t="shared" si="38"/>
        <v>-2466.2452472519722</v>
      </c>
      <c r="AJ56">
        <f t="shared" si="39"/>
        <v>15.768006701523547</v>
      </c>
      <c r="AK56">
        <f t="shared" si="61"/>
        <v>4.5892416091833157</v>
      </c>
      <c r="AL56">
        <f t="shared" si="40"/>
        <v>-2445.8879989412653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-15.495653057399066</v>
      </c>
      <c r="AR56">
        <f t="shared" si="45"/>
        <v>-15.537294643909464</v>
      </c>
      <c r="AS56">
        <f t="shared" si="46"/>
        <v>9.9338119897724786E-2</v>
      </c>
      <c r="AT56">
        <f t="shared" si="47"/>
        <v>2.8912128326824639E-2</v>
      </c>
      <c r="AU56">
        <f t="shared" si="48"/>
        <v>-15.409044395684914</v>
      </c>
      <c r="AW56">
        <v>53</v>
      </c>
      <c r="AX56">
        <f>IF(Z56&gt;0, (R56*SUMPRODUCT(K56:$K$98, X56:$X$98)-K56*$AZ$3)/Z56, 0)</f>
        <v>376.65746079688864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</v>
      </c>
      <c r="S57">
        <f t="shared" si="32"/>
        <v>336.77242487150443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49.792587715380961</v>
      </c>
      <c r="AC57">
        <f t="shared" si="33"/>
        <v>36.259564409211642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-2320.6127842278361</v>
      </c>
      <c r="AI57">
        <f t="shared" si="38"/>
        <v>-2325.9961769481642</v>
      </c>
      <c r="AJ57">
        <f t="shared" si="39"/>
        <v>13.533023306169319</v>
      </c>
      <c r="AK57">
        <f t="shared" si="61"/>
        <v>3.4854811400766676</v>
      </c>
      <c r="AL57">
        <f t="shared" si="40"/>
        <v>-2308.9776725019183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-13.053404556968676</v>
      </c>
      <c r="AR57">
        <f t="shared" si="45"/>
        <v>-13.083686042766345</v>
      </c>
      <c r="AS57">
        <f t="shared" si="46"/>
        <v>7.6123009101276382E-2</v>
      </c>
      <c r="AT57">
        <f t="shared" si="47"/>
        <v>1.9605767798199912E-2</v>
      </c>
      <c r="AU57">
        <f t="shared" si="48"/>
        <v>-12.98795726586687</v>
      </c>
      <c r="AW57">
        <v>54</v>
      </c>
      <c r="AX57">
        <f>IF(Z57&gt;0, (R57*SUMPRODUCT(K57:$K$98, X57:$X$98)-K57*$AZ$3)/Z57, 0)</f>
        <v>336.77242487150443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</v>
      </c>
      <c r="S58">
        <f t="shared" si="32"/>
        <v>292.55435970233219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36.259564409211642</v>
      </c>
      <c r="AC58">
        <f t="shared" si="33"/>
        <v>24.958507844412413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-2127.8798806123928</v>
      </c>
      <c r="AI58">
        <f t="shared" si="38"/>
        <v>-2132.1454994652117</v>
      </c>
      <c r="AJ58">
        <f t="shared" si="39"/>
        <v>11.301056564799229</v>
      </c>
      <c r="AK58">
        <f t="shared" si="61"/>
        <v>2.5381695086448151</v>
      </c>
      <c r="AL58">
        <f t="shared" si="40"/>
        <v>-2118.3062733917677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-10.686862046220732</v>
      </c>
      <c r="AR58">
        <f t="shared" si="45"/>
        <v>-10.708285285679491</v>
      </c>
      <c r="AS58">
        <f t="shared" si="46"/>
        <v>5.6757354390600624E-2</v>
      </c>
      <c r="AT58">
        <f t="shared" si="47"/>
        <v>1.2747461750991576E-2</v>
      </c>
      <c r="AU58">
        <f t="shared" si="48"/>
        <v>-10.638780469537899</v>
      </c>
      <c r="AW58">
        <v>55</v>
      </c>
      <c r="AX58">
        <f>IF(Z58&gt;0, (R58*SUMPRODUCT(K58:$K$98, X58:$X$98)-K58*$AZ$3)/Z58, 0)</f>
        <v>292.55435970233219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</v>
      </c>
      <c r="S59">
        <f t="shared" si="32"/>
        <v>241.67493051605473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24.958507844412413</v>
      </c>
      <c r="AC59">
        <f t="shared" si="33"/>
        <v>15.836242219771528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-1893.2215847730993</v>
      </c>
      <c r="AI59">
        <f t="shared" si="38"/>
        <v>-1896.4979366450034</v>
      </c>
      <c r="AJ59">
        <f t="shared" si="39"/>
        <v>9.1222656246408853</v>
      </c>
      <c r="AK59">
        <f t="shared" si="61"/>
        <v>1.7470955491088691</v>
      </c>
      <c r="AL59">
        <f t="shared" si="40"/>
        <v>-1885.6285754712535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-8.489586145170243</v>
      </c>
      <c r="AR59">
        <f t="shared" si="45"/>
        <v>-8.5042779655478107</v>
      </c>
      <c r="AS59">
        <f t="shared" si="46"/>
        <v>4.0906072739919482E-2</v>
      </c>
      <c r="AT59">
        <f t="shared" si="47"/>
        <v>7.8343276282585115E-3</v>
      </c>
      <c r="AU59">
        <f t="shared" si="48"/>
        <v>-8.4555375651796325</v>
      </c>
      <c r="AW59">
        <v>56</v>
      </c>
      <c r="AX59">
        <f>IF(Z59&gt;0, (R59*SUMPRODUCT(K59:$K$98, X59:$X$98)-K59*$AZ$3)/Z59, 0)</f>
        <v>241.67493051605473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</v>
      </c>
      <c r="S60">
        <f t="shared" si="32"/>
        <v>180.13109193738887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15.836242219771528</v>
      </c>
      <c r="AC60">
        <f t="shared" si="33"/>
        <v>8.7436171652975787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-1633.1467489340994</v>
      </c>
      <c r="AI60">
        <f t="shared" si="38"/>
        <v>-1635.5737639128174</v>
      </c>
      <c r="AJ60">
        <f t="shared" si="39"/>
        <v>7.0926250544739489</v>
      </c>
      <c r="AK60">
        <f t="shared" si="61"/>
        <v>1.108536955384007</v>
      </c>
      <c r="AL60">
        <f t="shared" si="40"/>
        <v>-1627.3726019029596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-6.538712770778055</v>
      </c>
      <c r="AR60">
        <f t="shared" si="45"/>
        <v>-6.5484299341906942</v>
      </c>
      <c r="AS60">
        <f t="shared" si="46"/>
        <v>2.8397103966497618E-2</v>
      </c>
      <c r="AT60">
        <f t="shared" si="47"/>
        <v>4.4383058361287019E-3</v>
      </c>
      <c r="AU60">
        <f t="shared" si="48"/>
        <v>-6.5155945243880682</v>
      </c>
      <c r="AW60">
        <v>57</v>
      </c>
      <c r="AX60">
        <f>IF(Z60&gt;0, (R60*SUMPRODUCT(K60:$K$98, X60:$X$98)-K60*$AZ$3)/Z60, 0)</f>
        <v>180.13109193738887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</v>
      </c>
      <c r="S61">
        <f t="shared" si="32"/>
        <v>100.15945967378781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8.7436171652975787</v>
      </c>
      <c r="AC61">
        <f t="shared" si="33"/>
        <v>3.4521910826412174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-1358.7946638144681</v>
      </c>
      <c r="AI61">
        <f t="shared" si="38"/>
        <v>-1360.5180113114918</v>
      </c>
      <c r="AJ61">
        <f t="shared" si="39"/>
        <v>5.2914260826563613</v>
      </c>
      <c r="AK61">
        <f t="shared" si="61"/>
        <v>0.61205320157083054</v>
      </c>
      <c r="AL61">
        <f t="shared" si="40"/>
        <v>-1354.6145320272644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-4.8573887162858238</v>
      </c>
      <c r="AR61">
        <f t="shared" si="45"/>
        <v>-4.8635493003013535</v>
      </c>
      <c r="AS61">
        <f t="shared" si="46"/>
        <v>1.8915671389820064E-2</v>
      </c>
      <c r="AT61">
        <f t="shared" si="47"/>
        <v>2.1879540700659537E-3</v>
      </c>
      <c r="AU61">
        <f t="shared" si="48"/>
        <v>-4.8424456748414659</v>
      </c>
      <c r="AW61">
        <v>58</v>
      </c>
      <c r="AX61">
        <f>IF(Z61&gt;0, (R61*SUMPRODUCT(K61:$K$98, X61:$X$98)-K61*$AZ$3)/Z61, 0)</f>
        <v>100.15945967378781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</v>
      </c>
      <c r="S62">
        <f t="shared" si="32"/>
        <v>-12.523239000262574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3.4521910826412174</v>
      </c>
      <c r="AC62">
        <f t="shared" si="33"/>
        <v>-0.2915488049645294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-1084.1657516086734</v>
      </c>
      <c r="AI62">
        <f t="shared" si="38"/>
        <v>-1085.3297827549225</v>
      </c>
      <c r="AJ62">
        <f t="shared" si="39"/>
        <v>3.7437398876057468</v>
      </c>
      <c r="AK62">
        <f t="shared" si="61"/>
        <v>0.24165337578488524</v>
      </c>
      <c r="AL62">
        <f t="shared" si="40"/>
        <v>-1081.344389491532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-3.4604030668096204</v>
      </c>
      <c r="AR62">
        <f t="shared" si="45"/>
        <v>-3.4641183815042282</v>
      </c>
      <c r="AS62">
        <f t="shared" si="46"/>
        <v>1.1949140589606493E-2</v>
      </c>
      <c r="AT62">
        <f t="shared" si="47"/>
        <v>7.7130095783799039E-4</v>
      </c>
      <c r="AU62">
        <f t="shared" si="48"/>
        <v>-3.451397939956784</v>
      </c>
      <c r="AW62">
        <v>59</v>
      </c>
      <c r="AX62">
        <f>IF(Z62&gt;0, (R62*SUMPRODUCT(K62:$K$98, X62:$X$98)-K62*$AZ$3)/Z62, 0)</f>
        <v>-12.523239000262574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</v>
      </c>
      <c r="S63">
        <f t="shared" si="32"/>
        <v>-185.6464861706292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-0.2915488049645294</v>
      </c>
      <c r="AC63">
        <f t="shared" si="33"/>
        <v>-2.7576225604526527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-819.36569573233544</v>
      </c>
      <c r="AI63">
        <f t="shared" si="38"/>
        <v>-820.10840371925588</v>
      </c>
      <c r="AJ63">
        <f t="shared" si="39"/>
        <v>2.4660737554881234</v>
      </c>
      <c r="AK63">
        <f t="shared" si="61"/>
        <v>-2.0408416347517059E-2</v>
      </c>
      <c r="AL63">
        <f t="shared" si="40"/>
        <v>-817.66273838011534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-2.3350208296627182</v>
      </c>
      <c r="AR63">
        <f t="shared" si="45"/>
        <v>-2.3371373920582994</v>
      </c>
      <c r="AS63">
        <f t="shared" si="46"/>
        <v>7.0277943249779703E-3</v>
      </c>
      <c r="AT63">
        <f t="shared" si="47"/>
        <v>-5.815971735220016E-5</v>
      </c>
      <c r="AU63">
        <f t="shared" si="48"/>
        <v>-2.3301677574506736</v>
      </c>
      <c r="AW63">
        <v>60</v>
      </c>
      <c r="AX63">
        <f>IF(Z63&gt;0, (R63*SUMPRODUCT(K63:$K$98, X63:$X$98)-K63*$AZ$3)/Z63, 0)</f>
        <v>-185.6464861706292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</v>
      </c>
      <c r="S64">
        <f t="shared" si="32"/>
        <v>-472.60405491867425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-2.7576225604526527</v>
      </c>
      <c r="AC64">
        <f t="shared" si="33"/>
        <v>-4.2048493621497451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-580.8425409841409</v>
      </c>
      <c r="AI64">
        <f t="shared" si="38"/>
        <v>-581.28740062070005</v>
      </c>
      <c r="AJ64">
        <f t="shared" si="39"/>
        <v>1.4472268016970924</v>
      </c>
      <c r="AK64">
        <f t="shared" si="61"/>
        <v>-0.19303357923168571</v>
      </c>
      <c r="AL64">
        <f t="shared" si="40"/>
        <v>-580.03320739823471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-1.4779283350963355</v>
      </c>
      <c r="AR64">
        <f t="shared" si="45"/>
        <v>-1.4790602609034527</v>
      </c>
      <c r="AS64">
        <f t="shared" si="46"/>
        <v>3.6824050351321942E-3</v>
      </c>
      <c r="AT64">
        <f t="shared" si="47"/>
        <v>-4.9116546437558758E-4</v>
      </c>
      <c r="AU64">
        <f t="shared" si="48"/>
        <v>-1.4758690213326962</v>
      </c>
      <c r="AW64">
        <v>61</v>
      </c>
      <c r="AX64">
        <f>IF(Z64&gt;0, (R64*SUMPRODUCT(K64:$K$98, X64:$X$98)-K64*$AZ$3)/Z64, 0)</f>
        <v>-472.60405491867425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</v>
      </c>
      <c r="S65">
        <f t="shared" si="32"/>
        <v>-928.46682200387261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-4.2048493621497451</v>
      </c>
      <c r="AC65">
        <f t="shared" si="33"/>
        <v>-4.8901044579910549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-354.13611357599154</v>
      </c>
      <c r="AI65">
        <f t="shared" si="38"/>
        <v>-354.39945655939709</v>
      </c>
      <c r="AJ65">
        <f t="shared" si="39"/>
        <v>0.68525509584130972</v>
      </c>
      <c r="AK65">
        <f t="shared" si="61"/>
        <v>-0.29433945535048217</v>
      </c>
      <c r="AL65">
        <f t="shared" si="40"/>
        <v>-354.00854091890631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-0.80453909592640227</v>
      </c>
      <c r="AR65">
        <f t="shared" si="45"/>
        <v>-0.80513736794008717</v>
      </c>
      <c r="AS65">
        <f t="shared" si="46"/>
        <v>1.5567870492508378E-3</v>
      </c>
      <c r="AT65">
        <f t="shared" si="47"/>
        <v>-6.6869090788825101E-4</v>
      </c>
      <c r="AU65">
        <f t="shared" si="48"/>
        <v>-0.80424927179872474</v>
      </c>
      <c r="AW65">
        <v>62</v>
      </c>
      <c r="AX65">
        <f>IF(Z65&gt;0, (R65*SUMPRODUCT(K65:$K$98, X65:$X$98)-K65*$AZ$3)/Z65, 0)</f>
        <v>-928.46682200387261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</v>
      </c>
      <c r="S66">
        <f t="shared" si="32"/>
        <v>-1620.1828035363474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-4.8901044579910549</v>
      </c>
      <c r="AC66">
        <f t="shared" si="33"/>
        <v>-4.9868995902969004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-213.6205316111012</v>
      </c>
      <c r="AI66">
        <f t="shared" si="38"/>
        <v>-213.77443089886714</v>
      </c>
      <c r="AJ66">
        <f t="shared" si="39"/>
        <v>9.6795132305845577E-2</v>
      </c>
      <c r="AK66">
        <f t="shared" si="61"/>
        <v>-0.34230731205937387</v>
      </c>
      <c r="AL66">
        <f t="shared" si="40"/>
        <v>-214.01994307862066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-0.43331318601081487</v>
      </c>
      <c r="AR66">
        <f t="shared" si="45"/>
        <v>-0.43362535914419165</v>
      </c>
      <c r="AS66">
        <f t="shared" si="46"/>
        <v>1.9634164775013917E-4</v>
      </c>
      <c r="AT66">
        <f t="shared" si="47"/>
        <v>-6.9434464404983002E-4</v>
      </c>
      <c r="AU66">
        <f t="shared" si="48"/>
        <v>-0.43412336214049135</v>
      </c>
      <c r="AW66">
        <v>63</v>
      </c>
      <c r="AX66">
        <f>IF(Z66&gt;0, (R66*SUMPRODUCT(K66:$K$98, X66:$X$98)-K66*$AZ$3)/Z66, 0)</f>
        <v>-1620.1828035363474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</v>
      </c>
      <c r="S67">
        <f t="shared" ref="S67:S98" si="63">AX67</f>
        <v>-2700.4549084098985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-4.9868995902969004</v>
      </c>
      <c r="AC67">
        <f t="shared" ref="AC67:AC98" si="64">S67*Z67</f>
        <v>-4.7882985230750759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-127.40607479747914</v>
      </c>
      <c r="AI67">
        <f t="shared" ref="AI67:AI98" si="69">SUM(AE67:AH67)</f>
        <v>-127.49473205496867</v>
      </c>
      <c r="AJ67">
        <f t="shared" ref="AJ67:AJ98" si="70">AB67-AC67</f>
        <v>-0.19860106722182458</v>
      </c>
      <c r="AK67">
        <f t="shared" si="61"/>
        <v>-0.34908297132078309</v>
      </c>
      <c r="AL67">
        <f t="shared" ref="AL67:AL98" si="71">SUM(AI67:AK67)</f>
        <v>-128.04241609351129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-0.23074432403932535</v>
      </c>
      <c r="AR67">
        <f t="shared" ref="AR67:AR98" si="76">AI67*$K67</f>
        <v>-0.23090489062912981</v>
      </c>
      <c r="AS67">
        <f t="shared" ref="AS67:AS98" si="77">AJ67*$K67</f>
        <v>-3.5968511770284318E-4</v>
      </c>
      <c r="AT67">
        <f t="shared" ref="AT67:AT98" si="78">AK67*$K67</f>
        <v>-6.3222192802887475E-4</v>
      </c>
      <c r="AU67">
        <f t="shared" ref="AU67:AU98" si="79">AL67*$K67</f>
        <v>-0.23189679767486154</v>
      </c>
      <c r="AW67">
        <v>64</v>
      </c>
      <c r="AX67">
        <f>IF(Z67&gt;0, (R67*SUMPRODUCT(K67:$K$98, X67:$X$98)-K67*$AZ$3)/Z67, 0)</f>
        <v>-2700.4549084098985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</v>
      </c>
      <c r="S68">
        <f t="shared" si="63"/>
        <v>-4432.1363176550212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-4.7882985230750759</v>
      </c>
      <c r="AC68">
        <f t="shared" si="64"/>
        <v>-4.4548336924424019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-75.029260698121547</v>
      </c>
      <c r="AI68">
        <f t="shared" si="69"/>
        <v>-75.079516752687113</v>
      </c>
      <c r="AJ68">
        <f t="shared" si="70"/>
        <v>-0.33346483063267396</v>
      </c>
      <c r="AK68">
        <f t="shared" si="61"/>
        <v>-0.33518089661525535</v>
      </c>
      <c r="AL68">
        <f t="shared" si="71"/>
        <v>-75.748162479935047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-0.12132590385335913</v>
      </c>
      <c r="AR68">
        <f t="shared" si="76"/>
        <v>-0.12140717029777744</v>
      </c>
      <c r="AS68">
        <f t="shared" si="77"/>
        <v>-5.3922858366681735E-4</v>
      </c>
      <c r="AT68">
        <f t="shared" si="78"/>
        <v>-5.4200354445506761E-4</v>
      </c>
      <c r="AU68">
        <f t="shared" si="79"/>
        <v>-0.12248840242589933</v>
      </c>
      <c r="AW68">
        <v>65</v>
      </c>
      <c r="AX68">
        <f>IF(Z68&gt;0, (R68*SUMPRODUCT(K68:$K$98, X68:$X$98)-K68*$AZ$3)/Z68, 0)</f>
        <v>-4432.1363176550212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</v>
      </c>
      <c r="S69">
        <f t="shared" si="63"/>
        <v>-7264.8650826162466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-4.4548336924424019</v>
      </c>
      <c r="AC69">
        <f t="shared" si="64"/>
        <v>-4.0724014224814757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-43.450868949248701</v>
      </c>
      <c r="AI69">
        <f t="shared" si="69"/>
        <v>-43.478897008793993</v>
      </c>
      <c r="AJ69">
        <f t="shared" si="70"/>
        <v>-0.38243226996092616</v>
      </c>
      <c r="AK69">
        <f t="shared" si="61"/>
        <v>-0.31183835847096814</v>
      </c>
      <c r="AL69">
        <f t="shared" si="71"/>
        <v>-44.173167637225887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-6.2734047969013607E-2</v>
      </c>
      <c r="AR69">
        <f t="shared" si="76"/>
        <v>-6.2774514677148868E-2</v>
      </c>
      <c r="AS69">
        <f t="shared" si="77"/>
        <v>-5.5215292464346301E-4</v>
      </c>
      <c r="AT69">
        <f t="shared" si="78"/>
        <v>-4.5022994964141988E-4</v>
      </c>
      <c r="AU69">
        <f t="shared" si="79"/>
        <v>-6.3776897551433759E-2</v>
      </c>
      <c r="AW69">
        <v>66</v>
      </c>
      <c r="AX69">
        <f>IF(Z69&gt;0, (R69*SUMPRODUCT(K69:$K$98, X69:$X$98)-K69*$AZ$3)/Z69, 0)</f>
        <v>-7264.8650826162466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</v>
      </c>
      <c r="S70">
        <f t="shared" si="63"/>
        <v>-12001.003937594882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-4.0724014224814757</v>
      </c>
      <c r="AC70">
        <f t="shared" si="64"/>
        <v>-3.685351386687735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-24.786865478179411</v>
      </c>
      <c r="AI70">
        <f t="shared" si="69"/>
        <v>-24.802219824390161</v>
      </c>
      <c r="AJ70">
        <f t="shared" si="70"/>
        <v>-0.38705003579374075</v>
      </c>
      <c r="AK70">
        <f t="shared" si="61"/>
        <v>-0.28506809957370333</v>
      </c>
      <c r="AL70">
        <f t="shared" si="71"/>
        <v>-25.474337959757605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-3.1952764070763223E-2</v>
      </c>
      <c r="AR70">
        <f t="shared" si="76"/>
        <v>-3.1972557368240256E-2</v>
      </c>
      <c r="AS70">
        <f t="shared" si="77"/>
        <v>-4.989464475927851E-4</v>
      </c>
      <c r="AT70">
        <f t="shared" si="78"/>
        <v>-3.6748146867533705E-4</v>
      </c>
      <c r="AU70">
        <f t="shared" si="79"/>
        <v>-3.2838985284508383E-2</v>
      </c>
      <c r="AW70">
        <v>67</v>
      </c>
      <c r="AX70">
        <f>IF(Z70&gt;0, (R70*SUMPRODUCT(K70:$K$98, X70:$X$98)-K70*$AZ$3)/Z70, 0)</f>
        <v>-12001.003937594882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</v>
      </c>
      <c r="S71">
        <f t="shared" si="63"/>
        <v>-20089.381395013461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-3.685351386687735</v>
      </c>
      <c r="AC71">
        <f t="shared" si="64"/>
        <v>-3.3157112188274676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-13.896810483282644</v>
      </c>
      <c r="AI71">
        <f t="shared" si="69"/>
        <v>-13.905062880789645</v>
      </c>
      <c r="AJ71">
        <f t="shared" si="70"/>
        <v>-0.36964016786026743</v>
      </c>
      <c r="AK71">
        <f t="shared" si="61"/>
        <v>-0.25797459706814146</v>
      </c>
      <c r="AL71">
        <f t="shared" si="71"/>
        <v>-14.532677645718053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-1.5994988609539924E-2</v>
      </c>
      <c r="AR71">
        <f t="shared" si="76"/>
        <v>-1.6004486976397891E-2</v>
      </c>
      <c r="AS71">
        <f t="shared" si="77"/>
        <v>-4.25449442637632E-4</v>
      </c>
      <c r="AT71">
        <f t="shared" si="78"/>
        <v>-2.96924301199859E-4</v>
      </c>
      <c r="AU71">
        <f t="shared" si="79"/>
        <v>-1.6726860720235381E-2</v>
      </c>
      <c r="AW71">
        <v>68</v>
      </c>
      <c r="AX71">
        <f>IF(Z71&gt;0, (R71*SUMPRODUCT(K71:$K$98, X71:$X$98)-K71*$AZ$3)/Z71, 0)</f>
        <v>-20089.381395013461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</v>
      </c>
      <c r="S72">
        <f t="shared" si="63"/>
        <v>-34197.232631722494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-3.3157112188274676</v>
      </c>
      <c r="AC72">
        <f t="shared" si="64"/>
        <v>-2.9731410896414436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-7.6456485627908668</v>
      </c>
      <c r="AI72">
        <f t="shared" si="69"/>
        <v>-7.6499956120414012</v>
      </c>
      <c r="AJ72">
        <f t="shared" si="70"/>
        <v>-0.34257012918602392</v>
      </c>
      <c r="AK72">
        <f t="shared" si="61"/>
        <v>-0.23209978531792275</v>
      </c>
      <c r="AL72">
        <f t="shared" si="71"/>
        <v>-8.2246655265453477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-7.8571511723536745E-3</v>
      </c>
      <c r="AR72">
        <f t="shared" si="76"/>
        <v>-7.8616184746151639E-3</v>
      </c>
      <c r="AS72">
        <f t="shared" si="77"/>
        <v>-3.5204669297077946E-4</v>
      </c>
      <c r="AT72">
        <f t="shared" si="78"/>
        <v>-2.385203930493078E-4</v>
      </c>
      <c r="AU72">
        <f t="shared" si="79"/>
        <v>-8.452185560635251E-3</v>
      </c>
      <c r="AW72">
        <v>69</v>
      </c>
      <c r="AX72">
        <f>IF(Z72&gt;0, (R72*SUMPRODUCT(K72:$K$98, X72:$X$98)-K72*$AZ$3)/Z72, 0)</f>
        <v>-34197.232631722494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</v>
      </c>
      <c r="S73">
        <f t="shared" si="63"/>
        <v>-59395.417737285745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-2.9731410896414436</v>
      </c>
      <c r="AC73">
        <f t="shared" si="64"/>
        <v>-2.6608508142106162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-4.1272651008213108</v>
      </c>
      <c r="AI73">
        <f t="shared" si="69"/>
        <v>-4.1295050470289292</v>
      </c>
      <c r="AJ73">
        <f t="shared" si="70"/>
        <v>-0.31229027543082744</v>
      </c>
      <c r="AK73">
        <f t="shared" ref="AK73:AK98" si="92">G73*SUM(AB73:AB73, AE73:AF73)</f>
        <v>-0.20811987627490108</v>
      </c>
      <c r="AL73">
        <f t="shared" si="71"/>
        <v>-4.6499151987346581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-3.7869983867304421E-3</v>
      </c>
      <c r="AR73">
        <f t="shared" si="76"/>
        <v>-3.7890536636432156E-3</v>
      </c>
      <c r="AS73">
        <f t="shared" si="77"/>
        <v>-2.8654393172195485E-4</v>
      </c>
      <c r="AT73">
        <f t="shared" si="78"/>
        <v>-1.9096171834049396E-4</v>
      </c>
      <c r="AU73">
        <f t="shared" si="79"/>
        <v>-4.2665593137056644E-3</v>
      </c>
      <c r="AW73">
        <v>70</v>
      </c>
      <c r="AX73">
        <f>IF(Z73&gt;0, (R73*SUMPRODUCT(K73:$K$98, X73:$X$98)-K73*$AZ$3)/Z73, 0)</f>
        <v>-59395.417737285745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</v>
      </c>
      <c r="S74">
        <f t="shared" si="63"/>
        <v>-105466.4294783691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-2.6608508142106162</v>
      </c>
      <c r="AC74">
        <f t="shared" si="64"/>
        <v>-2.3787918959873631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-2.1795967346727574</v>
      </c>
      <c r="AI74">
        <f t="shared" si="69"/>
        <v>-2.1807244830509629</v>
      </c>
      <c r="AJ74">
        <f t="shared" si="70"/>
        <v>-0.28205891822325313</v>
      </c>
      <c r="AK74">
        <f t="shared" si="92"/>
        <v>-0.18625955699474314</v>
      </c>
      <c r="AL74">
        <f t="shared" si="71"/>
        <v>-2.649042958268959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-1.7856275619689695E-3</v>
      </c>
      <c r="AR74">
        <f t="shared" si="76"/>
        <v>-1.7865514661733828E-3</v>
      </c>
      <c r="AS74">
        <f t="shared" si="77"/>
        <v>-2.3107585475173247E-4</v>
      </c>
      <c r="AT74">
        <f t="shared" si="78"/>
        <v>-1.525925384999617E-4</v>
      </c>
      <c r="AU74">
        <f t="shared" si="79"/>
        <v>-2.1702198594250768E-3</v>
      </c>
      <c r="AW74">
        <v>71</v>
      </c>
      <c r="AX74">
        <f>IF(Z74&gt;0, (R74*SUMPRODUCT(K74:$K$98, X74:$X$98)-K74*$AZ$3)/Z74, 0)</f>
        <v>-105466.4294783691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</v>
      </c>
      <c r="S75">
        <f t="shared" si="63"/>
        <v>-191928.78518336391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-2.3787918959873631</v>
      </c>
      <c r="AC75">
        <f t="shared" si="64"/>
        <v>-2.1253579551475612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-1.1255737861178614</v>
      </c>
      <c r="AI75">
        <f t="shared" si="69"/>
        <v>-1.1261274701192261</v>
      </c>
      <c r="AJ75">
        <f t="shared" si="70"/>
        <v>-0.25343394083980186</v>
      </c>
      <c r="AK75">
        <f t="shared" si="92"/>
        <v>-0.16651543271911542</v>
      </c>
      <c r="AL75">
        <f t="shared" si="71"/>
        <v>-1.5460768436781434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-8.233238186537E-4</v>
      </c>
      <c r="AR75">
        <f t="shared" si="76"/>
        <v>-8.2372882206791713E-4</v>
      </c>
      <c r="AS75">
        <f t="shared" si="77"/>
        <v>-1.8537940606128551E-4</v>
      </c>
      <c r="AT75">
        <f t="shared" si="78"/>
        <v>-1.2180109702441108E-4</v>
      </c>
      <c r="AU75">
        <f t="shared" si="79"/>
        <v>-1.1309093251536137E-3</v>
      </c>
      <c r="AW75">
        <v>72</v>
      </c>
      <c r="AX75">
        <f>IF(Z75&gt;0, (R75*SUMPRODUCT(K75:$K$98, X75:$X$98)-K75*$AZ$3)/Z75, 0)</f>
        <v>-191928.78518336391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</v>
      </c>
      <c r="S76">
        <f t="shared" si="63"/>
        <v>-358837.1481489251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-2.1253579551475612</v>
      </c>
      <c r="AC76">
        <f t="shared" si="64"/>
        <v>-1.8983066643217765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-0.56727811740821787</v>
      </c>
      <c r="AI76">
        <f t="shared" si="69"/>
        <v>-0.56754262551086476</v>
      </c>
      <c r="AJ76">
        <f t="shared" si="70"/>
        <v>-0.22705129082578468</v>
      </c>
      <c r="AK76">
        <f t="shared" si="92"/>
        <v>-0.1487750568603293</v>
      </c>
      <c r="AL76">
        <f t="shared" si="71"/>
        <v>-0.94336897319697877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-3.7048848807442629E-4</v>
      </c>
      <c r="AR76">
        <f t="shared" si="76"/>
        <v>-3.7066123791974174E-4</v>
      </c>
      <c r="AS76">
        <f t="shared" si="77"/>
        <v>-1.4828685766642833E-4</v>
      </c>
      <c r="AT76">
        <f t="shared" si="78"/>
        <v>-9.716476660725098E-5</v>
      </c>
      <c r="AU76">
        <f t="shared" si="79"/>
        <v>-6.1611286219342108E-4</v>
      </c>
      <c r="AW76">
        <v>73</v>
      </c>
      <c r="AX76">
        <f>IF(Z76&gt;0, (R76*SUMPRODUCT(K76:$K$98, X76:$X$98)-K76*$AZ$3)/Z76, 0)</f>
        <v>-358837.1481489251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</v>
      </c>
      <c r="S77">
        <f t="shared" si="63"/>
        <v>-690262.88938024617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-1.8983066643217765</v>
      </c>
      <c r="AC77">
        <f t="shared" si="64"/>
        <v>-1.6952176754487449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-0.27813589178840581</v>
      </c>
      <c r="AI77">
        <f t="shared" si="69"/>
        <v>-0.27825868686413202</v>
      </c>
      <c r="AJ77">
        <f t="shared" si="70"/>
        <v>-0.20308898887303162</v>
      </c>
      <c r="AK77">
        <f t="shared" si="92"/>
        <v>-0.13288146650252436</v>
      </c>
      <c r="AL77">
        <f t="shared" si="71"/>
        <v>-0.61422914223968794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-1.621876196199536E-4</v>
      </c>
      <c r="AR77">
        <f t="shared" si="76"/>
        <v>-1.6225922433412776E-4</v>
      </c>
      <c r="AS77">
        <f t="shared" si="77"/>
        <v>-1.1842599480615933E-4</v>
      </c>
      <c r="AT77">
        <f t="shared" si="78"/>
        <v>-7.7486327295179453E-5</v>
      </c>
      <c r="AU77">
        <f t="shared" si="79"/>
        <v>-3.5817154643546649E-4</v>
      </c>
      <c r="AW77">
        <v>74</v>
      </c>
      <c r="AX77">
        <f>IF(Z77&gt;0, (R77*SUMPRODUCT(K77:$K$98, X77:$X$98)-K77*$AZ$3)/Z77, 0)</f>
        <v>-690262.88938024617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</v>
      </c>
      <c r="S78">
        <f t="shared" si="63"/>
        <v>-1369240.7758343541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-1.6952176754487449</v>
      </c>
      <c r="AC78">
        <f t="shared" si="64"/>
        <v>-1.5137196154245207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-0.13258250168878091</v>
      </c>
      <c r="AI78">
        <f t="shared" si="69"/>
        <v>-0.13263777756290546</v>
      </c>
      <c r="AJ78">
        <f t="shared" si="70"/>
        <v>-0.18149806002422419</v>
      </c>
      <c r="AK78">
        <f t="shared" si="92"/>
        <v>-0.11866523728141215</v>
      </c>
      <c r="AL78">
        <f t="shared" si="71"/>
        <v>-0.4328010748685418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-6.9028565927074589E-5</v>
      </c>
      <c r="AR78">
        <f t="shared" si="76"/>
        <v>-6.9057345096818566E-5</v>
      </c>
      <c r="AS78">
        <f t="shared" si="77"/>
        <v>-9.449626189304635E-5</v>
      </c>
      <c r="AT78">
        <f t="shared" si="78"/>
        <v>-6.1782596123882407E-5</v>
      </c>
      <c r="AU78">
        <f t="shared" si="79"/>
        <v>-2.2533620311374734E-4</v>
      </c>
      <c r="AW78">
        <v>75</v>
      </c>
      <c r="AX78">
        <f>IF(Z78&gt;0, (R78*SUMPRODUCT(K78:$K$98, X78:$X$98)-K78*$AZ$3)/Z78, 0)</f>
        <v>-1369240.7758343541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</v>
      </c>
      <c r="S79">
        <f t="shared" si="63"/>
        <v>-2804356.2656467585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-1.5137196154245207</v>
      </c>
      <c r="AC79">
        <f t="shared" si="64"/>
        <v>-1.351591994308444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-6.1250072137793536E-2</v>
      </c>
      <c r="AI79">
        <f t="shared" si="69"/>
        <v>-6.1274170217107946E-2</v>
      </c>
      <c r="AJ79">
        <f t="shared" si="70"/>
        <v>-0.1621276211160767</v>
      </c>
      <c r="AK79">
        <f t="shared" si="92"/>
        <v>-0.10596037307971647</v>
      </c>
      <c r="AL79">
        <f t="shared" si="71"/>
        <v>-0.32936216441290112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-2.8472868569348909E-5</v>
      </c>
      <c r="AR79">
        <f t="shared" si="76"/>
        <v>-2.8484070865462936E-5</v>
      </c>
      <c r="AS79">
        <f t="shared" si="77"/>
        <v>-7.5367069562206457E-5</v>
      </c>
      <c r="AT79">
        <f t="shared" si="78"/>
        <v>-4.9257015885151043E-5</v>
      </c>
      <c r="AU79">
        <f t="shared" si="79"/>
        <v>-1.5310815631282043E-4</v>
      </c>
      <c r="AW79">
        <v>76</v>
      </c>
      <c r="AX79">
        <f>IF(Z79&gt;0, (R79*SUMPRODUCT(K79:$K$98, X79:$X$98)-K79*$AZ$3)/Z79, 0)</f>
        <v>-2804356.2656467585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</v>
      </c>
      <c r="S80">
        <f t="shared" si="63"/>
        <v>-5933428.5223685661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-1.351591994308444</v>
      </c>
      <c r="AC80">
        <f t="shared" si="64"/>
        <v>-1.2068020299609383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-2.7375163288080703E-2</v>
      </c>
      <c r="AI80">
        <f t="shared" si="69"/>
        <v>-2.7385332804957929E-2</v>
      </c>
      <c r="AJ80">
        <f t="shared" si="70"/>
        <v>-0.14478996434750568</v>
      </c>
      <c r="AK80">
        <f t="shared" si="92"/>
        <v>-9.4611439601591088E-2</v>
      </c>
      <c r="AL80">
        <f t="shared" si="71"/>
        <v>-0.26678673675405468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-1.1362223153976592E-5</v>
      </c>
      <c r="AR80">
        <f t="shared" si="76"/>
        <v>-1.1366444072000393E-5</v>
      </c>
      <c r="AS80">
        <f t="shared" si="77"/>
        <v>-6.0095929586252937E-5</v>
      </c>
      <c r="AT80">
        <f t="shared" si="78"/>
        <v>-3.9269036621246948E-5</v>
      </c>
      <c r="AU80">
        <f t="shared" si="79"/>
        <v>-1.1073141027950027E-4</v>
      </c>
      <c r="AW80">
        <v>77</v>
      </c>
      <c r="AX80">
        <f>IF(Z80&gt;0, (R80*SUMPRODUCT(K80:$K$98, X80:$X$98)-K80*$AZ$3)/Z80, 0)</f>
        <v>-5933428.5223685661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</v>
      </c>
      <c r="S81">
        <f t="shared" si="63"/>
        <v>-12993704.543405214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-1.2068020299609383</v>
      </c>
      <c r="AC81">
        <f t="shared" si="64"/>
        <v>-1.0775112160983111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-1.184307979504998E-2</v>
      </c>
      <c r="AI81">
        <f t="shared" si="69"/>
        <v>-1.1847226076860911E-2</v>
      </c>
      <c r="AJ81">
        <f t="shared" si="70"/>
        <v>-0.1292908138626272</v>
      </c>
      <c r="AK81">
        <f t="shared" si="92"/>
        <v>-8.4476142097265686E-2</v>
      </c>
      <c r="AL81">
        <f t="shared" si="71"/>
        <v>-0.22561418203675382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-4.3888751732741457E-6</v>
      </c>
      <c r="AR81">
        <f t="shared" si="76"/>
        <v>-4.3904117257264057E-6</v>
      </c>
      <c r="AS81">
        <f t="shared" si="77"/>
        <v>-4.7913317558770919E-5</v>
      </c>
      <c r="AT81">
        <f t="shared" si="78"/>
        <v>-3.1305644241258247E-5</v>
      </c>
      <c r="AU81">
        <f t="shared" si="79"/>
        <v>-8.3609373525755579E-5</v>
      </c>
      <c r="AW81">
        <v>78</v>
      </c>
      <c r="AX81">
        <f>IF(Z81&gt;0, (R81*SUMPRODUCT(K81:$K$98, X81:$X$98)-K81*$AZ$3)/Z81, 0)</f>
        <v>-12993704.543405214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</v>
      </c>
      <c r="S82">
        <f t="shared" si="63"/>
        <v>-29507162.282046631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-1.0775112160983111</v>
      </c>
      <c r="AC82">
        <f t="shared" si="64"/>
        <v>-0.96206723346832268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-4.9491847293353444E-3</v>
      </c>
      <c r="AI82">
        <f t="shared" si="69"/>
        <v>-4.9508149559634972E-3</v>
      </c>
      <c r="AJ82">
        <f t="shared" si="70"/>
        <v>-0.11544398262998845</v>
      </c>
      <c r="AK82">
        <f t="shared" si="92"/>
        <v>-7.5425785126881792E-2</v>
      </c>
      <c r="AL82">
        <f t="shared" si="71"/>
        <v>-0.19582058271283376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-1.6375863706926609E-6</v>
      </c>
      <c r="AR82">
        <f t="shared" si="76"/>
        <v>-1.6381257801213652E-6</v>
      </c>
      <c r="AS82">
        <f t="shared" si="77"/>
        <v>-3.8198107945495488E-5</v>
      </c>
      <c r="AT82">
        <f t="shared" si="78"/>
        <v>-2.4956885725128827E-5</v>
      </c>
      <c r="AU82">
        <f t="shared" si="79"/>
        <v>-6.4793119450745683E-5</v>
      </c>
      <c r="AW82">
        <v>79</v>
      </c>
      <c r="AX82">
        <f>IF(Z82&gt;0, (R82*SUMPRODUCT(K82:$K$98, X82:$X$98)-K82*$AZ$3)/Z82, 0)</f>
        <v>-29507162.282046631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</v>
      </c>
      <c r="S83">
        <f t="shared" si="63"/>
        <v>-69608728.071622476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-0.96206723346832268</v>
      </c>
      <c r="AC83">
        <f t="shared" si="64"/>
        <v>-0.85898996792508464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-1.9938224863411819E-3</v>
      </c>
      <c r="AI83">
        <f t="shared" si="69"/>
        <v>-1.9944394994598825E-3</v>
      </c>
      <c r="AJ83">
        <f t="shared" si="70"/>
        <v>-0.10307726554323804</v>
      </c>
      <c r="AK83">
        <f t="shared" si="92"/>
        <v>-6.7344706342782598E-2</v>
      </c>
      <c r="AL83">
        <f t="shared" si="71"/>
        <v>-0.17241641138548053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-5.8903217466517331E-7</v>
      </c>
      <c r="AR83">
        <f t="shared" si="76"/>
        <v>-5.8921445798357046E-7</v>
      </c>
      <c r="AS83">
        <f t="shared" si="77"/>
        <v>-3.0451971676220415E-5</v>
      </c>
      <c r="AT83">
        <f t="shared" si="78"/>
        <v>-1.9895551936557265E-5</v>
      </c>
      <c r="AU83">
        <f t="shared" si="79"/>
        <v>-5.0936738070761255E-5</v>
      </c>
      <c r="AW83">
        <v>80</v>
      </c>
      <c r="AX83">
        <f>IF(Z83&gt;0, (R83*SUMPRODUCT(K83:$K$98, X83:$X$98)-K83*$AZ$3)/Z83, 0)</f>
        <v>-69608728.071622476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</v>
      </c>
      <c r="S84">
        <f t="shared" si="63"/>
        <v>-170872886.00936872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-0.85898996792508464</v>
      </c>
      <c r="AC84">
        <f t="shared" si="64"/>
        <v>-0.76695582202010892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-7.7284014586618459E-4</v>
      </c>
      <c r="AI84">
        <f t="shared" si="69"/>
        <v>-7.7306456878076506E-4</v>
      </c>
      <c r="AJ84">
        <f t="shared" si="70"/>
        <v>-9.2034145904975717E-2</v>
      </c>
      <c r="AK84">
        <f t="shared" si="92"/>
        <v>-6.012929775475593E-2</v>
      </c>
      <c r="AL84">
        <f t="shared" si="71"/>
        <v>-0.1529365082285124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-2.0385631964779303E-7</v>
      </c>
      <c r="AR84">
        <f t="shared" si="76"/>
        <v>-2.0391551692119518E-7</v>
      </c>
      <c r="AS84">
        <f t="shared" si="77"/>
        <v>-2.4276355681663697E-5</v>
      </c>
      <c r="AT84">
        <f t="shared" si="78"/>
        <v>-1.5860637427876636E-5</v>
      </c>
      <c r="AU84">
        <f t="shared" si="79"/>
        <v>-4.034090862646153E-5</v>
      </c>
      <c r="AW84">
        <v>81</v>
      </c>
      <c r="AX84">
        <f>IF(Z84&gt;0, (R84*SUMPRODUCT(K84:$K$98, X84:$X$98)-K84*$AZ$3)/Z84, 0)</f>
        <v>-170872886.00936872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</v>
      </c>
      <c r="S85">
        <f t="shared" si="63"/>
        <v>-437289670.29658628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-0.76695582202010892</v>
      </c>
      <c r="AC85">
        <f t="shared" si="64"/>
        <v>-0.68478215539682974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-2.8776045081584399E-4</v>
      </c>
      <c r="AI85">
        <f t="shared" si="69"/>
        <v>-2.8783874927587079E-4</v>
      </c>
      <c r="AJ85">
        <f t="shared" si="70"/>
        <v>-8.2173666623279185E-2</v>
      </c>
      <c r="AK85">
        <f t="shared" si="92"/>
        <v>-5.3686907541407633E-2</v>
      </c>
      <c r="AL85">
        <f t="shared" si="71"/>
        <v>-0.13614841291396268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-6.7771576462482388E-8</v>
      </c>
      <c r="AR85">
        <f t="shared" si="76"/>
        <v>-6.7790016835561996E-8</v>
      </c>
      <c r="AS85">
        <f t="shared" si="77"/>
        <v>-1.9353037969509162E-5</v>
      </c>
      <c r="AT85">
        <f t="shared" si="78"/>
        <v>-1.2644011187643017E-5</v>
      </c>
      <c r="AU85">
        <f t="shared" si="79"/>
        <v>-3.2064839173987735E-5</v>
      </c>
      <c r="AW85">
        <v>82</v>
      </c>
      <c r="AX85">
        <f>IF(Z85&gt;0, (R85*SUMPRODUCT(K85:$K$98, X85:$X$98)-K85*$AZ$3)/Z85, 0)</f>
        <v>-437289670.29658628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</v>
      </c>
      <c r="S86">
        <f t="shared" si="63"/>
        <v>-1169163487.9303825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-0.68478215539682974</v>
      </c>
      <c r="AC86">
        <f t="shared" si="64"/>
        <v>-0.61141269595447878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-1.027360663252189E-4</v>
      </c>
      <c r="AI86">
        <f t="shared" si="69"/>
        <v>-1.027622137674828E-4</v>
      </c>
      <c r="AJ86">
        <f t="shared" si="70"/>
        <v>-7.3369459442350959E-2</v>
      </c>
      <c r="AK86">
        <f t="shared" si="92"/>
        <v>-4.7934750877778085E-2</v>
      </c>
      <c r="AL86">
        <f t="shared" si="71"/>
        <v>-0.12140697253389653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-2.1603364493286063E-8</v>
      </c>
      <c r="AR86">
        <f t="shared" si="76"/>
        <v>-2.1608862783672286E-8</v>
      </c>
      <c r="AS86">
        <f t="shared" si="77"/>
        <v>-1.5428147404349234E-5</v>
      </c>
      <c r="AT86">
        <f t="shared" si="78"/>
        <v>-1.007973083015837E-5</v>
      </c>
      <c r="AU86">
        <f t="shared" si="79"/>
        <v>-2.5529487097291276E-5</v>
      </c>
      <c r="AW86">
        <v>83</v>
      </c>
      <c r="AX86">
        <f>IF(Z86&gt;0, (R86*SUMPRODUCT(K86:$K$98, X86:$X$98)-K86*$AZ$3)/Z86, 0)</f>
        <v>-1169163487.9303825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</v>
      </c>
      <c r="S87">
        <f t="shared" si="63"/>
        <v>-3272577028.6851935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-0.61141269595447878</v>
      </c>
      <c r="AC87">
        <f t="shared" si="64"/>
        <v>-0.54590421111683674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-3.5090763434120484E-5</v>
      </c>
      <c r="AI87">
        <f t="shared" si="69"/>
        <v>-3.5099104020244685E-5</v>
      </c>
      <c r="AJ87">
        <f t="shared" si="70"/>
        <v>-6.5508484837642045E-2</v>
      </c>
      <c r="AK87">
        <f t="shared" si="92"/>
        <v>-4.2798888716813518E-2</v>
      </c>
      <c r="AL87">
        <f t="shared" si="71"/>
        <v>-0.10834247265847581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-6.5882982961895875E-9</v>
      </c>
      <c r="AR87">
        <f t="shared" si="76"/>
        <v>-6.5898642430078856E-9</v>
      </c>
      <c r="AS87">
        <f t="shared" si="77"/>
        <v>-1.2299231957494055E-5</v>
      </c>
      <c r="AT87">
        <f t="shared" si="78"/>
        <v>-8.0355004570124317E-6</v>
      </c>
      <c r="AU87">
        <f t="shared" si="79"/>
        <v>-2.0341322278749495E-5</v>
      </c>
      <c r="AW87">
        <v>84</v>
      </c>
      <c r="AX87">
        <f>IF(Z87&gt;0, (R87*SUMPRODUCT(K87:$K$98, X87:$X$98)-K87*$AZ$3)/Z87, 0)</f>
        <v>-3272577028.6851935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</v>
      </c>
      <c r="S88">
        <f t="shared" si="63"/>
        <v>-9608932186.521513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-0.54590421111683674</v>
      </c>
      <c r="AC88">
        <f t="shared" si="64"/>
        <v>-0.48741447981137909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-1.1441846011824233E-5</v>
      </c>
      <c r="AI88">
        <f t="shared" si="69"/>
        <v>-1.1444382269081284E-5</v>
      </c>
      <c r="AJ88">
        <f t="shared" si="70"/>
        <v>-5.8489731305457648E-2</v>
      </c>
      <c r="AK88">
        <f t="shared" si="92"/>
        <v>-3.8213294778178572E-2</v>
      </c>
      <c r="AL88">
        <f t="shared" si="71"/>
        <v>-9.6714470465905311E-2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-1.9180437693100439E-9</v>
      </c>
      <c r="AR88">
        <f t="shared" si="76"/>
        <v>-1.9184689325594208E-9</v>
      </c>
      <c r="AS88">
        <f t="shared" si="77"/>
        <v>-9.8048745441178417E-6</v>
      </c>
      <c r="AT88">
        <f t="shared" si="78"/>
        <v>-6.4058519821320063E-6</v>
      </c>
      <c r="AU88">
        <f t="shared" si="79"/>
        <v>-1.621264499518241E-5</v>
      </c>
      <c r="AW88">
        <v>85</v>
      </c>
      <c r="AX88">
        <f>IF(Z88&gt;0, (R88*SUMPRODUCT(K88:$K$98, X88:$X$98)-K88*$AZ$3)/Z88, 0)</f>
        <v>-9608932186.521513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</v>
      </c>
      <c r="S89">
        <f t="shared" si="63"/>
        <v>-29915144886.07827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-0.48741447981137909</v>
      </c>
      <c r="AC89">
        <f t="shared" si="64"/>
        <v>-0.4351915014671407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-3.5670362560315178E-6</v>
      </c>
      <c r="AI89">
        <f t="shared" si="69"/>
        <v>-3.5677636325879816E-6</v>
      </c>
      <c r="AJ89">
        <f t="shared" si="70"/>
        <v>-5.2222978344238391E-2</v>
      </c>
      <c r="AK89">
        <f t="shared" si="92"/>
        <v>-3.4119013586796539E-2</v>
      </c>
      <c r="AL89">
        <f t="shared" si="71"/>
        <v>-8.634555969466752E-2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-5.3389015907000931E-10</v>
      </c>
      <c r="AR89">
        <f t="shared" si="76"/>
        <v>-5.3399902793411966E-10</v>
      </c>
      <c r="AS89">
        <f t="shared" si="77"/>
        <v>-7.8163865500863389E-6</v>
      </c>
      <c r="AT89">
        <f t="shared" si="78"/>
        <v>-5.1067060393247831E-6</v>
      </c>
      <c r="AU89">
        <f t="shared" si="79"/>
        <v>-1.2923626588439058E-5</v>
      </c>
      <c r="AW89">
        <v>86</v>
      </c>
      <c r="AX89">
        <f>IF(Z89&gt;0, (R89*SUMPRODUCT(K89:$K$98, X89:$X$98)-K89*$AZ$3)/Z89, 0)</f>
        <v>-29915144886.07827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</v>
      </c>
      <c r="S90">
        <f t="shared" si="63"/>
        <v>-99076058313.407745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-0.4351915014671407</v>
      </c>
      <c r="AC90">
        <f t="shared" si="64"/>
        <v>-0.38856384105256475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-1.0480181576448107E-6</v>
      </c>
      <c r="AI90">
        <f t="shared" si="69"/>
        <v>-1.0482142513568877E-6</v>
      </c>
      <c r="AJ90">
        <f t="shared" si="70"/>
        <v>-4.6627660414575944E-2</v>
      </c>
      <c r="AK90">
        <f t="shared" si="92"/>
        <v>-3.0463405102699851E-2</v>
      </c>
      <c r="AL90">
        <f t="shared" si="71"/>
        <v>-7.7092113731527148E-2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-1.4005389026372587E-10</v>
      </c>
      <c r="AR90">
        <f t="shared" si="76"/>
        <v>-1.4008009561812008E-10</v>
      </c>
      <c r="AS90">
        <f t="shared" si="77"/>
        <v>-6.2311756598119375E-6</v>
      </c>
      <c r="AT90">
        <f t="shared" si="78"/>
        <v>-4.0710348043024459E-6</v>
      </c>
      <c r="AU90">
        <f t="shared" si="79"/>
        <v>-1.030235054421E-5</v>
      </c>
      <c r="AW90">
        <v>87</v>
      </c>
      <c r="AX90">
        <f>IF(Z90&gt;0, (R90*SUMPRODUCT(K90:$K$98, X90:$X$98)-K90*$AZ$3)/Z90, 0)</f>
        <v>-99076058313.407745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</v>
      </c>
      <c r="S91">
        <f t="shared" si="63"/>
        <v>-350333164435.83527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-0.38856384105256475</v>
      </c>
      <c r="AC91">
        <f t="shared" si="64"/>
        <v>-0.34693200106005961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-2.8923638673885306E-7</v>
      </c>
      <c r="AI91">
        <f t="shared" si="69"/>
        <v>-2.8928590132043979E-7</v>
      </c>
      <c r="AJ91">
        <f t="shared" si="70"/>
        <v>-4.1631839992505137E-2</v>
      </c>
      <c r="AK91">
        <f t="shared" si="92"/>
        <v>-2.7199468873679536E-2</v>
      </c>
      <c r="AL91">
        <f t="shared" si="71"/>
        <v>-6.883159815208599E-2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-3.4511296455385549E-11</v>
      </c>
      <c r="AR91">
        <f t="shared" si="76"/>
        <v>-3.4517204468631294E-11</v>
      </c>
      <c r="AS91">
        <f t="shared" si="77"/>
        <v>-4.9674551261137027E-6</v>
      </c>
      <c r="AT91">
        <f t="shared" si="78"/>
        <v>-3.2454040251032232E-6</v>
      </c>
      <c r="AU91">
        <f t="shared" si="79"/>
        <v>-8.2128936684213947E-6</v>
      </c>
      <c r="AW91">
        <v>88</v>
      </c>
      <c r="AX91">
        <f>IF(Z91&gt;0, (R91*SUMPRODUCT(K91:$K$98, X91:$X$98)-K91*$AZ$3)/Z91, 0)</f>
        <v>-350333164435.83527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</v>
      </c>
      <c r="S92">
        <f t="shared" si="63"/>
        <v>-1327913484769.6165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-0.34693200106005961</v>
      </c>
      <c r="AC92">
        <f t="shared" si="64"/>
        <v>-0.30976071526192889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-7.4711996800702217E-8</v>
      </c>
      <c r="AI92">
        <f t="shared" si="69"/>
        <v>-7.4723660238072743E-8</v>
      </c>
      <c r="AJ92">
        <f t="shared" si="70"/>
        <v>-3.7171285798130727E-2</v>
      </c>
      <c r="AK92">
        <f t="shared" si="92"/>
        <v>-2.4285240074204174E-2</v>
      </c>
      <c r="AL92">
        <f t="shared" si="71"/>
        <v>-6.1456600595995142E-2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-7.9594061805616455E-12</v>
      </c>
      <c r="AR92">
        <f t="shared" si="76"/>
        <v>-7.9606487391796574E-12</v>
      </c>
      <c r="AS92">
        <f t="shared" si="77"/>
        <v>-3.9600248231925756E-6</v>
      </c>
      <c r="AT92">
        <f t="shared" si="78"/>
        <v>-2.5872162198886282E-6</v>
      </c>
      <c r="AU92">
        <f t="shared" si="79"/>
        <v>-6.5472490037299431E-6</v>
      </c>
      <c r="AW92">
        <v>89</v>
      </c>
      <c r="AX92">
        <f>IF(Z92&gt;0, (R92*SUMPRODUCT(K92:$K$98, X92:$X$98)-K92*$AZ$3)/Z92, 0)</f>
        <v>-1327913484769.6165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</v>
      </c>
      <c r="S93">
        <f t="shared" si="63"/>
        <v>-5419711275467.0303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-0.30976071526192889</v>
      </c>
      <c r="AC93">
        <f t="shared" si="64"/>
        <v>-0.27657206720502936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-1.7990528483659883E-8</v>
      </c>
      <c r="AI93">
        <f t="shared" si="69"/>
        <v>-1.7993080022414881E-8</v>
      </c>
      <c r="AJ93">
        <f t="shared" si="70"/>
        <v>-3.3188648056899528E-2</v>
      </c>
      <c r="AK93">
        <f t="shared" si="92"/>
        <v>-2.1683250068335023E-2</v>
      </c>
      <c r="AL93">
        <f t="shared" si="71"/>
        <v>-5.4871916118314573E-2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-1.7112608815019428E-12</v>
      </c>
      <c r="AR93">
        <f t="shared" si="76"/>
        <v>-1.7115035841253274E-12</v>
      </c>
      <c r="AS93">
        <f t="shared" si="77"/>
        <v>-3.15690754617308E-6</v>
      </c>
      <c r="AT93">
        <f t="shared" si="78"/>
        <v>-2.0625129305938817E-6</v>
      </c>
      <c r="AU93">
        <f t="shared" si="79"/>
        <v>-5.2194221882705457E-6</v>
      </c>
      <c r="AW93">
        <v>90</v>
      </c>
      <c r="AX93">
        <f>IF(Z93&gt;0, (R93*SUMPRODUCT(K93:$K$98, X93:$X$98)-K93*$AZ$3)/Z93, 0)</f>
        <v>-5419711275467.0303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</v>
      </c>
      <c r="S94">
        <f t="shared" si="63"/>
        <v>-23948773441388.156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-0.27657206720502936</v>
      </c>
      <c r="AC94">
        <f t="shared" si="64"/>
        <v>-0.24693934572025944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-4.0209319417947727E-9</v>
      </c>
      <c r="AI94">
        <f t="shared" si="69"/>
        <v>-4.021447499191323E-9</v>
      </c>
      <c r="AJ94">
        <f t="shared" si="70"/>
        <v>-2.9632721484769919E-2</v>
      </c>
      <c r="AK94">
        <f t="shared" si="92"/>
        <v>-1.9360044704352056E-2</v>
      </c>
      <c r="AL94">
        <f t="shared" si="71"/>
        <v>-4.899277021056947E-2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-3.4149236725078643E-13</v>
      </c>
      <c r="AR94">
        <f t="shared" si="76"/>
        <v>-3.4153615285033159E-13</v>
      </c>
      <c r="AS94">
        <f t="shared" si="77"/>
        <v>-2.5166673682620137E-6</v>
      </c>
      <c r="AT94">
        <f t="shared" si="78"/>
        <v>-1.6442226806801484E-6</v>
      </c>
      <c r="AU94">
        <f t="shared" si="79"/>
        <v>-4.1608903904783148E-6</v>
      </c>
      <c r="AW94">
        <v>91</v>
      </c>
      <c r="AX94">
        <f>IF(Z94&gt;0, (R94*SUMPRODUCT(K94:$K$98, X94:$X$98)-K94*$AZ$3)/Z94, 0)</f>
        <v>-23948773441388.156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</v>
      </c>
      <c r="S95">
        <f t="shared" si="63"/>
        <v>-115363637617389.27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-0.24693934572025944</v>
      </c>
      <c r="AC95">
        <f t="shared" si="64"/>
        <v>-0.22048155867909988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-8.2968488085796693E-10</v>
      </c>
      <c r="AI95">
        <f t="shared" si="69"/>
        <v>-8.2978044024012267E-10</v>
      </c>
      <c r="AJ95">
        <f t="shared" si="70"/>
        <v>-2.6457787041159558E-2</v>
      </c>
      <c r="AK95">
        <f t="shared" si="92"/>
        <v>-1.7285754200418162E-2</v>
      </c>
      <c r="AL95">
        <f t="shared" si="71"/>
        <v>-4.3743542071358159E-2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-6.291430918293598E-14</v>
      </c>
      <c r="AR95">
        <f t="shared" si="76"/>
        <v>-6.2921555370799565E-14</v>
      </c>
      <c r="AS95">
        <f t="shared" si="77"/>
        <v>-2.0062718179008813E-6</v>
      </c>
      <c r="AT95">
        <f t="shared" si="78"/>
        <v>-1.3107642543766137E-6</v>
      </c>
      <c r="AU95">
        <f t="shared" si="79"/>
        <v>-3.3170361351990498E-6</v>
      </c>
      <c r="AW95">
        <v>92</v>
      </c>
      <c r="AX95">
        <f>IF(Z95&gt;0, (R95*SUMPRODUCT(K95:$K$98, X95:$X$98)-K95*$AZ$3)/Z95, 0)</f>
        <v>-115363637617389.27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</v>
      </c>
      <c r="S96">
        <f t="shared" si="63"/>
        <v>-610769086499571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-0.22048155867909988</v>
      </c>
      <c r="AC96">
        <f t="shared" si="64"/>
        <v>-0.19685853453496538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-1.5697632284650835E-10</v>
      </c>
      <c r="AI96">
        <f t="shared" si="69"/>
        <v>-1.5699243847341926E-10</v>
      </c>
      <c r="AJ96">
        <f t="shared" si="70"/>
        <v>-2.3623024144134502E-2</v>
      </c>
      <c r="AK96">
        <f t="shared" si="92"/>
        <v>-1.5433709107536994E-2</v>
      </c>
      <c r="AL96">
        <f t="shared" si="71"/>
        <v>-3.9056733408663932E-2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-1.0628020539807763E-14</v>
      </c>
      <c r="AR96">
        <f t="shared" si="76"/>
        <v>-1.0629111642024424E-14</v>
      </c>
      <c r="AS96">
        <f t="shared" si="77"/>
        <v>-1.599387609950125E-6</v>
      </c>
      <c r="AT96">
        <f t="shared" si="78"/>
        <v>-1.0449332385031713E-6</v>
      </c>
      <c r="AU96">
        <f t="shared" si="79"/>
        <v>-2.644320859082408E-6</v>
      </c>
      <c r="AW96">
        <v>93</v>
      </c>
      <c r="AX96">
        <f>IF(Z96&gt;0, (R96*SUMPRODUCT(K96:$K$98, X96:$X$98)-K96*$AZ$3)/Z96, 0)</f>
        <v>-610769086499571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</v>
      </c>
      <c r="S97">
        <f t="shared" si="63"/>
        <v>-3589141248267314.5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-0.19685853453496538</v>
      </c>
      <c r="AC97">
        <f t="shared" si="64"/>
        <v>-0.17576654869194269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-2.7011765705004954E-11</v>
      </c>
      <c r="AI97">
        <f t="shared" si="69"/>
        <v>-2.7014214292794257E-11</v>
      </c>
      <c r="AJ97">
        <f t="shared" si="70"/>
        <v>-2.1091985843022687E-2</v>
      </c>
      <c r="AK97">
        <f t="shared" si="92"/>
        <v>-1.3780097417447578E-2</v>
      </c>
      <c r="AL97">
        <f t="shared" si="71"/>
        <v>-3.4872083287484479E-2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-1.6328759213236364E-15</v>
      </c>
      <c r="AR97">
        <f t="shared" si="76"/>
        <v>-1.63302393978663E-15</v>
      </c>
      <c r="AS97">
        <f t="shared" si="77"/>
        <v>-1.2750220104859467E-6</v>
      </c>
      <c r="AT97">
        <f t="shared" si="78"/>
        <v>-8.3301438018451996E-7</v>
      </c>
      <c r="AU97">
        <f t="shared" si="79"/>
        <v>-2.1080363923034909E-6</v>
      </c>
      <c r="AW97">
        <v>94</v>
      </c>
      <c r="AX97">
        <f>IF(Z97&gt;0, (R97*SUMPRODUCT(K97:$K$98, X97:$X$98)-K97*$AZ$3)/Z97, 0)</f>
        <v>-3589141248267314.5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-0.17576654869194269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-4.8971755786093778E-12</v>
      </c>
      <c r="AI98">
        <f t="shared" si="69"/>
        <v>-4.8971755786093778E-12</v>
      </c>
      <c r="AJ98">
        <f t="shared" si="70"/>
        <v>-0.17576654869194269</v>
      </c>
      <c r="AK98">
        <f t="shared" si="92"/>
        <v>-1.230365840843599E-2</v>
      </c>
      <c r="AL98">
        <f t="shared" si="71"/>
        <v>-0.18807020710527586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-2.6431868391744895E-16</v>
      </c>
      <c r="AR98">
        <f t="shared" si="76"/>
        <v>-2.6431868391744895E-16</v>
      </c>
      <c r="AS98">
        <f t="shared" si="77"/>
        <v>-9.4867709113584639E-6</v>
      </c>
      <c r="AT98">
        <f t="shared" si="78"/>
        <v>-6.6407396379509259E-7</v>
      </c>
      <c r="AU98">
        <f t="shared" si="79"/>
        <v>-1.0150844875417875E-5</v>
      </c>
      <c r="AW98">
        <v>95</v>
      </c>
    </row>
    <row r="100" spans="5:50" x14ac:dyDescent="0.25">
      <c r="AN100" s="6">
        <f t="shared" ref="AN100:AU100" si="93">SUM(AN3:AN98)</f>
        <v>7905.1655879874188</v>
      </c>
      <c r="AO100" s="6">
        <f t="shared" si="93"/>
        <v>-790.51655879874193</v>
      </c>
      <c r="AP100" s="6">
        <f t="shared" si="93"/>
        <v>-3021.9378467955512</v>
      </c>
      <c r="AQ100" s="6">
        <f t="shared" si="93"/>
        <v>-2907.6090657246855</v>
      </c>
      <c r="AR100" s="6">
        <f t="shared" si="93"/>
        <v>1185.1021166684393</v>
      </c>
      <c r="AS100" s="6">
        <f t="shared" si="93"/>
        <v>-610.46274939685475</v>
      </c>
      <c r="AT100" s="6">
        <f t="shared" si="93"/>
        <v>223.52093452046978</v>
      </c>
      <c r="AU100" s="6">
        <f t="shared" si="93"/>
        <v>798.16030179205586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15882.918834251508</v>
      </c>
      <c r="K3">
        <v>1</v>
      </c>
      <c r="L3" s="2">
        <v>0</v>
      </c>
      <c r="O3">
        <f>$C$3</f>
        <v>15882.918834251508</v>
      </c>
      <c r="P3">
        <f>O3*C5</f>
        <v>1588.2918834251509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15882.918834251508</v>
      </c>
      <c r="AF3">
        <f t="shared" ref="AF3:AF34" si="4">-$Z3*P3</f>
        <v>-1588.2918834251509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11774.718746826358</v>
      </c>
      <c r="AJ3">
        <f t="shared" ref="AJ3:AJ34" si="8">AB3-AC3</f>
        <v>0</v>
      </c>
      <c r="AL3">
        <f t="shared" ref="AL3:AL34" si="9">SUM(AI3:AK3)</f>
        <v>11774.718746826358</v>
      </c>
      <c r="AN3">
        <f t="shared" ref="AN3:AN34" si="10">AE3*$K3</f>
        <v>15882.918834251508</v>
      </c>
      <c r="AO3">
        <f t="shared" ref="AO3:AO34" si="11">AF3*$K3</f>
        <v>-1588.2918834251509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11774.718746826358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11774.718746826358</v>
      </c>
      <c r="AW3">
        <v>0</v>
      </c>
      <c r="AX3">
        <f>IF(Z3&gt;0, (R3*SUMPRODUCT(K3:$K$98, X3:$X$98)-K3*$AZ$3)/Z3, 0)</f>
        <v>0</v>
      </c>
      <c r="AZ3">
        <f>C6*SUMPRODUCT(X4:X89, K4:K89)/1</f>
        <v>5864.0716978224509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</v>
      </c>
      <c r="S4">
        <f t="shared" si="1"/>
        <v>397.84802264573273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393.34523283275939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-131.78639999999999</v>
      </c>
      <c r="AI4">
        <f t="shared" si="7"/>
        <v>-131.78639999999999</v>
      </c>
      <c r="AJ4">
        <f t="shared" si="8"/>
        <v>-393.34523283275939</v>
      </c>
      <c r="AK4">
        <f>G4*SUM(AB4, AE4:AF4)</f>
        <v>0</v>
      </c>
      <c r="AL4">
        <f t="shared" si="9"/>
        <v>-525.13163283275935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-122.94654352085081</v>
      </c>
      <c r="AR4">
        <f t="shared" si="14"/>
        <v>-122.94654352085081</v>
      </c>
      <c r="AS4">
        <f t="shared" si="15"/>
        <v>-366.96075457856085</v>
      </c>
      <c r="AT4">
        <f t="shared" si="16"/>
        <v>0</v>
      </c>
      <c r="AU4">
        <f t="shared" si="17"/>
        <v>-489.90729809941166</v>
      </c>
      <c r="AW4">
        <v>1</v>
      </c>
      <c r="AX4">
        <f>IF(Z4&gt;0, (R4*SUMPRODUCT(K4:$K$98, X4:$X$98)-K4*$AZ$3)/Z4, 0)</f>
        <v>397.84802264573273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</v>
      </c>
      <c r="S5">
        <f t="shared" si="1"/>
        <v>743.47037695964309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393.34523283275939</v>
      </c>
      <c r="AC5">
        <f t="shared" si="2"/>
        <v>726.71042928813313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-133.81733616189118</v>
      </c>
      <c r="AI5">
        <f t="shared" si="7"/>
        <v>-182.69019322581022</v>
      </c>
      <c r="AJ5">
        <f t="shared" si="8"/>
        <v>-333.36519645537373</v>
      </c>
      <c r="AK5">
        <f>G5*SUM(AB5, AE5:AF5)</f>
        <v>16.127154546143135</v>
      </c>
      <c r="AL5">
        <f t="shared" si="9"/>
        <v>-499.92823513504078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-114.42827705558877</v>
      </c>
      <c r="AR5">
        <f t="shared" si="14"/>
        <v>-156.2198489775005</v>
      </c>
      <c r="AS5">
        <f t="shared" si="15"/>
        <v>-285.06325230190697</v>
      </c>
      <c r="AT5">
        <f t="shared" si="16"/>
        <v>13.790459154648026</v>
      </c>
      <c r="AU5">
        <f t="shared" si="17"/>
        <v>-427.49264212475941</v>
      </c>
      <c r="AW5">
        <v>2</v>
      </c>
      <c r="AX5">
        <f>IF(Z5&gt;0, (R5*SUMPRODUCT(K5:$K$98, X5:$X$98)-K5*$AZ$3)/Z5, 0)</f>
        <v>743.47037695964309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100000</v>
      </c>
      <c r="S6">
        <f t="shared" si="1"/>
        <v>1141.550224394975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726.71042928813313</v>
      </c>
      <c r="AC6">
        <f t="shared" si="2"/>
        <v>1103.0931559889368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-137.102928175698</v>
      </c>
      <c r="AI6">
        <f t="shared" si="7"/>
        <v>-185.41850520489001</v>
      </c>
      <c r="AJ6">
        <f t="shared" si="8"/>
        <v>-376.38272670080369</v>
      </c>
      <c r="AK6">
        <f>G6*SUM(AB6, AE6:AF6)</f>
        <v>42.512560113355789</v>
      </c>
      <c r="AL6">
        <f t="shared" si="9"/>
        <v>-519.28867179233794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-105.76257386503852</v>
      </c>
      <c r="AR6">
        <f t="shared" si="14"/>
        <v>-143.03369456519906</v>
      </c>
      <c r="AS6">
        <f t="shared" si="15"/>
        <v>-290.34541029791319</v>
      </c>
      <c r="AT6">
        <f t="shared" si="16"/>
        <v>32.79461525007499</v>
      </c>
      <c r="AU6">
        <f t="shared" si="17"/>
        <v>-400.58448961303725</v>
      </c>
      <c r="AW6">
        <v>3</v>
      </c>
      <c r="AX6">
        <f>IF(Z6&gt;0, (R6*SUMPRODUCT(K6:$K$98, X6:$X$98)-K6*$AZ$3)/Z6, 0)</f>
        <v>1141.550224394975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100000</v>
      </c>
      <c r="S7">
        <f t="shared" si="1"/>
        <v>1471.0460109420173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1103.0931559889368</v>
      </c>
      <c r="AC7">
        <f t="shared" si="2"/>
        <v>1405.1998649703883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-140.98707628772564</v>
      </c>
      <c r="AI7">
        <f t="shared" si="7"/>
        <v>-188.74900400848188</v>
      </c>
      <c r="AJ7">
        <f t="shared" si="8"/>
        <v>-302.10670898145145</v>
      </c>
      <c r="AK7">
        <f>G7*SUM(AB7, AE7:AF7)</f>
        <v>54.161873959056798</v>
      </c>
      <c r="AL7">
        <f t="shared" si="9"/>
        <v>-436.69383903087652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-98.952638226385787</v>
      </c>
      <c r="AR7">
        <f t="shared" si="14"/>
        <v>-132.47463810885472</v>
      </c>
      <c r="AS7">
        <f t="shared" si="15"/>
        <v>-212.03543379109124</v>
      </c>
      <c r="AT7">
        <f t="shared" si="16"/>
        <v>38.013841131055841</v>
      </c>
      <c r="AU7">
        <f t="shared" si="17"/>
        <v>-306.49623076889014</v>
      </c>
      <c r="AW7">
        <v>4</v>
      </c>
      <c r="AX7">
        <f>IF(Z7&gt;0, (R7*SUMPRODUCT(K7:$K$98, X7:$X$98)-K7*$AZ$3)/Z7, 0)</f>
        <v>1471.0460109420173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100000</v>
      </c>
      <c r="S8">
        <f t="shared" si="1"/>
        <v>1673.4866176091175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1405.1998649703883</v>
      </c>
      <c r="AC8">
        <f t="shared" si="2"/>
        <v>1580.1685050588299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-144.88571221705857</v>
      </c>
      <c r="AI8">
        <f t="shared" si="7"/>
        <v>-192.09757780449871</v>
      </c>
      <c r="AJ8">
        <f t="shared" si="8"/>
        <v>-174.96864008844159</v>
      </c>
      <c r="AK8">
        <f t="shared" ref="AK8:AK39" si="30">G8*SUM(AB8:AB8, AE8:AF8)</f>
        <v>29.93075712386927</v>
      </c>
      <c r="AL8">
        <f t="shared" si="9"/>
        <v>-337.13546076907102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-94.921048818696676</v>
      </c>
      <c r="AR8">
        <f t="shared" si="14"/>
        <v>-125.85163355111945</v>
      </c>
      <c r="AS8">
        <f t="shared" si="15"/>
        <v>-114.62970760494709</v>
      </c>
      <c r="AT8">
        <f t="shared" si="16"/>
        <v>19.60896498806628</v>
      </c>
      <c r="AU8">
        <f t="shared" si="17"/>
        <v>-220.87237616800024</v>
      </c>
      <c r="AW8">
        <v>5</v>
      </c>
      <c r="AX8">
        <f>IF(Z8&gt;0, (R8*SUMPRODUCT(K8:$K$98, X8:$X$98)-K8*$AZ$3)/Z8, 0)</f>
        <v>1673.4866176091175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100000</v>
      </c>
      <c r="S9">
        <f t="shared" si="1"/>
        <v>1809.3066237986197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1580.1685050588299</v>
      </c>
      <c r="AC9">
        <f t="shared" si="2"/>
        <v>1688.6354244656777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-148.96589986088873</v>
      </c>
      <c r="AI9">
        <f t="shared" si="7"/>
        <v>-195.63116384252402</v>
      </c>
      <c r="AJ9">
        <f t="shared" si="8"/>
        <v>-108.46691940684786</v>
      </c>
      <c r="AK9">
        <f t="shared" si="30"/>
        <v>9.3229941798470968</v>
      </c>
      <c r="AL9">
        <f t="shared" si="9"/>
        <v>-294.77508906952477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-92.427465200457618</v>
      </c>
      <c r="AR9">
        <f t="shared" si="14"/>
        <v>-121.38142088266801</v>
      </c>
      <c r="AS9">
        <f t="shared" si="15"/>
        <v>-67.299445230347231</v>
      </c>
      <c r="AT9">
        <f t="shared" si="16"/>
        <v>5.7845501616583563</v>
      </c>
      <c r="AU9">
        <f t="shared" si="17"/>
        <v>-182.89631595135688</v>
      </c>
      <c r="AW9">
        <v>6</v>
      </c>
      <c r="AX9">
        <f>IF(Z9&gt;0, (R9*SUMPRODUCT(K9:$K$98, X9:$X$98)-K9*$AZ$3)/Z9, 0)</f>
        <v>1809.3066237986197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</v>
      </c>
      <c r="S10">
        <f t="shared" si="1"/>
        <v>1932.8698237601473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1688.6354244656777</v>
      </c>
      <c r="AC10">
        <f t="shared" si="2"/>
        <v>1782.944324771508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-153.84949552418988</v>
      </c>
      <c r="AI10">
        <f t="shared" si="7"/>
        <v>-199.9711821182467</v>
      </c>
      <c r="AJ10">
        <f t="shared" si="8"/>
        <v>-94.308900305830321</v>
      </c>
      <c r="AK10">
        <f t="shared" si="30"/>
        <v>6.923405240309279</v>
      </c>
      <c r="AL10">
        <f t="shared" si="9"/>
        <v>-287.35667718376772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-90.558337620559456</v>
      </c>
      <c r="AR10">
        <f t="shared" si="14"/>
        <v>-117.70631917216306</v>
      </c>
      <c r="AS10">
        <f t="shared" si="15"/>
        <v>-55.511766258448617</v>
      </c>
      <c r="AT10">
        <f t="shared" si="16"/>
        <v>4.0752299323418901</v>
      </c>
      <c r="AU10">
        <f t="shared" si="17"/>
        <v>-169.14285549826977</v>
      </c>
      <c r="AW10">
        <v>7</v>
      </c>
      <c r="AX10">
        <f>IF(Z10&gt;0, (R10*SUMPRODUCT(K10:$K$98, X10:$X$98)-K10*$AZ$3)/Z10, 0)</f>
        <v>1932.8698237601473</v>
      </c>
    </row>
    <row r="11" spans="1:52" x14ac:dyDescent="0.25">
      <c r="A11" t="s">
        <v>33</v>
      </c>
      <c r="C11" s="25">
        <f>AU91</f>
        <v>4482.9115204658419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</v>
      </c>
      <c r="S11">
        <f t="shared" si="1"/>
        <v>2044.9739379034679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1782.944324771508</v>
      </c>
      <c r="AC11">
        <f t="shared" si="2"/>
        <v>1864.2488667608586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-158.46387612275544</v>
      </c>
      <c r="AI11">
        <f t="shared" si="7"/>
        <v>-204.04511391281034</v>
      </c>
      <c r="AJ11">
        <f t="shared" si="8"/>
        <v>-81.304541989350582</v>
      </c>
      <c r="AK11">
        <f t="shared" si="30"/>
        <v>4.2790663794516188</v>
      </c>
      <c r="AL11">
        <f t="shared" si="9"/>
        <v>-281.07058952270933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-88.630214518629415</v>
      </c>
      <c r="AR11">
        <f t="shared" si="14"/>
        <v>-114.12419448556963</v>
      </c>
      <c r="AS11">
        <f t="shared" si="15"/>
        <v>-45.47433253666491</v>
      </c>
      <c r="AT11">
        <f t="shared" si="16"/>
        <v>2.3933187829916451</v>
      </c>
      <c r="AU11">
        <f t="shared" si="17"/>
        <v>-157.20520823924292</v>
      </c>
      <c r="AW11">
        <v>8</v>
      </c>
      <c r="AX11">
        <f>IF(Z11&gt;0, (R11*SUMPRODUCT(K11:$K$98, X11:$X$98)-K11*$AZ$3)/Z11, 0)</f>
        <v>2044.9739379034679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</v>
      </c>
      <c r="S12">
        <f t="shared" si="1"/>
        <v>2151.9528370862668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1864.2488667608586</v>
      </c>
      <c r="AC12">
        <f t="shared" si="2"/>
        <v>1938.6281523992525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-163.92517290150812</v>
      </c>
      <c r="AI12">
        <f t="shared" si="7"/>
        <v>-208.9686357272117</v>
      </c>
      <c r="AJ12">
        <f t="shared" si="8"/>
        <v>-74.379285638393867</v>
      </c>
      <c r="AK12">
        <f t="shared" si="30"/>
        <v>4.2877723935499752</v>
      </c>
      <c r="AL12">
        <f t="shared" si="9"/>
        <v>-279.06014897205557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-87.127972036972437</v>
      </c>
      <c r="AR12">
        <f t="shared" si="14"/>
        <v>-111.06905137250752</v>
      </c>
      <c r="AS12">
        <f t="shared" si="15"/>
        <v>-39.533381020898382</v>
      </c>
      <c r="AT12">
        <f t="shared" si="16"/>
        <v>2.2789966092064899</v>
      </c>
      <c r="AU12">
        <f t="shared" si="17"/>
        <v>-148.32343578419938</v>
      </c>
      <c r="AW12">
        <v>9</v>
      </c>
      <c r="AX12">
        <f>IF(Z12&gt;0, (R12*SUMPRODUCT(K12:$K$98, X12:$X$98)-K12*$AZ$3)/Z12, 0)</f>
        <v>2151.9528370862668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</v>
      </c>
      <c r="S13">
        <f t="shared" si="1"/>
        <v>2253.0291987262995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1938.6281523992525</v>
      </c>
      <c r="AC13">
        <f t="shared" si="2"/>
        <v>2005.5633507263904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-169.7510642657235</v>
      </c>
      <c r="AI13">
        <f t="shared" si="7"/>
        <v>-214.2592169310372</v>
      </c>
      <c r="AJ13">
        <f t="shared" si="8"/>
        <v>-66.935198327137869</v>
      </c>
      <c r="AK13">
        <f t="shared" si="30"/>
        <v>3.8772563047985051</v>
      </c>
      <c r="AL13">
        <f t="shared" si="9"/>
        <v>-277.31715895337658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-85.764729306438667</v>
      </c>
      <c r="AR13">
        <f t="shared" si="14"/>
        <v>-108.25195011876238</v>
      </c>
      <c r="AS13">
        <f t="shared" si="15"/>
        <v>-33.818221938293533</v>
      </c>
      <c r="AT13">
        <f t="shared" si="16"/>
        <v>1.9589381596582542</v>
      </c>
      <c r="AU13">
        <f t="shared" si="17"/>
        <v>-140.11123389739765</v>
      </c>
      <c r="AW13">
        <v>10</v>
      </c>
      <c r="AX13">
        <f>IF(Z13&gt;0, (R13*SUMPRODUCT(K13:$K$98, X13:$X$98)-K13*$AZ$3)/Z13, 0)</f>
        <v>2253.0291987262995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</v>
      </c>
      <c r="S14">
        <f t="shared" si="1"/>
        <v>2348.7328617454759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2005.5633507263904</v>
      </c>
      <c r="AC14">
        <f t="shared" si="2"/>
        <v>2065.7109809073677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-176.12401205866078</v>
      </c>
      <c r="AI14">
        <f t="shared" si="7"/>
        <v>-220.09902119129202</v>
      </c>
      <c r="AJ14">
        <f t="shared" si="8"/>
        <v>-60.14763018097733</v>
      </c>
      <c r="AK14">
        <f t="shared" si="30"/>
        <v>3.6100140313075024</v>
      </c>
      <c r="AL14">
        <f t="shared" si="9"/>
        <v>-276.63663734096184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-84.602192666306081</v>
      </c>
      <c r="AR14">
        <f t="shared" si="14"/>
        <v>-105.72584384626164</v>
      </c>
      <c r="AS14">
        <f t="shared" si="15"/>
        <v>-28.892263681217571</v>
      </c>
      <c r="AT14">
        <f t="shared" si="16"/>
        <v>1.734091218084576</v>
      </c>
      <c r="AU14">
        <f t="shared" si="17"/>
        <v>-132.88401630939464</v>
      </c>
      <c r="AW14">
        <v>11</v>
      </c>
      <c r="AX14">
        <f>IF(Z14&gt;0, (R14*SUMPRODUCT(K14:$K$98, X14:$X$98)-K14*$AZ$3)/Z14, 0)</f>
        <v>2348.7328617454759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</v>
      </c>
      <c r="S15">
        <f t="shared" si="1"/>
        <v>2446.4656367118887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2065.7109809073677</v>
      </c>
      <c r="AC15">
        <f t="shared" si="2"/>
        <v>2125.6786521969761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-182.78010260936162</v>
      </c>
      <c r="AI15">
        <f t="shared" si="7"/>
        <v>-226.22397159936185</v>
      </c>
      <c r="AJ15">
        <f t="shared" si="8"/>
        <v>-59.967671289608461</v>
      </c>
      <c r="AK15">
        <f t="shared" si="30"/>
        <v>8.4694150217202075</v>
      </c>
      <c r="AL15">
        <f t="shared" si="9"/>
        <v>-277.72222786725013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-83.293316043573668</v>
      </c>
      <c r="AR15">
        <f t="shared" si="14"/>
        <v>-103.09078775018142</v>
      </c>
      <c r="AS15">
        <f t="shared" si="15"/>
        <v>-27.32740668057086</v>
      </c>
      <c r="AT15">
        <f t="shared" si="16"/>
        <v>3.8595320389769827</v>
      </c>
      <c r="AU15">
        <f t="shared" si="17"/>
        <v>-126.5586623917753</v>
      </c>
      <c r="AW15">
        <v>12</v>
      </c>
      <c r="AX15">
        <f>IF(Z15&gt;0, (R15*SUMPRODUCT(K15:$K$98, X15:$X$98)-K15*$AZ$3)/Z15, 0)</f>
        <v>2446.4656367118887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</v>
      </c>
      <c r="S16">
        <f t="shared" si="1"/>
        <v>2549.1771557547318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2125.6786521969761</v>
      </c>
      <c r="AC16">
        <f t="shared" si="2"/>
        <v>2186.7299365831468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-237.06502563106119</v>
      </c>
      <c r="AI16">
        <f t="shared" si="7"/>
        <v>-279.95592341834589</v>
      </c>
      <c r="AJ16">
        <f t="shared" si="8"/>
        <v>-61.051284386170664</v>
      </c>
      <c r="AK16">
        <f t="shared" si="30"/>
        <v>15.092318430598532</v>
      </c>
      <c r="AL16">
        <f t="shared" si="9"/>
        <v>-325.91488937391802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-102.19570634592536</v>
      </c>
      <c r="AR16">
        <f t="shared" si="14"/>
        <v>-120.68542486730701</v>
      </c>
      <c r="AS16">
        <f t="shared" si="15"/>
        <v>-26.318429361573415</v>
      </c>
      <c r="AT16">
        <f t="shared" si="16"/>
        <v>6.5061058176206874</v>
      </c>
      <c r="AU16">
        <f t="shared" si="17"/>
        <v>-140.49774841125972</v>
      </c>
      <c r="AW16">
        <v>13</v>
      </c>
      <c r="AX16">
        <f>IF(Z16&gt;0, (R16*SUMPRODUCT(K16:$K$98, X16:$X$98)-K16*$AZ$3)/Z16, 0)</f>
        <v>2549.1771557547318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</v>
      </c>
      <c r="S17">
        <f t="shared" si="1"/>
        <v>2642.3799801005875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2186.7299365831468</v>
      </c>
      <c r="AC17">
        <f t="shared" si="2"/>
        <v>2236.1432804915526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-297.8717093159799</v>
      </c>
      <c r="AI17">
        <f t="shared" si="7"/>
        <v>-340.18476227073376</v>
      </c>
      <c r="AJ17">
        <f t="shared" si="8"/>
        <v>-49.41334390840575</v>
      </c>
      <c r="AK17">
        <f t="shared" si="30"/>
        <v>30.176873124847425</v>
      </c>
      <c r="AL17">
        <f t="shared" si="9"/>
        <v>-359.42123305429209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-120.70754979092662</v>
      </c>
      <c r="AR17">
        <f t="shared" si="14"/>
        <v>-137.85420986841677</v>
      </c>
      <c r="AS17">
        <f t="shared" si="15"/>
        <v>-20.023934746461293</v>
      </c>
      <c r="AT17">
        <f t="shared" si="16"/>
        <v>12.228675303259433</v>
      </c>
      <c r="AU17">
        <f t="shared" si="17"/>
        <v>-145.64946931161865</v>
      </c>
      <c r="AW17">
        <v>14</v>
      </c>
      <c r="AX17">
        <f>IF(Z17&gt;0, (R17*SUMPRODUCT(K17:$K$98, X17:$X$98)-K17*$AZ$3)/Z17, 0)</f>
        <v>2642.3799801005875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</v>
      </c>
      <c r="S18">
        <f t="shared" si="1"/>
        <v>2726.2385574532718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2236.1432804915526</v>
      </c>
      <c r="AC18">
        <f t="shared" si="2"/>
        <v>2274.2116974706441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-360.45034243133176</v>
      </c>
      <c r="AI18">
        <f t="shared" si="7"/>
        <v>-402.16003968532243</v>
      </c>
      <c r="AJ18">
        <f t="shared" si="8"/>
        <v>-38.06841697909158</v>
      </c>
      <c r="AK18">
        <f t="shared" si="30"/>
        <v>48.30069485861754</v>
      </c>
      <c r="AL18">
        <f t="shared" si="9"/>
        <v>-391.92776180579648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-136.30692305811129</v>
      </c>
      <c r="AR18">
        <f t="shared" si="14"/>
        <v>-152.07974895148635</v>
      </c>
      <c r="AS18">
        <f t="shared" si="15"/>
        <v>-14.395849228806519</v>
      </c>
      <c r="AT18">
        <f t="shared" si="16"/>
        <v>18.265259656400897</v>
      </c>
      <c r="AU18">
        <f t="shared" si="17"/>
        <v>-148.21033852389198</v>
      </c>
      <c r="AW18">
        <v>15</v>
      </c>
      <c r="AX18">
        <f>IF(Z18&gt;0, (R18*SUMPRODUCT(K18:$K$98, X18:$X$98)-K18*$AZ$3)/Z18, 0)</f>
        <v>2726.2385574532718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</v>
      </c>
      <c r="S19">
        <f t="shared" si="1"/>
        <v>2784.1818285897384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2274.2116974706441</v>
      </c>
      <c r="AC19">
        <f t="shared" si="2"/>
        <v>2287.4228624240545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-427.38892375672339</v>
      </c>
      <c r="AI19">
        <f t="shared" si="7"/>
        <v>-468.4678295762958</v>
      </c>
      <c r="AJ19">
        <f t="shared" si="8"/>
        <v>-13.211164953410389</v>
      </c>
      <c r="AK19">
        <f t="shared" si="30"/>
        <v>50.714920853595366</v>
      </c>
      <c r="AL19">
        <f t="shared" si="9"/>
        <v>-430.96407367611084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-150.7229649058965</v>
      </c>
      <c r="AR19">
        <f t="shared" si="14"/>
        <v>-165.20985058789503</v>
      </c>
      <c r="AS19">
        <f t="shared" si="15"/>
        <v>-4.6590490322868581</v>
      </c>
      <c r="AT19">
        <f t="shared" si="16"/>
        <v>17.885122452010023</v>
      </c>
      <c r="AU19">
        <f t="shared" si="17"/>
        <v>-151.98377716817188</v>
      </c>
      <c r="AW19">
        <v>16</v>
      </c>
      <c r="AX19">
        <f>IF(Z19&gt;0, (R19*SUMPRODUCT(K19:$K$98, X19:$X$98)-K19*$AZ$3)/Z19, 0)</f>
        <v>2784.1818285897384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</v>
      </c>
      <c r="S20">
        <f t="shared" si="1"/>
        <v>2774.9062363869361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2287.4228624240545</v>
      </c>
      <c r="AC20">
        <f t="shared" si="2"/>
        <v>2243.2100632771344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-497.10339784131634</v>
      </c>
      <c r="AI20">
        <f t="shared" si="7"/>
        <v>-537.5229629037724</v>
      </c>
      <c r="AJ20">
        <f t="shared" si="8"/>
        <v>44.212799146920133</v>
      </c>
      <c r="AK20">
        <f t="shared" si="30"/>
        <v>9.8359183084234338</v>
      </c>
      <c r="AL20">
        <f t="shared" si="9"/>
        <v>-483.4742454484288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-166.27949276755166</v>
      </c>
      <c r="AR20">
        <f t="shared" si="14"/>
        <v>-179.79970768794067</v>
      </c>
      <c r="AS20">
        <f t="shared" si="15"/>
        <v>14.789039559794558</v>
      </c>
      <c r="AT20">
        <f t="shared" si="16"/>
        <v>3.2900831382967244</v>
      </c>
      <c r="AU20">
        <f t="shared" si="17"/>
        <v>-161.72058498984939</v>
      </c>
      <c r="AW20">
        <v>17</v>
      </c>
      <c r="AX20">
        <f>IF(Z20&gt;0, (R20*SUMPRODUCT(K20:$K$98, X20:$X$98)-K20*$AZ$3)/Z20, 0)</f>
        <v>2774.9062363869361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</v>
      </c>
      <c r="S21">
        <f t="shared" si="1"/>
        <v>2735.0948908312789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2243.2100632771344</v>
      </c>
      <c r="AC21">
        <f t="shared" si="2"/>
        <v>2173.1782694148251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-575.4235181551702</v>
      </c>
      <c r="AI21">
        <f t="shared" si="7"/>
        <v>-615.15117580792412</v>
      </c>
      <c r="AJ21">
        <f t="shared" si="8"/>
        <v>70.031793862309314</v>
      </c>
      <c r="AK21">
        <f t="shared" si="30"/>
        <v>3.5891361012434153</v>
      </c>
      <c r="AL21">
        <f t="shared" si="9"/>
        <v>-541.53024584437139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-183.03282797923836</v>
      </c>
      <c r="AR21">
        <f t="shared" si="14"/>
        <v>-195.66954736896227</v>
      </c>
      <c r="AS21">
        <f t="shared" si="15"/>
        <v>22.275970436823503</v>
      </c>
      <c r="AT21">
        <f t="shared" si="16"/>
        <v>1.1416456051693926</v>
      </c>
      <c r="AU21">
        <f t="shared" si="17"/>
        <v>-172.25193132696938</v>
      </c>
      <c r="AW21">
        <v>18</v>
      </c>
      <c r="AX21">
        <f>IF(Z21&gt;0, (R21*SUMPRODUCT(K21:$K$98, X21:$X$98)-K21*$AZ$3)/Z21, 0)</f>
        <v>2735.0948908312789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</v>
      </c>
      <c r="S22">
        <f t="shared" si="1"/>
        <v>2710.0468911273483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2173.1782694148251</v>
      </c>
      <c r="AC22">
        <f t="shared" si="2"/>
        <v>2113.7998291749332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-662.11806642295608</v>
      </c>
      <c r="AI22">
        <f t="shared" si="7"/>
        <v>-701.11738846597098</v>
      </c>
      <c r="AJ22">
        <f t="shared" si="8"/>
        <v>59.378440239891916</v>
      </c>
      <c r="AK22">
        <f t="shared" si="30"/>
        <v>45.636743657711328</v>
      </c>
      <c r="AL22">
        <f t="shared" si="9"/>
        <v>-596.10220456836771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-196.64701082315429</v>
      </c>
      <c r="AR22">
        <f t="shared" si="14"/>
        <v>-208.22968843429422</v>
      </c>
      <c r="AS22">
        <f t="shared" si="15"/>
        <v>17.635212468371353</v>
      </c>
      <c r="AT22">
        <f t="shared" si="16"/>
        <v>13.55397123125582</v>
      </c>
      <c r="AU22">
        <f t="shared" si="17"/>
        <v>-177.04050473466702</v>
      </c>
      <c r="AW22">
        <v>19</v>
      </c>
      <c r="AX22">
        <f>IF(Z22&gt;0, (R22*SUMPRODUCT(K22:$K$98, X22:$X$98)-K22*$AZ$3)/Z22, 0)</f>
        <v>2710.0468911273483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</v>
      </c>
      <c r="S23">
        <f t="shared" si="1"/>
        <v>2751.3095792122695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2113.7998291749332</v>
      </c>
      <c r="AC23">
        <f t="shared" si="2"/>
        <v>2103.7540070932473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-754.92477452765888</v>
      </c>
      <c r="AI23">
        <f t="shared" si="7"/>
        <v>-793.15664096297974</v>
      </c>
      <c r="AJ23">
        <f t="shared" si="8"/>
        <v>10.045822081685856</v>
      </c>
      <c r="AK23">
        <f t="shared" si="30"/>
        <v>147.96598804224533</v>
      </c>
      <c r="AL23">
        <f t="shared" si="9"/>
        <v>-635.14483083904861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-200.18778134078812</v>
      </c>
      <c r="AR23">
        <f t="shared" si="14"/>
        <v>-210.32594712425032</v>
      </c>
      <c r="AS23">
        <f t="shared" si="15"/>
        <v>2.6639089113683716</v>
      </c>
      <c r="AT23">
        <f t="shared" si="16"/>
        <v>39.236999313750069</v>
      </c>
      <c r="AU23">
        <f t="shared" si="17"/>
        <v>-168.42503889913189</v>
      </c>
      <c r="AW23">
        <v>20</v>
      </c>
      <c r="AX23">
        <f>IF(Z23&gt;0, (R23*SUMPRODUCT(K23:$K$98, X23:$X$98)-K23*$AZ$3)/Z23, 0)</f>
        <v>2751.3095792122695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</v>
      </c>
      <c r="S24">
        <f t="shared" si="1"/>
        <v>2766.0507685153857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2103.7540070932473</v>
      </c>
      <c r="AC24">
        <f t="shared" si="2"/>
        <v>2070.1744299859129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-856.85281993961007</v>
      </c>
      <c r="AI24">
        <f t="shared" si="7"/>
        <v>-894.27394130060793</v>
      </c>
      <c r="AJ24">
        <f t="shared" si="8"/>
        <v>33.579577107334444</v>
      </c>
      <c r="AK24">
        <f t="shared" si="30"/>
        <v>147.26278049652731</v>
      </c>
      <c r="AL24">
        <f t="shared" si="9"/>
        <v>-713.4315836967462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-202.87199318566931</v>
      </c>
      <c r="AR24">
        <f t="shared" si="14"/>
        <v>-211.73197158695825</v>
      </c>
      <c r="AS24">
        <f t="shared" si="15"/>
        <v>7.9504386045866511</v>
      </c>
      <c r="AT24">
        <f t="shared" si="16"/>
        <v>34.866540794602031</v>
      </c>
      <c r="AU24">
        <f t="shared" si="17"/>
        <v>-168.91499218776957</v>
      </c>
      <c r="AW24">
        <v>21</v>
      </c>
      <c r="AX24">
        <f>IF(Z24&gt;0, (R24*SUMPRODUCT(K24:$K$98, X24:$X$98)-K24*$AZ$3)/Z24, 0)</f>
        <v>2766.0507685153857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</v>
      </c>
      <c r="S25">
        <f t="shared" si="1"/>
        <v>2756.9847022065064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2070.1744299859129</v>
      </c>
      <c r="AC25">
        <f t="shared" si="2"/>
        <v>2016.0597620086853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-968.28715724454855</v>
      </c>
      <c r="AI25">
        <f t="shared" si="7"/>
        <v>-1004.8499238133141</v>
      </c>
      <c r="AJ25">
        <f t="shared" si="8"/>
        <v>54.114667977227555</v>
      </c>
      <c r="AK25">
        <f t="shared" si="30"/>
        <v>144.91221009901392</v>
      </c>
      <c r="AL25">
        <f t="shared" si="9"/>
        <v>-805.82304573707268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-204.69253982528835</v>
      </c>
      <c r="AR25">
        <f t="shared" si="14"/>
        <v>-212.42178160651503</v>
      </c>
      <c r="AS25">
        <f t="shared" si="15"/>
        <v>11.439652738535038</v>
      </c>
      <c r="AT25">
        <f t="shared" si="16"/>
        <v>30.633937582393724</v>
      </c>
      <c r="AU25">
        <f t="shared" si="17"/>
        <v>-170.34819128558627</v>
      </c>
      <c r="AW25">
        <v>22</v>
      </c>
      <c r="AX25">
        <f>IF(Z25&gt;0, (R25*SUMPRODUCT(K25:$K$98, X25:$X$98)-K25*$AZ$3)/Z25, 0)</f>
        <v>2756.9847022065064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</v>
      </c>
      <c r="S26">
        <f t="shared" si="1"/>
        <v>2726.1498902171629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2016.0597620086853</v>
      </c>
      <c r="AC26">
        <f t="shared" si="2"/>
        <v>1944.1862625480769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-1078.0868100252972</v>
      </c>
      <c r="AI26">
        <f t="shared" si="7"/>
        <v>-1113.7449055233624</v>
      </c>
      <c r="AJ26">
        <f t="shared" si="8"/>
        <v>71.8734994606084</v>
      </c>
      <c r="AK26">
        <f t="shared" si="30"/>
        <v>141.124183340608</v>
      </c>
      <c r="AL26">
        <f t="shared" si="9"/>
        <v>-900.74722272214603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-203.48554001956023</v>
      </c>
      <c r="AR26">
        <f t="shared" si="14"/>
        <v>-210.21589489545616</v>
      </c>
      <c r="AS26">
        <f t="shared" si="15"/>
        <v>13.565899995098068</v>
      </c>
      <c r="AT26">
        <f t="shared" si="16"/>
        <v>26.636751688121674</v>
      </c>
      <c r="AU26">
        <f t="shared" si="17"/>
        <v>-170.01324321223643</v>
      </c>
      <c r="AW26">
        <v>23</v>
      </c>
      <c r="AX26">
        <f>IF(Z26&gt;0, (R26*SUMPRODUCT(K26:$K$98, X26:$X$98)-K26*$AZ$3)/Z26, 0)</f>
        <v>2726.1498902171629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</v>
      </c>
      <c r="S27">
        <f t="shared" si="1"/>
        <v>2678.5546650772644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1944.1862625480769</v>
      </c>
      <c r="AC27">
        <f t="shared" si="2"/>
        <v>1859.2891514255516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-1189.1330150238175</v>
      </c>
      <c r="AI27">
        <f t="shared" si="7"/>
        <v>-1223.8399630593904</v>
      </c>
      <c r="AJ27">
        <f t="shared" si="8"/>
        <v>84.897111122525303</v>
      </c>
      <c r="AK27">
        <f t="shared" si="30"/>
        <v>136.09303837836541</v>
      </c>
      <c r="AL27">
        <f t="shared" si="9"/>
        <v>-1002.8498135584996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-200.39747020492345</v>
      </c>
      <c r="AR27">
        <f t="shared" si="14"/>
        <v>-206.24642444047902</v>
      </c>
      <c r="AS27">
        <f t="shared" si="15"/>
        <v>14.307202038553758</v>
      </c>
      <c r="AT27">
        <f t="shared" si="16"/>
        <v>22.93494525755786</v>
      </c>
      <c r="AU27">
        <f t="shared" si="17"/>
        <v>-169.00427714436739</v>
      </c>
      <c r="AW27">
        <v>24</v>
      </c>
      <c r="AX27">
        <f>IF(Z27&gt;0, (R27*SUMPRODUCT(K27:$K$98, X27:$X$98)-K27*$AZ$3)/Z27, 0)</f>
        <v>2678.5546650772644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</v>
      </c>
      <c r="S28">
        <f t="shared" si="1"/>
        <v>2617.793173236606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1859.2891514255516</v>
      </c>
      <c r="AC28">
        <f t="shared" si="2"/>
        <v>1764.7742070215522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-1305.1796310525067</v>
      </c>
      <c r="AI28">
        <f t="shared" si="7"/>
        <v>-1338.8869197921974</v>
      </c>
      <c r="AJ28">
        <f t="shared" si="8"/>
        <v>94.51494440399938</v>
      </c>
      <c r="AK28">
        <f t="shared" si="30"/>
        <v>130.15024059978862</v>
      </c>
      <c r="AL28">
        <f t="shared" si="9"/>
        <v>-1114.2217347884093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-196.38759989223183</v>
      </c>
      <c r="AR28">
        <f t="shared" si="14"/>
        <v>-201.45946385407146</v>
      </c>
      <c r="AS28">
        <f t="shared" si="15"/>
        <v>14.221462428494217</v>
      </c>
      <c r="AT28">
        <f t="shared" si="16"/>
        <v>19.583429566838479</v>
      </c>
      <c r="AU28">
        <f t="shared" si="17"/>
        <v>-167.65457185873873</v>
      </c>
      <c r="AW28">
        <v>25</v>
      </c>
      <c r="AX28">
        <f>IF(Z28&gt;0, (R28*SUMPRODUCT(K28:$K$98, X28:$X$98)-K28*$AZ$3)/Z28, 0)</f>
        <v>2617.793173236606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</v>
      </c>
      <c r="S29">
        <f t="shared" si="1"/>
        <v>2546.5452308310382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1764.7742070215522</v>
      </c>
      <c r="AC29">
        <f t="shared" si="2"/>
        <v>1662.9245765944313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-1439.2323989011893</v>
      </c>
      <c r="AI29">
        <f t="shared" si="7"/>
        <v>-1471.8829985540326</v>
      </c>
      <c r="AJ29">
        <f t="shared" si="8"/>
        <v>101.84963042712093</v>
      </c>
      <c r="AK29">
        <f t="shared" si="30"/>
        <v>123.53419449150867</v>
      </c>
      <c r="AL29">
        <f t="shared" si="9"/>
        <v>-1246.4991736354029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-193.35556645030456</v>
      </c>
      <c r="AR29">
        <f t="shared" si="14"/>
        <v>-197.74205413334835</v>
      </c>
      <c r="AS29">
        <f t="shared" si="15"/>
        <v>13.68312233592386</v>
      </c>
      <c r="AT29">
        <f t="shared" si="16"/>
        <v>16.596363568610609</v>
      </c>
      <c r="AU29">
        <f t="shared" si="17"/>
        <v>-167.46256822881386</v>
      </c>
      <c r="AW29">
        <v>26</v>
      </c>
      <c r="AX29">
        <f>IF(Z29&gt;0, (R29*SUMPRODUCT(K29:$K$98, X29:$X$98)-K29*$AZ$3)/Z29, 0)</f>
        <v>2546.5452308310382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</v>
      </c>
      <c r="S30">
        <f t="shared" si="1"/>
        <v>2463.627600176123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1662.9245765944313</v>
      </c>
      <c r="AC30">
        <f t="shared" si="2"/>
        <v>1553.9779114522617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-1571.3687487700586</v>
      </c>
      <c r="AI30">
        <f t="shared" si="7"/>
        <v>-1602.9071580519883</v>
      </c>
      <c r="AJ30">
        <f t="shared" si="8"/>
        <v>108.94666514216965</v>
      </c>
      <c r="AK30">
        <f t="shared" si="30"/>
        <v>116.4047203616102</v>
      </c>
      <c r="AL30">
        <f t="shared" si="9"/>
        <v>-1377.5557725482086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-188.48892667710794</v>
      </c>
      <c r="AR30">
        <f t="shared" si="14"/>
        <v>-192.27202400503131</v>
      </c>
      <c r="AS30">
        <f t="shared" si="15"/>
        <v>13.068377485406392</v>
      </c>
      <c r="AT30">
        <f t="shared" si="16"/>
        <v>13.962986611692804</v>
      </c>
      <c r="AU30">
        <f t="shared" si="17"/>
        <v>-165.24065990793213</v>
      </c>
      <c r="AW30">
        <v>27</v>
      </c>
      <c r="AX30">
        <f>IF(Z30&gt;0, (R30*SUMPRODUCT(K30:$K$98, X30:$X$98)-K30*$AZ$3)/Z30, 0)</f>
        <v>2463.627600176123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</v>
      </c>
      <c r="S31">
        <f t="shared" si="1"/>
        <v>2371.4789140575836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1553.9779114522617</v>
      </c>
      <c r="AC31">
        <f t="shared" si="2"/>
        <v>1440.8540752288466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-1688.4334039441703</v>
      </c>
      <c r="AI31">
        <f t="shared" si="7"/>
        <v>-1718.8122124313088</v>
      </c>
      <c r="AJ31">
        <f t="shared" si="8"/>
        <v>113.12383622341508</v>
      </c>
      <c r="AK31">
        <f t="shared" si="30"/>
        <v>108.77845380165833</v>
      </c>
      <c r="AL31">
        <f t="shared" si="9"/>
        <v>-1496.9099224062354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-180.83131592186396</v>
      </c>
      <c r="AR31">
        <f t="shared" si="14"/>
        <v>-184.08488808054958</v>
      </c>
      <c r="AS31">
        <f t="shared" si="15"/>
        <v>12.115569449540445</v>
      </c>
      <c r="AT31">
        <f t="shared" si="16"/>
        <v>11.650178739030673</v>
      </c>
      <c r="AU31">
        <f t="shared" si="17"/>
        <v>-160.31913989197847</v>
      </c>
      <c r="AW31">
        <v>28</v>
      </c>
      <c r="AX31">
        <f>IF(Z31&gt;0, (R31*SUMPRODUCT(K31:$K$98, X31:$X$98)-K31*$AZ$3)/Z31, 0)</f>
        <v>2371.4789140575836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</v>
      </c>
      <c r="S32">
        <f t="shared" si="1"/>
        <v>2275.0187678030111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1440.8540752288466</v>
      </c>
      <c r="AC32">
        <f t="shared" si="2"/>
        <v>1327.3130186406358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-1807.0927187728259</v>
      </c>
      <c r="AI32">
        <f t="shared" si="7"/>
        <v>-1836.2641928157066</v>
      </c>
      <c r="AJ32">
        <f t="shared" si="8"/>
        <v>113.54105658821072</v>
      </c>
      <c r="AK32">
        <f t="shared" si="30"/>
        <v>100.85978526601927</v>
      </c>
      <c r="AL32">
        <f t="shared" si="9"/>
        <v>-1621.8633509614765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-172.8033352254412</v>
      </c>
      <c r="AR32">
        <f t="shared" si="14"/>
        <v>-175.59285894809523</v>
      </c>
      <c r="AS32">
        <f t="shared" si="15"/>
        <v>10.857369441888544</v>
      </c>
      <c r="AT32">
        <f t="shared" si="16"/>
        <v>9.6447222121096789</v>
      </c>
      <c r="AU32">
        <f t="shared" si="17"/>
        <v>-155.09076729409702</v>
      </c>
      <c r="AW32">
        <v>29</v>
      </c>
      <c r="AX32">
        <f>IF(Z32&gt;0, (R32*SUMPRODUCT(K32:$K$98, X32:$X$98)-K32*$AZ$3)/Z32, 0)</f>
        <v>2275.0187678030111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</v>
      </c>
      <c r="S33">
        <f t="shared" si="1"/>
        <v>2175.1401803381764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1327.3130186406358</v>
      </c>
      <c r="AC33">
        <f t="shared" si="2"/>
        <v>1214.590272105956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-1919.886608536402</v>
      </c>
      <c r="AI33">
        <f t="shared" si="7"/>
        <v>-1947.8064245345856</v>
      </c>
      <c r="AJ33">
        <f t="shared" si="8"/>
        <v>112.7227465346798</v>
      </c>
      <c r="AK33">
        <f t="shared" si="30"/>
        <v>92.911911304844523</v>
      </c>
      <c r="AL33">
        <f t="shared" si="9"/>
        <v>-1742.1717666950613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-163.91897928648345</v>
      </c>
      <c r="AR33">
        <f t="shared" si="14"/>
        <v>-166.3027595159719</v>
      </c>
      <c r="AS33">
        <f t="shared" si="15"/>
        <v>9.6242129468363142</v>
      </c>
      <c r="AT33">
        <f t="shared" si="16"/>
        <v>7.9327735278370364</v>
      </c>
      <c r="AU33">
        <f t="shared" si="17"/>
        <v>-148.74577304129855</v>
      </c>
      <c r="AW33">
        <v>30</v>
      </c>
      <c r="AX33">
        <f>IF(Z33&gt;0, (R33*SUMPRODUCT(K33:$K$98, X33:$X$98)-K33*$AZ$3)/Z33, 0)</f>
        <v>2175.1401803381764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</v>
      </c>
      <c r="S34">
        <f t="shared" si="1"/>
        <v>2073.9460767516607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1214.590272105956</v>
      </c>
      <c r="AC34">
        <f t="shared" si="2"/>
        <v>1104.3146755790819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-2034.2063559148439</v>
      </c>
      <c r="AI34">
        <f t="shared" si="7"/>
        <v>-2060.8298705750881</v>
      </c>
      <c r="AJ34">
        <f t="shared" si="8"/>
        <v>110.2755965268741</v>
      </c>
      <c r="AK34">
        <f t="shared" si="30"/>
        <v>85.021319047416938</v>
      </c>
      <c r="AL34">
        <f t="shared" si="9"/>
        <v>-1865.5329550007971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-155.07102087856194</v>
      </c>
      <c r="AR34">
        <f t="shared" si="14"/>
        <v>-157.10057682097406</v>
      </c>
      <c r="AS34">
        <f t="shared" si="15"/>
        <v>8.4064968540146623</v>
      </c>
      <c r="AT34">
        <f t="shared" si="16"/>
        <v>6.4813201978200841</v>
      </c>
      <c r="AU34">
        <f t="shared" si="17"/>
        <v>-142.2127597691393</v>
      </c>
      <c r="AW34">
        <v>31</v>
      </c>
      <c r="AX34">
        <f>IF(Z34&gt;0, (R34*SUMPRODUCT(K34:$K$98, X34:$X$98)-K34*$AZ$3)/Z34, 0)</f>
        <v>2073.9460767516607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1972.251771191681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1104.3146755790819</v>
      </c>
      <c r="AC35">
        <f t="shared" ref="AC35:AC66" si="33">S35*Z35</f>
        <v>997.13953216445634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-2156.1289764409071</v>
      </c>
      <c r="AI35">
        <f t="shared" ref="AI35:AI66" si="38">SUM(AE35:AH35)</f>
        <v>-2181.4081914663284</v>
      </c>
      <c r="AJ35">
        <f t="shared" ref="AJ35:AJ66" si="39">AB35-AC35</f>
        <v>107.17514341462561</v>
      </c>
      <c r="AK35">
        <f t="shared" si="30"/>
        <v>77.302027290535747</v>
      </c>
      <c r="AL35">
        <f t="shared" ref="AL35:AL66" si="40">SUM(AI35:AK35)</f>
        <v>-1996.9310207611672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-146.75481271600131</v>
      </c>
      <c r="AR35">
        <f t="shared" ref="AR35:AR66" si="45">AI35*$K35</f>
        <v>-148.47541779445399</v>
      </c>
      <c r="AS35">
        <f t="shared" ref="AS35:AS66" si="46">AJ35*$K35</f>
        <v>7.2947714498910594</v>
      </c>
      <c r="AT35">
        <f t="shared" ref="AT35:AT66" si="47">AK35*$K35</f>
        <v>5.2614869803920152</v>
      </c>
      <c r="AU35">
        <f t="shared" ref="AU35:AU66" si="48">AL35*$K35</f>
        <v>-135.91915936417095</v>
      </c>
      <c r="AW35">
        <v>32</v>
      </c>
      <c r="AX35">
        <f>IF(Z35&gt;0, (R35*SUMPRODUCT(K35:$K$98, X35:$X$98)-K35*$AZ$3)/Z35, 0)</f>
        <v>1972.251771191681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</v>
      </c>
      <c r="S36">
        <f t="shared" si="32"/>
        <v>1869.061616726184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997.13953216445634</v>
      </c>
      <c r="AC36">
        <f t="shared" si="33"/>
        <v>893.14889575554162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-2266.8932829157884</v>
      </c>
      <c r="AI36">
        <f t="shared" si="38"/>
        <v>-2290.7862591494977</v>
      </c>
      <c r="AJ36">
        <f t="shared" si="39"/>
        <v>103.99063640891472</v>
      </c>
      <c r="AK36">
        <f t="shared" si="30"/>
        <v>69.799767251511952</v>
      </c>
      <c r="AL36">
        <f t="shared" si="40"/>
        <v>-2116.9958554890709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-137.76239021764553</v>
      </c>
      <c r="AR36">
        <f t="shared" si="45"/>
        <v>-139.21440101152615</v>
      </c>
      <c r="AS36">
        <f t="shared" si="46"/>
        <v>6.3196616884935182</v>
      </c>
      <c r="AT36">
        <f t="shared" si="47"/>
        <v>4.2418330168746792</v>
      </c>
      <c r="AU36">
        <f t="shared" si="48"/>
        <v>-128.65290630615794</v>
      </c>
      <c r="AW36">
        <v>33</v>
      </c>
      <c r="AX36">
        <f>IF(Z36&gt;0, (R36*SUMPRODUCT(K36:$K$98, X36:$X$98)-K36*$AZ$3)/Z36, 0)</f>
        <v>1869.061616726184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</v>
      </c>
      <c r="S37">
        <f t="shared" si="32"/>
        <v>1765.6440499747603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893.14889575554162</v>
      </c>
      <c r="AC37">
        <f t="shared" si="33"/>
        <v>793.56880581207997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-2363.0879841616047</v>
      </c>
      <c r="AI37">
        <f t="shared" si="38"/>
        <v>-2385.5604866408962</v>
      </c>
      <c r="AJ37">
        <f t="shared" si="39"/>
        <v>99.580089943461644</v>
      </c>
      <c r="AK37">
        <f t="shared" si="30"/>
        <v>62.52042270288792</v>
      </c>
      <c r="AL37">
        <f t="shared" si="40"/>
        <v>-2223.4599739945465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-128.22168002464878</v>
      </c>
      <c r="AR37">
        <f t="shared" si="45"/>
        <v>-129.44104301137023</v>
      </c>
      <c r="AS37">
        <f t="shared" si="46"/>
        <v>5.403237846045049</v>
      </c>
      <c r="AT37">
        <f t="shared" si="47"/>
        <v>3.3923720523929757</v>
      </c>
      <c r="AU37">
        <f t="shared" si="48"/>
        <v>-120.6454331129322</v>
      </c>
      <c r="AW37">
        <v>34</v>
      </c>
      <c r="AX37">
        <f>IF(Z37&gt;0, (R37*SUMPRODUCT(K37:$K$98, X37:$X$98)-K37*$AZ$3)/Z37, 0)</f>
        <v>1765.6440499747603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</v>
      </c>
      <c r="S38">
        <f t="shared" si="32"/>
        <v>1663.7720875222271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793.56880581207997</v>
      </c>
      <c r="AC38">
        <f t="shared" si="33"/>
        <v>699.4384653179527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-2456.2353072605392</v>
      </c>
      <c r="AI38">
        <f t="shared" si="38"/>
        <v>-2477.2549670614076</v>
      </c>
      <c r="AJ38">
        <f t="shared" si="39"/>
        <v>94.130340494127267</v>
      </c>
      <c r="AK38">
        <f t="shared" si="30"/>
        <v>55.549816406845601</v>
      </c>
      <c r="AL38">
        <f t="shared" si="40"/>
        <v>-2327.5748101604345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-118.99631652663263</v>
      </c>
      <c r="AR38">
        <f t="shared" si="45"/>
        <v>-120.01464815127487</v>
      </c>
      <c r="AS38">
        <f t="shared" si="46"/>
        <v>4.5602975248701352</v>
      </c>
      <c r="AT38">
        <f t="shared" si="47"/>
        <v>2.6912012528301981</v>
      </c>
      <c r="AU38">
        <f t="shared" si="48"/>
        <v>-112.76314937357454</v>
      </c>
      <c r="AW38">
        <v>35</v>
      </c>
      <c r="AX38">
        <f>IF(Z38&gt;0, (R38*SUMPRODUCT(K38:$K$98, X38:$X$98)-K38*$AZ$3)/Z38, 0)</f>
        <v>1663.7720875222271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</v>
      </c>
      <c r="S39">
        <f t="shared" si="32"/>
        <v>1563.3510861441864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699.4384653179527</v>
      </c>
      <c r="AC39">
        <f t="shared" si="33"/>
        <v>610.88084480071404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-2543.8363498202862</v>
      </c>
      <c r="AI39">
        <f t="shared" si="38"/>
        <v>-2563.3738948482355</v>
      </c>
      <c r="AJ39">
        <f t="shared" si="39"/>
        <v>88.557620517238661</v>
      </c>
      <c r="AK39">
        <f t="shared" si="30"/>
        <v>48.960692572256697</v>
      </c>
      <c r="AL39">
        <f t="shared" si="40"/>
        <v>-2425.8555817587398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-110.03597463201159</v>
      </c>
      <c r="AR39">
        <f t="shared" si="45"/>
        <v>-110.88108906290614</v>
      </c>
      <c r="AS39">
        <f t="shared" si="46"/>
        <v>3.8306411044855939</v>
      </c>
      <c r="AT39">
        <f t="shared" si="47"/>
        <v>2.1178396661511507</v>
      </c>
      <c r="AU39">
        <f t="shared" si="48"/>
        <v>-104.93260829226938</v>
      </c>
      <c r="AW39">
        <v>36</v>
      </c>
      <c r="AX39">
        <f>IF(Z39&gt;0, (R39*SUMPRODUCT(K39:$K$98, X39:$X$98)-K39*$AZ$3)/Z39, 0)</f>
        <v>1563.3510861441864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</v>
      </c>
      <c r="S40">
        <f t="shared" si="32"/>
        <v>1464.3792119858388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610.88084480071404</v>
      </c>
      <c r="AC40">
        <f t="shared" si="33"/>
        <v>528.02227731994731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-2626.5835550061192</v>
      </c>
      <c r="AI40">
        <f t="shared" si="38"/>
        <v>-2644.6124328062861</v>
      </c>
      <c r="AJ40">
        <f t="shared" si="39"/>
        <v>82.858567480766737</v>
      </c>
      <c r="AK40">
        <f t="shared" ref="AK40:AK71" si="61">G40*SUM(AB40:AB40, AE40:AF40)</f>
        <v>42.761659136049985</v>
      </c>
      <c r="AL40">
        <f t="shared" si="40"/>
        <v>-2518.992206189469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-101.44221508193239</v>
      </c>
      <c r="AR40">
        <f t="shared" si="45"/>
        <v>-102.1385147659857</v>
      </c>
      <c r="AS40">
        <f t="shared" si="46"/>
        <v>3.2001101231843987</v>
      </c>
      <c r="AT40">
        <f t="shared" si="47"/>
        <v>1.6515132043188916</v>
      </c>
      <c r="AU40">
        <f t="shared" si="48"/>
        <v>-97.2868914384824</v>
      </c>
      <c r="AW40">
        <v>37</v>
      </c>
      <c r="AX40">
        <f>IF(Z40&gt;0, (R40*SUMPRODUCT(K40:$K$98, X40:$X$98)-K40*$AZ$3)/Z40, 0)</f>
        <v>1464.3792119858388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</v>
      </c>
      <c r="S41">
        <f t="shared" si="32"/>
        <v>1366.4347839736843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528.02227731994731</v>
      </c>
      <c r="AC41">
        <f t="shared" si="33"/>
        <v>450.84560433734055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-2702.8771362218708</v>
      </c>
      <c r="AI41">
        <f t="shared" si="38"/>
        <v>-2719.3742866759253</v>
      </c>
      <c r="AJ41">
        <f t="shared" si="39"/>
        <v>77.17667298260676</v>
      </c>
      <c r="AK41">
        <f t="shared" si="61"/>
        <v>36.961559412396312</v>
      </c>
      <c r="AL41">
        <f t="shared" si="40"/>
        <v>-2605.2360542809224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-93.204264769721277</v>
      </c>
      <c r="AR41">
        <f t="shared" si="45"/>
        <v>-93.773141822347839</v>
      </c>
      <c r="AS41">
        <f t="shared" si="46"/>
        <v>2.6613104111612893</v>
      </c>
      <c r="AT41">
        <f t="shared" si="47"/>
        <v>1.2745584782999853</v>
      </c>
      <c r="AU41">
        <f t="shared" si="48"/>
        <v>-89.837272932886577</v>
      </c>
      <c r="AW41">
        <v>38</v>
      </c>
      <c r="AX41">
        <f>IF(Z41&gt;0, (R41*SUMPRODUCT(K41:$K$98, X41:$X$98)-K41*$AZ$3)/Z41, 0)</f>
        <v>1366.4347839736843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</v>
      </c>
      <c r="S42">
        <f t="shared" si="32"/>
        <v>1268.7261389014309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450.84560433734055</v>
      </c>
      <c r="AC42">
        <f t="shared" si="33"/>
        <v>379.30700215630304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-2767.6772422595191</v>
      </c>
      <c r="AI42">
        <f t="shared" si="38"/>
        <v>-2782.625582587903</v>
      </c>
      <c r="AJ42">
        <f t="shared" si="39"/>
        <v>71.538602181037504</v>
      </c>
      <c r="AK42">
        <f t="shared" si="61"/>
        <v>31.559192303613841</v>
      </c>
      <c r="AL42">
        <f t="shared" si="40"/>
        <v>-2679.5277881032512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-85.213205054888121</v>
      </c>
      <c r="AR42">
        <f t="shared" si="45"/>
        <v>-85.673445132807359</v>
      </c>
      <c r="AS42">
        <f t="shared" si="46"/>
        <v>2.2025810972149489</v>
      </c>
      <c r="AT42">
        <f t="shared" si="47"/>
        <v>0.9716667406416919</v>
      </c>
      <c r="AU42">
        <f t="shared" si="48"/>
        <v>-82.499197294950704</v>
      </c>
      <c r="AW42">
        <v>39</v>
      </c>
      <c r="AX42">
        <f>IF(Z42&gt;0, (R42*SUMPRODUCT(K42:$K$98, X42:$X$98)-K42*$AZ$3)/Z42, 0)</f>
        <v>1268.7261389014309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</v>
      </c>
      <c r="S43">
        <f t="shared" si="32"/>
        <v>1170.7661906025319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379.30700215630304</v>
      </c>
      <c r="AC43">
        <f t="shared" si="33"/>
        <v>313.43813869845388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-2825.6613930701496</v>
      </c>
      <c r="AI43">
        <f t="shared" si="38"/>
        <v>-2839.0474192987149</v>
      </c>
      <c r="AJ43">
        <f t="shared" si="39"/>
        <v>65.868863457849159</v>
      </c>
      <c r="AK43">
        <f t="shared" si="61"/>
        <v>26.551490150941216</v>
      </c>
      <c r="AL43">
        <f t="shared" si="40"/>
        <v>-2746.6270656899242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-77.67719831570777</v>
      </c>
      <c r="AR43">
        <f t="shared" si="45"/>
        <v>-78.045179071139245</v>
      </c>
      <c r="AS43">
        <f t="shared" si="46"/>
        <v>1.8107296161506508</v>
      </c>
      <c r="AT43">
        <f t="shared" si="47"/>
        <v>0.72989827128271922</v>
      </c>
      <c r="AU43">
        <f t="shared" si="48"/>
        <v>-75.504551183705871</v>
      </c>
      <c r="AW43">
        <v>40</v>
      </c>
      <c r="AX43">
        <f>IF(Z43&gt;0, (R43*SUMPRODUCT(K43:$K$98, X43:$X$98)-K43*$AZ$3)/Z43, 0)</f>
        <v>1170.7661906025319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</v>
      </c>
      <c r="S44">
        <f t="shared" si="32"/>
        <v>1070.0982312522226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313.43813869845388</v>
      </c>
      <c r="AC44">
        <f t="shared" si="33"/>
        <v>253.032673951531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-2858.5892743886789</v>
      </c>
      <c r="AI44">
        <f t="shared" si="38"/>
        <v>-2870.4121457177639</v>
      </c>
      <c r="AJ44">
        <f t="shared" si="39"/>
        <v>60.405464746922888</v>
      </c>
      <c r="AK44">
        <f t="shared" si="61"/>
        <v>21.940669708891775</v>
      </c>
      <c r="AL44">
        <f t="shared" si="40"/>
        <v>-2788.0660112619494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-70.162842012091374</v>
      </c>
      <c r="AR44">
        <f t="shared" si="45"/>
        <v>-70.453029294547079</v>
      </c>
      <c r="AS44">
        <f t="shared" si="46"/>
        <v>1.4826261043086248</v>
      </c>
      <c r="AT44">
        <f t="shared" si="47"/>
        <v>0.53852428406444075</v>
      </c>
      <c r="AU44">
        <f t="shared" si="48"/>
        <v>-68.431878906174006</v>
      </c>
      <c r="AW44">
        <v>41</v>
      </c>
      <c r="AX44">
        <f>IF(Z44&gt;0, (R44*SUMPRODUCT(K44:$K$98, X44:$X$98)-K44*$AZ$3)/Z44, 0)</f>
        <v>1070.0982312522226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</v>
      </c>
      <c r="S45">
        <f t="shared" si="32"/>
        <v>964.84548457633957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253.032673951531</v>
      </c>
      <c r="AC45">
        <f t="shared" si="33"/>
        <v>198.2910226258544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-2857.7020200109596</v>
      </c>
      <c r="AI45">
        <f t="shared" si="38"/>
        <v>-2867.9778116167481</v>
      </c>
      <c r="AJ45">
        <f t="shared" si="39"/>
        <v>54.7416513256766</v>
      </c>
      <c r="AK45">
        <f t="shared" si="61"/>
        <v>17.71228717660717</v>
      </c>
      <c r="AL45">
        <f t="shared" si="40"/>
        <v>-2795.5238731144641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-62.625950656871652</v>
      </c>
      <c r="AR45">
        <f t="shared" si="45"/>
        <v>-62.851142511571027</v>
      </c>
      <c r="AS45">
        <f t="shared" si="46"/>
        <v>1.1996520038797984</v>
      </c>
      <c r="AT45">
        <f t="shared" si="47"/>
        <v>0.38816112210967574</v>
      </c>
      <c r="AU45">
        <f t="shared" si="48"/>
        <v>-61.26332938558155</v>
      </c>
      <c r="AW45">
        <v>42</v>
      </c>
      <c r="AX45">
        <f>IF(Z45&gt;0, (R45*SUMPRODUCT(K45:$K$98, X45:$X$98)-K45*$AZ$3)/Z45, 0)</f>
        <v>964.84548457633957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</v>
      </c>
      <c r="S46">
        <f t="shared" si="32"/>
        <v>852.54156655048405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198.2910226258544</v>
      </c>
      <c r="AC46">
        <f t="shared" si="33"/>
        <v>149.43399222471049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-2818.0079759368195</v>
      </c>
      <c r="AI46">
        <f t="shared" si="38"/>
        <v>-2826.772005638582</v>
      </c>
      <c r="AJ46">
        <f t="shared" si="39"/>
        <v>48.857030401143902</v>
      </c>
      <c r="AK46">
        <f t="shared" si="61"/>
        <v>13.88037158380981</v>
      </c>
      <c r="AL46">
        <f t="shared" si="40"/>
        <v>-2764.034603653628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-55.139342735592862</v>
      </c>
      <c r="AR46">
        <f t="shared" si="45"/>
        <v>-55.310826578646839</v>
      </c>
      <c r="AS46">
        <f t="shared" si="46"/>
        <v>0.95597477627307914</v>
      </c>
      <c r="AT46">
        <f t="shared" si="47"/>
        <v>0.27159418021258025</v>
      </c>
      <c r="AU46">
        <f t="shared" si="48"/>
        <v>-54.08325762216117</v>
      </c>
      <c r="AW46">
        <v>43</v>
      </c>
      <c r="AX46">
        <f>IF(Z46&gt;0, (R46*SUMPRODUCT(K46:$K$98, X46:$X$98)-K46*$AZ$3)/Z46, 0)</f>
        <v>852.54156655048405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</v>
      </c>
      <c r="S47">
        <f t="shared" si="32"/>
        <v>728.52962614008175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149.43399222471049</v>
      </c>
      <c r="AC47">
        <f t="shared" si="33"/>
        <v>106.58832828887451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-2722.1688158227926</v>
      </c>
      <c r="AI47">
        <f t="shared" si="38"/>
        <v>-2729.4841208196258</v>
      </c>
      <c r="AJ47">
        <f t="shared" si="39"/>
        <v>42.845663935835987</v>
      </c>
      <c r="AK47">
        <f t="shared" si="61"/>
        <v>10.460379455729736</v>
      </c>
      <c r="AL47">
        <f t="shared" si="40"/>
        <v>-2676.1780774280601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-47.557213350675326</v>
      </c>
      <c r="AR47">
        <f t="shared" si="45"/>
        <v>-47.685014212413762</v>
      </c>
      <c r="AS47">
        <f t="shared" si="46"/>
        <v>0.74852829446288549</v>
      </c>
      <c r="AT47">
        <f t="shared" si="47"/>
        <v>0.1827463802441649</v>
      </c>
      <c r="AU47">
        <f t="shared" si="48"/>
        <v>-46.753739537706714</v>
      </c>
      <c r="AW47">
        <v>44</v>
      </c>
      <c r="AX47">
        <f>IF(Z47&gt;0, (R47*SUMPRODUCT(K47:$K$98, X47:$X$98)-K47*$AZ$3)/Z47, 0)</f>
        <v>728.52962614008175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</v>
      </c>
      <c r="S48">
        <f t="shared" si="32"/>
        <v>587.50951705812031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106.58832828887451</v>
      </c>
      <c r="AC48">
        <f t="shared" si="33"/>
        <v>70.007613866553655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-2568.3073296050666</v>
      </c>
      <c r="AI48">
        <f t="shared" si="38"/>
        <v>-2574.2653278871289</v>
      </c>
      <c r="AJ48">
        <f t="shared" si="39"/>
        <v>36.580714422320852</v>
      </c>
      <c r="AK48">
        <f t="shared" si="61"/>
        <v>7.4611829802212162</v>
      </c>
      <c r="AL48">
        <f t="shared" si="40"/>
        <v>-2530.223430484587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-40.061786564846784</v>
      </c>
      <c r="AR48">
        <f t="shared" si="45"/>
        <v>-40.154722504708161</v>
      </c>
      <c r="AS48">
        <f t="shared" si="46"/>
        <v>0.57060491035626237</v>
      </c>
      <c r="AT48">
        <f t="shared" si="47"/>
        <v>0.11638339252835972</v>
      </c>
      <c r="AU48">
        <f t="shared" si="48"/>
        <v>-39.467734201823539</v>
      </c>
      <c r="AW48">
        <v>45</v>
      </c>
      <c r="AX48">
        <f>IF(Z48&gt;0, (R48*SUMPRODUCT(K48:$K$98, X48:$X$98)-K48*$AZ$3)/Z48, 0)</f>
        <v>587.50951705812031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</v>
      </c>
      <c r="S49">
        <f t="shared" si="32"/>
        <v>420.95924818192742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70.007613866553655</v>
      </c>
      <c r="AC49">
        <f t="shared" si="33"/>
        <v>39.746272773451793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-2355.0027523072577</v>
      </c>
      <c r="AI49">
        <f t="shared" si="38"/>
        <v>-2359.7236692303459</v>
      </c>
      <c r="AJ49">
        <f t="shared" si="39"/>
        <v>30.261341093101862</v>
      </c>
      <c r="AK49">
        <f t="shared" si="61"/>
        <v>4.9005329706587561</v>
      </c>
      <c r="AL49">
        <f t="shared" si="40"/>
        <v>-2324.5617951665854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-32.798706611379259</v>
      </c>
      <c r="AR49">
        <f t="shared" si="45"/>
        <v>-32.864455990629608</v>
      </c>
      <c r="AS49">
        <f t="shared" si="46"/>
        <v>0.42145719244154278</v>
      </c>
      <c r="AT49">
        <f t="shared" si="47"/>
        <v>6.8250936431626205E-2</v>
      </c>
      <c r="AU49">
        <f t="shared" si="48"/>
        <v>-32.37474786175644</v>
      </c>
      <c r="AW49">
        <v>46</v>
      </c>
      <c r="AX49">
        <f>IF(Z49&gt;0, (R49*SUMPRODUCT(K49:$K$98, X49:$X$98)-K49*$AZ$3)/Z49, 0)</f>
        <v>420.95924818192742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</v>
      </c>
      <c r="S50">
        <f t="shared" si="32"/>
        <v>216.46041263971549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39.746272773451793</v>
      </c>
      <c r="AC50">
        <f t="shared" si="33"/>
        <v>15.697963904701922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-2095.2978048671671</v>
      </c>
      <c r="AI50">
        <f t="shared" si="38"/>
        <v>-2098.9238637185908</v>
      </c>
      <c r="AJ50">
        <f t="shared" si="39"/>
        <v>24.048308868749871</v>
      </c>
      <c r="AK50">
        <f t="shared" si="61"/>
        <v>2.7822390941416257</v>
      </c>
      <c r="AL50">
        <f t="shared" si="40"/>
        <v>-2072.0933157556997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-26.055117397715282</v>
      </c>
      <c r="AR50">
        <f t="shared" si="45"/>
        <v>-26.100207593889504</v>
      </c>
      <c r="AS50">
        <f t="shared" si="46"/>
        <v>0.29904174448916493</v>
      </c>
      <c r="AT50">
        <f t="shared" si="47"/>
        <v>3.4597261572069819E-2</v>
      </c>
      <c r="AU50">
        <f t="shared" si="48"/>
        <v>-25.766568587828271</v>
      </c>
      <c r="AW50">
        <v>47</v>
      </c>
      <c r="AX50">
        <f>IF(Z50&gt;0, (R50*SUMPRODUCT(K50:$K$98, X50:$X$98)-K50*$AZ$3)/Z50, 0)</f>
        <v>216.46041263971549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</v>
      </c>
      <c r="S51">
        <f t="shared" si="32"/>
        <v>-47.361044951113804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15.697963904701922</v>
      </c>
      <c r="AC51">
        <f t="shared" si="33"/>
        <v>-2.5442983656656892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-1807.4634398792173</v>
      </c>
      <c r="AI51">
        <f t="shared" si="38"/>
        <v>-1810.1495064221872</v>
      </c>
      <c r="AJ51">
        <f t="shared" si="39"/>
        <v>18.242262270367611</v>
      </c>
      <c r="AK51">
        <f t="shared" si="61"/>
        <v>1.0988574733291347</v>
      </c>
      <c r="AL51">
        <f t="shared" si="40"/>
        <v>-1790.8083866784905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-20.067754300306472</v>
      </c>
      <c r="AR51">
        <f t="shared" si="45"/>
        <v>-20.097576935846032</v>
      </c>
      <c r="AS51">
        <f t="shared" si="46"/>
        <v>0.20253866775194709</v>
      </c>
      <c r="AT51">
        <f t="shared" si="47"/>
        <v>1.2200303087346672E-2</v>
      </c>
      <c r="AU51">
        <f t="shared" si="48"/>
        <v>-19.88283796500674</v>
      </c>
      <c r="AW51">
        <v>48</v>
      </c>
      <c r="AX51">
        <f>IF(Z51&gt;0, (R51*SUMPRODUCT(K51:$K$98, X51:$X$98)-K51*$AZ$3)/Z51, 0)</f>
        <v>-47.361044951113804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</v>
      </c>
      <c r="S52">
        <f t="shared" si="32"/>
        <v>-409.90812712538417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-2.5442983656656892</v>
      </c>
      <c r="AC52">
        <f t="shared" si="33"/>
        <v>-15.636289159411675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-1503.8279191692689</v>
      </c>
      <c r="AI52">
        <f t="shared" si="38"/>
        <v>-1505.7352110872246</v>
      </c>
      <c r="AJ52">
        <f t="shared" si="39"/>
        <v>13.091990793745985</v>
      </c>
      <c r="AK52">
        <f t="shared" si="61"/>
        <v>-0.17810088559659826</v>
      </c>
      <c r="AL52">
        <f t="shared" si="40"/>
        <v>-1492.8213211790753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-14.907656402210492</v>
      </c>
      <c r="AR52">
        <f t="shared" si="45"/>
        <v>-14.926563653638103</v>
      </c>
      <c r="AS52">
        <f t="shared" si="46"/>
        <v>0.12978273503652116</v>
      </c>
      <c r="AT52">
        <f t="shared" si="47"/>
        <v>-1.7655389779371662E-3</v>
      </c>
      <c r="AU52">
        <f t="shared" si="48"/>
        <v>-14.798546457579521</v>
      </c>
      <c r="AW52">
        <v>49</v>
      </c>
      <c r="AX52">
        <f>IF(Z52&gt;0, (R52*SUMPRODUCT(K52:$K$98, X52:$X$98)-K52*$AZ$3)/Z52, 0)</f>
        <v>-409.90812712538417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</v>
      </c>
      <c r="S53">
        <f t="shared" si="32"/>
        <v>-943.72578295630251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-15.636289159411675</v>
      </c>
      <c r="AC53">
        <f t="shared" si="33"/>
        <v>-24.315585287907485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-1199.8860237641281</v>
      </c>
      <c r="AI53">
        <f t="shared" si="38"/>
        <v>-1201.1742997510221</v>
      </c>
      <c r="AJ53">
        <f t="shared" si="39"/>
        <v>8.6792961284958103</v>
      </c>
      <c r="AK53">
        <f t="shared" si="61"/>
        <v>-1.0945402411588174</v>
      </c>
      <c r="AL53">
        <f t="shared" si="40"/>
        <v>-1193.5895438636851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-10.620212411700621</v>
      </c>
      <c r="AR53">
        <f t="shared" si="45"/>
        <v>-10.631614965238819</v>
      </c>
      <c r="AS53">
        <f t="shared" si="46"/>
        <v>7.6820603493249928E-2</v>
      </c>
      <c r="AT53">
        <f t="shared" si="47"/>
        <v>-9.6877950272264701E-3</v>
      </c>
      <c r="AU53">
        <f t="shared" si="48"/>
        <v>-10.564482156772796</v>
      </c>
      <c r="AW53">
        <v>50</v>
      </c>
      <c r="AX53">
        <f>IF(Z53&gt;0, (R53*SUMPRODUCT(K53:$K$98, X53:$X$98)-K53*$AZ$3)/Z53, 0)</f>
        <v>-943.72578295630251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</v>
      </c>
      <c r="S54">
        <f t="shared" si="32"/>
        <v>-1786.8247197106798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-24.315585287907485</v>
      </c>
      <c r="AC54">
        <f t="shared" si="33"/>
        <v>-29.374761740934296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-906.82208435584664</v>
      </c>
      <c r="AI54">
        <f t="shared" si="38"/>
        <v>-907.64406654069376</v>
      </c>
      <c r="AJ54">
        <f t="shared" si="39"/>
        <v>5.0591764530268115</v>
      </c>
      <c r="AK54">
        <f t="shared" si="61"/>
        <v>-1.7020909701535241</v>
      </c>
      <c r="AL54">
        <f t="shared" si="40"/>
        <v>-904.28698105782053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-7.1663377699022837</v>
      </c>
      <c r="AR54">
        <f t="shared" si="45"/>
        <v>-7.1728336438769906</v>
      </c>
      <c r="AS54">
        <f t="shared" si="46"/>
        <v>3.9981125212318003E-2</v>
      </c>
      <c r="AT54">
        <f t="shared" si="47"/>
        <v>-1.3451104706923182E-2</v>
      </c>
      <c r="AU54">
        <f t="shared" si="48"/>
        <v>-7.1463036233715957</v>
      </c>
      <c r="AW54">
        <v>51</v>
      </c>
      <c r="AX54">
        <f>IF(Z54&gt;0, (R54*SUMPRODUCT(K54:$K$98, X54:$X$98)-K54*$AZ$3)/Z54, 0)</f>
        <v>-1786.8247197106798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</v>
      </c>
      <c r="S55">
        <f t="shared" si="32"/>
        <v>-3206.699582797708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-29.374761740934296</v>
      </c>
      <c r="AC55">
        <f t="shared" si="33"/>
        <v>-31.575888833449234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-642.83975572959571</v>
      </c>
      <c r="AI55">
        <f t="shared" si="38"/>
        <v>-643.33209821472963</v>
      </c>
      <c r="AJ55">
        <f t="shared" si="39"/>
        <v>2.2011270925149375</v>
      </c>
      <c r="AK55">
        <f t="shared" si="61"/>
        <v>-2.0562333218654008</v>
      </c>
      <c r="AL55">
        <f t="shared" si="40"/>
        <v>-643.18720444408007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-4.535862598938583</v>
      </c>
      <c r="AR55">
        <f t="shared" si="45"/>
        <v>-4.5393365562417571</v>
      </c>
      <c r="AS55">
        <f t="shared" si="46"/>
        <v>1.5531102371099476E-2</v>
      </c>
      <c r="AT55">
        <f t="shared" si="47"/>
        <v>-1.4508735242665572E-2</v>
      </c>
      <c r="AU55">
        <f t="shared" si="48"/>
        <v>-4.538314189113323</v>
      </c>
      <c r="AW55">
        <v>52</v>
      </c>
      <c r="AX55">
        <f>IF(Z55&gt;0, (R55*SUMPRODUCT(K55:$K$98, X55:$X$98)-K55*$AZ$3)/Z55, 0)</f>
        <v>-3206.699582797708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</v>
      </c>
      <c r="S56">
        <f t="shared" si="32"/>
        <v>-5434.6168380313002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-31.575888833449234</v>
      </c>
      <c r="AC56">
        <f t="shared" si="33"/>
        <v>-31.67852761329198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-391.93543289804342</v>
      </c>
      <c r="AI56">
        <f t="shared" si="38"/>
        <v>-392.22688424187697</v>
      </c>
      <c r="AJ56">
        <f t="shared" si="39"/>
        <v>0.10263877984274572</v>
      </c>
      <c r="AK56">
        <f t="shared" si="61"/>
        <v>-2.2103122183414468</v>
      </c>
      <c r="AL56">
        <f t="shared" si="40"/>
        <v>-394.33455768037572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-2.4691852155054317</v>
      </c>
      <c r="AR56">
        <f t="shared" si="45"/>
        <v>-2.4710213530138772</v>
      </c>
      <c r="AS56">
        <f t="shared" si="46"/>
        <v>6.4662221491760868E-4</v>
      </c>
      <c r="AT56">
        <f t="shared" si="47"/>
        <v>-1.3924921793430835E-2</v>
      </c>
      <c r="AU56">
        <f t="shared" si="48"/>
        <v>-2.4842996525923908</v>
      </c>
      <c r="AW56">
        <v>53</v>
      </c>
      <c r="AX56">
        <f>IF(Z56&gt;0, (R56*SUMPRODUCT(K56:$K$98, X56:$X$98)-K56*$AZ$3)/Z56, 0)</f>
        <v>-5434.6168380313002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</v>
      </c>
      <c r="S57">
        <f t="shared" si="32"/>
        <v>-8862.2638739069516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-31.67852761329198</v>
      </c>
      <c r="AC57">
        <f t="shared" si="33"/>
        <v>-30.189477276033266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-236.42168172984444</v>
      </c>
      <c r="AI57">
        <f t="shared" si="38"/>
        <v>-236.59200771937472</v>
      </c>
      <c r="AJ57">
        <f t="shared" si="39"/>
        <v>-1.4890503372587141</v>
      </c>
      <c r="AK57">
        <f t="shared" si="61"/>
        <v>-2.2174969329304388</v>
      </c>
      <c r="AL57">
        <f t="shared" si="40"/>
        <v>-240.29855498956385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-1.329867644715844</v>
      </c>
      <c r="AR57">
        <f t="shared" si="45"/>
        <v>-1.3308257252982729</v>
      </c>
      <c r="AS57">
        <f t="shared" si="46"/>
        <v>-8.3758809699034723E-3</v>
      </c>
      <c r="AT57">
        <f t="shared" si="47"/>
        <v>-1.2473379775424166E-2</v>
      </c>
      <c r="AU57">
        <f t="shared" si="48"/>
        <v>-1.3516749860436004</v>
      </c>
      <c r="AW57">
        <v>54</v>
      </c>
      <c r="AX57">
        <f>IF(Z57&gt;0, (R57*SUMPRODUCT(K57:$K$98, X57:$X$98)-K57*$AZ$3)/Z57, 0)</f>
        <v>-8862.2638739069516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</v>
      </c>
      <c r="S58">
        <f t="shared" si="32"/>
        <v>-14260.669319623512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-30.189477276033266</v>
      </c>
      <c r="AC58">
        <f t="shared" si="33"/>
        <v>-27.985206034352558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-141.00497849642579</v>
      </c>
      <c r="AI58">
        <f t="shared" si="38"/>
        <v>-141.10309873681257</v>
      </c>
      <c r="AJ58">
        <f t="shared" si="39"/>
        <v>-2.2042712416807078</v>
      </c>
      <c r="AK58">
        <f t="shared" si="61"/>
        <v>-2.1132634093223288</v>
      </c>
      <c r="AL58">
        <f t="shared" si="40"/>
        <v>-145.4206333878156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-0.70817002724230138</v>
      </c>
      <c r="AR58">
        <f t="shared" si="45"/>
        <v>-0.70866281702922007</v>
      </c>
      <c r="AS58">
        <f t="shared" si="46"/>
        <v>-1.1070522771009937E-2</v>
      </c>
      <c r="AT58">
        <f t="shared" si="47"/>
        <v>-1.0613453667438323E-2</v>
      </c>
      <c r="AU58">
        <f t="shared" si="48"/>
        <v>-0.73034679346766829</v>
      </c>
      <c r="AW58">
        <v>55</v>
      </c>
      <c r="AX58">
        <f>IF(Z58&gt;0, (R58*SUMPRODUCT(K58:$K$98, X58:$X$98)-K58*$AZ$3)/Z58, 0)</f>
        <v>-14260.669319623512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</v>
      </c>
      <c r="S59">
        <f t="shared" si="32"/>
        <v>-22957.383997714973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-27.985206034352558</v>
      </c>
      <c r="AC59">
        <f t="shared" si="33"/>
        <v>-25.537894913026509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-83.037636220707725</v>
      </c>
      <c r="AI59">
        <f t="shared" si="38"/>
        <v>-83.093256440580262</v>
      </c>
      <c r="AJ59">
        <f t="shared" si="39"/>
        <v>-2.4473111213260488</v>
      </c>
      <c r="AK59">
        <f t="shared" si="61"/>
        <v>-1.9589644224046792</v>
      </c>
      <c r="AL59">
        <f t="shared" si="40"/>
        <v>-87.499531984310991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-0.37235745232193473</v>
      </c>
      <c r="AR59">
        <f t="shared" si="45"/>
        <v>-0.3726068645681393</v>
      </c>
      <c r="AS59">
        <f t="shared" si="46"/>
        <v>-1.0974235005365596E-2</v>
      </c>
      <c r="AT59">
        <f t="shared" si="47"/>
        <v>-8.7843902441675243E-3</v>
      </c>
      <c r="AU59">
        <f t="shared" si="48"/>
        <v>-0.39236548981767244</v>
      </c>
      <c r="AW59">
        <v>56</v>
      </c>
      <c r="AX59">
        <f>IF(Z59&gt;0, (R59*SUMPRODUCT(K59:$K$98, X59:$X$98)-K59*$AZ$3)/Z59, 0)</f>
        <v>-22957.383997714973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</v>
      </c>
      <c r="S60">
        <f t="shared" si="32"/>
        <v>-37222.912913241198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-25.537894913026509</v>
      </c>
      <c r="AC60">
        <f t="shared" si="33"/>
        <v>-23.092858482698134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-48.088671215864601</v>
      </c>
      <c r="AI60">
        <f t="shared" si="38"/>
        <v>-48.119690897930489</v>
      </c>
      <c r="AJ60">
        <f t="shared" si="39"/>
        <v>-2.4450364303283756</v>
      </c>
      <c r="AK60">
        <f t="shared" si="61"/>
        <v>-1.7876526439118559</v>
      </c>
      <c r="AL60">
        <f t="shared" si="40"/>
        <v>-52.352379972170723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-0.19253506080463628</v>
      </c>
      <c r="AR60">
        <f t="shared" si="45"/>
        <v>-0.19265925588471841</v>
      </c>
      <c r="AS60">
        <f t="shared" si="46"/>
        <v>-9.789316815797585E-3</v>
      </c>
      <c r="AT60">
        <f t="shared" si="47"/>
        <v>-7.1573158873142256E-3</v>
      </c>
      <c r="AU60">
        <f t="shared" si="48"/>
        <v>-0.20960588858783022</v>
      </c>
      <c r="AW60">
        <v>57</v>
      </c>
      <c r="AX60">
        <f>IF(Z60&gt;0, (R60*SUMPRODUCT(K60:$K$98, X60:$X$98)-K60*$AZ$3)/Z60, 0)</f>
        <v>-37222.912913241198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</v>
      </c>
      <c r="S61">
        <f t="shared" si="32"/>
        <v>-61112.211871314728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-23.092858482698134</v>
      </c>
      <c r="AC61">
        <f t="shared" si="33"/>
        <v>-20.769863291136414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-27.432533647238923</v>
      </c>
      <c r="AI61">
        <f t="shared" si="38"/>
        <v>-27.44952686566053</v>
      </c>
      <c r="AJ61">
        <f t="shared" si="39"/>
        <v>-2.32299519156172</v>
      </c>
      <c r="AK61">
        <f t="shared" si="61"/>
        <v>-1.6165000937888696</v>
      </c>
      <c r="AL61">
        <f t="shared" si="40"/>
        <v>-31.389022151011119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-9.8065206572980596E-2</v>
      </c>
      <c r="AR61">
        <f t="shared" si="45"/>
        <v>-9.812595354940952E-2</v>
      </c>
      <c r="AS61">
        <f t="shared" si="46"/>
        <v>-8.304191157037703E-3</v>
      </c>
      <c r="AT61">
        <f t="shared" si="47"/>
        <v>-5.7786283126860663E-3</v>
      </c>
      <c r="AU61">
        <f t="shared" si="48"/>
        <v>-0.11220877301913329</v>
      </c>
      <c r="AW61">
        <v>58</v>
      </c>
      <c r="AX61">
        <f>IF(Z61&gt;0, (R61*SUMPRODUCT(K61:$K$98, X61:$X$98)-K61*$AZ$3)/Z61, 0)</f>
        <v>-61112.211871314728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</v>
      </c>
      <c r="S62">
        <f t="shared" si="32"/>
        <v>-101945.95431947647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-20.769863291136414</v>
      </c>
      <c r="AC62">
        <f t="shared" si="33"/>
        <v>-18.62191934381087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-15.380110143719335</v>
      </c>
      <c r="AI62">
        <f t="shared" si="38"/>
        <v>-15.389243374884867</v>
      </c>
      <c r="AJ62">
        <f t="shared" si="39"/>
        <v>-2.1479439473255439</v>
      </c>
      <c r="AK62">
        <f t="shared" si="61"/>
        <v>-1.453890430379549</v>
      </c>
      <c r="AL62">
        <f t="shared" si="40"/>
        <v>-18.991077752589959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-4.9089708128325242E-2</v>
      </c>
      <c r="AR62">
        <f t="shared" si="45"/>
        <v>-4.9118859262354507E-2</v>
      </c>
      <c r="AS62">
        <f t="shared" si="46"/>
        <v>-6.8557338318719595E-3</v>
      </c>
      <c r="AT62">
        <f t="shared" si="47"/>
        <v>-4.6404776175834163E-3</v>
      </c>
      <c r="AU62">
        <f t="shared" si="48"/>
        <v>-6.0615070711809882E-2</v>
      </c>
      <c r="AW62">
        <v>59</v>
      </c>
      <c r="AX62">
        <f>IF(Z62&gt;0, (R62*SUMPRODUCT(K62:$K$98, X62:$X$98)-K62*$AZ$3)/Z62, 0)</f>
        <v>-101945.95431947647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</v>
      </c>
      <c r="S63">
        <f t="shared" si="32"/>
        <v>-173202.12920323928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-18.62191934381087</v>
      </c>
      <c r="AC63">
        <f t="shared" si="33"/>
        <v>-16.665643735958366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-8.4617198426466658</v>
      </c>
      <c r="AI63">
        <f t="shared" si="38"/>
        <v>-8.4665308815792191</v>
      </c>
      <c r="AJ63">
        <f t="shared" si="39"/>
        <v>-1.9562756078525041</v>
      </c>
      <c r="AK63">
        <f t="shared" si="61"/>
        <v>-1.303534354066761</v>
      </c>
      <c r="AL63">
        <f t="shared" si="40"/>
        <v>-11.726340843498484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-2.4114131443702523E-2</v>
      </c>
      <c r="AR63">
        <f t="shared" si="45"/>
        <v>-2.4127841898238685E-2</v>
      </c>
      <c r="AS63">
        <f t="shared" si="46"/>
        <v>-5.5749762489311194E-3</v>
      </c>
      <c r="AT63">
        <f t="shared" si="47"/>
        <v>-3.7148002226360527E-3</v>
      </c>
      <c r="AU63">
        <f t="shared" si="48"/>
        <v>-3.3417618369805856E-2</v>
      </c>
      <c r="AW63">
        <v>60</v>
      </c>
      <c r="AX63">
        <f>IF(Z63&gt;0, (R63*SUMPRODUCT(K63:$K$98, X63:$X$98)-K63*$AZ$3)/Z63, 0)</f>
        <v>-173202.12920323928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</v>
      </c>
      <c r="S64">
        <f t="shared" si="32"/>
        <v>-300505.62317310518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-16.665643735958366</v>
      </c>
      <c r="AC64">
        <f t="shared" si="33"/>
        <v>-14.899253120990613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-4.5677957484792717</v>
      </c>
      <c r="AI64">
        <f t="shared" si="38"/>
        <v>-4.5702747791482601</v>
      </c>
      <c r="AJ64">
        <f t="shared" si="39"/>
        <v>-1.7663906149677526</v>
      </c>
      <c r="AK64">
        <f t="shared" si="61"/>
        <v>-1.1665950615170857</v>
      </c>
      <c r="AL64">
        <f t="shared" si="40"/>
        <v>-7.5032604556330984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-1.1622555665726305E-2</v>
      </c>
      <c r="AR64">
        <f t="shared" si="45"/>
        <v>-1.1628863450385229E-2</v>
      </c>
      <c r="AS64">
        <f t="shared" si="46"/>
        <v>-4.4945033404162485E-3</v>
      </c>
      <c r="AT64">
        <f t="shared" si="47"/>
        <v>-2.9683498975097092E-3</v>
      </c>
      <c r="AU64">
        <f t="shared" si="48"/>
        <v>-1.9091716688311187E-2</v>
      </c>
      <c r="AW64">
        <v>61</v>
      </c>
      <c r="AX64">
        <f>IF(Z64&gt;0, (R64*SUMPRODUCT(K64:$K$98, X64:$X$98)-K64*$AZ$3)/Z64, 0)</f>
        <v>-300505.62317310518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</v>
      </c>
      <c r="S65">
        <f t="shared" si="32"/>
        <v>-533290.27741346543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-14.899253120990613</v>
      </c>
      <c r="AC65">
        <f t="shared" si="33"/>
        <v>-13.312210724503258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-2.4122396925887615</v>
      </c>
      <c r="AI65">
        <f t="shared" si="38"/>
        <v>-2.4134878131047652</v>
      </c>
      <c r="AJ65">
        <f t="shared" si="39"/>
        <v>-1.5870423964873552</v>
      </c>
      <c r="AK65">
        <f t="shared" si="61"/>
        <v>-1.042947718469343</v>
      </c>
      <c r="AL65">
        <f t="shared" si="40"/>
        <v>-5.0434779280614634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-5.4802124579612947E-3</v>
      </c>
      <c r="AR65">
        <f t="shared" si="45"/>
        <v>-5.4830479828147554E-3</v>
      </c>
      <c r="AS65">
        <f t="shared" si="46"/>
        <v>-3.605499710192138E-3</v>
      </c>
      <c r="AT65">
        <f t="shared" si="47"/>
        <v>-2.3694059497147962E-3</v>
      </c>
      <c r="AU65">
        <f t="shared" si="48"/>
        <v>-1.145795364272169E-2</v>
      </c>
      <c r="AW65">
        <v>62</v>
      </c>
      <c r="AX65">
        <f>IF(Z65&gt;0, (R65*SUMPRODUCT(K65:$K$98, X65:$X$98)-K65*$AZ$3)/Z65, 0)</f>
        <v>-533290.27741346543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</v>
      </c>
      <c r="S66">
        <f t="shared" si="32"/>
        <v>-970190.35238677589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-13.312210724503258</v>
      </c>
      <c r="AC66">
        <f t="shared" si="33"/>
        <v>-11.890311515395965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-1.2457138151377203</v>
      </c>
      <c r="AI66">
        <f t="shared" si="38"/>
        <v>-1.2463265975409954</v>
      </c>
      <c r="AJ66">
        <f t="shared" si="39"/>
        <v>-1.4218992091072931</v>
      </c>
      <c r="AK66">
        <f t="shared" si="61"/>
        <v>-0.93185475071522816</v>
      </c>
      <c r="AL66">
        <f t="shared" si="40"/>
        <v>-3.6000805573635164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-2.5268368074174473E-3</v>
      </c>
      <c r="AR66">
        <f t="shared" si="45"/>
        <v>-2.5280797904467093E-3</v>
      </c>
      <c r="AS66">
        <f t="shared" si="46"/>
        <v>-2.8842156315115209E-3</v>
      </c>
      <c r="AT66">
        <f t="shared" si="47"/>
        <v>-1.8901972946440591E-3</v>
      </c>
      <c r="AU66">
        <f t="shared" si="48"/>
        <v>-7.3024927166022886E-3</v>
      </c>
      <c r="AW66">
        <v>63</v>
      </c>
      <c r="AX66">
        <f>IF(Z66&gt;0, (R66*SUMPRODUCT(K66:$K$98, X66:$X$98)-K66*$AZ$3)/Z66, 0)</f>
        <v>-970190.35238677589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</v>
      </c>
      <c r="S67">
        <f t="shared" ref="S67:S89" si="63">AX67</f>
        <v>-1813616.6136652431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-11.890311515395965</v>
      </c>
      <c r="AC67">
        <f t="shared" ref="AC67:AC89" si="64">S67*Z67</f>
        <v>-10.618392440091547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-0.62782751037410733</v>
      </c>
      <c r="AI67">
        <f t="shared" ref="AI67:AI89" si="69">SUM(AE67:AH67)</f>
        <v>-0.6281202511981625</v>
      </c>
      <c r="AJ67">
        <f t="shared" ref="AJ67:AJ89" si="70">AB67-AC67</f>
        <v>-1.2719190753044174</v>
      </c>
      <c r="AK67">
        <f t="shared" si="61"/>
        <v>-0.83232180607771755</v>
      </c>
      <c r="AL67">
        <f t="shared" ref="AL67:AL89" si="71">SUM(AI67:AK67)</f>
        <v>-2.7323611325802974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-1.1370543729947191E-3</v>
      </c>
      <c r="AR67">
        <f t="shared" ref="AR67:AR89" si="76">AI67*$K67</f>
        <v>-1.1375845540215869E-3</v>
      </c>
      <c r="AS67">
        <f t="shared" ref="AS67:AS89" si="77">AJ67*$K67</f>
        <v>-2.3035644707708122E-3</v>
      </c>
      <c r="AT67">
        <f t="shared" ref="AT67:AT89" si="78">AK67*$K67</f>
        <v>-1.5074126789627251E-3</v>
      </c>
      <c r="AU67">
        <f t="shared" ref="AU67:AU89" si="79">AL67*$K67</f>
        <v>-4.9485617037551242E-3</v>
      </c>
      <c r="AW67">
        <v>64</v>
      </c>
      <c r="AX67">
        <f>IF(Z67&gt;0, (R67*SUMPRODUCT(K67:$K$98, X67:$X$98)-K67*$AZ$3)/Z67, 0)</f>
        <v>-1813616.6136652431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</v>
      </c>
      <c r="S68">
        <f t="shared" si="63"/>
        <v>-3488412.2946633389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-10.618392440091547</v>
      </c>
      <c r="AC68">
        <f t="shared" si="64"/>
        <v>-9.4816313586504055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-0.3078231984075247</v>
      </c>
      <c r="AI68">
        <f t="shared" si="69"/>
        <v>-0.30795910022413558</v>
      </c>
      <c r="AJ68">
        <f t="shared" si="70"/>
        <v>-1.1367610814411417</v>
      </c>
      <c r="AK68">
        <f t="shared" si="61"/>
        <v>-0.74328747080640833</v>
      </c>
      <c r="AL68">
        <f t="shared" si="71"/>
        <v>-2.1880076524716854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-4.9776483769564661E-4</v>
      </c>
      <c r="AR68">
        <f t="shared" si="76"/>
        <v>-4.9798459743447671E-4</v>
      </c>
      <c r="AS68">
        <f t="shared" si="77"/>
        <v>-1.8381970498960478E-3</v>
      </c>
      <c r="AT68">
        <f t="shared" si="78"/>
        <v>-1.2019313982221146E-3</v>
      </c>
      <c r="AU68">
        <f t="shared" si="79"/>
        <v>-3.5381130455526383E-3</v>
      </c>
      <c r="AW68">
        <v>65</v>
      </c>
      <c r="AX68">
        <f>IF(Z68&gt;0, (R68*SUMPRODUCT(K68:$K$98, X68:$X$98)-K68*$AZ$3)/Z68, 0)</f>
        <v>-3488412.2946633389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</v>
      </c>
      <c r="S69">
        <f t="shared" si="63"/>
        <v>-6919519.917708843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-9.4816313586504055</v>
      </c>
      <c r="AC69">
        <f t="shared" si="64"/>
        <v>-8.4661486450826242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-0.14673392010032144</v>
      </c>
      <c r="AI69">
        <f t="shared" si="69"/>
        <v>-0.14679509593871606</v>
      </c>
      <c r="AJ69">
        <f t="shared" si="70"/>
        <v>-1.0154827135677813</v>
      </c>
      <c r="AK69">
        <f t="shared" si="61"/>
        <v>-0.66371419510552843</v>
      </c>
      <c r="AL69">
        <f t="shared" si="71"/>
        <v>-1.8259920046120257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-2.1185336461295652E-4</v>
      </c>
      <c r="AR69">
        <f t="shared" si="76"/>
        <v>-2.1194168984265159E-4</v>
      </c>
      <c r="AS69">
        <f t="shared" si="77"/>
        <v>-1.466146542180184E-3</v>
      </c>
      <c r="AT69">
        <f t="shared" si="78"/>
        <v>-9.5826571850838498E-4</v>
      </c>
      <c r="AU69">
        <f t="shared" si="79"/>
        <v>-2.6363539505312203E-3</v>
      </c>
      <c r="AW69">
        <v>66</v>
      </c>
      <c r="AX69">
        <f>IF(Z69&gt;0, (R69*SUMPRODUCT(K69:$K$98, X69:$X$98)-K69*$AZ$3)/Z69, 0)</f>
        <v>-6919519.917708843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</v>
      </c>
      <c r="S70">
        <f t="shared" si="63"/>
        <v>-14171672.747622808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-8.4661486450826242</v>
      </c>
      <c r="AC70">
        <f t="shared" si="64"/>
        <v>-7.5592350712994865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-6.7787702575583836E-2</v>
      </c>
      <c r="AI70">
        <f t="shared" si="69"/>
        <v>-6.7814372804306716E-2</v>
      </c>
      <c r="AJ70">
        <f t="shared" si="70"/>
        <v>-0.90691357378313775</v>
      </c>
      <c r="AK70">
        <f t="shared" si="61"/>
        <v>-0.5926304051557838</v>
      </c>
      <c r="AL70">
        <f t="shared" si="71"/>
        <v>-1.5673583517432284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-8.7385170553472947E-5</v>
      </c>
      <c r="AR70">
        <f t="shared" si="76"/>
        <v>-8.7419551162301682E-5</v>
      </c>
      <c r="AS70">
        <f t="shared" si="77"/>
        <v>-1.1691028654339463E-3</v>
      </c>
      <c r="AT70">
        <f t="shared" si="78"/>
        <v>-7.6396023263908231E-4</v>
      </c>
      <c r="AU70">
        <f t="shared" si="79"/>
        <v>-2.0204826492353305E-3</v>
      </c>
      <c r="AW70">
        <v>67</v>
      </c>
      <c r="AX70">
        <f>IF(Z70&gt;0, (R70*SUMPRODUCT(K70:$K$98, X70:$X$98)-K70*$AZ$3)/Z70, 0)</f>
        <v>-14171672.747622808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</v>
      </c>
      <c r="S71">
        <f t="shared" si="63"/>
        <v>-29984018.286346316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-7.5592350712994865</v>
      </c>
      <c r="AC71">
        <f t="shared" si="64"/>
        <v>-6.7493890393738365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-3.0297097818198681E-2</v>
      </c>
      <c r="AI71">
        <f t="shared" si="69"/>
        <v>-3.0308352795725236E-2</v>
      </c>
      <c r="AJ71">
        <f t="shared" si="70"/>
        <v>-0.80984603192564997</v>
      </c>
      <c r="AK71">
        <f t="shared" si="61"/>
        <v>-0.52914645499096413</v>
      </c>
      <c r="AL71">
        <f t="shared" si="71"/>
        <v>-1.3693008397123392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-3.4871435793642213E-5</v>
      </c>
      <c r="AR71">
        <f t="shared" si="76"/>
        <v>-3.4884390078192214E-5</v>
      </c>
      <c r="AS71">
        <f t="shared" si="77"/>
        <v>-9.321187816236277E-4</v>
      </c>
      <c r="AT71">
        <f t="shared" si="78"/>
        <v>-6.0903842148098749E-4</v>
      </c>
      <c r="AU71">
        <f t="shared" si="79"/>
        <v>-1.5760415931828072E-3</v>
      </c>
      <c r="AW71">
        <v>68</v>
      </c>
      <c r="AX71">
        <f>IF(Z71&gt;0, (R71*SUMPRODUCT(K71:$K$98, X71:$X$98)-K71*$AZ$3)/Z71, 0)</f>
        <v>-29984018.286346316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</v>
      </c>
      <c r="S72">
        <f t="shared" si="63"/>
        <v>-65662194.946901619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-6.7493890393738365</v>
      </c>
      <c r="AC72">
        <f t="shared" si="64"/>
        <v>-6.0262690741165894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-1.3107171023728279E-2</v>
      </c>
      <c r="AI72">
        <f t="shared" si="69"/>
        <v>-1.3111759865967706E-2</v>
      </c>
      <c r="AJ72">
        <f t="shared" si="70"/>
        <v>-0.72311996525724709</v>
      </c>
      <c r="AK72">
        <f t="shared" ref="AK72:AK89" si="92">G72*SUM(AB72:AB72, AE72:AF72)</f>
        <v>-0.47245723275616858</v>
      </c>
      <c r="AL72">
        <f t="shared" si="71"/>
        <v>-1.2086889578793834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-1.3469756467296275E-5</v>
      </c>
      <c r="AR72">
        <f t="shared" si="76"/>
        <v>-1.3474472251298791E-5</v>
      </c>
      <c r="AS72">
        <f t="shared" si="77"/>
        <v>-7.4312373059158348E-4</v>
      </c>
      <c r="AT72">
        <f t="shared" si="78"/>
        <v>-4.85526881042262E-4</v>
      </c>
      <c r="AU72">
        <f t="shared" si="79"/>
        <v>-1.2421250838851442E-3</v>
      </c>
      <c r="AW72">
        <v>69</v>
      </c>
      <c r="AX72">
        <f>IF(Z72&gt;0, (R72*SUMPRODUCT(K72:$K$98, X72:$X$98)-K72*$AZ$3)/Z72, 0)</f>
        <v>-65662194.946901619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</v>
      </c>
      <c r="S73">
        <f t="shared" si="63"/>
        <v>-149110803.68001518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-6.0262690741165894</v>
      </c>
      <c r="AC73">
        <f t="shared" si="64"/>
        <v>-5.3806085825399865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-5.4774443639682459E-3</v>
      </c>
      <c r="AI73">
        <f t="shared" si="69"/>
        <v>-5.479248595603294E-3</v>
      </c>
      <c r="AJ73">
        <f t="shared" si="70"/>
        <v>-0.64566049157660288</v>
      </c>
      <c r="AK73">
        <f t="shared" si="92"/>
        <v>-0.42183883518816129</v>
      </c>
      <c r="AL73">
        <f t="shared" si="71"/>
        <v>-1.0729785753603676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-5.0258639711865619E-6</v>
      </c>
      <c r="AR73">
        <f t="shared" si="76"/>
        <v>-5.0275194554174768E-6</v>
      </c>
      <c r="AS73">
        <f t="shared" si="77"/>
        <v>-5.924298973403986E-4</v>
      </c>
      <c r="AT73">
        <f t="shared" si="78"/>
        <v>-3.8706091062575996E-4</v>
      </c>
      <c r="AU73">
        <f t="shared" si="79"/>
        <v>-9.8451832742157616E-4</v>
      </c>
      <c r="AW73">
        <v>70</v>
      </c>
      <c r="AX73">
        <f>IF(Z73&gt;0, (R73*SUMPRODUCT(K73:$K$98, X73:$X$98)-K73*$AZ$3)/Z73, 0)</f>
        <v>-149110803.68001518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</v>
      </c>
      <c r="S74">
        <f t="shared" si="63"/>
        <v>-351758865.70336705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-5.3806085825399865</v>
      </c>
      <c r="AC74">
        <f t="shared" si="64"/>
        <v>-4.804119000070858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-2.206636514460699E-3</v>
      </c>
      <c r="AI74">
        <f t="shared" si="69"/>
        <v>-2.2073193855221668E-3</v>
      </c>
      <c r="AJ74">
        <f t="shared" si="70"/>
        <v>-0.57648958246912851</v>
      </c>
      <c r="AK74">
        <f t="shared" si="92"/>
        <v>-0.3766426007777991</v>
      </c>
      <c r="AL74">
        <f t="shared" si="71"/>
        <v>-0.95533950263244982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-1.8077798139387217E-6</v>
      </c>
      <c r="AR74">
        <f t="shared" si="76"/>
        <v>-1.8083392538430079E-6</v>
      </c>
      <c r="AS74">
        <f t="shared" si="77"/>
        <v>-4.7228722234226125E-4</v>
      </c>
      <c r="AT74">
        <f t="shared" si="78"/>
        <v>-3.0856323018922508E-4</v>
      </c>
      <c r="AU74">
        <f t="shared" si="79"/>
        <v>-7.8265879178532935E-4</v>
      </c>
      <c r="AW74">
        <v>71</v>
      </c>
      <c r="AX74">
        <f>IF(Z74&gt;0, (R74*SUMPRODUCT(K74:$K$98, X74:$X$98)-K74*$AZ$3)/Z74, 0)</f>
        <v>-351758865.70336705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</v>
      </c>
      <c r="S75">
        <f t="shared" si="63"/>
        <v>-863484174.68204796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-4.804119000070858</v>
      </c>
      <c r="AC75">
        <f t="shared" si="64"/>
        <v>-4.2893934789818333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-8.5533055093533117E-4</v>
      </c>
      <c r="AI75">
        <f t="shared" si="69"/>
        <v>-8.5557892801071652E-4</v>
      </c>
      <c r="AJ75">
        <f t="shared" si="70"/>
        <v>-0.5147255210890247</v>
      </c>
      <c r="AK75">
        <f t="shared" si="92"/>
        <v>-0.33628833000496011</v>
      </c>
      <c r="AL75">
        <f t="shared" si="71"/>
        <v>-0.85186943002199556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-6.2564891266356303E-7</v>
      </c>
      <c r="AR75">
        <f t="shared" si="76"/>
        <v>-6.258305931226271E-7</v>
      </c>
      <c r="AS75">
        <f t="shared" si="77"/>
        <v>-3.7650644214377236E-4</v>
      </c>
      <c r="AT75">
        <f t="shared" si="78"/>
        <v>-2.4598493270113105E-4</v>
      </c>
      <c r="AU75">
        <f t="shared" si="79"/>
        <v>-6.2311720543802604E-4</v>
      </c>
      <c r="AW75">
        <v>72</v>
      </c>
      <c r="AX75">
        <f>IF(Z75&gt;0, (R75*SUMPRODUCT(K75:$K$98, X75:$X$98)-K75*$AZ$3)/Z75, 0)</f>
        <v>-863484174.68204796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</v>
      </c>
      <c r="S76">
        <f t="shared" si="63"/>
        <v>-2209786913.603898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-4.2893934789818333</v>
      </c>
      <c r="AC76">
        <f t="shared" si="64"/>
        <v>-3.8298161324264264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-3.1847505108298558E-4</v>
      </c>
      <c r="AI76">
        <f t="shared" si="69"/>
        <v>-3.1856170686207563E-4</v>
      </c>
      <c r="AJ76">
        <f t="shared" si="70"/>
        <v>-0.45957734655540694</v>
      </c>
      <c r="AK76">
        <f t="shared" si="92"/>
        <v>-0.30025754352872835</v>
      </c>
      <c r="AL76">
        <f t="shared" si="71"/>
        <v>-0.76015345179099736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-2.0799557843732847E-7</v>
      </c>
      <c r="AR76">
        <f t="shared" si="76"/>
        <v>-2.0805217319674678E-7</v>
      </c>
      <c r="AS76">
        <f t="shared" si="77"/>
        <v>-3.0014927608434976E-4</v>
      </c>
      <c r="AT76">
        <f t="shared" si="78"/>
        <v>-1.9609775156345262E-4</v>
      </c>
      <c r="AU76">
        <f t="shared" si="79"/>
        <v>-4.9645507982099912E-4</v>
      </c>
      <c r="AW76">
        <v>73</v>
      </c>
      <c r="AX76">
        <f>IF(Z76&gt;0, (R76*SUMPRODUCT(K76:$K$98, X76:$X$98)-K76*$AZ$3)/Z76, 0)</f>
        <v>-2209786913.603898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</v>
      </c>
      <c r="S77">
        <f t="shared" si="63"/>
        <v>-5908216548.2162399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-3.8298161324264264</v>
      </c>
      <c r="AC77">
        <f t="shared" si="64"/>
        <v>-3.4194788652395753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-1.1370177478602841E-4</v>
      </c>
      <c r="AI77">
        <f t="shared" si="69"/>
        <v>-1.1373071311993453E-4</v>
      </c>
      <c r="AJ77">
        <f t="shared" si="70"/>
        <v>-0.41033726718685104</v>
      </c>
      <c r="AK77">
        <f t="shared" si="92"/>
        <v>-0.26808712926984984</v>
      </c>
      <c r="AL77">
        <f t="shared" si="71"/>
        <v>-0.67853812716982076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-6.6302195234619934E-8</v>
      </c>
      <c r="AR77">
        <f t="shared" si="76"/>
        <v>-6.631906986184558E-8</v>
      </c>
      <c r="AS77">
        <f t="shared" si="77"/>
        <v>-2.3927736970035484E-4</v>
      </c>
      <c r="AT77">
        <f t="shared" si="78"/>
        <v>-1.5632794842638224E-4</v>
      </c>
      <c r="AU77">
        <f t="shared" si="79"/>
        <v>-3.9567163719659887E-4</v>
      </c>
      <c r="AW77">
        <v>74</v>
      </c>
      <c r="AX77">
        <f>IF(Z77&gt;0, (R77*SUMPRODUCT(K77:$K$98, X77:$X$98)-K77*$AZ$3)/Z77, 0)</f>
        <v>-5908216548.2162399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</v>
      </c>
      <c r="S78">
        <f t="shared" si="63"/>
        <v>-16537544717.493017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-3.4194788652395753</v>
      </c>
      <c r="AC78">
        <f t="shared" si="64"/>
        <v>-3.0531061858431743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-3.8836235645093613E-5</v>
      </c>
      <c r="AI78">
        <f t="shared" si="69"/>
        <v>-3.8845466477838133E-5</v>
      </c>
      <c r="AJ78">
        <f t="shared" si="70"/>
        <v>-0.36637267939640106</v>
      </c>
      <c r="AK78">
        <f t="shared" si="92"/>
        <v>-0.23936352056677029</v>
      </c>
      <c r="AL78">
        <f t="shared" si="71"/>
        <v>-0.60577504542964911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-2.0219935650932119E-8</v>
      </c>
      <c r="AR78">
        <f t="shared" si="76"/>
        <v>-2.0224741648243606E-8</v>
      </c>
      <c r="AS78">
        <f t="shared" si="77"/>
        <v>-1.907505163310211E-4</v>
      </c>
      <c r="AT78">
        <f t="shared" si="78"/>
        <v>-1.2462368977442627E-4</v>
      </c>
      <c r="AU78">
        <f t="shared" si="79"/>
        <v>-3.1539443084709556E-4</v>
      </c>
      <c r="AW78">
        <v>75</v>
      </c>
      <c r="AX78">
        <f>IF(Z78&gt;0, (R78*SUMPRODUCT(K78:$K$98, X78:$X$98)-K78*$AZ$3)/Z78, 0)</f>
        <v>-16537544717.493017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</v>
      </c>
      <c r="S79">
        <f t="shared" si="63"/>
        <v>-48557495669.389679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-3.0531061858431743</v>
      </c>
      <c r="AC79">
        <f t="shared" si="64"/>
        <v>-2.7259876831179337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-1.2663110871449685E-5</v>
      </c>
      <c r="AI79">
        <f t="shared" si="69"/>
        <v>-1.2665917840431032E-5</v>
      </c>
      <c r="AJ79">
        <f t="shared" si="70"/>
        <v>-0.32711850272524057</v>
      </c>
      <c r="AK79">
        <f t="shared" si="92"/>
        <v>-0.21371743300902221</v>
      </c>
      <c r="AL79">
        <f t="shared" si="71"/>
        <v>-0.54084860165210324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-5.8866068061233273E-9</v>
      </c>
      <c r="AR79">
        <f t="shared" si="76"/>
        <v>-5.887911661058099E-9</v>
      </c>
      <c r="AS79">
        <f t="shared" si="77"/>
        <v>-1.5206516187841185E-4</v>
      </c>
      <c r="AT79">
        <f t="shared" si="78"/>
        <v>-9.9349244313620333E-5</v>
      </c>
      <c r="AU79">
        <f t="shared" si="79"/>
        <v>-2.5142029410369325E-4</v>
      </c>
      <c r="AW79">
        <v>76</v>
      </c>
      <c r="AX79">
        <f>IF(Z79&gt;0, (R79*SUMPRODUCT(K79:$K$98, X79:$X$98)-K79*$AZ$3)/Z79, 0)</f>
        <v>-48557495669.389679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</v>
      </c>
      <c r="S80">
        <f t="shared" si="63"/>
        <v>-151172314217.08359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-2.7259876831179337</v>
      </c>
      <c r="AC80">
        <f t="shared" si="64"/>
        <v>-2.433917579232062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-3.9477699268045171E-6</v>
      </c>
      <c r="AI80">
        <f t="shared" si="69"/>
        <v>-3.948574941132649E-6</v>
      </c>
      <c r="AJ80">
        <f t="shared" si="70"/>
        <v>-0.29207010388587173</v>
      </c>
      <c r="AK80">
        <f t="shared" si="92"/>
        <v>-0.19081913781825538</v>
      </c>
      <c r="AL80">
        <f t="shared" si="71"/>
        <v>-0.48289319027906824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-1.6385452169500324E-9</v>
      </c>
      <c r="AR80">
        <f t="shared" si="76"/>
        <v>-1.6388793428999722E-9</v>
      </c>
      <c r="AS80">
        <f t="shared" si="77"/>
        <v>-1.2122542108822132E-4</v>
      </c>
      <c r="AT80">
        <f t="shared" si="78"/>
        <v>-7.920060980547455E-5</v>
      </c>
      <c r="AU80">
        <f t="shared" si="79"/>
        <v>-2.0042766977303877E-4</v>
      </c>
      <c r="AW80">
        <v>77</v>
      </c>
      <c r="AX80">
        <f>IF(Z80&gt;0, (R80*SUMPRODUCT(K80:$K$98, X80:$X$98)-K80*$AZ$3)/Z80, 0)</f>
        <v>-151172314217.08359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</v>
      </c>
      <c r="S81">
        <f t="shared" si="63"/>
        <v>-500668041817.42645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-2.433917579232062</v>
      </c>
      <c r="AC81">
        <f t="shared" si="64"/>
        <v>-2.1731406971451799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-1.1598801549884501E-6</v>
      </c>
      <c r="AI81">
        <f t="shared" si="69"/>
        <v>-1.1600971790958064E-6</v>
      </c>
      <c r="AJ81">
        <f t="shared" si="70"/>
        <v>-0.2607768820868821</v>
      </c>
      <c r="AK81">
        <f t="shared" si="92"/>
        <v>-0.17037423054624434</v>
      </c>
      <c r="AL81">
        <f t="shared" si="71"/>
        <v>-0.43115227273030554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-4.2983491661770857E-10</v>
      </c>
      <c r="AR81">
        <f t="shared" si="76"/>
        <v>-4.2991534263300706E-10</v>
      </c>
      <c r="AS81">
        <f t="shared" si="77"/>
        <v>-9.6640164835613701E-5</v>
      </c>
      <c r="AT81">
        <f t="shared" si="78"/>
        <v>-6.3138241365445579E-5</v>
      </c>
      <c r="AU81">
        <f t="shared" si="79"/>
        <v>-1.5977883611640193E-4</v>
      </c>
      <c r="AW81">
        <v>78</v>
      </c>
      <c r="AX81">
        <f>IF(Z81&gt;0, (R81*SUMPRODUCT(K81:$K$98, X81:$X$98)-K81*$AZ$3)/Z81, 0)</f>
        <v>-500668041817.42645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</v>
      </c>
      <c r="S82">
        <f t="shared" si="63"/>
        <v>-1770363318648.6748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-2.1731406971451799</v>
      </c>
      <c r="AC82">
        <f t="shared" si="64"/>
        <v>-1.9403041942487407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-3.2010852353252767E-7</v>
      </c>
      <c r="AI82">
        <f t="shared" si="69"/>
        <v>-3.2016332313704417E-7</v>
      </c>
      <c r="AJ82">
        <f t="shared" si="70"/>
        <v>-0.2328365028964392</v>
      </c>
      <c r="AK82">
        <f t="shared" si="92"/>
        <v>-0.1521198488001626</v>
      </c>
      <c r="AL82">
        <f t="shared" si="71"/>
        <v>-0.38495667185992494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-1.0591751650979835E-10</v>
      </c>
      <c r="AR82">
        <f t="shared" si="76"/>
        <v>-1.0593564860435195E-10</v>
      </c>
      <c r="AS82">
        <f t="shared" si="77"/>
        <v>-7.7040948074321884E-5</v>
      </c>
      <c r="AT82">
        <f t="shared" si="78"/>
        <v>-5.0333419488350558E-5</v>
      </c>
      <c r="AU82">
        <f t="shared" si="79"/>
        <v>-1.2737447349832104E-4</v>
      </c>
      <c r="AW82">
        <v>79</v>
      </c>
      <c r="AX82">
        <f>IF(Z82&gt;0, (R82*SUMPRODUCT(K82:$K$98, X82:$X$98)-K82*$AZ$3)/Z82, 0)</f>
        <v>-1770363318648.6748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</v>
      </c>
      <c r="S83">
        <f t="shared" si="63"/>
        <v>-6710438983015.0205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-1.9403041942487407</v>
      </c>
      <c r="AC83">
        <f t="shared" si="64"/>
        <v>-1.7324144592419133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-8.2686508622558026E-8</v>
      </c>
      <c r="AI83">
        <f t="shared" si="69"/>
        <v>-8.2699416976718064E-8</v>
      </c>
      <c r="AJ83">
        <f t="shared" si="70"/>
        <v>-0.20788973500682739</v>
      </c>
      <c r="AK83">
        <f t="shared" si="92"/>
        <v>-0.13582129359741185</v>
      </c>
      <c r="AL83">
        <f t="shared" si="71"/>
        <v>-0.34371111130365622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-2.4427959019959404E-11</v>
      </c>
      <c r="AR83">
        <f t="shared" si="76"/>
        <v>-2.4431772516885195E-11</v>
      </c>
      <c r="AS83">
        <f t="shared" si="77"/>
        <v>-6.1416572207664385E-5</v>
      </c>
      <c r="AT83">
        <f t="shared" si="78"/>
        <v>-4.0125493859953583E-5</v>
      </c>
      <c r="AU83">
        <f t="shared" si="79"/>
        <v>-1.0154209049939049E-4</v>
      </c>
      <c r="AW83">
        <v>80</v>
      </c>
      <c r="AX83">
        <f>IF(Z83&gt;0, (R83*SUMPRODUCT(K83:$K$98, X83:$X$98)-K83*$AZ$3)/Z83, 0)</f>
        <v>-6710438983015.0205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</v>
      </c>
      <c r="S84">
        <f t="shared" si="63"/>
        <v>-27387809700179.043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-1.7324144592419133</v>
      </c>
      <c r="AC84">
        <f t="shared" si="64"/>
        <v>-1.5467986243442475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-1.9910778085033559E-8</v>
      </c>
      <c r="AI84">
        <f t="shared" si="69"/>
        <v>-1.9913601966609482E-8</v>
      </c>
      <c r="AJ84">
        <f t="shared" si="70"/>
        <v>-0.18561583489766575</v>
      </c>
      <c r="AK84">
        <f t="shared" si="92"/>
        <v>-0.12126901214693395</v>
      </c>
      <c r="AL84">
        <f t="shared" si="71"/>
        <v>-0.30688486695820166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-5.2519760566911186E-12</v>
      </c>
      <c r="AR84">
        <f t="shared" si="76"/>
        <v>-5.2527209275525364E-12</v>
      </c>
      <c r="AS84">
        <f t="shared" si="77"/>
        <v>-4.8960915362621766E-5</v>
      </c>
      <c r="AT84">
        <f t="shared" si="78"/>
        <v>-3.1987798040550964E-5</v>
      </c>
      <c r="AU84">
        <f t="shared" si="79"/>
        <v>-8.0948718655893663E-5</v>
      </c>
      <c r="AW84">
        <v>81</v>
      </c>
      <c r="AX84">
        <f>IF(Z84&gt;0, (R84*SUMPRODUCT(K84:$K$98, X84:$X$98)-K84*$AZ$3)/Z84, 0)</f>
        <v>-27387809700179.043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</v>
      </c>
      <c r="S85">
        <f t="shared" si="63"/>
        <v>-121022027969034.53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-1.5467986243442475</v>
      </c>
      <c r="AC85">
        <f t="shared" si="64"/>
        <v>-1.381070200311916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-4.4501129391954303E-9</v>
      </c>
      <c r="AI85">
        <f t="shared" si="69"/>
        <v>-4.450683525485996E-9</v>
      </c>
      <c r="AJ85">
        <f t="shared" si="70"/>
        <v>-0.16572842403233157</v>
      </c>
      <c r="AK85">
        <f t="shared" si="92"/>
        <v>-0.10827590370409734</v>
      </c>
      <c r="AL85">
        <f t="shared" si="71"/>
        <v>-0.2740043321871124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-1.0480633056777233E-12</v>
      </c>
      <c r="AR85">
        <f t="shared" si="76"/>
        <v>-1.0481976866613152E-12</v>
      </c>
      <c r="AS85">
        <f t="shared" si="77"/>
        <v>-3.9031341970275542E-5</v>
      </c>
      <c r="AT85">
        <f t="shared" si="78"/>
        <v>-2.5500476754613784E-5</v>
      </c>
      <c r="AU85">
        <f t="shared" si="79"/>
        <v>-6.4531819773087001E-5</v>
      </c>
      <c r="AW85">
        <v>82</v>
      </c>
      <c r="AX85">
        <f>IF(Z85&gt;0, (R85*SUMPRODUCT(K85:$K$98, X85:$X$98)-K85*$AZ$3)/Z85, 0)</f>
        <v>-121022027969034.53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</v>
      </c>
      <c r="S86">
        <f t="shared" si="63"/>
        <v>-582975216350934.5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-1.381070200311916</v>
      </c>
      <c r="AC86">
        <f t="shared" si="64"/>
        <v>-1.23309839313655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-9.1824270522540184E-10</v>
      </c>
      <c r="AI86">
        <f t="shared" si="69"/>
        <v>-9.1834846430044925E-10</v>
      </c>
      <c r="AJ86">
        <f t="shared" si="70"/>
        <v>-0.14797180717536595</v>
      </c>
      <c r="AK86">
        <f t="shared" si="92"/>
        <v>-9.6674914021834132E-2</v>
      </c>
      <c r="AL86">
        <f t="shared" si="71"/>
        <v>-0.24464672211554855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-1.9308829473273218E-13</v>
      </c>
      <c r="AR86">
        <f t="shared" si="76"/>
        <v>-1.9311053377621949E-13</v>
      </c>
      <c r="AS86">
        <f t="shared" si="77"/>
        <v>-3.1115546852069544E-5</v>
      </c>
      <c r="AT86">
        <f t="shared" si="78"/>
        <v>-2.0328823943477227E-5</v>
      </c>
      <c r="AU86">
        <f t="shared" si="79"/>
        <v>-5.1444370988657306E-5</v>
      </c>
      <c r="AW86">
        <v>83</v>
      </c>
      <c r="AX86">
        <f>IF(Z86&gt;0, (R86*SUMPRODUCT(K86:$K$98, X86:$X$98)-K86*$AZ$3)/Z86, 0)</f>
        <v>-582975216350934.5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</v>
      </c>
      <c r="S87">
        <f t="shared" si="63"/>
        <v>-3086442554138345.5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-1.23309839313655</v>
      </c>
      <c r="AC87">
        <f t="shared" si="64"/>
        <v>-1.1009807081578025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-1.737314571742683E-10</v>
      </c>
      <c r="AI87">
        <f t="shared" si="69"/>
        <v>-1.7374929292997809E-10</v>
      </c>
      <c r="AJ87">
        <f t="shared" si="70"/>
        <v>-0.13211768497874754</v>
      </c>
      <c r="AK87">
        <f t="shared" si="92"/>
        <v>-8.6316887519558502E-2</v>
      </c>
      <c r="AL87">
        <f t="shared" si="71"/>
        <v>-0.21843457267205535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-3.2618118025406656E-14</v>
      </c>
      <c r="AR87">
        <f t="shared" si="76"/>
        <v>-3.2621466692333631E-14</v>
      </c>
      <c r="AS87">
        <f t="shared" si="77"/>
        <v>-2.4805123447261118E-5</v>
      </c>
      <c r="AT87">
        <f t="shared" si="78"/>
        <v>-1.6206013985564602E-5</v>
      </c>
      <c r="AU87">
        <f t="shared" si="79"/>
        <v>-4.1011137465447192E-5</v>
      </c>
      <c r="AW87">
        <v>84</v>
      </c>
      <c r="AX87">
        <f>IF(Z87&gt;0, (R87*SUMPRODUCT(K87:$K$98, X87:$X$98)-K87*$AZ$3)/Z87, 0)</f>
        <v>-3086442554138345.5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</v>
      </c>
      <c r="S88">
        <f t="shared" si="63"/>
        <v>-1.8137260916320088E+16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-1.1009807081578025</v>
      </c>
      <c r="AC88">
        <f t="shared" si="64"/>
        <v>-0.98301848942663783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-2.9894912377129999E-11</v>
      </c>
      <c r="AI88">
        <f t="shared" si="69"/>
        <v>-2.9897622319094116E-11</v>
      </c>
      <c r="AJ88">
        <f t="shared" si="70"/>
        <v>-0.11796221873116464</v>
      </c>
      <c r="AK88">
        <f t="shared" si="92"/>
        <v>-7.7068649571046186E-2</v>
      </c>
      <c r="AL88">
        <f t="shared" si="71"/>
        <v>-0.19503086833210845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-5.0114072816368852E-15</v>
      </c>
      <c r="AR88">
        <f t="shared" si="76"/>
        <v>-5.011861560369014E-15</v>
      </c>
      <c r="AS88">
        <f t="shared" si="77"/>
        <v>-1.9774492544077302E-5</v>
      </c>
      <c r="AT88">
        <f t="shared" si="78"/>
        <v>-1.2919335128800292E-5</v>
      </c>
      <c r="AU88">
        <f t="shared" si="79"/>
        <v>-3.2693827677889456E-5</v>
      </c>
      <c r="AW88">
        <v>85</v>
      </c>
      <c r="AX88">
        <f>IF(Z88&gt;0, (R88*SUMPRODUCT(K88:$K$98, X88:$X$98)-K88*$AZ$3)/Z88, 0)</f>
        <v>-1.8137260916320088E+16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-0.98301848942663783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-5.4198839282402781E-12</v>
      </c>
      <c r="AI89">
        <f t="shared" si="69"/>
        <v>-5.4198839282402781E-12</v>
      </c>
      <c r="AJ89">
        <f t="shared" si="70"/>
        <v>-0.98301848942663783</v>
      </c>
      <c r="AK89">
        <f t="shared" si="92"/>
        <v>-6.8811294259864653E-2</v>
      </c>
      <c r="AL89">
        <f t="shared" si="71"/>
        <v>-1.0518297836919224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-8.1121202165981615E-16</v>
      </c>
      <c r="AR89">
        <f t="shared" si="76"/>
        <v>-8.1121202165981615E-16</v>
      </c>
      <c r="AS89">
        <f t="shared" si="77"/>
        <v>-1.4713164095299589E-4</v>
      </c>
      <c r="AT89">
        <f t="shared" si="78"/>
        <v>-1.0299214866709712E-5</v>
      </c>
      <c r="AU89">
        <f t="shared" si="79"/>
        <v>-1.5743085582051682E-4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15882.918834251508</v>
      </c>
      <c r="AO91" s="6">
        <f t="shared" si="93"/>
        <v>-1588.2918834251509</v>
      </c>
      <c r="AP91" s="6">
        <f t="shared" si="93"/>
        <v>-3008.4502392876093</v>
      </c>
      <c r="AQ91" s="6">
        <f t="shared" si="93"/>
        <v>-5864.0716978224555</v>
      </c>
      <c r="AR91" s="6">
        <f t="shared" si="93"/>
        <v>5422.1050137162938</v>
      </c>
      <c r="AS91" s="6">
        <f t="shared" si="93"/>
        <v>-1402.3415477879403</v>
      </c>
      <c r="AT91" s="6">
        <f t="shared" si="93"/>
        <v>463.14805453749278</v>
      </c>
      <c r="AU91" s="6">
        <f t="shared" si="93"/>
        <v>4482.9115204658419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34115.608576477862</v>
      </c>
      <c r="K3">
        <v>1</v>
      </c>
      <c r="L3" s="2">
        <v>0</v>
      </c>
      <c r="O3">
        <f>$C$3</f>
        <v>34115.608576477862</v>
      </c>
      <c r="P3">
        <f>O3*C5</f>
        <v>3411.5608576477862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34115.608576477862</v>
      </c>
      <c r="AF3">
        <f t="shared" ref="AF3:AF34" si="4">-$Z3*P3</f>
        <v>-3411.5608576477862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28184.139514830076</v>
      </c>
      <c r="AJ3">
        <f t="shared" ref="AJ3:AJ34" si="8">AB3-AC3</f>
        <v>0</v>
      </c>
      <c r="AL3">
        <f t="shared" ref="AL3:AL34" si="9">SUM(AI3:AK3)</f>
        <v>28184.139514830076</v>
      </c>
      <c r="AN3">
        <f t="shared" ref="AN3:AN34" si="10">AE3*$K3</f>
        <v>34115.608576477862</v>
      </c>
      <c r="AO3">
        <f t="shared" ref="AO3:AO34" si="11">AF3*$K3</f>
        <v>-3411.5608576477862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28184.139514830076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28184.139514830076</v>
      </c>
      <c r="AW3">
        <v>0</v>
      </c>
      <c r="AX3">
        <f>IF(Z3&gt;0, (R3*SUMPRODUCT(K3:$K$98, X3:$X$98)-K3*$AZ$3)/Z3, 0)</f>
        <v>0</v>
      </c>
      <c r="AZ3">
        <f>C6*ABS(SUMPRODUCT(X4:X79, K4:K79))/1</f>
        <v>13805.302007522738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</v>
      </c>
      <c r="S4">
        <f t="shared" si="1"/>
        <v>937.2472222462726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926.02035109700955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-197.85589999999999</v>
      </c>
      <c r="AI4">
        <f t="shared" si="7"/>
        <v>-197.85589999999999</v>
      </c>
      <c r="AJ4">
        <f t="shared" si="8"/>
        <v>-926.02035109700955</v>
      </c>
      <c r="AK4">
        <f>G4*SUM(AB4, AE4:AF4)</f>
        <v>0</v>
      </c>
      <c r="AL4">
        <f t="shared" si="9"/>
        <v>-1123.8762510970096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-184.58428957925179</v>
      </c>
      <c r="AR4">
        <f t="shared" si="14"/>
        <v>-184.58428957925179</v>
      </c>
      <c r="AS4">
        <f t="shared" si="15"/>
        <v>-863.90554258513805</v>
      </c>
      <c r="AT4">
        <f t="shared" si="16"/>
        <v>0</v>
      </c>
      <c r="AU4">
        <f t="shared" si="17"/>
        <v>-1048.48983216439</v>
      </c>
      <c r="AW4">
        <v>1</v>
      </c>
      <c r="AX4">
        <f>IF(Z4&gt;0, (R4*SUMPRODUCT(K4:$K$98, X4:$X$98)-K4*$AZ$3)/Z4, 0)</f>
        <v>937.2472222462726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</v>
      </c>
      <c r="S5">
        <f t="shared" si="1"/>
        <v>1860.1739623449216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926.02035109700955</v>
      </c>
      <c r="AC5">
        <f t="shared" si="2"/>
        <v>1815.6932849226541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-205.33328352651071</v>
      </c>
      <c r="AI5">
        <f t="shared" si="7"/>
        <v>-254.13767821424744</v>
      </c>
      <c r="AJ5">
        <f t="shared" si="8"/>
        <v>-889.67293382564458</v>
      </c>
      <c r="AK5">
        <f>G5*SUM(AB5, AE5:AF5)</f>
        <v>37.96683439497739</v>
      </c>
      <c r="AL5">
        <f t="shared" si="9"/>
        <v>-1105.8437776449146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-175.58213703850845</v>
      </c>
      <c r="AR5">
        <f t="shared" si="14"/>
        <v>-217.3151662336378</v>
      </c>
      <c r="AS5">
        <f t="shared" si="15"/>
        <v>-760.76645882038758</v>
      </c>
      <c r="AT5">
        <f t="shared" si="16"/>
        <v>32.46574449678338</v>
      </c>
      <c r="AU5">
        <f t="shared" si="17"/>
        <v>-945.61588055724201</v>
      </c>
      <c r="AW5">
        <v>2</v>
      </c>
      <c r="AX5">
        <f>IF(Z5&gt;0, (R5*SUMPRODUCT(K5:$K$98, X5:$X$98)-K5*$AZ$3)/Z5, 0)</f>
        <v>1860.1739623449216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</v>
      </c>
      <c r="S6">
        <f t="shared" si="1"/>
        <v>2900.9982580539472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1815.6932849226541</v>
      </c>
      <c r="AC6">
        <f t="shared" si="2"/>
        <v>2795.5871523791957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-266.31640658477812</v>
      </c>
      <c r="AI6">
        <f t="shared" si="7"/>
        <v>-314.4995991223451</v>
      </c>
      <c r="AJ6">
        <f t="shared" si="8"/>
        <v>-979.89386745654156</v>
      </c>
      <c r="AK6">
        <f>G6*SUM(AB6, AE6:AF6)</f>
        <v>106.21805716797527</v>
      </c>
      <c r="AL6">
        <f t="shared" si="9"/>
        <v>-1188.1754094109112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-205.43914705307373</v>
      </c>
      <c r="AR6">
        <f t="shared" si="14"/>
        <v>-242.60814502864784</v>
      </c>
      <c r="AS6">
        <f t="shared" si="15"/>
        <v>-755.89995717641159</v>
      </c>
      <c r="AT6">
        <f t="shared" si="16"/>
        <v>81.937674610658817</v>
      </c>
      <c r="AU6">
        <f t="shared" si="17"/>
        <v>-916.57042759440048</v>
      </c>
      <c r="AW6">
        <v>3</v>
      </c>
      <c r="AX6">
        <f>IF(Z6&gt;0, (R6*SUMPRODUCT(K6:$K$98, X6:$X$98)-K6*$AZ$3)/Z6, 0)</f>
        <v>2900.9982580539472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</v>
      </c>
      <c r="S7">
        <f t="shared" si="1"/>
        <v>3734.5453545853293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2795.5871523791957</v>
      </c>
      <c r="AC7">
        <f t="shared" si="2"/>
        <v>3550.3611335827918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-334.62600835837281</v>
      </c>
      <c r="AI7">
        <f t="shared" si="7"/>
        <v>-382.16005596638496</v>
      </c>
      <c r="AJ7">
        <f t="shared" si="8"/>
        <v>-754.77398120359612</v>
      </c>
      <c r="AK7">
        <f>G7*SUM(AB7, AE7:AF7)</f>
        <v>137.26332918181851</v>
      </c>
      <c r="AL7">
        <f t="shared" si="9"/>
        <v>-999.67070798816258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-234.85930212958363</v>
      </c>
      <c r="AR7">
        <f t="shared" si="14"/>
        <v>-268.22136296693515</v>
      </c>
      <c r="AS7">
        <f t="shared" si="15"/>
        <v>-529.74271593736569</v>
      </c>
      <c r="AT7">
        <f t="shared" si="16"/>
        <v>96.339103639248179</v>
      </c>
      <c r="AU7">
        <f t="shared" si="17"/>
        <v>-701.62497526505274</v>
      </c>
      <c r="AW7">
        <v>4</v>
      </c>
      <c r="AX7">
        <f>IF(Z7&gt;0, (R7*SUMPRODUCT(K7:$K$98, X7:$X$98)-K7*$AZ$3)/Z7, 0)</f>
        <v>3734.5453545853293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</v>
      </c>
      <c r="S8">
        <f t="shared" si="1"/>
        <v>4226.0879677413241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3550.3611335827918</v>
      </c>
      <c r="AC8">
        <f t="shared" si="2"/>
        <v>3960.3721823438864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-404.92619986027813</v>
      </c>
      <c r="AI8">
        <f t="shared" si="7"/>
        <v>-451.78244389228001</v>
      </c>
      <c r="AJ8">
        <f t="shared" si="8"/>
        <v>-410.01104876109457</v>
      </c>
      <c r="AK8">
        <f t="shared" ref="AK8:AK39" si="30">G8*SUM(AB8:AB8, AE8:AF8)</f>
        <v>75.622692145313465</v>
      </c>
      <c r="AL8">
        <f t="shared" si="9"/>
        <v>-786.17080050806112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-265.28509262061937</v>
      </c>
      <c r="AR8">
        <f t="shared" si="14"/>
        <v>-295.98269391728309</v>
      </c>
      <c r="AS8">
        <f t="shared" si="15"/>
        <v>-268.6164024051688</v>
      </c>
      <c r="AT8">
        <f t="shared" si="16"/>
        <v>49.543775870547321</v>
      </c>
      <c r="AU8">
        <f t="shared" si="17"/>
        <v>-515.05532045190455</v>
      </c>
      <c r="AW8">
        <v>5</v>
      </c>
      <c r="AX8">
        <f>IF(Z8&gt;0, (R8*SUMPRODUCT(K8:$K$98, X8:$X$98)-K8*$AZ$3)/Z8, 0)</f>
        <v>4226.0879677413241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</v>
      </c>
      <c r="S9">
        <f t="shared" si="1"/>
        <v>4522.3423408698291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3960.3721823438864</v>
      </c>
      <c r="AC9">
        <f t="shared" si="2"/>
        <v>4173.9066660754415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-480.12431224740317</v>
      </c>
      <c r="AI9">
        <f t="shared" si="7"/>
        <v>-526.27193168296128</v>
      </c>
      <c r="AJ9">
        <f t="shared" si="8"/>
        <v>-213.53448373155516</v>
      </c>
      <c r="AK9">
        <f t="shared" si="30"/>
        <v>23.366195875828929</v>
      </c>
      <c r="AL9">
        <f t="shared" si="9"/>
        <v>-716.44021953868753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-297.8981982022832</v>
      </c>
      <c r="AR9">
        <f t="shared" si="14"/>
        <v>-326.53097586111085</v>
      </c>
      <c r="AS9">
        <f t="shared" si="15"/>
        <v>-132.48972471301695</v>
      </c>
      <c r="AT9">
        <f t="shared" si="16"/>
        <v>14.497802907894105</v>
      </c>
      <c r="AU9">
        <f t="shared" si="17"/>
        <v>-444.52289766623369</v>
      </c>
      <c r="AW9">
        <v>6</v>
      </c>
      <c r="AX9">
        <f>IF(Z9&gt;0, (R9*SUMPRODUCT(K9:$K$98, X9:$X$98)-K9*$AZ$3)/Z9, 0)</f>
        <v>4522.3423408698291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</v>
      </c>
      <c r="S10">
        <f t="shared" si="1"/>
        <v>4752.1680353774145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4173.9066660754415</v>
      </c>
      <c r="AC10">
        <f t="shared" si="2"/>
        <v>4315.6265446027892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-558.44083395166524</v>
      </c>
      <c r="AI10">
        <f t="shared" si="7"/>
        <v>-603.84775677589198</v>
      </c>
      <c r="AJ10">
        <f t="shared" si="8"/>
        <v>-141.71987852734765</v>
      </c>
      <c r="AK10">
        <f t="shared" si="30"/>
        <v>17.113017330909312</v>
      </c>
      <c r="AL10">
        <f t="shared" si="9"/>
        <v>-728.45461797233031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-328.70743845988295</v>
      </c>
      <c r="AR10">
        <f t="shared" si="14"/>
        <v>-355.43469832782631</v>
      </c>
      <c r="AS10">
        <f t="shared" si="15"/>
        <v>-83.418646018285685</v>
      </c>
      <c r="AT10">
        <f t="shared" si="16"/>
        <v>10.073002812773645</v>
      </c>
      <c r="AU10">
        <f t="shared" si="17"/>
        <v>-428.7803415333384</v>
      </c>
      <c r="AW10">
        <v>7</v>
      </c>
      <c r="AX10">
        <f>IF(Z10&gt;0, (R10*SUMPRODUCT(K10:$K$98, X10:$X$98)-K10*$AZ$3)/Z10, 0)</f>
        <v>4752.1680353774145</v>
      </c>
    </row>
    <row r="11" spans="1:52" x14ac:dyDescent="0.25">
      <c r="A11" t="s">
        <v>33</v>
      </c>
      <c r="C11" s="25">
        <f>AU81</f>
        <v>12193.616687052474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</v>
      </c>
      <c r="S11">
        <f t="shared" si="1"/>
        <v>4919.960862678844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4315.6265446027892</v>
      </c>
      <c r="AC11">
        <f t="shared" si="2"/>
        <v>4391.5217575358583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-646.42484993947176</v>
      </c>
      <c r="AI11">
        <f t="shared" si="7"/>
        <v>-691.05449111048654</v>
      </c>
      <c r="AJ11">
        <f t="shared" si="8"/>
        <v>-75.89521293306916</v>
      </c>
      <c r="AK11">
        <f t="shared" si="30"/>
        <v>10.357503707046693</v>
      </c>
      <c r="AL11">
        <f t="shared" si="9"/>
        <v>-756.59220033650899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-361.55100154135988</v>
      </c>
      <c r="AR11">
        <f t="shared" si="14"/>
        <v>-386.51274530062716</v>
      </c>
      <c r="AS11">
        <f t="shared" si="15"/>
        <v>-42.448848076795436</v>
      </c>
      <c r="AT11">
        <f t="shared" si="16"/>
        <v>5.7930412778867053</v>
      </c>
      <c r="AU11">
        <f t="shared" si="17"/>
        <v>-423.16855209953587</v>
      </c>
      <c r="AW11">
        <v>8</v>
      </c>
      <c r="AX11">
        <f>IF(Z11&gt;0, (R11*SUMPRODUCT(K11:$K$98, X11:$X$98)-K11*$AZ$3)/Z11, 0)</f>
        <v>4919.960862678844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</v>
      </c>
      <c r="S12">
        <f t="shared" si="1"/>
        <v>5037.1900365996216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4391.5217575358583</v>
      </c>
      <c r="AC12">
        <f t="shared" si="2"/>
        <v>4413.7306238349092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-743.81661198327049</v>
      </c>
      <c r="AI12">
        <f t="shared" si="7"/>
        <v>-787.62804843658341</v>
      </c>
      <c r="AJ12">
        <f t="shared" si="8"/>
        <v>-22.208866299050896</v>
      </c>
      <c r="AK12">
        <f t="shared" si="30"/>
        <v>10.100500042332474</v>
      </c>
      <c r="AL12">
        <f t="shared" si="9"/>
        <v>-799.73641469330187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-395.34643656256742</v>
      </c>
      <c r="AR12">
        <f t="shared" si="14"/>
        <v>-418.6326807838704</v>
      </c>
      <c r="AS12">
        <f t="shared" si="15"/>
        <v>-11.804248533806268</v>
      </c>
      <c r="AT12">
        <f t="shared" si="16"/>
        <v>5.368523147915413</v>
      </c>
      <c r="AU12">
        <f t="shared" si="17"/>
        <v>-425.06840616976132</v>
      </c>
      <c r="AW12">
        <v>9</v>
      </c>
      <c r="AX12">
        <f>IF(Z12&gt;0, (R12*SUMPRODUCT(K12:$K$98, X12:$X$98)-K12*$AZ$3)/Z12, 0)</f>
        <v>5037.1900365996216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</v>
      </c>
      <c r="S13">
        <f t="shared" si="1"/>
        <v>5100.2973314245482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4413.7306238349092</v>
      </c>
      <c r="AC13">
        <f t="shared" si="2"/>
        <v>4381.0824462146311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-848.07471139550398</v>
      </c>
      <c r="AI13">
        <f t="shared" si="7"/>
        <v>-891.02399612858608</v>
      </c>
      <c r="AJ13">
        <f t="shared" si="8"/>
        <v>32.648177620278148</v>
      </c>
      <c r="AK13">
        <f t="shared" si="30"/>
        <v>8.8274612476698184</v>
      </c>
      <c r="AL13">
        <f t="shared" si="9"/>
        <v>-849.54835726063811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-428.47977636602235</v>
      </c>
      <c r="AR13">
        <f t="shared" si="14"/>
        <v>-450.17939748457894</v>
      </c>
      <c r="AS13">
        <f t="shared" si="15"/>
        <v>16.495107869064942</v>
      </c>
      <c r="AT13">
        <f t="shared" si="16"/>
        <v>4.4599710030940383</v>
      </c>
      <c r="AU13">
        <f t="shared" si="17"/>
        <v>-429.22431861241995</v>
      </c>
      <c r="AW13">
        <v>10</v>
      </c>
      <c r="AX13">
        <f>IF(Z13&gt;0, (R13*SUMPRODUCT(K13:$K$98, X13:$X$98)-K13*$AZ$3)/Z13, 0)</f>
        <v>5100.2973314245482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</v>
      </c>
      <c r="S14">
        <f t="shared" si="1"/>
        <v>5109.7350439765851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4381.0824462146311</v>
      </c>
      <c r="AC14">
        <f t="shared" si="2"/>
        <v>4296.1121446904663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-962.5796271335438</v>
      </c>
      <c r="AI14">
        <f t="shared" si="7"/>
        <v>-1004.6181292057282</v>
      </c>
      <c r="AJ14">
        <f t="shared" si="8"/>
        <v>84.970301524164825</v>
      </c>
      <c r="AK14">
        <f t="shared" si="30"/>
        <v>7.8859484031863358</v>
      </c>
      <c r="AL14">
        <f t="shared" si="9"/>
        <v>-911.76187927837702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-462.38071753833043</v>
      </c>
      <c r="AR14">
        <f t="shared" si="14"/>
        <v>-482.57415629856769</v>
      </c>
      <c r="AS14">
        <f t="shared" si="15"/>
        <v>40.815978107898296</v>
      </c>
      <c r="AT14">
        <f t="shared" si="16"/>
        <v>3.7880611414910792</v>
      </c>
      <c r="AU14">
        <f t="shared" si="17"/>
        <v>-437.97011704917833</v>
      </c>
      <c r="AW14">
        <v>11</v>
      </c>
      <c r="AX14">
        <f>IF(Z14&gt;0, (R14*SUMPRODUCT(K14:$K$98, X14:$X$98)-K14*$AZ$3)/Z14, 0)</f>
        <v>5109.7350439765851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</v>
      </c>
      <c r="S15">
        <f t="shared" si="1"/>
        <v>5081.1419377479633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4296.1121446904663</v>
      </c>
      <c r="AC15">
        <f t="shared" si="2"/>
        <v>4174.0803751090643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-1087.7638132116394</v>
      </c>
      <c r="AI15">
        <f t="shared" si="7"/>
        <v>-1128.8380483564963</v>
      </c>
      <c r="AJ15">
        <f t="shared" si="8"/>
        <v>122.03176958140193</v>
      </c>
      <c r="AK15">
        <f t="shared" si="30"/>
        <v>17.614059793230915</v>
      </c>
      <c r="AL15">
        <f t="shared" si="9"/>
        <v>-989.19221898186345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-495.69648873782495</v>
      </c>
      <c r="AR15">
        <f t="shared" si="14"/>
        <v>-514.41411281357273</v>
      </c>
      <c r="AS15">
        <f t="shared" si="15"/>
        <v>55.610160000969763</v>
      </c>
      <c r="AT15">
        <f t="shared" si="16"/>
        <v>8.0267678386391434</v>
      </c>
      <c r="AU15">
        <f t="shared" si="17"/>
        <v>-450.77718497396376</v>
      </c>
      <c r="AW15">
        <v>12</v>
      </c>
      <c r="AX15">
        <f>IF(Z15&gt;0, (R15*SUMPRODUCT(K15:$K$98, X15:$X$98)-K15*$AZ$3)/Z15, 0)</f>
        <v>5081.1419377479633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</v>
      </c>
      <c r="S16">
        <f t="shared" si="1"/>
        <v>5015.4885861495022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4174.0803751090643</v>
      </c>
      <c r="AC16">
        <f t="shared" si="2"/>
        <v>4018.2025149237893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-1211.1116115424363</v>
      </c>
      <c r="AI16">
        <f t="shared" si="7"/>
        <v>-1251.1695485300734</v>
      </c>
      <c r="AJ16">
        <f t="shared" si="8"/>
        <v>155.87786018527504</v>
      </c>
      <c r="AK16">
        <f t="shared" si="30"/>
        <v>29.63597066327436</v>
      </c>
      <c r="AL16">
        <f t="shared" si="9"/>
        <v>-1065.655717681524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-522.09475554589926</v>
      </c>
      <c r="AR16">
        <f t="shared" si="14"/>
        <v>-539.36322083011692</v>
      </c>
      <c r="AS16">
        <f t="shared" si="15"/>
        <v>67.196955699897899</v>
      </c>
      <c r="AT16">
        <f t="shared" si="16"/>
        <v>12.77568864119962</v>
      </c>
      <c r="AU16">
        <f t="shared" si="17"/>
        <v>-459.39057648901945</v>
      </c>
      <c r="AW16">
        <v>13</v>
      </c>
      <c r="AX16">
        <f>IF(Z16&gt;0, (R16*SUMPRODUCT(K16:$K$98, X16:$X$98)-K16*$AZ$3)/Z16, 0)</f>
        <v>5015.4885861495022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</v>
      </c>
      <c r="S17">
        <f t="shared" si="1"/>
        <v>4941.1195666370104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4018.2025149237893</v>
      </c>
      <c r="AC17">
        <f t="shared" si="2"/>
        <v>3853.0284850593162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-1335.859773787621</v>
      </c>
      <c r="AI17">
        <f t="shared" si="7"/>
        <v>-1374.8492015184877</v>
      </c>
      <c r="AJ17">
        <f t="shared" si="8"/>
        <v>165.17402986447314</v>
      </c>
      <c r="AK17">
        <f t="shared" si="30"/>
        <v>55.451194705948289</v>
      </c>
      <c r="AL17">
        <f t="shared" si="9"/>
        <v>-1154.2239769480664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-541.33492747078674</v>
      </c>
      <c r="AR17">
        <f t="shared" si="14"/>
        <v>-557.13474377408966</v>
      </c>
      <c r="AS17">
        <f t="shared" si="15"/>
        <v>66.934024986186543</v>
      </c>
      <c r="AT17">
        <f t="shared" si="16"/>
        <v>22.470673234813109</v>
      </c>
      <c r="AU17">
        <f t="shared" si="17"/>
        <v>-467.73004555309001</v>
      </c>
      <c r="AW17">
        <v>14</v>
      </c>
      <c r="AX17">
        <f>IF(Z17&gt;0, (R17*SUMPRODUCT(K17:$K$98, X17:$X$98)-K17*$AZ$3)/Z17, 0)</f>
        <v>4941.1195666370104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</v>
      </c>
      <c r="S18">
        <f t="shared" si="1"/>
        <v>4866.4313787622787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3853.0284850593162</v>
      </c>
      <c r="AC18">
        <f t="shared" si="2"/>
        <v>3685.4867657463446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-1466.2253462495028</v>
      </c>
      <c r="AI18">
        <f t="shared" si="7"/>
        <v>-1504.0917670299361</v>
      </c>
      <c r="AJ18">
        <f t="shared" si="8"/>
        <v>167.54171931297151</v>
      </c>
      <c r="AK18">
        <f t="shared" si="30"/>
        <v>83.225415277281229</v>
      </c>
      <c r="AL18">
        <f t="shared" si="9"/>
        <v>-1253.3246324396835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-554.46379689639934</v>
      </c>
      <c r="AR18">
        <f t="shared" si="14"/>
        <v>-568.78325979103624</v>
      </c>
      <c r="AS18">
        <f t="shared" si="15"/>
        <v>63.357121786525994</v>
      </c>
      <c r="AT18">
        <f t="shared" si="16"/>
        <v>31.472297127421591</v>
      </c>
      <c r="AU18">
        <f t="shared" si="17"/>
        <v>-473.95384087708868</v>
      </c>
      <c r="AW18">
        <v>15</v>
      </c>
      <c r="AX18">
        <f>IF(Z18&gt;0, (R18*SUMPRODUCT(K18:$K$98, X18:$X$98)-K18*$AZ$3)/Z18, 0)</f>
        <v>4866.4313787622787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</v>
      </c>
      <c r="S19">
        <f t="shared" si="1"/>
        <v>4747.9322623822509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3685.4867657463446</v>
      </c>
      <c r="AC19">
        <f t="shared" si="2"/>
        <v>3483.0211139873782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-1616.8188440932736</v>
      </c>
      <c r="AI19">
        <f t="shared" si="7"/>
        <v>-1653.4981912438561</v>
      </c>
      <c r="AJ19">
        <f t="shared" si="8"/>
        <v>202.46565175896649</v>
      </c>
      <c r="AK19">
        <f t="shared" si="30"/>
        <v>82.186354876143483</v>
      </c>
      <c r="AL19">
        <f t="shared" si="9"/>
        <v>-1368.8461846087462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-570.18728458245175</v>
      </c>
      <c r="AR19">
        <f t="shared" si="14"/>
        <v>-583.12262203751254</v>
      </c>
      <c r="AS19">
        <f t="shared" si="15"/>
        <v>71.401530616377158</v>
      </c>
      <c r="AT19">
        <f t="shared" si="16"/>
        <v>28.98383742109241</v>
      </c>
      <c r="AU19">
        <f t="shared" si="17"/>
        <v>-482.73725400004298</v>
      </c>
      <c r="AW19">
        <v>16</v>
      </c>
      <c r="AX19">
        <f>IF(Z19&gt;0, (R19*SUMPRODUCT(K19:$K$98, X19:$X$98)-K19*$AZ$3)/Z19, 0)</f>
        <v>4747.9322623822509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</v>
      </c>
      <c r="S20">
        <f t="shared" si="1"/>
        <v>4464.5621630683781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3483.0211139873782</v>
      </c>
      <c r="AC20">
        <f t="shared" si="2"/>
        <v>3163.5819581701326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-1765.2594577292632</v>
      </c>
      <c r="AI20">
        <f t="shared" si="7"/>
        <v>-1800.6893816794752</v>
      </c>
      <c r="AJ20">
        <f t="shared" si="8"/>
        <v>319.43915581724559</v>
      </c>
      <c r="AK20">
        <f t="shared" si="30"/>
        <v>14.976990790145726</v>
      </c>
      <c r="AL20">
        <f t="shared" si="9"/>
        <v>-1466.2732350720839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-590.47362884460449</v>
      </c>
      <c r="AR20">
        <f t="shared" si="14"/>
        <v>-602.32482481070963</v>
      </c>
      <c r="AS20">
        <f t="shared" si="15"/>
        <v>106.85137343668301</v>
      </c>
      <c r="AT20">
        <f t="shared" si="16"/>
        <v>5.0097554001525655</v>
      </c>
      <c r="AU20">
        <f t="shared" si="17"/>
        <v>-490.46369597387405</v>
      </c>
      <c r="AW20">
        <v>17</v>
      </c>
      <c r="AX20">
        <f>IF(Z20&gt;0, (R20*SUMPRODUCT(K20:$K$98, X20:$X$98)-K20*$AZ$3)/Z20, 0)</f>
        <v>4464.5621630683781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</v>
      </c>
      <c r="S21">
        <f t="shared" si="1"/>
        <v>4101.8499381677875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3163.5819581701326</v>
      </c>
      <c r="AC21">
        <f t="shared" si="2"/>
        <v>2799.6963758887005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-1896.7686848751287</v>
      </c>
      <c r="AI21">
        <f t="shared" si="7"/>
        <v>-1930.8959252434011</v>
      </c>
      <c r="AJ21">
        <f t="shared" si="8"/>
        <v>363.88558228143211</v>
      </c>
      <c r="AK21">
        <f t="shared" si="30"/>
        <v>5.0617311330722128</v>
      </c>
      <c r="AL21">
        <f t="shared" si="9"/>
        <v>-1561.9486118288967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-603.33115602956047</v>
      </c>
      <c r="AR21">
        <f t="shared" si="14"/>
        <v>-614.18647410164476</v>
      </c>
      <c r="AS21">
        <f t="shared" si="15"/>
        <v>115.7460636982203</v>
      </c>
      <c r="AT21">
        <f t="shared" si="16"/>
        <v>1.6100540463258042</v>
      </c>
      <c r="AU21">
        <f t="shared" si="17"/>
        <v>-496.83035635709865</v>
      </c>
      <c r="AW21">
        <v>18</v>
      </c>
      <c r="AX21">
        <f>IF(Z21&gt;0, (R21*SUMPRODUCT(K21:$K$98, X21:$X$98)-K21*$AZ$3)/Z21, 0)</f>
        <v>4101.8499381677875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</v>
      </c>
      <c r="S22">
        <f t="shared" si="1"/>
        <v>3795.2452540481795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2799.6963758887005</v>
      </c>
      <c r="AC22">
        <f t="shared" si="2"/>
        <v>2487.4745812830288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-2030.0693362422317</v>
      </c>
      <c r="AI22">
        <f t="shared" si="7"/>
        <v>-2062.8402695387003</v>
      </c>
      <c r="AJ22">
        <f t="shared" si="8"/>
        <v>312.22179460567168</v>
      </c>
      <c r="AK22">
        <f t="shared" si="30"/>
        <v>58.793623893662712</v>
      </c>
      <c r="AL22">
        <f t="shared" si="9"/>
        <v>-1691.824851039366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-602.92429247923474</v>
      </c>
      <c r="AR22">
        <f t="shared" si="14"/>
        <v>-612.65715796265295</v>
      </c>
      <c r="AS22">
        <f t="shared" si="15"/>
        <v>92.728904007621381</v>
      </c>
      <c r="AT22">
        <f t="shared" si="16"/>
        <v>17.461523828537395</v>
      </c>
      <c r="AU22">
        <f t="shared" si="17"/>
        <v>-502.46673012649416</v>
      </c>
      <c r="AW22">
        <v>19</v>
      </c>
      <c r="AX22">
        <f>IF(Z22&gt;0, (R22*SUMPRODUCT(K22:$K$98, X22:$X$98)-K22*$AZ$3)/Z22, 0)</f>
        <v>3795.2452540481795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</v>
      </c>
      <c r="S23">
        <f t="shared" si="1"/>
        <v>3704.5472063099346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2487.4745812830288</v>
      </c>
      <c r="AC23">
        <f t="shared" si="2"/>
        <v>2323.8501299867307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-2156.7808295407153</v>
      </c>
      <c r="AI23">
        <f t="shared" si="7"/>
        <v>-2188.1456630894486</v>
      </c>
      <c r="AJ23">
        <f t="shared" si="8"/>
        <v>163.62445129629805</v>
      </c>
      <c r="AK23">
        <f t="shared" si="30"/>
        <v>174.12322068981203</v>
      </c>
      <c r="AL23">
        <f t="shared" si="9"/>
        <v>-1850.3979911033384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-571.92608279976582</v>
      </c>
      <c r="AR23">
        <f t="shared" si="14"/>
        <v>-580.24327764102998</v>
      </c>
      <c r="AS23">
        <f t="shared" si="15"/>
        <v>43.38924484046013</v>
      </c>
      <c r="AT23">
        <f t="shared" si="16"/>
        <v>46.173264417789724</v>
      </c>
      <c r="AU23">
        <f t="shared" si="17"/>
        <v>-490.68076838278017</v>
      </c>
      <c r="AW23">
        <v>20</v>
      </c>
      <c r="AX23">
        <f>IF(Z23&gt;0, (R23*SUMPRODUCT(K23:$K$98, X23:$X$98)-K23*$AZ$3)/Z23, 0)</f>
        <v>3704.5472063099346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</v>
      </c>
      <c r="S24">
        <f t="shared" si="1"/>
        <v>3584.5163927949316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2323.8501299867307</v>
      </c>
      <c r="AC24">
        <f t="shared" si="2"/>
        <v>2144.1560482431546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-2285.2064555581419</v>
      </c>
      <c r="AI24">
        <f t="shared" si="7"/>
        <v>-2315.1150375436091</v>
      </c>
      <c r="AJ24">
        <f t="shared" si="8"/>
        <v>179.69408174357613</v>
      </c>
      <c r="AK24">
        <f t="shared" si="30"/>
        <v>162.66950909907118</v>
      </c>
      <c r="AL24">
        <f t="shared" si="9"/>
        <v>-1972.7514467009619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-541.05486694029105</v>
      </c>
      <c r="AR24">
        <f t="shared" si="14"/>
        <v>-548.1361456611528</v>
      </c>
      <c r="AS24">
        <f t="shared" si="15"/>
        <v>42.545108889945858</v>
      </c>
      <c r="AT24">
        <f t="shared" si="16"/>
        <v>38.514301141926353</v>
      </c>
      <c r="AU24">
        <f t="shared" si="17"/>
        <v>-467.07673562928062</v>
      </c>
      <c r="AW24">
        <v>21</v>
      </c>
      <c r="AX24">
        <f>IF(Z24&gt;0, (R24*SUMPRODUCT(K24:$K$98, X24:$X$98)-K24*$AZ$3)/Z24, 0)</f>
        <v>3584.5163927949316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</v>
      </c>
      <c r="S25">
        <f t="shared" si="1"/>
        <v>3439.1156944029576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2144.1560482431546</v>
      </c>
      <c r="AC25">
        <f t="shared" si="2"/>
        <v>1953.3083251030325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-2422.1730709138501</v>
      </c>
      <c r="AI25">
        <f t="shared" si="7"/>
        <v>-2450.5714805440057</v>
      </c>
      <c r="AJ25">
        <f t="shared" si="8"/>
        <v>190.84772314012207</v>
      </c>
      <c r="AK25">
        <f t="shared" si="30"/>
        <v>150.09092337702083</v>
      </c>
      <c r="AL25">
        <f t="shared" si="9"/>
        <v>-2109.6328340268628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-512.0389690932933</v>
      </c>
      <c r="AR25">
        <f t="shared" si="14"/>
        <v>-518.04229419236549</v>
      </c>
      <c r="AS25">
        <f t="shared" si="15"/>
        <v>40.34454539353024</v>
      </c>
      <c r="AT25">
        <f t="shared" si="16"/>
        <v>31.728699571098339</v>
      </c>
      <c r="AU25">
        <f t="shared" si="17"/>
        <v>-445.96904922773695</v>
      </c>
      <c r="AW25">
        <v>22</v>
      </c>
      <c r="AX25">
        <f>IF(Z25&gt;0, (R25*SUMPRODUCT(K25:$K$98, X25:$X$98)-K25*$AZ$3)/Z25, 0)</f>
        <v>3439.1156944029576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</v>
      </c>
      <c r="S26">
        <f t="shared" si="1"/>
        <v>3267.289317510239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1953.3083251030325</v>
      </c>
      <c r="AC26">
        <f t="shared" si="2"/>
        <v>1753.954305831317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-2546.6045512628452</v>
      </c>
      <c r="AI26">
        <f t="shared" si="7"/>
        <v>-2573.4456745210678</v>
      </c>
      <c r="AJ26">
        <f t="shared" si="8"/>
        <v>199.35401927171552</v>
      </c>
      <c r="AK26">
        <f t="shared" si="30"/>
        <v>136.73158275721229</v>
      </c>
      <c r="AL26">
        <f t="shared" si="9"/>
        <v>-2237.3600724921398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-480.66370677314052</v>
      </c>
      <c r="AR26">
        <f t="shared" si="14"/>
        <v>-485.72988549839812</v>
      </c>
      <c r="AS26">
        <f t="shared" si="15"/>
        <v>37.627452529191949</v>
      </c>
      <c r="AT26">
        <f t="shared" si="16"/>
        <v>25.807661958527877</v>
      </c>
      <c r="AU26">
        <f t="shared" si="17"/>
        <v>-422.29477101067829</v>
      </c>
      <c r="AW26">
        <v>23</v>
      </c>
      <c r="AX26">
        <f>IF(Z26&gt;0, (R26*SUMPRODUCT(K26:$K$98, X26:$X$98)-K26*$AZ$3)/Z26, 0)</f>
        <v>3267.289317510239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</v>
      </c>
      <c r="S27">
        <f t="shared" si="1"/>
        <v>3074.7680021368219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1753.954305831317</v>
      </c>
      <c r="AC27">
        <f t="shared" si="2"/>
        <v>1552.4735899703005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-2654.6686872529058</v>
      </c>
      <c r="AI27">
        <f t="shared" si="7"/>
        <v>-2679.9140649349197</v>
      </c>
      <c r="AJ27">
        <f t="shared" si="8"/>
        <v>201.48071586101651</v>
      </c>
      <c r="AK27">
        <f t="shared" si="30"/>
        <v>122.7768014081922</v>
      </c>
      <c r="AL27">
        <f t="shared" si="9"/>
        <v>-2355.6565476657111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-447.37542599223184</v>
      </c>
      <c r="AR27">
        <f t="shared" si="14"/>
        <v>-451.62987840245455</v>
      </c>
      <c r="AS27">
        <f t="shared" si="15"/>
        <v>33.954339206380538</v>
      </c>
      <c r="AT27">
        <f t="shared" si="16"/>
        <v>20.690839537039675</v>
      </c>
      <c r="AU27">
        <f t="shared" si="17"/>
        <v>-396.98469965903433</v>
      </c>
      <c r="AW27">
        <v>24</v>
      </c>
      <c r="AX27">
        <f>IF(Z27&gt;0, (R27*SUMPRODUCT(K27:$K$98, X27:$X$98)-K27*$AZ$3)/Z27, 0)</f>
        <v>3074.7680021368219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</v>
      </c>
      <c r="S28">
        <f t="shared" si="1"/>
        <v>2867.8127553421532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1552.4735899703005</v>
      </c>
      <c r="AC28">
        <f t="shared" si="2"/>
        <v>1354.3686915781782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-2759.3094300392568</v>
      </c>
      <c r="AI28">
        <f t="shared" si="7"/>
        <v>-2782.9226992294307</v>
      </c>
      <c r="AJ28">
        <f t="shared" si="8"/>
        <v>198.10489839212232</v>
      </c>
      <c r="AK28">
        <f t="shared" si="30"/>
        <v>108.67315129792105</v>
      </c>
      <c r="AL28">
        <f t="shared" si="9"/>
        <v>-2476.1446495393875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-415.1874143855772</v>
      </c>
      <c r="AR28">
        <f t="shared" si="14"/>
        <v>-418.74045271956334</v>
      </c>
      <c r="AS28">
        <f t="shared" si="15"/>
        <v>29.808422225184284</v>
      </c>
      <c r="AT28">
        <f t="shared" si="16"/>
        <v>16.351817671958074</v>
      </c>
      <c r="AU28">
        <f t="shared" si="17"/>
        <v>-372.580212822421</v>
      </c>
      <c r="AW28">
        <v>25</v>
      </c>
      <c r="AX28">
        <f>IF(Z28&gt;0, (R28*SUMPRODUCT(K28:$K$98, X28:$X$98)-K28*$AZ$3)/Z28, 0)</f>
        <v>2867.8127553421532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</v>
      </c>
      <c r="S29">
        <f t="shared" si="1"/>
        <v>2646.5500289734623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1354.3686915781782</v>
      </c>
      <c r="AC29">
        <f t="shared" si="2"/>
        <v>1161.7442482641281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-2857.7195384282491</v>
      </c>
      <c r="AI29">
        <f t="shared" si="7"/>
        <v>-2879.6678151573074</v>
      </c>
      <c r="AJ29">
        <f t="shared" si="8"/>
        <v>192.62444331405004</v>
      </c>
      <c r="AK29">
        <f t="shared" si="30"/>
        <v>94.80580841047248</v>
      </c>
      <c r="AL29">
        <f t="shared" si="9"/>
        <v>-2592.237563432785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-383.92408378991252</v>
      </c>
      <c r="AR29">
        <f t="shared" si="14"/>
        <v>-386.87275384680891</v>
      </c>
      <c r="AS29">
        <f t="shared" si="15"/>
        <v>25.878383767345824</v>
      </c>
      <c r="AT29">
        <f t="shared" si="16"/>
        <v>12.736810818031403</v>
      </c>
      <c r="AU29">
        <f t="shared" si="17"/>
        <v>-348.25755926143171</v>
      </c>
      <c r="AW29">
        <v>26</v>
      </c>
      <c r="AX29">
        <f>IF(Z29&gt;0, (R29*SUMPRODUCT(K29:$K$98, X29:$X$98)-K29*$AZ$3)/Z29, 0)</f>
        <v>2646.5500289734623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</v>
      </c>
      <c r="S30">
        <f t="shared" si="1"/>
        <v>2410.7913394471484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1161.7442482641281</v>
      </c>
      <c r="AC30">
        <f t="shared" si="2"/>
        <v>976.53710293093661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-2950.6768959353835</v>
      </c>
      <c r="AI30">
        <f t="shared" si="7"/>
        <v>-2970.9303514491835</v>
      </c>
      <c r="AJ30">
        <f t="shared" si="8"/>
        <v>185.20714533319153</v>
      </c>
      <c r="AK30">
        <f t="shared" si="30"/>
        <v>81.322097378488976</v>
      </c>
      <c r="AL30">
        <f t="shared" si="9"/>
        <v>-2704.4011087375029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-353.93978753944685</v>
      </c>
      <c r="AR30">
        <f t="shared" si="14"/>
        <v>-356.36923135668377</v>
      </c>
      <c r="AS30">
        <f t="shared" si="15"/>
        <v>22.215979580928263</v>
      </c>
      <c r="AT30">
        <f t="shared" si="16"/>
        <v>9.7547535306403521</v>
      </c>
      <c r="AU30">
        <f t="shared" si="17"/>
        <v>-324.39849824511515</v>
      </c>
      <c r="AW30">
        <v>27</v>
      </c>
      <c r="AX30">
        <f>IF(Z30&gt;0, (R30*SUMPRODUCT(K30:$K$98, X30:$X$98)-K30*$AZ$3)/Z30, 0)</f>
        <v>2410.7913394471484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</v>
      </c>
      <c r="S31">
        <f t="shared" si="1"/>
        <v>2158.4062497338177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976.53710293093661</v>
      </c>
      <c r="AC31">
        <f t="shared" si="2"/>
        <v>800.02315329927615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-3036.3843187860384</v>
      </c>
      <c r="AI31">
        <f t="shared" si="7"/>
        <v>-3054.9170475853075</v>
      </c>
      <c r="AJ31">
        <f t="shared" si="8"/>
        <v>176.51394963166047</v>
      </c>
      <c r="AK31">
        <f t="shared" si="30"/>
        <v>68.357597205165575</v>
      </c>
      <c r="AL31">
        <f t="shared" si="9"/>
        <v>-2810.0455007484816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-325.19693742611332</v>
      </c>
      <c r="AR31">
        <f t="shared" si="14"/>
        <v>-327.18179376013643</v>
      </c>
      <c r="AS31">
        <f t="shared" si="15"/>
        <v>18.904654288345398</v>
      </c>
      <c r="AT31">
        <f t="shared" si="16"/>
        <v>7.3211026428351547</v>
      </c>
      <c r="AU31">
        <f t="shared" si="17"/>
        <v>-300.95603682895592</v>
      </c>
      <c r="AW31">
        <v>28</v>
      </c>
      <c r="AX31">
        <f>IF(Z31&gt;0, (R31*SUMPRODUCT(K31:$K$98, X31:$X$98)-K31*$AZ$3)/Z31, 0)</f>
        <v>2158.4062497338177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</v>
      </c>
      <c r="S32">
        <f t="shared" si="1"/>
        <v>1885.4559995794593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800.02315329927615</v>
      </c>
      <c r="AC32">
        <f t="shared" si="2"/>
        <v>633.24214257654376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-3109.1800900741923</v>
      </c>
      <c r="AI32">
        <f t="shared" si="7"/>
        <v>-3125.9729015404314</v>
      </c>
      <c r="AJ32">
        <f t="shared" si="8"/>
        <v>166.78101072273239</v>
      </c>
      <c r="AK32">
        <f t="shared" si="30"/>
        <v>56.001620730949334</v>
      </c>
      <c r="AL32">
        <f t="shared" si="9"/>
        <v>-2903.1902700867495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-297.31550783194791</v>
      </c>
      <c r="AR32">
        <f t="shared" si="14"/>
        <v>-298.92132130185593</v>
      </c>
      <c r="AS32">
        <f t="shared" si="15"/>
        <v>15.948442825185941</v>
      </c>
      <c r="AT32">
        <f t="shared" si="16"/>
        <v>5.3551578952240853</v>
      </c>
      <c r="AU32">
        <f t="shared" si="17"/>
        <v>-277.61772058144589</v>
      </c>
      <c r="AW32">
        <v>29</v>
      </c>
      <c r="AX32">
        <f>IF(Z32&gt;0, (R32*SUMPRODUCT(K32:$K$98, X32:$X$98)-K32*$AZ$3)/Z32, 0)</f>
        <v>1885.4559995794593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</v>
      </c>
      <c r="S33">
        <f t="shared" si="1"/>
        <v>1587.2396293819518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633.24214257654376</v>
      </c>
      <c r="AC33">
        <f t="shared" si="2"/>
        <v>477.36942644404274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-3174.3188875060378</v>
      </c>
      <c r="AI33">
        <f t="shared" si="7"/>
        <v>-3189.3566114138616</v>
      </c>
      <c r="AJ33">
        <f t="shared" si="8"/>
        <v>155.87271613250101</v>
      </c>
      <c r="AK33">
        <f t="shared" si="30"/>
        <v>44.326949980358066</v>
      </c>
      <c r="AL33">
        <f t="shared" si="9"/>
        <v>-2989.1569453010025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-271.02179350397279</v>
      </c>
      <c r="AR33">
        <f t="shared" si="14"/>
        <v>-272.30570701365741</v>
      </c>
      <c r="AS33">
        <f t="shared" si="15"/>
        <v>13.308336238945591</v>
      </c>
      <c r="AT33">
        <f t="shared" si="16"/>
        <v>3.7846133013045256</v>
      </c>
      <c r="AU33">
        <f t="shared" si="17"/>
        <v>-255.21275747340727</v>
      </c>
      <c r="AW33">
        <v>30</v>
      </c>
      <c r="AX33">
        <f>IF(Z33&gt;0, (R33*SUMPRODUCT(K33:$K$98, X33:$X$98)-K33*$AZ$3)/Z33, 0)</f>
        <v>1587.2396293819518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</v>
      </c>
      <c r="S34">
        <f t="shared" si="1"/>
        <v>1252.234446974036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477.36942644404274</v>
      </c>
      <c r="AC34">
        <f t="shared" si="2"/>
        <v>332.63583981457714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-3211.3097300221666</v>
      </c>
      <c r="AI34">
        <f t="shared" si="7"/>
        <v>-3224.5914218259009</v>
      </c>
      <c r="AJ34">
        <f t="shared" si="8"/>
        <v>144.73358662946561</v>
      </c>
      <c r="AK34">
        <f t="shared" si="30"/>
        <v>33.415859851082992</v>
      </c>
      <c r="AL34">
        <f t="shared" si="9"/>
        <v>-3046.4419753453521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-244.80361923155994</v>
      </c>
      <c r="AR34">
        <f t="shared" si="14"/>
        <v>-245.81610525639749</v>
      </c>
      <c r="AS34">
        <f t="shared" si="15"/>
        <v>11.033288225054866</v>
      </c>
      <c r="AT34">
        <f t="shared" si="16"/>
        <v>2.547348004087798</v>
      </c>
      <c r="AU34">
        <f t="shared" si="17"/>
        <v>-232.23546902725482</v>
      </c>
      <c r="AW34">
        <v>31</v>
      </c>
      <c r="AX34">
        <f>IF(Z34&gt;0, (R34*SUMPRODUCT(K34:$K$98, X34:$X$98)-K34*$AZ$3)/Z34, 0)</f>
        <v>1252.234446974036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</v>
      </c>
      <c r="S35">
        <f t="shared" ref="S35:S66" si="32">AX35</f>
        <v>868.82554401712764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332.63583981457714</v>
      </c>
      <c r="AC35">
        <f t="shared" ref="AC35:AC66" si="33">S35*Z35</f>
        <v>200.58954814954041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-3210.3129975983447</v>
      </c>
      <c r="AI35">
        <f t="shared" ref="AI35:AI66" si="38">SUM(AE35:AH35)</f>
        <v>-3221.8567159852428</v>
      </c>
      <c r="AJ35">
        <f t="shared" ref="AJ35:AJ66" si="39">AB35-AC35</f>
        <v>132.04629166503673</v>
      </c>
      <c r="AK35">
        <f t="shared" si="30"/>
        <v>23.284508787020403</v>
      </c>
      <c r="AL35">
        <f t="shared" ref="AL35:AL66" si="40">SUM(AI35:AK35)</f>
        <v>-3066.5259155331855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-218.50681840934018</v>
      </c>
      <c r="AR35">
        <f t="shared" ref="AR35:AR66" si="45">AI35*$K35</f>
        <v>-219.2925303256616</v>
      </c>
      <c r="AS35">
        <f t="shared" ref="AS35:AS66" si="46">AJ35*$K35</f>
        <v>8.9876018618944862</v>
      </c>
      <c r="AT35">
        <f t="shared" ref="AT35:AT66" si="47">AK35*$K35</f>
        <v>1.584837346726748</v>
      </c>
      <c r="AU35">
        <f t="shared" ref="AU35:AU66" si="48">AL35*$K35</f>
        <v>-208.72009111704037</v>
      </c>
      <c r="AW35">
        <v>32</v>
      </c>
      <c r="AX35">
        <f>IF(Z35&gt;0, (R35*SUMPRODUCT(K35:$K$98, X35:$X$98)-K35*$AZ$3)/Z35, 0)</f>
        <v>868.82554401712764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</v>
      </c>
      <c r="S36">
        <f t="shared" si="32"/>
        <v>420.29141292129736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200.58954814954041</v>
      </c>
      <c r="AC36">
        <f t="shared" si="33"/>
        <v>82.758915067453586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-3165.7211175751218</v>
      </c>
      <c r="AI36">
        <f t="shared" si="38"/>
        <v>-3175.5665382193629</v>
      </c>
      <c r="AJ36">
        <f t="shared" si="39"/>
        <v>117.83063308208682</v>
      </c>
      <c r="AK36">
        <f t="shared" si="30"/>
        <v>14.041268370467829</v>
      </c>
      <c r="AL36">
        <f t="shared" si="40"/>
        <v>-3043.6946367668083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-192.38546040361879</v>
      </c>
      <c r="AR36">
        <f t="shared" si="45"/>
        <v>-192.98378088516532</v>
      </c>
      <c r="AS36">
        <f t="shared" si="46"/>
        <v>7.1607383446685491</v>
      </c>
      <c r="AT36">
        <f t="shared" si="47"/>
        <v>0.85330822892333358</v>
      </c>
      <c r="AU36">
        <f t="shared" si="48"/>
        <v>-184.96973431157346</v>
      </c>
      <c r="AW36">
        <v>33</v>
      </c>
      <c r="AX36">
        <f>IF(Z36&gt;0, (R36*SUMPRODUCT(K36:$K$98, X36:$X$98)-K36*$AZ$3)/Z36, 0)</f>
        <v>420.29141292129736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</v>
      </c>
      <c r="S37">
        <f t="shared" si="32"/>
        <v>-120.08543731640275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82.758915067453586</v>
      </c>
      <c r="AC37">
        <f t="shared" si="33"/>
        <v>-19.737094151117503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-3058.0563928282809</v>
      </c>
      <c r="AI37">
        <f t="shared" si="38"/>
        <v>-3066.2743310696655</v>
      </c>
      <c r="AJ37">
        <f t="shared" si="39"/>
        <v>102.49600921857109</v>
      </c>
      <c r="AK37">
        <f t="shared" si="30"/>
        <v>5.7931240547217513</v>
      </c>
      <c r="AL37">
        <f t="shared" si="40"/>
        <v>-2957.9851977963726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-165.93082057318111</v>
      </c>
      <c r="AR37">
        <f t="shared" si="45"/>
        <v>-166.37672773140443</v>
      </c>
      <c r="AS37">
        <f t="shared" si="46"/>
        <v>5.5614562749722474</v>
      </c>
      <c r="AT37">
        <f t="shared" si="47"/>
        <v>0.314336200711192</v>
      </c>
      <c r="AU37">
        <f t="shared" si="48"/>
        <v>-160.50093525572098</v>
      </c>
      <c r="AW37">
        <v>34</v>
      </c>
      <c r="AX37">
        <f>IF(Z37&gt;0, (R37*SUMPRODUCT(K37:$K$98, X37:$X$98)-K37*$AZ$3)/Z37, 0)</f>
        <v>-120.08543731640275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</v>
      </c>
      <c r="S38">
        <f t="shared" si="32"/>
        <v>-787.44249922018264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-19.737094151117503</v>
      </c>
      <c r="AC38">
        <f t="shared" si="33"/>
        <v>-105.40947616622066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-2885.2099849187989</v>
      </c>
      <c r="AI38">
        <f t="shared" si="38"/>
        <v>-2891.9031387853106</v>
      </c>
      <c r="AJ38">
        <f t="shared" si="39"/>
        <v>85.672382015103153</v>
      </c>
      <c r="AK38">
        <f t="shared" si="30"/>
        <v>-1.3815965905782253</v>
      </c>
      <c r="AL38">
        <f t="shared" si="40"/>
        <v>-2807.6123533607856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-139.77869286233678</v>
      </c>
      <c r="AR38">
        <f t="shared" si="45"/>
        <v>-140.10295359326375</v>
      </c>
      <c r="AS38">
        <f t="shared" si="46"/>
        <v>4.150537962598559</v>
      </c>
      <c r="AT38">
        <f t="shared" si="47"/>
        <v>-6.6933695122201139E-2</v>
      </c>
      <c r="AU38">
        <f t="shared" si="48"/>
        <v>-136.01934932578737</v>
      </c>
      <c r="AW38">
        <v>35</v>
      </c>
      <c r="AX38">
        <f>IF(Z38&gt;0, (R38*SUMPRODUCT(K38:$K$98, X38:$X$98)-K38*$AZ$3)/Z38, 0)</f>
        <v>-787.44249922018264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</v>
      </c>
      <c r="S39">
        <f t="shared" si="32"/>
        <v>-1636.0060183106962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-105.40947616622066</v>
      </c>
      <c r="AC39">
        <f t="shared" si="33"/>
        <v>-173.5288488874163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-2645.585821114712</v>
      </c>
      <c r="AI39">
        <f t="shared" si="38"/>
        <v>-2650.8892505320009</v>
      </c>
      <c r="AJ39">
        <f t="shared" si="39"/>
        <v>68.119372721195646</v>
      </c>
      <c r="AK39">
        <f t="shared" si="30"/>
        <v>-7.3786633316354466</v>
      </c>
      <c r="AL39">
        <f t="shared" si="40"/>
        <v>-2590.1485411424405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-114.43724134202027</v>
      </c>
      <c r="AR39">
        <f t="shared" si="45"/>
        <v>-114.6666460460079</v>
      </c>
      <c r="AS39">
        <f t="shared" si="46"/>
        <v>2.946565949192276</v>
      </c>
      <c r="AT39">
        <f t="shared" si="47"/>
        <v>-0.31917085045008953</v>
      </c>
      <c r="AU39">
        <f t="shared" si="48"/>
        <v>-112.0392509472657</v>
      </c>
      <c r="AW39">
        <v>36</v>
      </c>
      <c r="AX39">
        <f>IF(Z39&gt;0, (R39*SUMPRODUCT(K39:$K$98, X39:$X$98)-K39*$AZ$3)/Z39, 0)</f>
        <v>-1636.0060183106962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</v>
      </c>
      <c r="S40">
        <f t="shared" si="32"/>
        <v>-2749.3041756642187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-173.5288488874163</v>
      </c>
      <c r="AC40">
        <f t="shared" si="33"/>
        <v>-223.98455438913214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-2353.8359596983282</v>
      </c>
      <c r="AI40">
        <f t="shared" si="38"/>
        <v>-2357.9094368415954</v>
      </c>
      <c r="AJ40">
        <f t="shared" si="39"/>
        <v>50.45570550171584</v>
      </c>
      <c r="AK40">
        <f t="shared" ref="AK40:AK71" si="61">G40*SUM(AB40:AB40, AE40:AF40)</f>
        <v>-12.147019422119142</v>
      </c>
      <c r="AL40">
        <f t="shared" si="40"/>
        <v>-2319.6007507619988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-90.908333464666143</v>
      </c>
      <c r="AR40">
        <f t="shared" si="45"/>
        <v>-91.065656670208583</v>
      </c>
      <c r="AS40">
        <f t="shared" si="46"/>
        <v>1.9486676979532727</v>
      </c>
      <c r="AT40">
        <f t="shared" si="47"/>
        <v>-0.46913434544066857</v>
      </c>
      <c r="AU40">
        <f t="shared" si="48"/>
        <v>-89.586123317695993</v>
      </c>
      <c r="AW40">
        <v>37</v>
      </c>
      <c r="AX40">
        <f>IF(Z40&gt;0, (R40*SUMPRODUCT(K40:$K$98, X40:$X$98)-K40*$AZ$3)/Z40, 0)</f>
        <v>-2749.3041756642187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</v>
      </c>
      <c r="S41">
        <f t="shared" si="32"/>
        <v>-4271.1940630930503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-223.98455438913214</v>
      </c>
      <c r="AC41">
        <f t="shared" si="33"/>
        <v>-257.766516567812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-2030.485800512474</v>
      </c>
      <c r="AI41">
        <f t="shared" si="38"/>
        <v>-2033.5032999840521</v>
      </c>
      <c r="AJ41">
        <f t="shared" si="39"/>
        <v>33.781962178679862</v>
      </c>
      <c r="AK41">
        <f t="shared" si="61"/>
        <v>-15.678918807239251</v>
      </c>
      <c r="AL41">
        <f t="shared" si="40"/>
        <v>-2015.4002566126114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-70.017957392862101</v>
      </c>
      <c r="AR41">
        <f t="shared" si="45"/>
        <v>-70.122010890493371</v>
      </c>
      <c r="AS41">
        <f t="shared" si="46"/>
        <v>1.1649153064144042</v>
      </c>
      <c r="AT41">
        <f t="shared" si="47"/>
        <v>-0.54066168240839074</v>
      </c>
      <c r="AU41">
        <f t="shared" si="48"/>
        <v>-69.497757266487355</v>
      </c>
      <c r="AW41">
        <v>38</v>
      </c>
      <c r="AX41">
        <f>IF(Z41&gt;0, (R41*SUMPRODUCT(K41:$K$98, X41:$X$98)-K41*$AZ$3)/Z41, 0)</f>
        <v>-4271.1940630930503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</v>
      </c>
      <c r="S42">
        <f t="shared" si="32"/>
        <v>-6458.8500141141039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-257.766516567812</v>
      </c>
      <c r="AC42">
        <f t="shared" si="33"/>
        <v>-276.77878531247211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-1689.3847858363704</v>
      </c>
      <c r="AI42">
        <f t="shared" si="38"/>
        <v>-1691.5274179203145</v>
      </c>
      <c r="AJ42">
        <f t="shared" si="39"/>
        <v>19.012268744660105</v>
      </c>
      <c r="AK42">
        <f t="shared" si="61"/>
        <v>-18.043656159746842</v>
      </c>
      <c r="AL42">
        <f t="shared" si="40"/>
        <v>-1690.5588053354013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-52.013974019079015</v>
      </c>
      <c r="AR42">
        <f t="shared" si="45"/>
        <v>-52.079942891582824</v>
      </c>
      <c r="AS42">
        <f t="shared" si="46"/>
        <v>0.58536318121209918</v>
      </c>
      <c r="AT42">
        <f t="shared" si="47"/>
        <v>-0.55554085165839195</v>
      </c>
      <c r="AU42">
        <f t="shared" si="48"/>
        <v>-52.050120562029122</v>
      </c>
      <c r="AW42">
        <v>39</v>
      </c>
      <c r="AX42">
        <f>IF(Z42&gt;0, (R42*SUMPRODUCT(K42:$K$98, X42:$X$98)-K42*$AZ$3)/Z42, 0)</f>
        <v>-6458.8500141141039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</v>
      </c>
      <c r="S43">
        <f t="shared" si="32"/>
        <v>-9785.9634651958295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-276.77878531247211</v>
      </c>
      <c r="AC43">
        <f t="shared" si="33"/>
        <v>-283.25196589565655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-1347.9395929852078</v>
      </c>
      <c r="AI43">
        <f t="shared" si="38"/>
        <v>-1349.3868289518198</v>
      </c>
      <c r="AJ43">
        <f t="shared" si="39"/>
        <v>6.473180583184444</v>
      </c>
      <c r="AK43">
        <f t="shared" si="61"/>
        <v>-19.374514971873051</v>
      </c>
      <c r="AL43">
        <f t="shared" si="40"/>
        <v>-1362.2881633405082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-37.054748080817561</v>
      </c>
      <c r="AR43">
        <f t="shared" si="45"/>
        <v>-37.09453247800819</v>
      </c>
      <c r="AS43">
        <f t="shared" si="46"/>
        <v>0.17794719959247571</v>
      </c>
      <c r="AT43">
        <f t="shared" si="47"/>
        <v>-0.53260381637789189</v>
      </c>
      <c r="AU43">
        <f t="shared" si="48"/>
        <v>-37.449189094793603</v>
      </c>
      <c r="AW43">
        <v>40</v>
      </c>
      <c r="AX43">
        <f>IF(Z43&gt;0, (R43*SUMPRODUCT(K43:$K$98, X43:$X$98)-K43*$AZ$3)/Z43, 0)</f>
        <v>-9785.9634651958295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</v>
      </c>
      <c r="S44">
        <f t="shared" si="32"/>
        <v>-15142.049968042687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-283.25196589565655</v>
      </c>
      <c r="AC44">
        <f t="shared" si="33"/>
        <v>-279.64529126585393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-1018.7145837919217</v>
      </c>
      <c r="AI44">
        <f t="shared" si="38"/>
        <v>-1019.6379901069716</v>
      </c>
      <c r="AJ44">
        <f t="shared" si="39"/>
        <v>-3.606674629802626</v>
      </c>
      <c r="AK44">
        <f t="shared" si="61"/>
        <v>-19.827637612695959</v>
      </c>
      <c r="AL44">
        <f t="shared" si="40"/>
        <v>-1043.0723023494702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-25.003910508721624</v>
      </c>
      <c r="AR44">
        <f t="shared" si="45"/>
        <v>-25.02657511884113</v>
      </c>
      <c r="AS44">
        <f t="shared" si="46"/>
        <v>-8.8524274720780421E-2</v>
      </c>
      <c r="AT44">
        <f t="shared" si="47"/>
        <v>-0.48666082174050451</v>
      </c>
      <c r="AU44">
        <f t="shared" si="48"/>
        <v>-25.601760215302416</v>
      </c>
      <c r="AW44">
        <v>41</v>
      </c>
      <c r="AX44">
        <f>IF(Z44&gt;0, (R44*SUMPRODUCT(K44:$K$98, X44:$X$98)-K44*$AZ$3)/Z44, 0)</f>
        <v>-15142.049968042687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</v>
      </c>
      <c r="S45">
        <f t="shared" si="32"/>
        <v>-24258.54380932375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-279.64529126585393</v>
      </c>
      <c r="AC45">
        <f t="shared" si="33"/>
        <v>-268.34436006866463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-722.15955643400252</v>
      </c>
      <c r="AI45">
        <f t="shared" si="38"/>
        <v>-722.71264890768498</v>
      </c>
      <c r="AJ45">
        <f t="shared" si="39"/>
        <v>-11.3009311971893</v>
      </c>
      <c r="AK45">
        <f t="shared" si="61"/>
        <v>-19.575170388609777</v>
      </c>
      <c r="AL45">
        <f t="shared" si="40"/>
        <v>-753.5887504934841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-15.825977806969082</v>
      </c>
      <c r="AR45">
        <f t="shared" si="45"/>
        <v>-15.838098714510517</v>
      </c>
      <c r="AS45">
        <f t="shared" si="46"/>
        <v>-0.24765757751368506</v>
      </c>
      <c r="AT45">
        <f t="shared" si="47"/>
        <v>-0.4289858236696874</v>
      </c>
      <c r="AU45">
        <f t="shared" si="48"/>
        <v>-16.514742115693892</v>
      </c>
      <c r="AW45">
        <v>42</v>
      </c>
      <c r="AX45">
        <f>IF(Z45&gt;0, (R45*SUMPRODUCT(K45:$K$98, X45:$X$98)-K45*$AZ$3)/Z45, 0)</f>
        <v>-24258.54380932375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</v>
      </c>
      <c r="S46">
        <f t="shared" si="32"/>
        <v>-38446.085743585798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-268.34436006866463</v>
      </c>
      <c r="AC46">
        <f t="shared" si="33"/>
        <v>-251.75530063821321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-440.29622600298205</v>
      </c>
      <c r="AI46">
        <f t="shared" si="38"/>
        <v>-440.6236394389262</v>
      </c>
      <c r="AJ46">
        <f t="shared" si="39"/>
        <v>-16.589059430451414</v>
      </c>
      <c r="AK46">
        <f t="shared" si="61"/>
        <v>-18.784105204806526</v>
      </c>
      <c r="AL46">
        <f t="shared" si="40"/>
        <v>-475.99680407418413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-8.615179487806671</v>
      </c>
      <c r="AR46">
        <f t="shared" si="45"/>
        <v>-8.6215859145502858</v>
      </c>
      <c r="AS46">
        <f t="shared" si="46"/>
        <v>-0.32459448000415719</v>
      </c>
      <c r="AT46">
        <f t="shared" si="47"/>
        <v>-0.36754445825332982</v>
      </c>
      <c r="AU46">
        <f t="shared" si="48"/>
        <v>-9.3137248528077734</v>
      </c>
      <c r="AW46">
        <v>43</v>
      </c>
      <c r="AX46">
        <f>IF(Z46&gt;0, (R46*SUMPRODUCT(K46:$K$98, X46:$X$98)-K46*$AZ$3)/Z46, 0)</f>
        <v>-38446.085743585798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</v>
      </c>
      <c r="S47">
        <f t="shared" si="32"/>
        <v>-60474.941391739136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-251.75530063821321</v>
      </c>
      <c r="AC47">
        <f t="shared" si="33"/>
        <v>-231.42848259260882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-265.59368067649984</v>
      </c>
      <c r="AI47">
        <f t="shared" si="38"/>
        <v>-265.78502313774629</v>
      </c>
      <c r="AJ47">
        <f t="shared" si="39"/>
        <v>-20.326818045604398</v>
      </c>
      <c r="AK47">
        <f t="shared" si="61"/>
        <v>-17.622871044674927</v>
      </c>
      <c r="AL47">
        <f t="shared" si="40"/>
        <v>-303.73471222802561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-4.6400117667594651</v>
      </c>
      <c r="AR47">
        <f t="shared" si="45"/>
        <v>-4.6433545845155315</v>
      </c>
      <c r="AS47">
        <f t="shared" si="46"/>
        <v>-0.35511641192722226</v>
      </c>
      <c r="AT47">
        <f t="shared" si="47"/>
        <v>-0.30787753986878463</v>
      </c>
      <c r="AU47">
        <f t="shared" si="48"/>
        <v>-5.3063485363115381</v>
      </c>
      <c r="AW47">
        <v>44</v>
      </c>
      <c r="AX47">
        <f>IF(Z47&gt;0, (R47*SUMPRODUCT(K47:$K$98, X47:$X$98)-K47*$AZ$3)/Z47, 0)</f>
        <v>-60474.941391739136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</v>
      </c>
      <c r="S48">
        <f t="shared" si="32"/>
        <v>-95360.898988607209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-231.42848259260882</v>
      </c>
      <c r="AC48">
        <f t="shared" si="33"/>
        <v>-210.22742513310837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-158.40353963546386</v>
      </c>
      <c r="AI48">
        <f t="shared" si="38"/>
        <v>-158.51376690228011</v>
      </c>
      <c r="AJ48">
        <f t="shared" si="39"/>
        <v>-21.201057459500447</v>
      </c>
      <c r="AK48">
        <f t="shared" si="61"/>
        <v>-16.199993781482618</v>
      </c>
      <c r="AL48">
        <f t="shared" si="40"/>
        <v>-195.91481814326318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-2.4708603689450306</v>
      </c>
      <c r="AR48">
        <f t="shared" si="45"/>
        <v>-2.4725797508842233</v>
      </c>
      <c r="AS48">
        <f t="shared" si="46"/>
        <v>-0.33070506364289598</v>
      </c>
      <c r="AT48">
        <f t="shared" si="47"/>
        <v>-0.25269588485167771</v>
      </c>
      <c r="AU48">
        <f t="shared" si="48"/>
        <v>-3.055980699378797</v>
      </c>
      <c r="AW48">
        <v>45</v>
      </c>
      <c r="AX48">
        <f>IF(Z48&gt;0, (R48*SUMPRODUCT(K48:$K$98, X48:$X$98)-K48*$AZ$3)/Z48, 0)</f>
        <v>-95360.898988607209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</v>
      </c>
      <c r="S49">
        <f t="shared" si="32"/>
        <v>-151741.55417973286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-210.22742513310837</v>
      </c>
      <c r="AC49">
        <f t="shared" si="33"/>
        <v>-189.6259022643213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-93.283624738508948</v>
      </c>
      <c r="AI49">
        <f t="shared" si="38"/>
        <v>-93.346107920287793</v>
      </c>
      <c r="AJ49">
        <f t="shared" si="39"/>
        <v>-20.601522868787072</v>
      </c>
      <c r="AK49">
        <f t="shared" si="61"/>
        <v>-14.715919759317588</v>
      </c>
      <c r="AL49">
        <f t="shared" si="40"/>
        <v>-128.66355054839246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-1.2991841459407223</v>
      </c>
      <c r="AR49">
        <f t="shared" si="45"/>
        <v>-1.3000543646890028</v>
      </c>
      <c r="AS49">
        <f t="shared" si="46"/>
        <v>-0.28692251151679687</v>
      </c>
      <c r="AT49">
        <f t="shared" si="47"/>
        <v>-0.20495225928274552</v>
      </c>
      <c r="AU49">
        <f t="shared" si="48"/>
        <v>-1.7919291354885454</v>
      </c>
      <c r="AW49">
        <v>46</v>
      </c>
      <c r="AX49">
        <f>IF(Z49&gt;0, (R49*SUMPRODUCT(K49:$K$98, X49:$X$98)-K49*$AZ$3)/Z49, 0)</f>
        <v>-151741.55417973286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</v>
      </c>
      <c r="S50">
        <f t="shared" si="32"/>
        <v>-244388.05346015308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-189.6259022643213</v>
      </c>
      <c r="AC50">
        <f t="shared" si="33"/>
        <v>-170.32474423371556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-54.022317638607959</v>
      </c>
      <c r="AI50">
        <f t="shared" si="38"/>
        <v>-54.057164829749709</v>
      </c>
      <c r="AJ50">
        <f t="shared" si="39"/>
        <v>-19.301158030605734</v>
      </c>
      <c r="AK50">
        <f t="shared" si="61"/>
        <v>-13.273813158502492</v>
      </c>
      <c r="AL50">
        <f t="shared" si="40"/>
        <v>-86.632136018857935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-0.67176981949820191</v>
      </c>
      <c r="AR50">
        <f t="shared" si="45"/>
        <v>-0.67220314580345064</v>
      </c>
      <c r="AS50">
        <f t="shared" si="46"/>
        <v>-0.24001072173660243</v>
      </c>
      <c r="AT50">
        <f t="shared" si="47"/>
        <v>-0.16506043167550868</v>
      </c>
      <c r="AU50">
        <f t="shared" si="48"/>
        <v>-1.0772742992155617</v>
      </c>
      <c r="AW50">
        <v>47</v>
      </c>
      <c r="AX50">
        <f>IF(Z50&gt;0, (R50*SUMPRODUCT(K50:$K$98, X50:$X$98)-K50*$AZ$3)/Z50, 0)</f>
        <v>-244388.05346015308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</v>
      </c>
      <c r="S51">
        <f t="shared" si="32"/>
        <v>-399694.34233344649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-170.32474423371556</v>
      </c>
      <c r="AC51">
        <f t="shared" si="33"/>
        <v>-152.60335139558299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-30.817425577649058</v>
      </c>
      <c r="AI51">
        <f t="shared" si="38"/>
        <v>-30.836515584090563</v>
      </c>
      <c r="AJ51">
        <f t="shared" si="39"/>
        <v>-17.721392838132573</v>
      </c>
      <c r="AK51">
        <f t="shared" si="61"/>
        <v>-11.922732096360091</v>
      </c>
      <c r="AL51">
        <f t="shared" si="40"/>
        <v>-60.480640518583229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-0.34215714189027707</v>
      </c>
      <c r="AR51">
        <f t="shared" si="45"/>
        <v>-0.34236909282129285</v>
      </c>
      <c r="AS51">
        <f t="shared" si="46"/>
        <v>-0.19675560207105486</v>
      </c>
      <c r="AT51">
        <f t="shared" si="47"/>
        <v>-0.13237471531602366</v>
      </c>
      <c r="AU51">
        <f t="shared" si="48"/>
        <v>-0.67149941020837134</v>
      </c>
      <c r="AW51">
        <v>48</v>
      </c>
      <c r="AX51">
        <f>IF(Z51&gt;0, (R51*SUMPRODUCT(K51:$K$98, X51:$X$98)-K51*$AZ$3)/Z51, 0)</f>
        <v>-399694.34233344649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</v>
      </c>
      <c r="S52">
        <f t="shared" si="32"/>
        <v>-665305.44121227332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-152.60335139558299</v>
      </c>
      <c r="AC52">
        <f t="shared" si="33"/>
        <v>-136.52304187887435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-17.277857226936142</v>
      </c>
      <c r="AI52">
        <f t="shared" si="38"/>
        <v>-17.288117404699765</v>
      </c>
      <c r="AJ52">
        <f t="shared" si="39"/>
        <v>-16.080309516708638</v>
      </c>
      <c r="AK52">
        <f t="shared" si="61"/>
        <v>-10.68223459769081</v>
      </c>
      <c r="AL52">
        <f t="shared" si="40"/>
        <v>-44.050661519099208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-0.17127781418494956</v>
      </c>
      <c r="AR52">
        <f t="shared" si="45"/>
        <v>-0.17137952476152285</v>
      </c>
      <c r="AS52">
        <f t="shared" si="46"/>
        <v>-0.15940635631283642</v>
      </c>
      <c r="AT52">
        <f t="shared" si="47"/>
        <v>-0.1058944849741516</v>
      </c>
      <c r="AU52">
        <f t="shared" si="48"/>
        <v>-0.43668036604851079</v>
      </c>
      <c r="AW52">
        <v>49</v>
      </c>
      <c r="AX52">
        <f>IF(Z52&gt;0, (R52*SUMPRODUCT(K52:$K$98, X52:$X$98)-K52*$AZ$3)/Z52, 0)</f>
        <v>-665305.44121227332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</v>
      </c>
      <c r="S53">
        <f t="shared" si="32"/>
        <v>-1128943.7463145058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-136.52304187887435</v>
      </c>
      <c r="AC53">
        <f t="shared" si="33"/>
        <v>-122.03140303359598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-9.5058088641377179</v>
      </c>
      <c r="AI53">
        <f t="shared" si="38"/>
        <v>-9.5112135356916365</v>
      </c>
      <c r="AJ53">
        <f t="shared" si="39"/>
        <v>-14.491638845278374</v>
      </c>
      <c r="AK53">
        <f t="shared" si="61"/>
        <v>-9.5566129315212063</v>
      </c>
      <c r="AL53">
        <f t="shared" si="40"/>
        <v>-33.55946531249122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-8.41360823301118E-2</v>
      </c>
      <c r="AR53">
        <f t="shared" si="45"/>
        <v>-8.4183919173596342E-2</v>
      </c>
      <c r="AS53">
        <f t="shared" si="46"/>
        <v>-0.12826575164839366</v>
      </c>
      <c r="AT53">
        <f t="shared" si="47"/>
        <v>-8.4585750028797368E-2</v>
      </c>
      <c r="AU53">
        <f t="shared" si="48"/>
        <v>-0.29703542085078738</v>
      </c>
      <c r="AW53">
        <v>50</v>
      </c>
      <c r="AX53">
        <f>IF(Z53&gt;0, (R53*SUMPRODUCT(K53:$K$98, X53:$X$98)-K53*$AZ$3)/Z53, 0)</f>
        <v>-1128943.7463145058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</v>
      </c>
      <c r="S54">
        <f t="shared" si="32"/>
        <v>-1957394.5918735324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-122.03140303359598</v>
      </c>
      <c r="AC54">
        <f t="shared" si="33"/>
        <v>-109.02364924140528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-5.1314146678110406</v>
      </c>
      <c r="AI54">
        <f t="shared" si="38"/>
        <v>-5.134199585315514</v>
      </c>
      <c r="AJ54">
        <f t="shared" si="39"/>
        <v>-13.007753792190698</v>
      </c>
      <c r="AK54">
        <f t="shared" si="61"/>
        <v>-8.5421982123517193</v>
      </c>
      <c r="AL54">
        <f t="shared" si="40"/>
        <v>-26.684151589857933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-4.0552001744737554E-2</v>
      </c>
      <c r="AR54">
        <f t="shared" si="45"/>
        <v>-4.0574010096588127E-2</v>
      </c>
      <c r="AS54">
        <f t="shared" si="46"/>
        <v>-0.10279630250600089</v>
      </c>
      <c r="AT54">
        <f t="shared" si="47"/>
        <v>-6.7506381619115902E-2</v>
      </c>
      <c r="AU54">
        <f t="shared" si="48"/>
        <v>-0.21087669422170491</v>
      </c>
      <c r="AW54">
        <v>51</v>
      </c>
      <c r="AX54">
        <f>IF(Z54&gt;0, (R54*SUMPRODUCT(K54:$K$98, X54:$X$98)-K54*$AZ$3)/Z54, 0)</f>
        <v>-1957394.5918735324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</v>
      </c>
      <c r="S55">
        <f t="shared" si="32"/>
        <v>-3472406.6521473872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-109.02364924140528</v>
      </c>
      <c r="AC55">
        <f t="shared" si="33"/>
        <v>-97.375013855185003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-2.7098852099389439</v>
      </c>
      <c r="AI55">
        <f t="shared" si="38"/>
        <v>-2.7112873356634033</v>
      </c>
      <c r="AJ55">
        <f t="shared" si="39"/>
        <v>-11.648635386220278</v>
      </c>
      <c r="AK55">
        <f t="shared" si="61"/>
        <v>-7.6316554468983702</v>
      </c>
      <c r="AL55">
        <f t="shared" si="40"/>
        <v>-21.991578168782052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-1.9120887999884772E-2</v>
      </c>
      <c r="AR55">
        <f t="shared" si="45"/>
        <v>-1.9130781366895604E-2</v>
      </c>
      <c r="AS55">
        <f t="shared" si="46"/>
        <v>-8.2192504595584248E-2</v>
      </c>
      <c r="AT55">
        <f t="shared" si="47"/>
        <v>-5.3848786110442706E-2</v>
      </c>
      <c r="AU55">
        <f t="shared" si="48"/>
        <v>-0.15517207207292258</v>
      </c>
      <c r="AW55">
        <v>52</v>
      </c>
      <c r="AX55">
        <f>IF(Z55&gt;0, (R55*SUMPRODUCT(K55:$K$98, X55:$X$98)-K55*$AZ$3)/Z55, 0)</f>
        <v>-3472406.6521473872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</v>
      </c>
      <c r="S56">
        <f t="shared" si="32"/>
        <v>-6315963.7849574992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-97.375013855185003</v>
      </c>
      <c r="AC56">
        <f t="shared" si="33"/>
        <v>-86.957360289644697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-1.3994220615097972</v>
      </c>
      <c r="AI56">
        <f t="shared" si="38"/>
        <v>-1.4001104549462569</v>
      </c>
      <c r="AJ56">
        <f t="shared" si="39"/>
        <v>-10.417653565540306</v>
      </c>
      <c r="AK56">
        <f t="shared" si="61"/>
        <v>-6.816250969862951</v>
      </c>
      <c r="AL56">
        <f t="shared" si="40"/>
        <v>-18.634014990349513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-8.8163303812110461E-3</v>
      </c>
      <c r="AR56">
        <f t="shared" si="45"/>
        <v>-8.8206672457889403E-3</v>
      </c>
      <c r="AS56">
        <f t="shared" si="46"/>
        <v>-6.5631004510329841E-2</v>
      </c>
      <c r="AT56">
        <f t="shared" si="47"/>
        <v>-4.2942241775671255E-2</v>
      </c>
      <c r="AU56">
        <f t="shared" si="48"/>
        <v>-0.11739391353179003</v>
      </c>
      <c r="AW56">
        <v>53</v>
      </c>
      <c r="AX56">
        <f>IF(Z56&gt;0, (R56*SUMPRODUCT(K56:$K$98, X56:$X$98)-K56*$AZ$3)/Z56, 0)</f>
        <v>-6315963.7849574992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</v>
      </c>
      <c r="S57">
        <f t="shared" si="32"/>
        <v>-11805502.332353406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-86.957360289644697</v>
      </c>
      <c r="AC57">
        <f t="shared" si="33"/>
        <v>-77.647628000793588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-0.70529495471892423</v>
      </c>
      <c r="AI57">
        <f t="shared" si="38"/>
        <v>-0.70562381674365993</v>
      </c>
      <c r="AJ57">
        <f t="shared" si="39"/>
        <v>-9.3097322888511087</v>
      </c>
      <c r="AK57">
        <f t="shared" si="61"/>
        <v>-6.0870152202751298</v>
      </c>
      <c r="AL57">
        <f t="shared" si="40"/>
        <v>-16.1023713258699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-3.9672712477098609E-3</v>
      </c>
      <c r="AR57">
        <f t="shared" si="45"/>
        <v>-3.9691210905968242E-3</v>
      </c>
      <c r="AS57">
        <f t="shared" si="46"/>
        <v>-5.2367074209618066E-2</v>
      </c>
      <c r="AT57">
        <f t="shared" si="47"/>
        <v>-3.4239349517810859E-2</v>
      </c>
      <c r="AU57">
        <f t="shared" si="48"/>
        <v>-9.0575544818025752E-2</v>
      </c>
      <c r="AW57">
        <v>54</v>
      </c>
      <c r="AX57">
        <f>IF(Z57&gt;0, (R57*SUMPRODUCT(K57:$K$98, X57:$X$98)-K57*$AZ$3)/Z57, 0)</f>
        <v>-11805502.332353406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</v>
      </c>
      <c r="S58">
        <f t="shared" si="32"/>
        <v>-22706210.982377913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-77.647628000793588</v>
      </c>
      <c r="AC58">
        <f t="shared" si="33"/>
        <v>-69.331462576298165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-0.34580540864305426</v>
      </c>
      <c r="AI58">
        <f t="shared" si="38"/>
        <v>-0.34595807934322109</v>
      </c>
      <c r="AJ58">
        <f t="shared" si="39"/>
        <v>-8.3161654244954235</v>
      </c>
      <c r="AK58">
        <f t="shared" si="61"/>
        <v>-5.4353339600555515</v>
      </c>
      <c r="AL58">
        <f t="shared" si="40"/>
        <v>-14.097457463894196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-1.7367402787518908E-3</v>
      </c>
      <c r="AR58">
        <f t="shared" si="45"/>
        <v>-1.7375070375929553E-3</v>
      </c>
      <c r="AS58">
        <f t="shared" si="46"/>
        <v>-4.1766320296029058E-2</v>
      </c>
      <c r="AT58">
        <f t="shared" si="47"/>
        <v>-2.7297905645658562E-2</v>
      </c>
      <c r="AU58">
        <f t="shared" si="48"/>
        <v>-7.0801732979280579E-2</v>
      </c>
      <c r="AW58">
        <v>55</v>
      </c>
      <c r="AX58">
        <f>IF(Z58&gt;0, (R58*SUMPRODUCT(K58:$K$98, X58:$X$98)-K58*$AZ$3)/Z58, 0)</f>
        <v>-22706210.982377913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</v>
      </c>
      <c r="S59">
        <f t="shared" si="32"/>
        <v>-45038293.348813608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-69.331462576298165</v>
      </c>
      <c r="AC59">
        <f t="shared" si="33"/>
        <v>-61.904509409663412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-0.16483937359039719</v>
      </c>
      <c r="AI59">
        <f t="shared" si="38"/>
        <v>-0.16490809789676714</v>
      </c>
      <c r="AJ59">
        <f t="shared" si="39"/>
        <v>-7.4269531666347532</v>
      </c>
      <c r="AK59">
        <f t="shared" si="61"/>
        <v>-4.8532023803408721</v>
      </c>
      <c r="AL59">
        <f t="shared" si="40"/>
        <v>-12.445063644872391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-7.3917288576619332E-4</v>
      </c>
      <c r="AR59">
        <f t="shared" si="45"/>
        <v>-7.3948105937032263E-4</v>
      </c>
      <c r="AS59">
        <f t="shared" si="46"/>
        <v>-3.3303950901155267E-2</v>
      </c>
      <c r="AT59">
        <f t="shared" si="47"/>
        <v>-2.1762735022264758E-2</v>
      </c>
      <c r="AU59">
        <f t="shared" si="48"/>
        <v>-5.5806166982790346E-2</v>
      </c>
      <c r="AW59">
        <v>56</v>
      </c>
      <c r="AX59">
        <f>IF(Z59&gt;0, (R59*SUMPRODUCT(K59:$K$98, X59:$X$98)-K59*$AZ$3)/Z59, 0)</f>
        <v>-45038293.348813608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</v>
      </c>
      <c r="S60">
        <f t="shared" si="32"/>
        <v>-92240544.202738822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-61.904509409663412</v>
      </c>
      <c r="AC60">
        <f t="shared" si="33"/>
        <v>-55.272489737090687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-7.6152006448486603E-2</v>
      </c>
      <c r="AI60">
        <f t="shared" si="38"/>
        <v>-7.6181967508568607E-2</v>
      </c>
      <c r="AJ60">
        <f t="shared" si="39"/>
        <v>-6.6320196725727243</v>
      </c>
      <c r="AK60">
        <f t="shared" si="61"/>
        <v>-4.3333156586764394</v>
      </c>
      <c r="AL60">
        <f t="shared" si="40"/>
        <v>-11.041517298757732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-3.0489366458346653E-4</v>
      </c>
      <c r="AR60">
        <f t="shared" si="45"/>
        <v>-3.050136212048247E-4</v>
      </c>
      <c r="AS60">
        <f t="shared" si="46"/>
        <v>-2.6552954752783468E-2</v>
      </c>
      <c r="AT60">
        <f t="shared" si="47"/>
        <v>-1.7349516481414185E-2</v>
      </c>
      <c r="AU60">
        <f t="shared" si="48"/>
        <v>-4.4207484855402476E-2</v>
      </c>
      <c r="AW60">
        <v>57</v>
      </c>
      <c r="AX60">
        <f>IF(Z60&gt;0, (R60*SUMPRODUCT(K60:$K$98, X60:$X$98)-K60*$AZ$3)/Z60, 0)</f>
        <v>-92240544.202738822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</v>
      </c>
      <c r="S61">
        <f t="shared" si="32"/>
        <v>-195158806.27461049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-55.272489737090687</v>
      </c>
      <c r="AC61">
        <f t="shared" si="33"/>
        <v>-49.350688518738764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-3.4035447444901459E-2</v>
      </c>
      <c r="AI61">
        <f t="shared" si="38"/>
        <v>-3.404809117066019E-2</v>
      </c>
      <c r="AJ61">
        <f t="shared" si="39"/>
        <v>-5.9218012183519235</v>
      </c>
      <c r="AK61">
        <f t="shared" si="61"/>
        <v>-3.8690742815963484</v>
      </c>
      <c r="AL61">
        <f t="shared" si="40"/>
        <v>-9.8249235911189317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-1.2166915485854235E-4</v>
      </c>
      <c r="AR61">
        <f t="shared" si="45"/>
        <v>-1.2171435336606362E-4</v>
      </c>
      <c r="AS61">
        <f t="shared" si="46"/>
        <v>-2.1169122299436571E-2</v>
      </c>
      <c r="AT61">
        <f t="shared" si="47"/>
        <v>-1.3831080043499411E-2</v>
      </c>
      <c r="AU61">
        <f t="shared" si="48"/>
        <v>-3.5121916696302047E-2</v>
      </c>
      <c r="AW61">
        <v>58</v>
      </c>
      <c r="AX61">
        <f>IF(Z61&gt;0, (R61*SUMPRODUCT(K61:$K$98, X61:$X$98)-K61*$AZ$3)/Z61, 0)</f>
        <v>-195158806.27461049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</v>
      </c>
      <c r="S62">
        <f t="shared" si="32"/>
        <v>-427378457.92592341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-49.350688518738764</v>
      </c>
      <c r="AC62">
        <f t="shared" si="33"/>
        <v>-44.063215445021733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-1.4724460844611773E-2</v>
      </c>
      <c r="AI62">
        <f t="shared" si="38"/>
        <v>-1.4729615902690608E-2</v>
      </c>
      <c r="AJ62">
        <f t="shared" si="39"/>
        <v>-5.287473073717031</v>
      </c>
      <c r="AK62">
        <f t="shared" si="61"/>
        <v>-3.4545481963117139</v>
      </c>
      <c r="AL62">
        <f t="shared" si="40"/>
        <v>-8.7567508859314351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-4.6997029179541857E-5</v>
      </c>
      <c r="AR62">
        <f t="shared" si="45"/>
        <v>-4.7013482917136047E-5</v>
      </c>
      <c r="AS62">
        <f t="shared" si="46"/>
        <v>-1.687637523396688E-2</v>
      </c>
      <c r="AT62">
        <f t="shared" si="47"/>
        <v>-1.1026108466552545E-2</v>
      </c>
      <c r="AU62">
        <f t="shared" si="48"/>
        <v>-2.7949497183436561E-2</v>
      </c>
      <c r="AW62">
        <v>59</v>
      </c>
      <c r="AX62">
        <f>IF(Z62&gt;0, (R62*SUMPRODUCT(K62:$K$98, X62:$X$98)-K62*$AZ$3)/Z62, 0)</f>
        <v>-427378457.92592341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</v>
      </c>
      <c r="S63">
        <f t="shared" si="32"/>
        <v>-970523085.12702429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-44.063215445021733</v>
      </c>
      <c r="AC63">
        <f t="shared" si="33"/>
        <v>-39.342195707343876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-6.1533045475474857E-3</v>
      </c>
      <c r="AI63">
        <f t="shared" si="38"/>
        <v>-6.1553314027717587E-3</v>
      </c>
      <c r="AJ63">
        <f t="shared" si="39"/>
        <v>-4.7210197376778567</v>
      </c>
      <c r="AK63">
        <f t="shared" si="61"/>
        <v>-3.0844250811515215</v>
      </c>
      <c r="AL63">
        <f t="shared" si="40"/>
        <v>-7.8116001502321497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-1.7535630750247291E-5</v>
      </c>
      <c r="AR63">
        <f t="shared" si="45"/>
        <v>-1.7541406863638467E-5</v>
      </c>
      <c r="AS63">
        <f t="shared" si="46"/>
        <v>-1.3453918661891056E-2</v>
      </c>
      <c r="AT63">
        <f t="shared" si="47"/>
        <v>-8.7899662501561265E-3</v>
      </c>
      <c r="AU63">
        <f t="shared" si="48"/>
        <v>-2.2261426318910822E-2</v>
      </c>
      <c r="AW63">
        <v>60</v>
      </c>
      <c r="AX63">
        <f>IF(Z63&gt;0, (R63*SUMPRODUCT(K63:$K$98, X63:$X$98)-K63*$AZ$3)/Z63, 0)</f>
        <v>-970523085.12702429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</v>
      </c>
      <c r="S64">
        <f t="shared" si="32"/>
        <v>-2289505088.2400489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-39.342195707343876</v>
      </c>
      <c r="AC64">
        <f t="shared" si="33"/>
        <v>-35.126975086986199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-2.4789127185909777E-3</v>
      </c>
      <c r="AI64">
        <f t="shared" si="38"/>
        <v>-2.4796798489037123E-3</v>
      </c>
      <c r="AJ64">
        <f t="shared" si="39"/>
        <v>-4.2152206203576768</v>
      </c>
      <c r="AK64">
        <f t="shared" si="61"/>
        <v>-2.7539536995140717</v>
      </c>
      <c r="AL64">
        <f t="shared" si="40"/>
        <v>-6.9716539997206519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-6.3074845393191087E-6</v>
      </c>
      <c r="AR64">
        <f t="shared" si="45"/>
        <v>-6.3094364687077187E-6</v>
      </c>
      <c r="AS64">
        <f t="shared" si="46"/>
        <v>-1.0725443737219413E-2</v>
      </c>
      <c r="AT64">
        <f t="shared" si="47"/>
        <v>-7.0073142355569227E-3</v>
      </c>
      <c r="AU64">
        <f t="shared" si="48"/>
        <v>-1.7739067409245041E-2</v>
      </c>
      <c r="AW64">
        <v>61</v>
      </c>
      <c r="AX64">
        <f>IF(Z64&gt;0, (R64*SUMPRODUCT(K64:$K$98, X64:$X$98)-K64*$AZ$3)/Z64, 0)</f>
        <v>-2289505088.2400489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</v>
      </c>
      <c r="S65">
        <f t="shared" si="32"/>
        <v>-5620188257.7294703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-35.126975086986199</v>
      </c>
      <c r="AC65">
        <f t="shared" si="33"/>
        <v>-31.363375898052503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-9.6086952582275192E-4</v>
      </c>
      <c r="AI65">
        <f t="shared" si="38"/>
        <v>-9.6114855006944788E-4</v>
      </c>
      <c r="AJ65">
        <f t="shared" si="39"/>
        <v>-3.7635991889336964</v>
      </c>
      <c r="AK65">
        <f t="shared" si="61"/>
        <v>-2.4588882560890344</v>
      </c>
      <c r="AL65">
        <f t="shared" si="40"/>
        <v>-6.2234485935728001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-2.1829377744125011E-6</v>
      </c>
      <c r="AR65">
        <f t="shared" si="45"/>
        <v>-2.1835716716812982E-6</v>
      </c>
      <c r="AS65">
        <f t="shared" si="46"/>
        <v>-8.5502793214686026E-3</v>
      </c>
      <c r="AT65">
        <f t="shared" si="47"/>
        <v>-5.5861903338853252E-3</v>
      </c>
      <c r="AU65">
        <f t="shared" si="48"/>
        <v>-1.4138653227025609E-2</v>
      </c>
      <c r="AW65">
        <v>62</v>
      </c>
      <c r="AX65">
        <f>IF(Z65&gt;0, (R65*SUMPRODUCT(K65:$K$98, X65:$X$98)-K65*$AZ$3)/Z65, 0)</f>
        <v>-5620188257.7294703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</v>
      </c>
      <c r="S66">
        <f t="shared" si="32"/>
        <v>-14382912780.518408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-31.363375898052503</v>
      </c>
      <c r="AC66">
        <f t="shared" si="33"/>
        <v>-28.003016030616848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-3.577715901599096E-4</v>
      </c>
      <c r="AI66">
        <f t="shared" si="38"/>
        <v>-3.5786893836905868E-4</v>
      </c>
      <c r="AJ66">
        <f t="shared" si="39"/>
        <v>-3.3603598674356547</v>
      </c>
      <c r="AK66">
        <f t="shared" si="61"/>
        <v>-2.1954363128636754</v>
      </c>
      <c r="AL66">
        <f t="shared" si="40"/>
        <v>-5.5561540492376995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-7.2571276940071831E-7</v>
      </c>
      <c r="AR66">
        <f t="shared" si="45"/>
        <v>-7.2591023292325846E-7</v>
      </c>
      <c r="AS66">
        <f t="shared" si="46"/>
        <v>-6.8162373219454843E-3</v>
      </c>
      <c r="AT66">
        <f t="shared" si="47"/>
        <v>-4.4532774833772517E-3</v>
      </c>
      <c r="AU66">
        <f t="shared" si="48"/>
        <v>-1.1270240715555659E-2</v>
      </c>
      <c r="AW66">
        <v>63</v>
      </c>
      <c r="AX66">
        <f>IF(Z66&gt;0, (R66*SUMPRODUCT(K66:$K$98, X66:$X$98)-K66*$AZ$3)/Z66, 0)</f>
        <v>-14382912780.518408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</v>
      </c>
      <c r="S67">
        <f t="shared" ref="S67:S79" si="63">AX67</f>
        <v>-38455002379.247826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-28.003016030616848</v>
      </c>
      <c r="AC67">
        <f t="shared" ref="AC67:AC79" si="64">S67*Z67</f>
        <v>-25.002693497067625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-1.2773140197597905E-4</v>
      </c>
      <c r="AI67">
        <f t="shared" ref="AI67:AI79" si="69">SUM(AE67:AH67)</f>
        <v>-1.2776391100204865E-4</v>
      </c>
      <c r="AJ67">
        <f t="shared" ref="AJ67:AJ79" si="70">AB67-AC67</f>
        <v>-3.0003225335492232</v>
      </c>
      <c r="AK67">
        <f t="shared" si="61"/>
        <v>-1.9602111221431795</v>
      </c>
      <c r="AL67">
        <f t="shared" ref="AL67:AL79" si="71">SUM(AI67:AK67)</f>
        <v>-4.9606614196034045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-2.3133352200350334E-7</v>
      </c>
      <c r="AR67">
        <f t="shared" ref="AR67:AR79" si="76">AI67*$K67</f>
        <v>-2.3139239889188977E-7</v>
      </c>
      <c r="AS67">
        <f t="shared" ref="AS67:AS79" si="77">AJ67*$K67</f>
        <v>-5.4338648765707804E-3</v>
      </c>
      <c r="AT67">
        <f t="shared" ref="AT67:AT79" si="78">AK67*$K67</f>
        <v>-3.5501257775366669E-3</v>
      </c>
      <c r="AU67">
        <f t="shared" ref="AU67:AU79" si="79">AL67*$K67</f>
        <v>-8.9842220465063388E-3</v>
      </c>
      <c r="AW67">
        <v>64</v>
      </c>
      <c r="AX67">
        <f>IF(Z67&gt;0, (R67*SUMPRODUCT(K67:$K$98, X67:$X$98)-K67*$AZ$3)/Z67, 0)</f>
        <v>-38455002379.247826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</v>
      </c>
      <c r="S68">
        <f t="shared" si="63"/>
        <v>-107638457418.0304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-25.002693497067625</v>
      </c>
      <c r="AC68">
        <f t="shared" si="64"/>
        <v>-22.323833675488657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-4.3628226874668388E-5</v>
      </c>
      <c r="AI68">
        <f t="shared" si="69"/>
        <v>-4.3638596697039955E-5</v>
      </c>
      <c r="AJ68">
        <f t="shared" si="70"/>
        <v>-2.6788598215789676</v>
      </c>
      <c r="AK68">
        <f t="shared" si="61"/>
        <v>-1.7501885447947338</v>
      </c>
      <c r="AL68">
        <f t="shared" si="71"/>
        <v>-4.4290920049703981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-7.0548929975276673E-8</v>
      </c>
      <c r="AR68">
        <f t="shared" si="76"/>
        <v>-7.0565698474130624E-8</v>
      </c>
      <c r="AS68">
        <f t="shared" si="77"/>
        <v>-4.3318444847431871E-3</v>
      </c>
      <c r="AT68">
        <f t="shared" si="78"/>
        <v>-2.8301386037292071E-3</v>
      </c>
      <c r="AU68">
        <f t="shared" si="79"/>
        <v>-7.1620536541708683E-3</v>
      </c>
      <c r="AW68">
        <v>65</v>
      </c>
      <c r="AX68">
        <f>IF(Z68&gt;0, (R68*SUMPRODUCT(K68:$K$98, X68:$X$98)-K68*$AZ$3)/Z68, 0)</f>
        <v>-107638457418.0304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</v>
      </c>
      <c r="S69">
        <f t="shared" si="63"/>
        <v>-316047756906.68353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-22.323833675488657</v>
      </c>
      <c r="AC69">
        <f t="shared" si="64"/>
        <v>-19.931994413080009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-1.4225608246057777E-5</v>
      </c>
      <c r="AI69">
        <f t="shared" si="69"/>
        <v>-1.42287615660826E-5</v>
      </c>
      <c r="AJ69">
        <f t="shared" si="70"/>
        <v>-2.3918392624086486</v>
      </c>
      <c r="AK69">
        <f t="shared" si="61"/>
        <v>-1.5626683572842062</v>
      </c>
      <c r="AL69">
        <f t="shared" si="71"/>
        <v>-3.9545218484544207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-2.0538829525802039E-8</v>
      </c>
      <c r="AR69">
        <f t="shared" si="76"/>
        <v>-2.054338226627611E-8</v>
      </c>
      <c r="AS69">
        <f t="shared" si="77"/>
        <v>-3.4533200980945808E-3</v>
      </c>
      <c r="AT69">
        <f t="shared" si="78"/>
        <v>-2.2561691873189144E-3</v>
      </c>
      <c r="AU69">
        <f t="shared" si="79"/>
        <v>-5.709509828795761E-3</v>
      </c>
      <c r="AW69">
        <v>66</v>
      </c>
      <c r="AX69">
        <f>IF(Z69&gt;0, (R69*SUMPRODUCT(K69:$K$98, X69:$X$98)-K69*$AZ$3)/Z69, 0)</f>
        <v>-316047756906.68353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</v>
      </c>
      <c r="S70">
        <f t="shared" si="63"/>
        <v>-983940174519.84241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-19.931994413080009</v>
      </c>
      <c r="AC70">
        <f t="shared" si="64"/>
        <v>-17.796423600621001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-4.4348840497722066E-6</v>
      </c>
      <c r="AI70">
        <f t="shared" si="69"/>
        <v>-4.4357883945718946E-6</v>
      </c>
      <c r="AJ70">
        <f t="shared" si="70"/>
        <v>-2.135570812459008</v>
      </c>
      <c r="AK70">
        <f t="shared" si="61"/>
        <v>-1.3952396089156007</v>
      </c>
      <c r="AL70">
        <f t="shared" si="71"/>
        <v>-3.5308148571630031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-5.7170118524389789E-9</v>
      </c>
      <c r="AR70">
        <f t="shared" si="76"/>
        <v>-5.7181776438960919E-9</v>
      </c>
      <c r="AS70">
        <f t="shared" si="77"/>
        <v>-2.752965694148869E-3</v>
      </c>
      <c r="AT70">
        <f t="shared" si="78"/>
        <v>-1.7986042682609765E-3</v>
      </c>
      <c r="AU70">
        <f t="shared" si="79"/>
        <v>-4.5515756805874887E-3</v>
      </c>
      <c r="AW70">
        <v>67</v>
      </c>
      <c r="AX70">
        <f>IF(Z70&gt;0, (R70*SUMPRODUCT(K70:$K$98, X70:$X$98)-K70*$AZ$3)/Z70, 0)</f>
        <v>-983940174519.84241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</v>
      </c>
      <c r="S71">
        <f t="shared" si="63"/>
        <v>-3258714420212.8179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-17.796423600621001</v>
      </c>
      <c r="AC71">
        <f t="shared" si="64"/>
        <v>-15.889663934018515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-1.3029974123059646E-6</v>
      </c>
      <c r="AI71">
        <f t="shared" si="69"/>
        <v>-1.3032412149515027E-6</v>
      </c>
      <c r="AJ71">
        <f t="shared" si="70"/>
        <v>-1.9067596666024862</v>
      </c>
      <c r="AK71">
        <f t="shared" si="61"/>
        <v>-1.2457496520434701</v>
      </c>
      <c r="AL71">
        <f t="shared" si="71"/>
        <v>-3.1525106218871715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-1.4997274945330351E-9</v>
      </c>
      <c r="AR71">
        <f t="shared" si="76"/>
        <v>-1.5000081071630374E-9</v>
      </c>
      <c r="AS71">
        <f t="shared" si="77"/>
        <v>-2.1946474110102897E-3</v>
      </c>
      <c r="AT71">
        <f t="shared" si="78"/>
        <v>-1.4338363122058531E-3</v>
      </c>
      <c r="AU71">
        <f t="shared" si="79"/>
        <v>-3.6284852232242502E-3</v>
      </c>
      <c r="AW71">
        <v>68</v>
      </c>
      <c r="AX71">
        <f>IF(Z71&gt;0, (R71*SUMPRODUCT(K71:$K$98, X71:$X$98)-K71*$AZ$3)/Z71, 0)</f>
        <v>-3258714420212.8179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</v>
      </c>
      <c r="S72">
        <f t="shared" si="63"/>
        <v>-11522821496615.969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-15.889663934018515</v>
      </c>
      <c r="AC72">
        <f t="shared" si="64"/>
        <v>-14.18719994237583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-3.596066162750409E-7</v>
      </c>
      <c r="AI72">
        <f t="shared" si="69"/>
        <v>-3.5966817758598607E-7</v>
      </c>
      <c r="AJ72">
        <f t="shared" si="70"/>
        <v>-1.7024639916426842</v>
      </c>
      <c r="AK72">
        <f t="shared" ref="AK72:AK79" si="92">G72*SUM(AB72:AB72, AE72:AF72)</f>
        <v>-1.1122764753812961</v>
      </c>
      <c r="AL72">
        <f t="shared" si="71"/>
        <v>-2.8147408266921579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-3.6955446270475688E-10</v>
      </c>
      <c r="AR72">
        <f t="shared" si="76"/>
        <v>-3.6961772699456723E-10</v>
      </c>
      <c r="AS72">
        <f t="shared" si="77"/>
        <v>-1.7495594831450694E-3</v>
      </c>
      <c r="AT72">
        <f t="shared" si="78"/>
        <v>-1.1430455298527971E-3</v>
      </c>
      <c r="AU72">
        <f t="shared" si="79"/>
        <v>-2.8926053826155936E-3</v>
      </c>
      <c r="AW72">
        <v>69</v>
      </c>
      <c r="AX72">
        <f>IF(Z72&gt;0, (R72*SUMPRODUCT(K72:$K$98, X72:$X$98)-K72*$AZ$3)/Z72, 0)</f>
        <v>-11522821496615.969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</v>
      </c>
      <c r="S73">
        <f t="shared" si="63"/>
        <v>-43676453159968.906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-14.18719994237583</v>
      </c>
      <c r="AC73">
        <f t="shared" si="64"/>
        <v>-12.667142806011093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-9.2889171613493871E-8</v>
      </c>
      <c r="AI73">
        <f t="shared" si="69"/>
        <v>-9.2903672725522839E-8</v>
      </c>
      <c r="AJ73">
        <f t="shared" si="70"/>
        <v>-1.5200571363647377</v>
      </c>
      <c r="AK73">
        <f t="shared" si="92"/>
        <v>-0.99310399596630827</v>
      </c>
      <c r="AL73">
        <f t="shared" si="71"/>
        <v>-2.5131612252347186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-8.5231051180847885E-11</v>
      </c>
      <c r="AR73">
        <f t="shared" si="76"/>
        <v>-8.524435676857196E-11</v>
      </c>
      <c r="AS73">
        <f t="shared" si="77"/>
        <v>-1.3947381092641333E-3</v>
      </c>
      <c r="AT73">
        <f t="shared" si="78"/>
        <v>-9.1122889824343063E-4</v>
      </c>
      <c r="AU73">
        <f t="shared" si="79"/>
        <v>-2.3059670927519206E-3</v>
      </c>
      <c r="AW73">
        <v>70</v>
      </c>
      <c r="AX73">
        <f>IF(Z73&gt;0, (R73*SUMPRODUCT(K73:$K$98, X73:$X$98)-K73*$AZ$3)/Z73, 0)</f>
        <v>-43676453159968.906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</v>
      </c>
      <c r="S74">
        <f t="shared" si="63"/>
        <v>-178259930616047.31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-12.667142806011093</v>
      </c>
      <c r="AC74">
        <f t="shared" si="64"/>
        <v>-11.309948934012132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-2.2367562898819822E-8</v>
      </c>
      <c r="AI74">
        <f t="shared" si="69"/>
        <v>-2.2370735218279087E-8</v>
      </c>
      <c r="AJ74">
        <f t="shared" si="70"/>
        <v>-1.3571938719989607</v>
      </c>
      <c r="AK74">
        <f t="shared" si="92"/>
        <v>-0.88669999642077657</v>
      </c>
      <c r="AL74">
        <f t="shared" si="71"/>
        <v>-2.2438938907904724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-1.8324553423504644E-11</v>
      </c>
      <c r="AR74">
        <f t="shared" si="76"/>
        <v>-1.8327152335941848E-11</v>
      </c>
      <c r="AS74">
        <f t="shared" si="77"/>
        <v>-1.1118766816929479E-3</v>
      </c>
      <c r="AT74">
        <f t="shared" si="78"/>
        <v>-7.2642609874548332E-4</v>
      </c>
      <c r="AU74">
        <f t="shared" si="79"/>
        <v>-1.8383027987655834E-3</v>
      </c>
      <c r="AW74">
        <v>71</v>
      </c>
      <c r="AX74">
        <f>IF(Z74&gt;0, (R74*SUMPRODUCT(K74:$K$98, X74:$X$98)-K74*$AZ$3)/Z74, 0)</f>
        <v>-178259930616047.31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</v>
      </c>
      <c r="S75">
        <f t="shared" si="63"/>
        <v>-787700022196197.38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-11.309948934012132</v>
      </c>
      <c r="AC75">
        <f t="shared" si="64"/>
        <v>-10.098168691098143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-4.999211012709047E-9</v>
      </c>
      <c r="AI75">
        <f t="shared" si="69"/>
        <v>-4.999852003467365E-9</v>
      </c>
      <c r="AJ75">
        <f t="shared" si="70"/>
        <v>-1.2117802429139886</v>
      </c>
      <c r="AK75">
        <f t="shared" si="92"/>
        <v>-0.79169642538084928</v>
      </c>
      <c r="AL75">
        <f t="shared" si="71"/>
        <v>-2.0034766732946898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-3.6567744842702391E-12</v>
      </c>
      <c r="AR75">
        <f t="shared" si="76"/>
        <v>-3.6572433499859914E-12</v>
      </c>
      <c r="AS75">
        <f t="shared" si="77"/>
        <v>-8.8638128327962241E-4</v>
      </c>
      <c r="AT75">
        <f t="shared" si="78"/>
        <v>-5.7910243841694355E-4</v>
      </c>
      <c r="AU75">
        <f t="shared" si="79"/>
        <v>-1.4654837253538092E-3</v>
      </c>
      <c r="AW75">
        <v>72</v>
      </c>
      <c r="AX75">
        <f>IF(Z75&gt;0, (R75*SUMPRODUCT(K75:$K$98, X75:$X$98)-K75*$AZ$3)/Z75, 0)</f>
        <v>-787700022196197.38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</v>
      </c>
      <c r="S76">
        <f t="shared" si="63"/>
        <v>-3794429812205615.5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-10.098168691098143</v>
      </c>
      <c r="AC76">
        <f t="shared" si="64"/>
        <v>-9.0162220456265185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-1.0315443915750427E-9</v>
      </c>
      <c r="AI76">
        <f t="shared" si="69"/>
        <v>-1.0316632002299902E-9</v>
      </c>
      <c r="AJ76">
        <f t="shared" si="70"/>
        <v>-1.0819466454716249</v>
      </c>
      <c r="AK76">
        <f t="shared" si="92"/>
        <v>-0.70687180837687014</v>
      </c>
      <c r="AL76">
        <f t="shared" si="71"/>
        <v>-1.7888184548801582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-6.7370009575263617E-13</v>
      </c>
      <c r="AR76">
        <f t="shared" si="76"/>
        <v>-6.7377768950707667E-13</v>
      </c>
      <c r="AS76">
        <f t="shared" si="77"/>
        <v>-7.0661773221463017E-4</v>
      </c>
      <c r="AT76">
        <f t="shared" si="78"/>
        <v>-4.6165691838158038E-4</v>
      </c>
      <c r="AU76">
        <f t="shared" si="79"/>
        <v>-1.1682746512699882E-3</v>
      </c>
      <c r="AW76">
        <v>73</v>
      </c>
      <c r="AX76">
        <f>IF(Z76&gt;0, (R76*SUMPRODUCT(K76:$K$98, X76:$X$98)-K76*$AZ$3)/Z76, 0)</f>
        <v>-3794429812205615.5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</v>
      </c>
      <c r="S77">
        <f t="shared" si="63"/>
        <v>-2.0088829357767728E+16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-9.0162220456265185</v>
      </c>
      <c r="AC77">
        <f t="shared" si="64"/>
        <v>-8.0501982550242648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-1.9516812850071594E-10</v>
      </c>
      <c r="AI77">
        <f t="shared" si="69"/>
        <v>-1.9518816500486374E-10</v>
      </c>
      <c r="AJ77">
        <f t="shared" si="70"/>
        <v>-0.96602379060225374</v>
      </c>
      <c r="AK77">
        <f t="shared" si="92"/>
        <v>-0.63113554319385634</v>
      </c>
      <c r="AL77">
        <f t="shared" si="71"/>
        <v>-1.5971593339912982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-1.1380715370346117E-13</v>
      </c>
      <c r="AR77">
        <f t="shared" si="76"/>
        <v>-1.1381883746312389E-13</v>
      </c>
      <c r="AS77">
        <f t="shared" si="77"/>
        <v>-5.6331132989199907E-4</v>
      </c>
      <c r="AT77">
        <f t="shared" si="78"/>
        <v>-3.6803006886299662E-4</v>
      </c>
      <c r="AU77">
        <f t="shared" si="79"/>
        <v>-9.3134139886881452E-4</v>
      </c>
      <c r="AW77">
        <v>74</v>
      </c>
      <c r="AX77">
        <f>IF(Z77&gt;0, (R77*SUMPRODUCT(K77:$K$98, X77:$X$98)-K77*$AZ$3)/Z77, 0)</f>
        <v>-2.0088829357767728E+16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</v>
      </c>
      <c r="S78">
        <f t="shared" si="63"/>
        <v>-1.1805058191565072E+17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-8.0501982550242648</v>
      </c>
      <c r="AC78">
        <f t="shared" si="64"/>
        <v>-7.1876770134146222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-3.3583636465356917E-11</v>
      </c>
      <c r="AI78">
        <f t="shared" si="69"/>
        <v>-3.3586680786230552E-11</v>
      </c>
      <c r="AJ78">
        <f t="shared" si="70"/>
        <v>-0.86252124160964261</v>
      </c>
      <c r="AK78">
        <f t="shared" si="92"/>
        <v>-0.5635138778516986</v>
      </c>
      <c r="AL78">
        <f t="shared" si="71"/>
        <v>-1.4260351194949279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-1.7485190234692668E-14</v>
      </c>
      <c r="AR78">
        <f t="shared" si="76"/>
        <v>-1.7486775248562918E-14</v>
      </c>
      <c r="AS78">
        <f t="shared" si="77"/>
        <v>-4.4906834334527864E-4</v>
      </c>
      <c r="AT78">
        <f t="shared" si="78"/>
        <v>-2.9339131765228278E-4</v>
      </c>
      <c r="AU78">
        <f t="shared" si="79"/>
        <v>-7.4245966101504815E-4</v>
      </c>
      <c r="AW78">
        <v>75</v>
      </c>
      <c r="AX78">
        <f>IF(Z78&gt;0, (R78*SUMPRODUCT(K78:$K$98, X78:$X$98)-K78*$AZ$3)/Z78, 0)</f>
        <v>-1.1805058191565072E+17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-7.1876770134146222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-6.0886417472726631E-12</v>
      </c>
      <c r="AI79">
        <f t="shared" si="69"/>
        <v>-6.0886417472726631E-12</v>
      </c>
      <c r="AJ79">
        <f t="shared" si="70"/>
        <v>-7.1876770134146222</v>
      </c>
      <c r="AK79">
        <f t="shared" si="92"/>
        <v>-0.50313739093902365</v>
      </c>
      <c r="AL79">
        <f t="shared" si="71"/>
        <v>-7.6908144043597346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-2.8303819111581958E-15</v>
      </c>
      <c r="AR79">
        <f t="shared" si="76"/>
        <v>-2.8303819111581958E-15</v>
      </c>
      <c r="AS79">
        <f t="shared" si="77"/>
        <v>-3.3412823165575663E-3</v>
      </c>
      <c r="AT79">
        <f t="shared" si="78"/>
        <v>-2.3388976215902969E-4</v>
      </c>
      <c r="AU79">
        <f t="shared" si="79"/>
        <v>-3.5751720787194265E-3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34115.608576477862</v>
      </c>
      <c r="AO81" s="6">
        <f t="shared" si="93"/>
        <v>-3411.5608576477862</v>
      </c>
      <c r="AP81" s="6">
        <f t="shared" si="93"/>
        <v>-2968.1904090736653</v>
      </c>
      <c r="AQ81" s="6">
        <f t="shared" si="93"/>
        <v>-13805.302007522732</v>
      </c>
      <c r="AR81" s="6">
        <f t="shared" si="93"/>
        <v>13930.555302233674</v>
      </c>
      <c r="AS81" s="6">
        <f t="shared" si="93"/>
        <v>-2387.1818619852183</v>
      </c>
      <c r="AT81" s="6">
        <f t="shared" si="93"/>
        <v>650.24324680401321</v>
      </c>
      <c r="AU81" s="6">
        <f t="shared" si="93"/>
        <v>12193.616687052474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57882.267544867769</v>
      </c>
      <c r="K3">
        <v>1</v>
      </c>
      <c r="L3" s="2">
        <v>0</v>
      </c>
      <c r="O3">
        <f>$C$3</f>
        <v>57882.267544867769</v>
      </c>
      <c r="P3" s="2">
        <f>O3*C5</f>
        <v>5788.2267544867773</v>
      </c>
      <c r="Q3" s="5">
        <f>B8</f>
        <v>2519.9082039999998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57882.267544867769</v>
      </c>
      <c r="AF3">
        <f t="shared" ref="AF3:AF34" si="4">-$Z3*P3</f>
        <v>-5788.2267544867773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49574.132586380991</v>
      </c>
      <c r="AJ3">
        <f t="shared" ref="AJ3:AJ34" si="8">AB3-AC3</f>
        <v>0</v>
      </c>
      <c r="AL3">
        <f t="shared" ref="AL3:AL34" si="9">SUM(AI3:AK3)</f>
        <v>49574.132586380991</v>
      </c>
      <c r="AN3">
        <f t="shared" ref="AN3:AN34" si="10">AE3*$K3</f>
        <v>57882.267544867769</v>
      </c>
      <c r="AO3">
        <f t="shared" ref="AO3:AO34" si="11">AF3*$K3</f>
        <v>-5788.2267544867773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49574.132586380991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49574.132586380991</v>
      </c>
      <c r="AW3">
        <v>0</v>
      </c>
      <c r="AX3">
        <f>IF(Z3&gt;0, (R3*SUMPRODUCT(K3:$K$98, X3:$X$98)-K3*$AZ$3)/Z3, 0)</f>
        <v>0</v>
      </c>
      <c r="AZ3">
        <f>C6*ABS(SUMPRODUCT(X4:X69, K4:K69))/1</f>
        <v>28380.490468646829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</v>
      </c>
      <c r="S4">
        <f t="shared" si="1"/>
        <v>1944.9266130091396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1903.682493418888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-1120.6003000000001</v>
      </c>
      <c r="AI4">
        <f t="shared" si="7"/>
        <v>-1120.6003000000001</v>
      </c>
      <c r="AJ4">
        <f t="shared" si="8"/>
        <v>-1903.682493418888</v>
      </c>
      <c r="AK4">
        <f>G4*SUM(AB4, AE4:AF4)</f>
        <v>0</v>
      </c>
      <c r="AL4">
        <f t="shared" si="9"/>
        <v>-3024.2827934188881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-1045.4336225394161</v>
      </c>
      <c r="AR4">
        <f t="shared" si="14"/>
        <v>-1045.4336225394161</v>
      </c>
      <c r="AS4">
        <f t="shared" si="15"/>
        <v>-1775.9888920784476</v>
      </c>
      <c r="AT4">
        <f t="shared" si="16"/>
        <v>0</v>
      </c>
      <c r="AU4">
        <f t="shared" si="17"/>
        <v>-2821.4225146178637</v>
      </c>
      <c r="AW4">
        <v>1</v>
      </c>
      <c r="AX4">
        <f>IF(Z4&gt;0, (R4*SUMPRODUCT(K4:$K$98, X4:$X$98)-K4*$AZ$3)/Z4, 0)</f>
        <v>1944.9266130091396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</v>
      </c>
      <c r="S5">
        <f t="shared" si="1"/>
        <v>3206.6662760712738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1903.682493418888</v>
      </c>
      <c r="AC5">
        <f t="shared" si="2"/>
        <v>3066.6719008938926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-1266.3351904132874</v>
      </c>
      <c r="AI5">
        <f t="shared" si="7"/>
        <v>-1314.1523256695807</v>
      </c>
      <c r="AJ5">
        <f t="shared" si="8"/>
        <v>-1162.9894074750046</v>
      </c>
      <c r="AK5">
        <f>G5*SUM(AB5, AE5:AF5)</f>
        <v>78.050982230174412</v>
      </c>
      <c r="AL5">
        <f t="shared" si="9"/>
        <v>-2399.0907509144113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-1082.8533743830396</v>
      </c>
      <c r="AR5">
        <f t="shared" si="14"/>
        <v>-1123.742190122819</v>
      </c>
      <c r="AS5">
        <f t="shared" si="15"/>
        <v>-994.4815667998879</v>
      </c>
      <c r="AT5">
        <f t="shared" si="16"/>
        <v>66.742020692223974</v>
      </c>
      <c r="AU5">
        <f t="shared" si="17"/>
        <v>-2051.4817362304834</v>
      </c>
      <c r="AW5">
        <v>2</v>
      </c>
      <c r="AX5">
        <f>IF(Z5&gt;0, (R5*SUMPRODUCT(K5:$K$98, X5:$X$98)-K5*$AZ$3)/Z5, 0)</f>
        <v>3206.6662760712738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</v>
      </c>
      <c r="S6">
        <f t="shared" si="1"/>
        <v>4673.8524352060622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3066.6719008938926</v>
      </c>
      <c r="AC6">
        <f t="shared" si="2"/>
        <v>4359.2084828082516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-1409.9322247962452</v>
      </c>
      <c r="AI6">
        <f t="shared" si="7"/>
        <v>-1456.5662225875776</v>
      </c>
      <c r="AJ6">
        <f t="shared" si="8"/>
        <v>-1292.536581914359</v>
      </c>
      <c r="AK6">
        <f>G6*SUM(AB6, AE6:AF6)</f>
        <v>179.40030620229274</v>
      </c>
      <c r="AL6">
        <f t="shared" si="9"/>
        <v>-2569.702498299644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-1087.6358590869447</v>
      </c>
      <c r="AR6">
        <f t="shared" si="14"/>
        <v>-1123.6097926976645</v>
      </c>
      <c r="AS6">
        <f t="shared" si="15"/>
        <v>-997.0756827512655</v>
      </c>
      <c r="AT6">
        <f t="shared" si="16"/>
        <v>138.39119549522283</v>
      </c>
      <c r="AU6">
        <f t="shared" si="17"/>
        <v>-1982.2942799537075</v>
      </c>
      <c r="AW6">
        <v>3</v>
      </c>
      <c r="AX6">
        <f>IF(Z6&gt;0, (R6*SUMPRODUCT(K6:$K$98, X6:$X$98)-K6*$AZ$3)/Z6, 0)</f>
        <v>4673.8524352060622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</v>
      </c>
      <c r="S7">
        <f t="shared" si="1"/>
        <v>5778.2975265320156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4359.2084828082516</v>
      </c>
      <c r="AC7">
        <f t="shared" si="2"/>
        <v>5245.5475153613697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-1555.1595120729255</v>
      </c>
      <c r="AI7">
        <f t="shared" si="7"/>
        <v>-1600.5495901303079</v>
      </c>
      <c r="AJ7">
        <f t="shared" si="8"/>
        <v>-886.33903255311816</v>
      </c>
      <c r="AK7">
        <f>G7*SUM(AB7, AE7:AF7)</f>
        <v>214.03713650588514</v>
      </c>
      <c r="AL7">
        <f t="shared" si="9"/>
        <v>-2272.8514861775411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-1091.4981758216111</v>
      </c>
      <c r="AR7">
        <f t="shared" si="14"/>
        <v>-1123.3554785712149</v>
      </c>
      <c r="AS7">
        <f t="shared" si="15"/>
        <v>-622.08244857255147</v>
      </c>
      <c r="AT7">
        <f t="shared" si="16"/>
        <v>150.22326792886545</v>
      </c>
      <c r="AU7">
        <f t="shared" si="17"/>
        <v>-1595.2146592149011</v>
      </c>
      <c r="AW7">
        <v>4</v>
      </c>
      <c r="AX7">
        <f>IF(Z7&gt;0, (R7*SUMPRODUCT(K7:$K$98, X7:$X$98)-K7*$AZ$3)/Z7, 0)</f>
        <v>5778.2975265320156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</v>
      </c>
      <c r="S8">
        <f t="shared" si="1"/>
        <v>6215.307891654099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5245.5475153613697</v>
      </c>
      <c r="AC8">
        <f t="shared" si="2"/>
        <v>5479.7528146968434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-1706.9263846437584</v>
      </c>
      <c r="AI8">
        <f t="shared" si="7"/>
        <v>-1751.0090987282451</v>
      </c>
      <c r="AJ8">
        <f t="shared" si="8"/>
        <v>-234.20529933547368</v>
      </c>
      <c r="AK8">
        <f t="shared" ref="AK8:AK39" si="30">G8*SUM(AB8:AB8, AE8:AF8)</f>
        <v>111.73016207719718</v>
      </c>
      <c r="AL8">
        <f t="shared" si="9"/>
        <v>-1873.4842359865215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-1118.2830950505229</v>
      </c>
      <c r="AR8">
        <f t="shared" si="14"/>
        <v>-1147.1636340052919</v>
      </c>
      <c r="AS8">
        <f t="shared" si="15"/>
        <v>-153.43826738771091</v>
      </c>
      <c r="AT8">
        <f t="shared" si="16"/>
        <v>73.199379060662466</v>
      </c>
      <c r="AU8">
        <f t="shared" si="17"/>
        <v>-1227.4025223323404</v>
      </c>
      <c r="AW8">
        <v>5</v>
      </c>
      <c r="AX8">
        <f>IF(Z8&gt;0, (R8*SUMPRODUCT(K8:$K$98, X8:$X$98)-K8*$AZ$3)/Z8, 0)</f>
        <v>6215.307891654099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</v>
      </c>
      <c r="S9">
        <f t="shared" si="1"/>
        <v>6259.620046501057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5479.7528146968434</v>
      </c>
      <c r="AC9">
        <f t="shared" si="2"/>
        <v>5345.8114178908982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-1882.2418745054265</v>
      </c>
      <c r="AI9">
        <f t="shared" si="7"/>
        <v>-1924.9426405118156</v>
      </c>
      <c r="AJ9">
        <f t="shared" si="8"/>
        <v>133.94139680594526</v>
      </c>
      <c r="AK9">
        <f t="shared" si="30"/>
        <v>32.330541606711378</v>
      </c>
      <c r="AL9">
        <f t="shared" si="9"/>
        <v>-1758.6707020991589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-1167.8568418487484</v>
      </c>
      <c r="AR9">
        <f t="shared" si="14"/>
        <v>-1194.3509829090451</v>
      </c>
      <c r="AS9">
        <f t="shared" si="15"/>
        <v>83.105353666463813</v>
      </c>
      <c r="AT9">
        <f t="shared" si="16"/>
        <v>20.059825853143646</v>
      </c>
      <c r="AU9">
        <f t="shared" si="17"/>
        <v>-1091.1858033894375</v>
      </c>
      <c r="AW9">
        <v>6</v>
      </c>
      <c r="AX9">
        <f>IF(Z9&gt;0, (R9*SUMPRODUCT(K9:$K$98, X9:$X$98)-K9*$AZ$3)/Z9, 0)</f>
        <v>6259.620046501057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</v>
      </c>
      <c r="S10">
        <f t="shared" si="1"/>
        <v>6160.2075634060957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5345.8114178908982</v>
      </c>
      <c r="AC10">
        <f t="shared" si="2"/>
        <v>5081.7071074733249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-2055.0510546332289</v>
      </c>
      <c r="AI10">
        <f t="shared" si="7"/>
        <v>-2096.2972874522375</v>
      </c>
      <c r="AJ10">
        <f t="shared" si="8"/>
        <v>264.10431041757329</v>
      </c>
      <c r="AK10">
        <f t="shared" si="30"/>
        <v>21.917826813352683</v>
      </c>
      <c r="AL10">
        <f t="shared" si="9"/>
        <v>-1810.2751502213116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-1209.6367726061328</v>
      </c>
      <c r="AR10">
        <f t="shared" si="14"/>
        <v>-1233.9149820631974</v>
      </c>
      <c r="AS10">
        <f t="shared" si="15"/>
        <v>155.45613086576014</v>
      </c>
      <c r="AT10">
        <f t="shared" si="16"/>
        <v>12.901192517465647</v>
      </c>
      <c r="AU10">
        <f t="shared" si="17"/>
        <v>-1065.5576586799716</v>
      </c>
      <c r="AW10">
        <v>7</v>
      </c>
      <c r="AX10">
        <f>IF(Z10&gt;0, (R10*SUMPRODUCT(K10:$K$98, X10:$X$98)-K10*$AZ$3)/Z10, 0)</f>
        <v>6160.2075634060957</v>
      </c>
    </row>
    <row r="11" spans="1:52" x14ac:dyDescent="0.25">
      <c r="A11" t="s">
        <v>33</v>
      </c>
      <c r="C11" s="25">
        <f>AU71</f>
        <v>19512.854263904883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</v>
      </c>
      <c r="S11">
        <f t="shared" si="1"/>
        <v>5919.8028035111838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5081.7071074733249</v>
      </c>
      <c r="AC11">
        <f t="shared" si="2"/>
        <v>4703.8392947341854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-2208.1493285196966</v>
      </c>
      <c r="AI11">
        <f t="shared" si="7"/>
        <v>-2247.8790243462554</v>
      </c>
      <c r="AJ11">
        <f t="shared" si="8"/>
        <v>377.86781273913948</v>
      </c>
      <c r="AK11">
        <f t="shared" si="30"/>
        <v>12.196097057935978</v>
      </c>
      <c r="AL11">
        <f t="shared" si="9"/>
        <v>-1857.81511454918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-1235.0369905394759</v>
      </c>
      <c r="AR11">
        <f t="shared" si="14"/>
        <v>-1257.2581525482863</v>
      </c>
      <c r="AS11">
        <f t="shared" si="15"/>
        <v>211.3447311916787</v>
      </c>
      <c r="AT11">
        <f t="shared" si="16"/>
        <v>6.8213824183975467</v>
      </c>
      <c r="AU11">
        <f t="shared" si="17"/>
        <v>-1039.0920389382102</v>
      </c>
      <c r="AW11">
        <v>8</v>
      </c>
      <c r="AX11">
        <f>IF(Z11&gt;0, (R11*SUMPRODUCT(K11:$K$98, X11:$X$98)-K11*$AZ$3)/Z11, 0)</f>
        <v>5919.8028035111838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</v>
      </c>
      <c r="S12">
        <f t="shared" si="1"/>
        <v>5580.1331850640609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4703.8392947341854</v>
      </c>
      <c r="AC12">
        <f t="shared" si="2"/>
        <v>4257.7233481210969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-2363.3331135297726</v>
      </c>
      <c r="AI12">
        <f t="shared" si="7"/>
        <v>-2401.483845841301</v>
      </c>
      <c r="AJ12">
        <f t="shared" si="8"/>
        <v>446.11594661308845</v>
      </c>
      <c r="AK12">
        <f t="shared" si="30"/>
        <v>10.818830377888625</v>
      </c>
      <c r="AL12">
        <f t="shared" si="9"/>
        <v>-1944.5490688503239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-1256.136673733401</v>
      </c>
      <c r="AR12">
        <f t="shared" si="14"/>
        <v>-1276.4141935260811</v>
      </c>
      <c r="AS12">
        <f t="shared" si="15"/>
        <v>237.11536815097094</v>
      </c>
      <c r="AT12">
        <f t="shared" si="16"/>
        <v>5.7503233576199326</v>
      </c>
      <c r="AU12">
        <f t="shared" si="17"/>
        <v>-1033.5485020174904</v>
      </c>
      <c r="AW12">
        <v>9</v>
      </c>
      <c r="AX12">
        <f>IF(Z12&gt;0, (R12*SUMPRODUCT(K12:$K$98, X12:$X$98)-K12*$AZ$3)/Z12, 0)</f>
        <v>5580.1331850640609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</v>
      </c>
      <c r="S13">
        <f t="shared" si="1"/>
        <v>5131.224011640903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4257.7233481210969</v>
      </c>
      <c r="AC13">
        <f t="shared" si="2"/>
        <v>3747.2099483513798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-2510.8460396308251</v>
      </c>
      <c r="AI13">
        <f t="shared" si="7"/>
        <v>-2547.3598415994229</v>
      </c>
      <c r="AJ13">
        <f t="shared" si="8"/>
        <v>510.51339976971713</v>
      </c>
      <c r="AK13">
        <f t="shared" si="30"/>
        <v>8.5154466962421935</v>
      </c>
      <c r="AL13">
        <f t="shared" si="9"/>
        <v>-2028.3309951334636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-1268.5754392796678</v>
      </c>
      <c r="AR13">
        <f t="shared" si="14"/>
        <v>-1287.0236083991472</v>
      </c>
      <c r="AS13">
        <f t="shared" si="15"/>
        <v>257.93089267482412</v>
      </c>
      <c r="AT13">
        <f t="shared" si="16"/>
        <v>4.3023293196170433</v>
      </c>
      <c r="AU13">
        <f t="shared" si="17"/>
        <v>-1024.7903864047059</v>
      </c>
      <c r="AW13">
        <v>10</v>
      </c>
      <c r="AX13">
        <f>IF(Z13&gt;0, (R13*SUMPRODUCT(K13:$K$98, X13:$X$98)-K13*$AZ$3)/Z13, 0)</f>
        <v>5131.224011640903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</v>
      </c>
      <c r="S14">
        <f t="shared" si="1"/>
        <v>4573.4470494431635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3747.2099483513798</v>
      </c>
      <c r="AC14">
        <f t="shared" si="2"/>
        <v>3184.8101053264577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-2660.354496891006</v>
      </c>
      <c r="AI14">
        <f t="shared" si="7"/>
        <v>-2695.1729835914721</v>
      </c>
      <c r="AJ14">
        <f t="shared" si="8"/>
        <v>562.39984302492212</v>
      </c>
      <c r="AK14">
        <f t="shared" si="30"/>
        <v>6.7449779070324833</v>
      </c>
      <c r="AL14">
        <f t="shared" si="9"/>
        <v>-2126.0281626595174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-1277.9167421628067</v>
      </c>
      <c r="AR14">
        <f t="shared" si="14"/>
        <v>-1294.6420045830207</v>
      </c>
      <c r="AS14">
        <f t="shared" si="15"/>
        <v>270.15203275773337</v>
      </c>
      <c r="AT14">
        <f t="shared" si="16"/>
        <v>3.2399893333719865</v>
      </c>
      <c r="AU14">
        <f t="shared" si="17"/>
        <v>-1021.2499824919154</v>
      </c>
      <c r="AW14">
        <v>11</v>
      </c>
      <c r="AX14">
        <f>IF(Z14&gt;0, (R14*SUMPRODUCT(K14:$K$98, X14:$X$98)-K14*$AZ$3)/Z14, 0)</f>
        <v>4573.4470494431635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</v>
      </c>
      <c r="S15">
        <f t="shared" si="1"/>
        <v>3942.1358266048492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3184.8101053264577</v>
      </c>
      <c r="AC15">
        <f t="shared" si="2"/>
        <v>2606.571651131715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-2819.8060642534406</v>
      </c>
      <c r="AI15">
        <f t="shared" si="7"/>
        <v>-2852.8664630547755</v>
      </c>
      <c r="AJ15">
        <f t="shared" si="8"/>
        <v>578.23845419474264</v>
      </c>
      <c r="AK15">
        <f t="shared" si="30"/>
        <v>13.057721431838477</v>
      </c>
      <c r="AL15">
        <f t="shared" si="9"/>
        <v>-2261.5702874281942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-1284.9921536230597</v>
      </c>
      <c r="AR15">
        <f t="shared" si="14"/>
        <v>-1300.0578539185203</v>
      </c>
      <c r="AS15">
        <f t="shared" si="15"/>
        <v>263.50460266851479</v>
      </c>
      <c r="AT15">
        <f t="shared" si="16"/>
        <v>5.9504338957262508</v>
      </c>
      <c r="AU15">
        <f t="shared" si="17"/>
        <v>-1030.6028173542791</v>
      </c>
      <c r="AW15">
        <v>12</v>
      </c>
      <c r="AX15">
        <f>IF(Z15&gt;0, (R15*SUMPRODUCT(K15:$K$98, X15:$X$98)-K15*$AZ$3)/Z15, 0)</f>
        <v>3942.1358266048492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</v>
      </c>
      <c r="S16">
        <f t="shared" si="1"/>
        <v>3232.5305997187124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2606.571651131715</v>
      </c>
      <c r="AC16">
        <f t="shared" si="2"/>
        <v>2020.1675721084684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-2964.6646819490579</v>
      </c>
      <c r="AI16">
        <f t="shared" si="7"/>
        <v>-2995.9121444214047</v>
      </c>
      <c r="AJ16">
        <f t="shared" si="8"/>
        <v>586.4040790232466</v>
      </c>
      <c r="AK16">
        <f t="shared" si="30"/>
        <v>18.506658723035176</v>
      </c>
      <c r="AL16">
        <f t="shared" si="9"/>
        <v>-2391.0014066751228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-1278.0290995860209</v>
      </c>
      <c r="AR16">
        <f t="shared" si="14"/>
        <v>-1291.4994817749528</v>
      </c>
      <c r="AS16">
        <f t="shared" si="15"/>
        <v>252.79131284923085</v>
      </c>
      <c r="AT16">
        <f t="shared" si="16"/>
        <v>7.977984332648667</v>
      </c>
      <c r="AU16">
        <f t="shared" si="17"/>
        <v>-1030.7301845930731</v>
      </c>
      <c r="AW16">
        <v>13</v>
      </c>
      <c r="AX16">
        <f>IF(Z16&gt;0, (R16*SUMPRODUCT(K16:$K$98, X16:$X$98)-K16*$AZ$3)/Z16, 0)</f>
        <v>3232.5305997187124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</v>
      </c>
      <c r="S17">
        <f t="shared" si="1"/>
        <v>2510.8827301112269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2020.1675721084684</v>
      </c>
      <c r="AC17">
        <f t="shared" si="2"/>
        <v>1475.8844816821472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-3090.4690308010222</v>
      </c>
      <c r="AI17">
        <f t="shared" si="7"/>
        <v>-3119.8587841332451</v>
      </c>
      <c r="AJ17">
        <f t="shared" si="8"/>
        <v>544.28309042632122</v>
      </c>
      <c r="AK17">
        <f t="shared" si="30"/>
        <v>27.878312495096864</v>
      </c>
      <c r="AL17">
        <f t="shared" si="9"/>
        <v>-2547.6973812118267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-1252.3611096514378</v>
      </c>
      <c r="AR17">
        <f t="shared" si="14"/>
        <v>-1264.2708177665147</v>
      </c>
      <c r="AS17">
        <f t="shared" si="15"/>
        <v>220.56165853703661</v>
      </c>
      <c r="AT17">
        <f t="shared" si="16"/>
        <v>11.297221885611236</v>
      </c>
      <c r="AU17">
        <f t="shared" si="17"/>
        <v>-1032.4119373438668</v>
      </c>
      <c r="AW17">
        <v>14</v>
      </c>
      <c r="AX17">
        <f>IF(Z17&gt;0, (R17*SUMPRODUCT(K17:$K$98, X17:$X$98)-K17*$AZ$3)/Z17, 0)</f>
        <v>2510.8827301112269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</v>
      </c>
      <c r="S18">
        <f t="shared" si="1"/>
        <v>1804.2300488412561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1475.8844816821472</v>
      </c>
      <c r="AC18">
        <f t="shared" si="2"/>
        <v>991.95528142226431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-3212.287989413097</v>
      </c>
      <c r="AI18">
        <f t="shared" si="7"/>
        <v>-3239.777701217291</v>
      </c>
      <c r="AJ18">
        <f t="shared" si="8"/>
        <v>483.92920025988292</v>
      </c>
      <c r="AK18">
        <f t="shared" si="30"/>
        <v>31.879104804334382</v>
      </c>
      <c r="AL18">
        <f t="shared" si="9"/>
        <v>-2723.9693961530734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-1214.7501063807167</v>
      </c>
      <c r="AR18">
        <f t="shared" si="14"/>
        <v>-1225.1455411762815</v>
      </c>
      <c r="AS18">
        <f t="shared" si="15"/>
        <v>183.00135275350326</v>
      </c>
      <c r="AT18">
        <f t="shared" si="16"/>
        <v>12.055315737572617</v>
      </c>
      <c r="AU18">
        <f t="shared" si="17"/>
        <v>-1030.0888726852054</v>
      </c>
      <c r="AW18">
        <v>15</v>
      </c>
      <c r="AX18">
        <f>IF(Z18&gt;0, (R18*SUMPRODUCT(K18:$K$98, X18:$X$98)-K18*$AZ$3)/Z18, 0)</f>
        <v>1804.2300488412561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</v>
      </c>
      <c r="S19">
        <f t="shared" si="1"/>
        <v>980.04755027987665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991.95528142226431</v>
      </c>
      <c r="AC19">
        <f t="shared" si="2"/>
        <v>500.83150336167819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-3326.8534693746187</v>
      </c>
      <c r="AI19">
        <f t="shared" si="7"/>
        <v>-3352.4048573260834</v>
      </c>
      <c r="AJ19">
        <f t="shared" si="8"/>
        <v>491.12377806058612</v>
      </c>
      <c r="AK19">
        <f t="shared" si="30"/>
        <v>22.120602775716495</v>
      </c>
      <c r="AL19">
        <f t="shared" si="9"/>
        <v>-2839.1604764897806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-1173.2480437350653</v>
      </c>
      <c r="AR19">
        <f t="shared" si="14"/>
        <v>-1182.2589954360451</v>
      </c>
      <c r="AS19">
        <f t="shared" si="15"/>
        <v>173.19969669408761</v>
      </c>
      <c r="AT19">
        <f t="shared" si="16"/>
        <v>7.8010511048232205</v>
      </c>
      <c r="AU19">
        <f t="shared" si="17"/>
        <v>-1001.2582476371342</v>
      </c>
      <c r="AW19">
        <v>16</v>
      </c>
      <c r="AX19">
        <f>IF(Z19&gt;0, (R19*SUMPRODUCT(K19:$K$98, X19:$X$98)-K19*$AZ$3)/Z19, 0)</f>
        <v>980.04755027987665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</v>
      </c>
      <c r="S20">
        <f t="shared" si="1"/>
        <v>-332.79846979628252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500.83150336167819</v>
      </c>
      <c r="AC20">
        <f t="shared" si="2"/>
        <v>-156.9366997604011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-3435.0710544692715</v>
      </c>
      <c r="AI20">
        <f t="shared" si="7"/>
        <v>-3458.6493930139873</v>
      </c>
      <c r="AJ20">
        <f t="shared" si="8"/>
        <v>657.76820312207929</v>
      </c>
      <c r="AK20">
        <f t="shared" si="30"/>
        <v>2.1535754644552161</v>
      </c>
      <c r="AL20">
        <f t="shared" si="9"/>
        <v>-2798.7276144274529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-1149.0202542127463</v>
      </c>
      <c r="AR20">
        <f t="shared" si="14"/>
        <v>-1156.9071328592054</v>
      </c>
      <c r="AS20">
        <f t="shared" si="15"/>
        <v>220.02135501129086</v>
      </c>
      <c r="AT20">
        <f t="shared" si="16"/>
        <v>0.72036408807764341</v>
      </c>
      <c r="AU20">
        <f t="shared" si="17"/>
        <v>-936.16541375983695</v>
      </c>
      <c r="AW20">
        <v>17</v>
      </c>
      <c r="AX20">
        <f>IF(Z20&gt;0, (R20*SUMPRODUCT(K20:$K$98, X20:$X$98)-K20*$AZ$3)/Z20, 0)</f>
        <v>-332.79846979628252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</v>
      </c>
      <c r="S21">
        <f t="shared" si="1"/>
        <v>-1947.0209195159284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-156.9366997604011</v>
      </c>
      <c r="AC21">
        <f t="shared" si="2"/>
        <v>-840.14462387770709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-3534.8485285102279</v>
      </c>
      <c r="AI21">
        <f t="shared" si="7"/>
        <v>-3556.4236594052413</v>
      </c>
      <c r="AJ21">
        <f t="shared" si="8"/>
        <v>683.20792411730599</v>
      </c>
      <c r="AK21">
        <f t="shared" si="30"/>
        <v>-0.25109871961664176</v>
      </c>
      <c r="AL21">
        <f t="shared" si="9"/>
        <v>-2873.4668340075518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-1124.3776144669264</v>
      </c>
      <c r="AR21">
        <f t="shared" si="14"/>
        <v>-1131.2403114147278</v>
      </c>
      <c r="AS21">
        <f t="shared" si="15"/>
        <v>217.31728805581116</v>
      </c>
      <c r="AT21">
        <f t="shared" si="16"/>
        <v>-7.9870403804048709E-2</v>
      </c>
      <c r="AU21">
        <f t="shared" si="17"/>
        <v>-914.00289376272053</v>
      </c>
      <c r="AW21">
        <v>18</v>
      </c>
      <c r="AX21">
        <f>IF(Z21&gt;0, (R21*SUMPRODUCT(K21:$K$98, X21:$X$98)-K21*$AZ$3)/Z21, 0)</f>
        <v>-1947.0209195159284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</v>
      </c>
      <c r="S22">
        <f t="shared" si="1"/>
        <v>-3493.8575001411346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-840.14462387770709</v>
      </c>
      <c r="AC22">
        <f t="shared" si="2"/>
        <v>-1366.0690894948257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-3619.5947259621294</v>
      </c>
      <c r="AI22">
        <f t="shared" si="7"/>
        <v>-3639.1443081852117</v>
      </c>
      <c r="AJ22">
        <f t="shared" si="8"/>
        <v>525.92446561711859</v>
      </c>
      <c r="AK22">
        <f t="shared" si="30"/>
        <v>-17.643037101431851</v>
      </c>
      <c r="AL22">
        <f t="shared" si="9"/>
        <v>-3130.8628796695248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-1075.0084000834765</v>
      </c>
      <c r="AR22">
        <f t="shared" si="14"/>
        <v>-1080.8145653309821</v>
      </c>
      <c r="AS22">
        <f t="shared" si="15"/>
        <v>156.1979340649894</v>
      </c>
      <c r="AT22">
        <f t="shared" si="16"/>
        <v>-5.2399272633988554</v>
      </c>
      <c r="AU22">
        <f t="shared" si="17"/>
        <v>-929.85655852939158</v>
      </c>
      <c r="AW22">
        <v>19</v>
      </c>
      <c r="AX22">
        <f>IF(Z22&gt;0, (R22*SUMPRODUCT(K22:$K$98, X22:$X$98)-K22*$AZ$3)/Z22, 0)</f>
        <v>-3493.8575001411346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</v>
      </c>
      <c r="S23">
        <f t="shared" si="1"/>
        <v>-4392.6265681369314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-1366.0690894948257</v>
      </c>
      <c r="AC23">
        <f t="shared" si="2"/>
        <v>-1537.9791764246686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-3695.4269520826174</v>
      </c>
      <c r="AI23">
        <f t="shared" si="7"/>
        <v>-3712.9333250074274</v>
      </c>
      <c r="AJ23">
        <f t="shared" si="8"/>
        <v>171.91008692984292</v>
      </c>
      <c r="AK23">
        <f t="shared" si="30"/>
        <v>-95.624836264637807</v>
      </c>
      <c r="AL23">
        <f t="shared" si="9"/>
        <v>-3636.6480743422221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-979.9377999049442</v>
      </c>
      <c r="AR23">
        <f t="shared" si="14"/>
        <v>-984.58006635769755</v>
      </c>
      <c r="AS23">
        <f t="shared" si="15"/>
        <v>45.586394901557711</v>
      </c>
      <c r="AT23">
        <f t="shared" si="16"/>
        <v>-25.357392496320337</v>
      </c>
      <c r="AU23">
        <f t="shared" si="17"/>
        <v>-964.35106395246021</v>
      </c>
      <c r="AW23">
        <v>20</v>
      </c>
      <c r="AX23">
        <f>IF(Z23&gt;0, (R23*SUMPRODUCT(K23:$K$98, X23:$X$98)-K23*$AZ$3)/Z23, 0)</f>
        <v>-4392.6265681369314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</v>
      </c>
      <c r="S24">
        <f t="shared" si="1"/>
        <v>-5534.7694668557724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-1537.9791764246686</v>
      </c>
      <c r="AC24">
        <f t="shared" si="2"/>
        <v>-1711.5791967281548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-3738.4903496991515</v>
      </c>
      <c r="AI24">
        <f t="shared" si="7"/>
        <v>-3753.9524137198637</v>
      </c>
      <c r="AJ24">
        <f t="shared" si="8"/>
        <v>173.60002030348619</v>
      </c>
      <c r="AK24">
        <f t="shared" si="30"/>
        <v>-107.65854234972682</v>
      </c>
      <c r="AL24">
        <f t="shared" si="9"/>
        <v>-3688.0109357661045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-885.14033110413334</v>
      </c>
      <c r="AR24">
        <f t="shared" si="14"/>
        <v>-888.80119289235427</v>
      </c>
      <c r="AS24">
        <f t="shared" si="15"/>
        <v>41.102253871934586</v>
      </c>
      <c r="AT24">
        <f t="shared" si="16"/>
        <v>-25.489678695919086</v>
      </c>
      <c r="AU24">
        <f t="shared" si="17"/>
        <v>-873.18861771633885</v>
      </c>
      <c r="AW24">
        <v>21</v>
      </c>
      <c r="AX24">
        <f>IF(Z24&gt;0, (R24*SUMPRODUCT(K24:$K$98, X24:$X$98)-K24*$AZ$3)/Z24, 0)</f>
        <v>-5534.7694668557724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</v>
      </c>
      <c r="S25">
        <f t="shared" si="1"/>
        <v>-6982.6848390491732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-1711.5791967281548</v>
      </c>
      <c r="AC25">
        <f t="shared" si="2"/>
        <v>-1876.7750817595579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-3737.3299899515828</v>
      </c>
      <c r="AI25">
        <f t="shared" si="7"/>
        <v>-3750.7687683371123</v>
      </c>
      <c r="AJ25">
        <f t="shared" si="8"/>
        <v>165.19588503140312</v>
      </c>
      <c r="AK25">
        <f t="shared" si="30"/>
        <v>-119.81054377097085</v>
      </c>
      <c r="AL25">
        <f t="shared" si="9"/>
        <v>-3705.3834270766802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-790.05857103937728</v>
      </c>
      <c r="AR25">
        <f t="shared" si="14"/>
        <v>-792.89948208451722</v>
      </c>
      <c r="AS25">
        <f t="shared" si="15"/>
        <v>34.921835968567073</v>
      </c>
      <c r="AT25">
        <f t="shared" si="16"/>
        <v>-25.32753255978081</v>
      </c>
      <c r="AU25">
        <f t="shared" si="17"/>
        <v>-783.30517867573099</v>
      </c>
      <c r="AW25">
        <v>22</v>
      </c>
      <c r="AX25">
        <f>IF(Z25&gt;0, (R25*SUMPRODUCT(K25:$K$98, X25:$X$98)-K25*$AZ$3)/Z25, 0)</f>
        <v>-6982.6848390491732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</v>
      </c>
      <c r="S26">
        <f t="shared" si="1"/>
        <v>-8829.5337414390087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-1876.7750817595579</v>
      </c>
      <c r="AC26">
        <f t="shared" si="2"/>
        <v>-2024.0261116625686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-3685.4177400732096</v>
      </c>
      <c r="AI26">
        <f t="shared" si="7"/>
        <v>-3696.879421804847</v>
      </c>
      <c r="AJ26">
        <f t="shared" si="8"/>
        <v>147.2510299030107</v>
      </c>
      <c r="AK26">
        <f t="shared" si="30"/>
        <v>-131.37425572316906</v>
      </c>
      <c r="AL26">
        <f t="shared" si="9"/>
        <v>-3681.002647625005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-695.61116235052282</v>
      </c>
      <c r="AR26">
        <f t="shared" si="14"/>
        <v>-697.77451921103375</v>
      </c>
      <c r="AS26">
        <f t="shared" si="15"/>
        <v>27.793174964776217</v>
      </c>
      <c r="AT26">
        <f t="shared" si="16"/>
        <v>-24.796483104982588</v>
      </c>
      <c r="AU26">
        <f t="shared" si="17"/>
        <v>-694.77782735124015</v>
      </c>
      <c r="AW26">
        <v>23</v>
      </c>
      <c r="AX26">
        <f>IF(Z26&gt;0, (R26*SUMPRODUCT(K26:$K$98, X26:$X$98)-K26*$AZ$3)/Z26, 0)</f>
        <v>-8829.5337414390087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</v>
      </c>
      <c r="S27">
        <f t="shared" si="1"/>
        <v>-11214.04933090966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-2024.0261116625686</v>
      </c>
      <c r="AC27">
        <f t="shared" si="2"/>
        <v>-2145.7019694270512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-3560.0783713084588</v>
      </c>
      <c r="AI27">
        <f t="shared" si="7"/>
        <v>-3569.6453970371258</v>
      </c>
      <c r="AJ27">
        <f t="shared" si="8"/>
        <v>121.67585776448254</v>
      </c>
      <c r="AK27">
        <f t="shared" si="30"/>
        <v>-141.68182781637981</v>
      </c>
      <c r="AL27">
        <f t="shared" si="9"/>
        <v>-3589.6513670890231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-599.95870127883859</v>
      </c>
      <c r="AR27">
        <f t="shared" si="14"/>
        <v>-601.57097486740088</v>
      </c>
      <c r="AS27">
        <f t="shared" si="15"/>
        <v>20.505304093779625</v>
      </c>
      <c r="AT27">
        <f t="shared" si="16"/>
        <v>-23.87679049331868</v>
      </c>
      <c r="AU27">
        <f t="shared" si="17"/>
        <v>-604.94246126693997</v>
      </c>
      <c r="AW27">
        <v>24</v>
      </c>
      <c r="AX27">
        <f>IF(Z27&gt;0, (R27*SUMPRODUCT(K27:$K$98, X27:$X$98)-K27*$AZ$3)/Z27, 0)</f>
        <v>-11214.04933090966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</v>
      </c>
      <c r="S28">
        <f t="shared" si="1"/>
        <v>-14330.334596527164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-2145.7019694270512</v>
      </c>
      <c r="AC28">
        <f t="shared" si="2"/>
        <v>-2233.2184344683537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-3358.856850410411</v>
      </c>
      <c r="AI28">
        <f t="shared" si="7"/>
        <v>-3366.6487774565858</v>
      </c>
      <c r="AJ28">
        <f t="shared" si="8"/>
        <v>87.516465041302581</v>
      </c>
      <c r="AK28">
        <f t="shared" si="30"/>
        <v>-150.1991378598936</v>
      </c>
      <c r="AL28">
        <f t="shared" si="9"/>
        <v>-3429.3314502751768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-505.40003807885427</v>
      </c>
      <c r="AR28">
        <f t="shared" si="14"/>
        <v>-506.57247274970462</v>
      </c>
      <c r="AS28">
        <f t="shared" si="15"/>
        <v>13.16841614104411</v>
      </c>
      <c r="AT28">
        <f t="shared" si="16"/>
        <v>-22.600144446324336</v>
      </c>
      <c r="AU28">
        <f t="shared" si="17"/>
        <v>-516.00420105498483</v>
      </c>
      <c r="AW28">
        <v>25</v>
      </c>
      <c r="AX28">
        <f>IF(Z28&gt;0, (R28*SUMPRODUCT(K28:$K$98, X28:$X$98)-K28*$AZ$3)/Z28, 0)</f>
        <v>-14330.334596527164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</v>
      </c>
      <c r="S29">
        <f t="shared" si="1"/>
        <v>-18473.100973235767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-2233.2184344683537</v>
      </c>
      <c r="AC29">
        <f t="shared" si="2"/>
        <v>-2281.080761620834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-3079.8950873760728</v>
      </c>
      <c r="AI29">
        <f t="shared" si="7"/>
        <v>-3086.0691476080979</v>
      </c>
      <c r="AJ29">
        <f t="shared" si="8"/>
        <v>47.862327152480248</v>
      </c>
      <c r="AK29">
        <f t="shared" si="30"/>
        <v>-156.32529041278477</v>
      </c>
      <c r="AL29">
        <f t="shared" si="9"/>
        <v>-3194.5321108684025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-413.77254964644243</v>
      </c>
      <c r="AR29">
        <f t="shared" si="14"/>
        <v>-414.60201187531732</v>
      </c>
      <c r="AS29">
        <f t="shared" si="15"/>
        <v>6.4301271881199336</v>
      </c>
      <c r="AT29">
        <f t="shared" si="16"/>
        <v>-21.001726407319126</v>
      </c>
      <c r="AU29">
        <f t="shared" si="17"/>
        <v>-429.1736110945165</v>
      </c>
      <c r="AW29">
        <v>26</v>
      </c>
      <c r="AX29">
        <f>IF(Z29&gt;0, (R29*SUMPRODUCT(K29:$K$98, X29:$X$98)-K29*$AZ$3)/Z29, 0)</f>
        <v>-18473.100973235767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</v>
      </c>
      <c r="S30">
        <f t="shared" si="1"/>
        <v>-24106.324091510651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-2281.080761620834</v>
      </c>
      <c r="AC30">
        <f t="shared" si="2"/>
        <v>-2286.3374979401588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-2740.2504771927734</v>
      </c>
      <c r="AI30">
        <f t="shared" si="7"/>
        <v>-2744.9926715838819</v>
      </c>
      <c r="AJ30">
        <f t="shared" si="8"/>
        <v>5.2567363193247729</v>
      </c>
      <c r="AK30">
        <f t="shared" si="30"/>
        <v>-159.67565331345838</v>
      </c>
      <c r="AL30">
        <f t="shared" si="9"/>
        <v>-2899.4115885780157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-328.69870402906946</v>
      </c>
      <c r="AR30">
        <f t="shared" si="14"/>
        <v>-329.2675400400783</v>
      </c>
      <c r="AS30">
        <f t="shared" si="15"/>
        <v>0.63055637795370745</v>
      </c>
      <c r="AT30">
        <f t="shared" si="16"/>
        <v>-19.153424384363859</v>
      </c>
      <c r="AU30">
        <f t="shared" si="17"/>
        <v>-347.79040804648844</v>
      </c>
      <c r="AW30">
        <v>27</v>
      </c>
      <c r="AX30">
        <f>IF(Z30&gt;0, (R30*SUMPRODUCT(K30:$K$98, X30:$X$98)-K30*$AZ$3)/Z30, 0)</f>
        <v>-24106.324091510651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</v>
      </c>
      <c r="S31">
        <f t="shared" si="1"/>
        <v>-32029.282615752494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-2286.3374979401588</v>
      </c>
      <c r="AC31">
        <f t="shared" si="2"/>
        <v>-2250.2899400700162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-2363.8179461327259</v>
      </c>
      <c r="AI31">
        <f t="shared" si="7"/>
        <v>-2367.3308096068572</v>
      </c>
      <c r="AJ31">
        <f t="shared" si="8"/>
        <v>-36.047557870142555</v>
      </c>
      <c r="AK31">
        <f t="shared" si="30"/>
        <v>-160.04362485581112</v>
      </c>
      <c r="AL31">
        <f t="shared" si="9"/>
        <v>-2563.421992332811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-253.16503973468693</v>
      </c>
      <c r="AR31">
        <f t="shared" si="14"/>
        <v>-253.54126761740775</v>
      </c>
      <c r="AS31">
        <f t="shared" si="15"/>
        <v>-3.8606955478375289</v>
      </c>
      <c r="AT31">
        <f t="shared" si="16"/>
        <v>-17.14068154537555</v>
      </c>
      <c r="AU31">
        <f t="shared" si="17"/>
        <v>-274.54264471062083</v>
      </c>
      <c r="AW31">
        <v>28</v>
      </c>
      <c r="AX31">
        <f>IF(Z31&gt;0, (R31*SUMPRODUCT(K31:$K$98, X31:$X$98)-K31*$AZ$3)/Z31, 0)</f>
        <v>-32029.282615752494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</v>
      </c>
      <c r="S32">
        <f t="shared" si="1"/>
        <v>-43654.002276965512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-2250.2899400700162</v>
      </c>
      <c r="AC32">
        <f t="shared" si="2"/>
        <v>-2177.788674537549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-1966.7205127342984</v>
      </c>
      <c r="AI32">
        <f t="shared" si="7"/>
        <v>-1969.214887317321</v>
      </c>
      <c r="AJ32">
        <f t="shared" si="8"/>
        <v>-72.501265532467187</v>
      </c>
      <c r="AK32">
        <f t="shared" si="30"/>
        <v>-157.52029580490114</v>
      </c>
      <c r="AL32">
        <f t="shared" si="9"/>
        <v>-2199.2364486546894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-188.06775132576954</v>
      </c>
      <c r="AR32">
        <f t="shared" si="14"/>
        <v>-188.30627602501161</v>
      </c>
      <c r="AS32">
        <f t="shared" si="15"/>
        <v>-6.9329372875696018</v>
      </c>
      <c r="AT32">
        <f t="shared" si="16"/>
        <v>-15.062886479488322</v>
      </c>
      <c r="AU32">
        <f t="shared" si="17"/>
        <v>-210.30209979206955</v>
      </c>
      <c r="AW32">
        <v>29</v>
      </c>
      <c r="AX32">
        <f>IF(Z32&gt;0, (R32*SUMPRODUCT(K32:$K$98, X32:$X$98)-K32*$AZ$3)/Z32, 0)</f>
        <v>-43654.002276965512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</v>
      </c>
      <c r="S33">
        <f t="shared" si="1"/>
        <v>-61581.753113326718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-2177.788674537549</v>
      </c>
      <c r="AC33">
        <f t="shared" si="2"/>
        <v>-2075.082939017645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-1569.2223995839277</v>
      </c>
      <c r="AI33">
        <f t="shared" si="7"/>
        <v>-1570.9072192213282</v>
      </c>
      <c r="AJ33">
        <f t="shared" si="8"/>
        <v>-102.70573551990401</v>
      </c>
      <c r="AK33">
        <f t="shared" si="30"/>
        <v>-152.44520721762845</v>
      </c>
      <c r="AL33">
        <f t="shared" si="9"/>
        <v>-1826.0581619588606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-133.97944069695643</v>
      </c>
      <c r="AR33">
        <f t="shared" si="14"/>
        <v>-134.12328977325947</v>
      </c>
      <c r="AS33">
        <f t="shared" si="15"/>
        <v>-8.7689654474565213</v>
      </c>
      <c r="AT33">
        <f t="shared" si="16"/>
        <v>-13.015697204784331</v>
      </c>
      <c r="AU33">
        <f t="shared" si="17"/>
        <v>-155.90795242550033</v>
      </c>
      <c r="AW33">
        <v>30</v>
      </c>
      <c r="AX33">
        <f>IF(Z33&gt;0, (R33*SUMPRODUCT(K33:$K$98, X33:$X$98)-K33*$AZ$3)/Z33, 0)</f>
        <v>-61581.753113326718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</v>
      </c>
      <c r="S34">
        <f t="shared" si="1"/>
        <v>-90672.101208040767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-2075.082939017645</v>
      </c>
      <c r="AC34">
        <f t="shared" si="2"/>
        <v>-1949.4431950309649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-1185.9505811597926</v>
      </c>
      <c r="AI34">
        <f t="shared" si="7"/>
        <v>-1187.0255773102392</v>
      </c>
      <c r="AJ34">
        <f t="shared" si="8"/>
        <v>-125.63974398668006</v>
      </c>
      <c r="AK34">
        <f t="shared" si="30"/>
        <v>-145.25580573123517</v>
      </c>
      <c r="AL34">
        <f t="shared" si="9"/>
        <v>-1457.9211270281544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-90.407036039991397</v>
      </c>
      <c r="AR34">
        <f t="shared" si="14"/>
        <v>-90.488984830489258</v>
      </c>
      <c r="AS34">
        <f t="shared" si="15"/>
        <v>-9.577732026195303</v>
      </c>
      <c r="AT34">
        <f t="shared" si="16"/>
        <v>-11.073097878091405</v>
      </c>
      <c r="AU34">
        <f t="shared" si="17"/>
        <v>-111.13981473477597</v>
      </c>
      <c r="AW34">
        <v>31</v>
      </c>
      <c r="AX34">
        <f>IF(Z34&gt;0, (R34*SUMPRODUCT(K34:$K$98, X34:$X$98)-K34*$AZ$3)/Z34, 0)</f>
        <v>-90672.101208040767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</v>
      </c>
      <c r="S35">
        <f t="shared" ref="S35:S69" si="32">AX35</f>
        <v>-140400.28703349733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-1949.4431950309649</v>
      </c>
      <c r="AC35">
        <f t="shared" ref="AC35:AC69" si="33">S35*Z35</f>
        <v>-1808.0473876034237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-840.71197101654263</v>
      </c>
      <c r="AI35">
        <f t="shared" ref="AI35:AI66" si="38">SUM(AE35:AH35)</f>
        <v>-841.35586121997653</v>
      </c>
      <c r="AJ35">
        <f t="shared" ref="AJ35:AJ69" si="39">AB35-AC35</f>
        <v>-141.39580742754129</v>
      </c>
      <c r="AK35">
        <f t="shared" si="30"/>
        <v>-136.46102365216757</v>
      </c>
      <c r="AL35">
        <f t="shared" ref="AL35:AL66" si="40">SUM(AI35:AK35)</f>
        <v>-1119.2126922996854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-57.222239115904976</v>
      </c>
      <c r="AR35">
        <f t="shared" ref="AR35:AR69" si="45">AI35*$K35</f>
        <v>-57.266064873662096</v>
      </c>
      <c r="AS35">
        <f t="shared" ref="AS35:AS69" si="46">AJ35*$K35</f>
        <v>-9.6239675198416013</v>
      </c>
      <c r="AT35">
        <f t="shared" ref="AT35:AT69" si="47">AK35*$K35</f>
        <v>-9.2880862823729764</v>
      </c>
      <c r="AU35">
        <f t="shared" ref="AU35:AU69" si="48">AL35*$K35</f>
        <v>-76.178118675876675</v>
      </c>
      <c r="AW35">
        <v>32</v>
      </c>
      <c r="AX35">
        <f>IF(Z35&gt;0, (R35*SUMPRODUCT(K35:$K$98, X35:$X$98)-K35*$AZ$3)/Z35, 0)</f>
        <v>-140400.28703349733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</v>
      </c>
      <c r="S36">
        <f t="shared" si="32"/>
        <v>-217532.06009932986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-1808.0473876034237</v>
      </c>
      <c r="AC36">
        <f t="shared" si="33"/>
        <v>-1658.3028021947455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-512.57690173340643</v>
      </c>
      <c r="AI36">
        <f t="shared" si="38"/>
        <v>-512.95806458393929</v>
      </c>
      <c r="AJ36">
        <f t="shared" si="39"/>
        <v>-149.74458540867818</v>
      </c>
      <c r="AK36">
        <f t="shared" si="30"/>
        <v>-126.56331713223967</v>
      </c>
      <c r="AL36">
        <f t="shared" si="40"/>
        <v>-789.26596712485718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-31.150041197494023</v>
      </c>
      <c r="AR36">
        <f t="shared" si="45"/>
        <v>-31.173205016341303</v>
      </c>
      <c r="AS36">
        <f t="shared" si="46"/>
        <v>-9.1001954805369696</v>
      </c>
      <c r="AT36">
        <f t="shared" si="47"/>
        <v>-7.6914362107000569</v>
      </c>
      <c r="AU36">
        <f t="shared" si="48"/>
        <v>-47.964836707578328</v>
      </c>
      <c r="AW36">
        <v>33</v>
      </c>
      <c r="AX36">
        <f>IF(Z36&gt;0, (R36*SUMPRODUCT(K36:$K$98, X36:$X$98)-K36*$AZ$3)/Z36, 0)</f>
        <v>-217532.06009932986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</v>
      </c>
      <c r="S37">
        <f t="shared" si="32"/>
        <v>-337740.58738219604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-1658.3028021947455</v>
      </c>
      <c r="AC37">
        <f t="shared" si="33"/>
        <v>-1504.6610357810048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-309.19453295566058</v>
      </c>
      <c r="AI37">
        <f t="shared" si="38"/>
        <v>-309.41728691121023</v>
      </c>
      <c r="AJ37">
        <f t="shared" si="39"/>
        <v>-153.6417664137407</v>
      </c>
      <c r="AK37">
        <f t="shared" si="30"/>
        <v>-116.08119615363219</v>
      </c>
      <c r="AL37">
        <f t="shared" si="40"/>
        <v>-579.14024947858309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-16.776964182345992</v>
      </c>
      <c r="AR37">
        <f t="shared" si="45"/>
        <v>-16.789050861557321</v>
      </c>
      <c r="AS37">
        <f t="shared" si="46"/>
        <v>-8.3366364450090025</v>
      </c>
      <c r="AT37">
        <f t="shared" si="47"/>
        <v>-6.2985915420200609</v>
      </c>
      <c r="AU37">
        <f t="shared" si="48"/>
        <v>-31.424278848586383</v>
      </c>
      <c r="AW37">
        <v>34</v>
      </c>
      <c r="AX37">
        <f>IF(Z37&gt;0, (R37*SUMPRODUCT(K37:$K$98, X37:$X$98)-K37*$AZ$3)/Z37, 0)</f>
        <v>-337740.58738219604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</v>
      </c>
      <c r="S38">
        <f t="shared" si="32"/>
        <v>-528529.44397650205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-1504.6610357810048</v>
      </c>
      <c r="AC38">
        <f t="shared" si="33"/>
        <v>-1356.445314596177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-184.40765733340854</v>
      </c>
      <c r="AI38">
        <f t="shared" si="38"/>
        <v>-184.535979920736</v>
      </c>
      <c r="AJ38">
        <f t="shared" si="39"/>
        <v>-148.21572118482777</v>
      </c>
      <c r="AK38">
        <f t="shared" si="30"/>
        <v>-105.32627250467034</v>
      </c>
      <c r="AL38">
        <f t="shared" si="40"/>
        <v>-438.0779736102341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-8.9339290487014615</v>
      </c>
      <c r="AR38">
        <f t="shared" si="45"/>
        <v>-8.9401458452656986</v>
      </c>
      <c r="AS38">
        <f t="shared" si="46"/>
        <v>-7.1805518063347664</v>
      </c>
      <c r="AT38">
        <f t="shared" si="47"/>
        <v>-5.1027026704191343</v>
      </c>
      <c r="AU38">
        <f t="shared" si="48"/>
        <v>-21.223400322019597</v>
      </c>
      <c r="AW38">
        <v>35</v>
      </c>
      <c r="AX38">
        <f>IF(Z38&gt;0, (R38*SUMPRODUCT(K38:$K$98, X38:$X$98)-K38*$AZ$3)/Z38, 0)</f>
        <v>-528529.44397650205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</v>
      </c>
      <c r="S39">
        <f t="shared" si="32"/>
        <v>-837265.1796854717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-1356.445314596177</v>
      </c>
      <c r="AC39">
        <f t="shared" si="33"/>
        <v>-1218.0643459956163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-108.59741357538419</v>
      </c>
      <c r="AI39">
        <f t="shared" si="38"/>
        <v>-108.67015423005068</v>
      </c>
      <c r="AJ39">
        <f t="shared" si="39"/>
        <v>-138.38096860056066</v>
      </c>
      <c r="AK39">
        <f t="shared" si="30"/>
        <v>-94.951172021732404</v>
      </c>
      <c r="AL39">
        <f t="shared" si="40"/>
        <v>-342.00229485234377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-4.6974807346106395</v>
      </c>
      <c r="AR39">
        <f t="shared" si="45"/>
        <v>-4.7006271983492223</v>
      </c>
      <c r="AS39">
        <f t="shared" si="46"/>
        <v>-5.9857957260341124</v>
      </c>
      <c r="AT39">
        <f t="shared" si="47"/>
        <v>-4.1072000392640184</v>
      </c>
      <c r="AU39">
        <f t="shared" si="48"/>
        <v>-14.793622963647353</v>
      </c>
      <c r="AW39">
        <v>36</v>
      </c>
      <c r="AX39">
        <f>IF(Z39&gt;0, (R39*SUMPRODUCT(K39:$K$98, X39:$X$98)-K39*$AZ$3)/Z39, 0)</f>
        <v>-837265.1796854717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</v>
      </c>
      <c r="S40">
        <f t="shared" si="32"/>
        <v>-1344945.6079168806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-1218.0643459956163</v>
      </c>
      <c r="AC40">
        <f t="shared" si="33"/>
        <v>-1091.2306681148141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-62.890823414571081</v>
      </c>
      <c r="AI40">
        <f t="shared" si="38"/>
        <v>-62.931391250983623</v>
      </c>
      <c r="AJ40">
        <f t="shared" si="39"/>
        <v>-126.83367788080227</v>
      </c>
      <c r="AK40">
        <f t="shared" ref="AK40:AK69" si="61">G40*SUM(AB40:AB40, AE40:AF40)</f>
        <v>-85.264504219693151</v>
      </c>
      <c r="AL40">
        <f t="shared" si="40"/>
        <v>-275.02957335147903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-2.428928797388243</v>
      </c>
      <c r="AR40">
        <f t="shared" si="45"/>
        <v>-2.4304955821870462</v>
      </c>
      <c r="AS40">
        <f t="shared" si="46"/>
        <v>-4.8984884591599824</v>
      </c>
      <c r="AT40">
        <f t="shared" si="47"/>
        <v>-3.2930306593228837</v>
      </c>
      <c r="AU40">
        <f t="shared" si="48"/>
        <v>-10.622014700669911</v>
      </c>
      <c r="AW40">
        <v>37</v>
      </c>
      <c r="AX40">
        <f>IF(Z40&gt;0, (R40*SUMPRODUCT(K40:$K$98, X40:$X$98)-K40*$AZ$3)/Z40, 0)</f>
        <v>-1344945.6079168806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</v>
      </c>
      <c r="S41">
        <f t="shared" si="32"/>
        <v>-2196332.2276180387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-1091.2306681148141</v>
      </c>
      <c r="AC41">
        <f t="shared" si="33"/>
        <v>-976.2210624341551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-35.876529456975639</v>
      </c>
      <c r="AI41">
        <f t="shared" si="38"/>
        <v>-35.898753350295571</v>
      </c>
      <c r="AJ41">
        <f t="shared" si="39"/>
        <v>-115.00960568065898</v>
      </c>
      <c r="AK41">
        <f t="shared" si="61"/>
        <v>-76.386146768036994</v>
      </c>
      <c r="AL41">
        <f t="shared" si="40"/>
        <v>-227.29450579899157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-1.237143007987684</v>
      </c>
      <c r="AR41">
        <f t="shared" si="45"/>
        <v>-1.2379093623326323</v>
      </c>
      <c r="AS41">
        <f t="shared" si="46"/>
        <v>-3.9659167615384567</v>
      </c>
      <c r="AT41">
        <f t="shared" si="47"/>
        <v>-2.6340504171265038</v>
      </c>
      <c r="AU41">
        <f t="shared" si="48"/>
        <v>-7.8378765409975939</v>
      </c>
      <c r="AW41">
        <v>38</v>
      </c>
      <c r="AX41">
        <f>IF(Z41&gt;0, (R41*SUMPRODUCT(K41:$K$98, X41:$X$98)-K41*$AZ$3)/Z41, 0)</f>
        <v>-2196332.2276180387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</v>
      </c>
      <c r="S42">
        <f t="shared" si="32"/>
        <v>-3652728.8861837774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-976.2210624341551</v>
      </c>
      <c r="AC42">
        <f t="shared" si="33"/>
        <v>-872.60237108674357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-20.114254910545366</v>
      </c>
      <c r="AI42">
        <f t="shared" si="38"/>
        <v>-20.126199437476824</v>
      </c>
      <c r="AJ42">
        <f t="shared" si="39"/>
        <v>-103.61869134741153</v>
      </c>
      <c r="AK42">
        <f t="shared" si="61"/>
        <v>-68.33547437039087</v>
      </c>
      <c r="AL42">
        <f t="shared" si="40"/>
        <v>-192.08036515527922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-0.61929191093802927</v>
      </c>
      <c r="AR42">
        <f t="shared" si="45"/>
        <v>-0.61965966748389845</v>
      </c>
      <c r="AS42">
        <f t="shared" si="46"/>
        <v>-3.1902855789996774</v>
      </c>
      <c r="AT42">
        <f t="shared" si="47"/>
        <v>-2.1039609319810819</v>
      </c>
      <c r="AU42">
        <f t="shared" si="48"/>
        <v>-5.913906178464658</v>
      </c>
      <c r="AW42">
        <v>39</v>
      </c>
      <c r="AX42">
        <f>IF(Z42&gt;0, (R42*SUMPRODUCT(K42:$K$98, X42:$X$98)-K42*$AZ$3)/Z42, 0)</f>
        <v>-3652728.8861837774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</v>
      </c>
      <c r="S43">
        <f t="shared" si="32"/>
        <v>-6195247.660173839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-872.60237108674357</v>
      </c>
      <c r="AC43">
        <f t="shared" si="33"/>
        <v>-779.60038232321801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-11.066318011130676</v>
      </c>
      <c r="AI43">
        <f t="shared" si="38"/>
        <v>-11.072609933787254</v>
      </c>
      <c r="AJ43">
        <f t="shared" si="39"/>
        <v>-93.00198876352556</v>
      </c>
      <c r="AK43">
        <f t="shared" si="61"/>
        <v>-61.082165976072055</v>
      </c>
      <c r="AL43">
        <f t="shared" si="40"/>
        <v>-165.15676467338486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-0.30421216812581686</v>
      </c>
      <c r="AR43">
        <f t="shared" si="45"/>
        <v>-0.30438513255997757</v>
      </c>
      <c r="AS43">
        <f t="shared" si="46"/>
        <v>-2.5566169897980604</v>
      </c>
      <c r="AT43">
        <f t="shared" si="47"/>
        <v>-1.6791436977242005</v>
      </c>
      <c r="AU43">
        <f t="shared" si="48"/>
        <v>-4.5401458200822384</v>
      </c>
      <c r="AW43">
        <v>40</v>
      </c>
      <c r="AX43">
        <f>IF(Z43&gt;0, (R43*SUMPRODUCT(K43:$K$98, X43:$X$98)-K43*$AZ$3)/Z43, 0)</f>
        <v>-6195247.660173839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</v>
      </c>
      <c r="S44">
        <f t="shared" si="32"/>
        <v>-10738628.811040267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-779.60038232321801</v>
      </c>
      <c r="AC44">
        <f t="shared" si="33"/>
        <v>-696.31416531771572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-5.973806897718279</v>
      </c>
      <c r="AI44">
        <f t="shared" si="38"/>
        <v>-5.9770489976994323</v>
      </c>
      <c r="AJ44">
        <f t="shared" si="39"/>
        <v>-83.286217005502294</v>
      </c>
      <c r="AK44">
        <f t="shared" si="61"/>
        <v>-54.572026762625264</v>
      </c>
      <c r="AL44">
        <f t="shared" si="40"/>
        <v>-143.83529276582698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-0.146624516271224</v>
      </c>
      <c r="AR44">
        <f t="shared" si="45"/>
        <v>-0.14670409221828401</v>
      </c>
      <c r="AS44">
        <f t="shared" si="46"/>
        <v>-2.0442243094861863</v>
      </c>
      <c r="AT44">
        <f t="shared" si="47"/>
        <v>-1.3394468825342285</v>
      </c>
      <c r="AU44">
        <f t="shared" si="48"/>
        <v>-3.5303752842386986</v>
      </c>
      <c r="AW44">
        <v>41</v>
      </c>
      <c r="AX44">
        <f>IF(Z44&gt;0, (R44*SUMPRODUCT(K44:$K$98, X44:$X$98)-K44*$AZ$3)/Z44, 0)</f>
        <v>-10738628.811040267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</v>
      </c>
      <c r="S45">
        <f t="shared" si="32"/>
        <v>-19047509.075248037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-696.31416531771572</v>
      </c>
      <c r="AC45">
        <f t="shared" si="33"/>
        <v>-621.82647807181888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-3.1547501044314608</v>
      </c>
      <c r="AI45">
        <f t="shared" si="38"/>
        <v>-3.1563824083605869</v>
      </c>
      <c r="AJ45">
        <f t="shared" si="39"/>
        <v>-74.487687245896836</v>
      </c>
      <c r="AK45">
        <f t="shared" si="61"/>
        <v>-48.741991572240103</v>
      </c>
      <c r="AL45">
        <f t="shared" si="40"/>
        <v>-126.38606122649753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-6.9135698190858838E-2</v>
      </c>
      <c r="AR45">
        <f t="shared" si="45"/>
        <v>-6.9171469794968243E-2</v>
      </c>
      <c r="AS45">
        <f t="shared" si="46"/>
        <v>-1.6323823104510151</v>
      </c>
      <c r="AT45">
        <f t="shared" si="47"/>
        <v>-1.0681706972055316</v>
      </c>
      <c r="AU45">
        <f t="shared" si="48"/>
        <v>-2.7697244774515153</v>
      </c>
      <c r="AW45">
        <v>42</v>
      </c>
      <c r="AX45">
        <f>IF(Z45&gt;0, (R45*SUMPRODUCT(K45:$K$98, X45:$X$98)-K45*$AZ$3)/Z45, 0)</f>
        <v>-19047509.075248037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</v>
      </c>
      <c r="S46">
        <f t="shared" si="32"/>
        <v>-34642873.697319455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-621.82647807181888</v>
      </c>
      <c r="AC46">
        <f t="shared" si="33"/>
        <v>-555.25783541093108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-1.6291564227516462</v>
      </c>
      <c r="AI46">
        <f t="shared" si="38"/>
        <v>-1.629957825430105</v>
      </c>
      <c r="AJ46">
        <f t="shared" si="39"/>
        <v>-66.568642660887804</v>
      </c>
      <c r="AK46">
        <f t="shared" si="61"/>
        <v>-43.527853465027327</v>
      </c>
      <c r="AL46">
        <f t="shared" si="40"/>
        <v>-111.72645395134523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-3.1877345675053355E-2</v>
      </c>
      <c r="AR46">
        <f t="shared" si="45"/>
        <v>-3.1893026545133957E-2</v>
      </c>
      <c r="AS46">
        <f t="shared" si="46"/>
        <v>-1.3025340007782136</v>
      </c>
      <c r="AT46">
        <f t="shared" si="47"/>
        <v>-0.85169994238746471</v>
      </c>
      <c r="AU46">
        <f t="shared" si="48"/>
        <v>-2.1861269697108123</v>
      </c>
      <c r="AW46">
        <v>43</v>
      </c>
      <c r="AX46">
        <f>IF(Z46&gt;0, (R46*SUMPRODUCT(K46:$K$98, X46:$X$98)-K46*$AZ$3)/Z46, 0)</f>
        <v>-34642873.697319455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</v>
      </c>
      <c r="S47">
        <f t="shared" si="32"/>
        <v>-64750251.272015184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-555.25783541093108</v>
      </c>
      <c r="AC47">
        <f t="shared" si="33"/>
        <v>-495.79169636457169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-0.82107881318878473</v>
      </c>
      <c r="AI47">
        <f t="shared" si="38"/>
        <v>-0.82146166243386465</v>
      </c>
      <c r="AJ47">
        <f t="shared" si="39"/>
        <v>-59.466139046359388</v>
      </c>
      <c r="AK47">
        <f t="shared" si="61"/>
        <v>-38.868048478765182</v>
      </c>
      <c r="AL47">
        <f t="shared" si="40"/>
        <v>-99.155649187558424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-1.4344525611184681E-2</v>
      </c>
      <c r="AR47">
        <f t="shared" si="45"/>
        <v>-1.4351214117468194E-2</v>
      </c>
      <c r="AS47">
        <f t="shared" si="46"/>
        <v>-1.0388936370626389</v>
      </c>
      <c r="AT47">
        <f t="shared" si="47"/>
        <v>-0.67903800208302656</v>
      </c>
      <c r="AU47">
        <f t="shared" si="48"/>
        <v>-1.7322828532631336</v>
      </c>
      <c r="AW47">
        <v>44</v>
      </c>
      <c r="AX47">
        <f>IF(Z47&gt;0, (R47*SUMPRODUCT(K47:$K$98, X47:$X$98)-K47*$AZ$3)/Z47, 0)</f>
        <v>-64750251.272015184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</v>
      </c>
      <c r="S48">
        <f t="shared" si="32"/>
        <v>-124535422.42822358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-495.79169636457169</v>
      </c>
      <c r="AC48">
        <f t="shared" si="33"/>
        <v>-442.68281196872363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-0.40257411827943052</v>
      </c>
      <c r="AI48">
        <f t="shared" si="38"/>
        <v>-0.40275185197291996</v>
      </c>
      <c r="AJ48">
        <f t="shared" si="39"/>
        <v>-53.108884395848065</v>
      </c>
      <c r="AK48">
        <f t="shared" si="61"/>
        <v>-34.705418745520021</v>
      </c>
      <c r="AL48">
        <f t="shared" si="40"/>
        <v>-88.217054993341009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-6.2795593880588807E-3</v>
      </c>
      <c r="AR48">
        <f t="shared" si="45"/>
        <v>-6.282331770169027E-3</v>
      </c>
      <c r="AS48">
        <f t="shared" si="46"/>
        <v>-0.82841985724923262</v>
      </c>
      <c r="AT48">
        <f t="shared" si="47"/>
        <v>-0.54135307811485867</v>
      </c>
      <c r="AU48">
        <f t="shared" si="48"/>
        <v>-1.3760552671342603</v>
      </c>
      <c r="AW48">
        <v>45</v>
      </c>
      <c r="AX48">
        <f>IF(Z48&gt;0, (R48*SUMPRODUCT(K48:$K$98, X48:$X$98)-K48*$AZ$3)/Z48, 0)</f>
        <v>-124535422.42822358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</v>
      </c>
      <c r="S49">
        <f t="shared" si="32"/>
        <v>-247016429.80301109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-442.68281196872363</v>
      </c>
      <c r="AC49">
        <f t="shared" si="33"/>
        <v>-395.25763713395156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-0.19190002186861596</v>
      </c>
      <c r="AI49">
        <f t="shared" si="38"/>
        <v>-0.19198002821423621</v>
      </c>
      <c r="AJ49">
        <f t="shared" si="39"/>
        <v>-47.425174834772065</v>
      </c>
      <c r="AK49">
        <f t="shared" si="61"/>
        <v>-30.987796837810656</v>
      </c>
      <c r="AL49">
        <f t="shared" si="40"/>
        <v>-78.60495170079696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-2.672639133784252E-3</v>
      </c>
      <c r="AR49">
        <f t="shared" si="45"/>
        <v>-2.6737534019754361E-3</v>
      </c>
      <c r="AS49">
        <f t="shared" si="46"/>
        <v>-0.66050215604848317</v>
      </c>
      <c r="AT49">
        <f t="shared" si="47"/>
        <v>-0.43157472152447529</v>
      </c>
      <c r="AU49">
        <f t="shared" si="48"/>
        <v>-1.094750630974934</v>
      </c>
      <c r="AW49">
        <v>46</v>
      </c>
      <c r="AX49">
        <f>IF(Z49&gt;0, (R49*SUMPRODUCT(K49:$K$98, X49:$X$98)-K49*$AZ$3)/Z49, 0)</f>
        <v>-247016429.80301109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</v>
      </c>
      <c r="S50">
        <f t="shared" si="32"/>
        <v>-505898865.42273539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-395.25763713395156</v>
      </c>
      <c r="AC50">
        <f t="shared" si="33"/>
        <v>-352.9107969211567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-8.8653404732756638E-2</v>
      </c>
      <c r="AI50">
        <f t="shared" si="38"/>
        <v>-8.8688284312554294E-2</v>
      </c>
      <c r="AJ50">
        <f t="shared" si="39"/>
        <v>-42.346840212794859</v>
      </c>
      <c r="AK50">
        <f t="shared" si="61"/>
        <v>-27.668034599376611</v>
      </c>
      <c r="AL50">
        <f t="shared" si="40"/>
        <v>-70.103563096484024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-1.1024088617157589E-3</v>
      </c>
      <c r="AR50">
        <f t="shared" si="45"/>
        <v>-1.1028425907753227E-3</v>
      </c>
      <c r="AS50">
        <f t="shared" si="46"/>
        <v>-0.52658476069782756</v>
      </c>
      <c r="AT50">
        <f t="shared" si="47"/>
        <v>-0.34405318803667984</v>
      </c>
      <c r="AU50">
        <f t="shared" si="48"/>
        <v>-0.8717407913252827</v>
      </c>
      <c r="AW50">
        <v>47</v>
      </c>
      <c r="AX50">
        <f>IF(Z50&gt;0, (R50*SUMPRODUCT(K50:$K$98, X50:$X$98)-K50*$AZ$3)/Z50, 0)</f>
        <v>-505898865.42273539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</v>
      </c>
      <c r="S51">
        <f t="shared" si="32"/>
        <v>-1070357959.3739066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-352.9107969211567</v>
      </c>
      <c r="AC51">
        <f t="shared" si="33"/>
        <v>-315.09983428365354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-3.962283383346471E-2</v>
      </c>
      <c r="AI51">
        <f t="shared" si="38"/>
        <v>-3.9637553200547661E-2</v>
      </c>
      <c r="AJ51">
        <f t="shared" si="39"/>
        <v>-37.810962637503167</v>
      </c>
      <c r="AK51">
        <f t="shared" si="61"/>
        <v>-24.703755784480972</v>
      </c>
      <c r="AL51">
        <f t="shared" si="40"/>
        <v>-62.554355975184691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-4.3992109411904629E-4</v>
      </c>
      <c r="AR51">
        <f t="shared" si="45"/>
        <v>-4.4008451907999398E-4</v>
      </c>
      <c r="AS51">
        <f t="shared" si="46"/>
        <v>-0.41980440175220735</v>
      </c>
      <c r="AT51">
        <f t="shared" si="47"/>
        <v>-0.27427879891770707</v>
      </c>
      <c r="AU51">
        <f t="shared" si="48"/>
        <v>-0.69452328518899442</v>
      </c>
      <c r="AW51">
        <v>48</v>
      </c>
      <c r="AX51">
        <f>IF(Z51&gt;0, (R51*SUMPRODUCT(K51:$K$98, X51:$X$98)-K51*$AZ$3)/Z51, 0)</f>
        <v>-1070357959.3739066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</v>
      </c>
      <c r="S52">
        <f t="shared" si="32"/>
        <v>-2343975603.4723163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-315.09983428365354</v>
      </c>
      <c r="AC52">
        <f t="shared" si="33"/>
        <v>-281.3395018419219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-1.714168342513761E-2</v>
      </c>
      <c r="AI52">
        <f t="shared" si="38"/>
        <v>-1.7147684756837162E-2</v>
      </c>
      <c r="AJ52">
        <f t="shared" si="39"/>
        <v>-33.760332441731634</v>
      </c>
      <c r="AK52">
        <f t="shared" si="61"/>
        <v>-22.056988399855751</v>
      </c>
      <c r="AL52">
        <f t="shared" si="40"/>
        <v>-55.834468526344224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-1.6992790425023003E-4</v>
      </c>
      <c r="AR52">
        <f t="shared" si="45"/>
        <v>-1.6998739629037118E-4</v>
      </c>
      <c r="AS52">
        <f t="shared" si="46"/>
        <v>-0.33467089528684685</v>
      </c>
      <c r="AT52">
        <f t="shared" si="47"/>
        <v>-0.21865400963843976</v>
      </c>
      <c r="AU52">
        <f t="shared" si="48"/>
        <v>-0.553494892321577</v>
      </c>
      <c r="AW52">
        <v>49</v>
      </c>
      <c r="AX52">
        <f>IF(Z52&gt;0, (R52*SUMPRODUCT(K52:$K$98, X52:$X$98)-K52*$AZ$3)/Z52, 0)</f>
        <v>-2343975603.4723163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</v>
      </c>
      <c r="S53">
        <f t="shared" si="32"/>
        <v>-5322873468.2247057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-281.3395018419219</v>
      </c>
      <c r="AC53">
        <f t="shared" si="33"/>
        <v>-251.19612501730305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-7.1634540432845076E-3</v>
      </c>
      <c r="AI53">
        <f t="shared" si="38"/>
        <v>-7.1658136346454222E-3</v>
      </c>
      <c r="AJ53">
        <f t="shared" si="39"/>
        <v>-30.143376824618855</v>
      </c>
      <c r="AK53">
        <f t="shared" si="61"/>
        <v>-19.693765128934533</v>
      </c>
      <c r="AL53">
        <f t="shared" si="40"/>
        <v>-49.844307767188035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-6.3403858395213962E-5</v>
      </c>
      <c r="AR53">
        <f t="shared" si="45"/>
        <v>-6.3424743180069711E-5</v>
      </c>
      <c r="AS53">
        <f t="shared" si="46"/>
        <v>-0.26679956124425741</v>
      </c>
      <c r="AT53">
        <f t="shared" si="47"/>
        <v>-0.17430986336460752</v>
      </c>
      <c r="AU53">
        <f t="shared" si="48"/>
        <v>-0.44117284935204498</v>
      </c>
      <c r="AW53">
        <v>50</v>
      </c>
      <c r="AX53">
        <f>IF(Z53&gt;0, (R53*SUMPRODUCT(K53:$K$98, X53:$X$98)-K53*$AZ$3)/Z53, 0)</f>
        <v>-5322873468.2247057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</v>
      </c>
      <c r="S54">
        <f t="shared" si="32"/>
        <v>-12556881824.207211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-251.19612501730305</v>
      </c>
      <c r="AC54">
        <f t="shared" si="33"/>
        <v>-224.2823073921231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-2.8858603047719356E-3</v>
      </c>
      <c r="AI54">
        <f t="shared" si="38"/>
        <v>-2.8867533700668553E-3</v>
      </c>
      <c r="AJ54">
        <f t="shared" si="39"/>
        <v>-26.913817625179945</v>
      </c>
      <c r="AK54">
        <f t="shared" si="61"/>
        <v>-17.583728751211215</v>
      </c>
      <c r="AL54">
        <f t="shared" si="40"/>
        <v>-44.500433129761227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-2.2806071948985942E-5</v>
      </c>
      <c r="AR54">
        <f t="shared" si="45"/>
        <v>-2.281312957105358E-5</v>
      </c>
      <c r="AS54">
        <f t="shared" si="46"/>
        <v>-0.2126916747033073</v>
      </c>
      <c r="AT54">
        <f t="shared" si="47"/>
        <v>-0.13895883399777637</v>
      </c>
      <c r="AU54">
        <f t="shared" si="48"/>
        <v>-0.35167332183065469</v>
      </c>
      <c r="AW54">
        <v>51</v>
      </c>
      <c r="AX54">
        <f>IF(Z54&gt;0, (R54*SUMPRODUCT(K54:$K$98, X54:$X$98)-K54*$AZ$3)/Z54, 0)</f>
        <v>-12556881824.207211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</v>
      </c>
      <c r="S55">
        <f t="shared" si="32"/>
        <v>-30824144041.983303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-224.2823073921231</v>
      </c>
      <c r="AC55">
        <f t="shared" si="33"/>
        <v>-200.25207927941076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-1.1186094620600667E-3</v>
      </c>
      <c r="AI55">
        <f t="shared" si="38"/>
        <v>-1.1189342919710071E-3</v>
      </c>
      <c r="AJ55">
        <f t="shared" si="39"/>
        <v>-24.030228112712336</v>
      </c>
      <c r="AK55">
        <f t="shared" si="61"/>
        <v>-15.699761517448618</v>
      </c>
      <c r="AL55">
        <f t="shared" si="40"/>
        <v>-39.731108564452924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-7.8928827543007994E-6</v>
      </c>
      <c r="AR55">
        <f t="shared" si="45"/>
        <v>-7.8951747467155784E-6</v>
      </c>
      <c r="AS55">
        <f t="shared" si="46"/>
        <v>-0.16955673940344046</v>
      </c>
      <c r="AT55">
        <f t="shared" si="47"/>
        <v>-0.11077715782905788</v>
      </c>
      <c r="AU55">
        <f t="shared" si="48"/>
        <v>-0.28034179240724505</v>
      </c>
      <c r="AW55">
        <v>52</v>
      </c>
      <c r="AX55">
        <f>IF(Z55&gt;0, (R55*SUMPRODUCT(K55:$K$98, X55:$X$98)-K55*$AZ$3)/Z55, 0)</f>
        <v>-30824144041.983303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</v>
      </c>
      <c r="S56">
        <f t="shared" si="32"/>
        <v>-78883649862.438126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-200.25207927941076</v>
      </c>
      <c r="AC56">
        <f t="shared" si="33"/>
        <v>-178.79650599480755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-4.1650471292288213E-4</v>
      </c>
      <c r="AI56">
        <f t="shared" si="38"/>
        <v>-4.1661804217825167E-4</v>
      </c>
      <c r="AJ56">
        <f t="shared" si="39"/>
        <v>-21.455573284603219</v>
      </c>
      <c r="AK56">
        <f t="shared" si="61"/>
        <v>-14.017645549558756</v>
      </c>
      <c r="AL56">
        <f t="shared" si="40"/>
        <v>-35.473635452204149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-2.6239711774287212E-6</v>
      </c>
      <c r="AR56">
        <f t="shared" si="45"/>
        <v>-2.6246851494209282E-6</v>
      </c>
      <c r="AS56">
        <f t="shared" si="46"/>
        <v>-0.13516967310867506</v>
      </c>
      <c r="AT56">
        <f t="shared" si="47"/>
        <v>-8.831088042037237E-2</v>
      </c>
      <c r="AU56">
        <f t="shared" si="48"/>
        <v>-0.22348317821419683</v>
      </c>
      <c r="AW56">
        <v>53</v>
      </c>
      <c r="AX56">
        <f>IF(Z56&gt;0, (R56*SUMPRODUCT(K56:$K$98, X56:$X$98)-K56*$AZ$3)/Z56, 0)</f>
        <v>-78883649862.438126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</v>
      </c>
      <c r="S57">
        <f t="shared" si="32"/>
        <v>-210907968170.27426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-178.79650599480755</v>
      </c>
      <c r="AC57">
        <f t="shared" si="33"/>
        <v>-159.6397397103091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-1.4870026680280515E-4</v>
      </c>
      <c r="AI57">
        <f t="shared" si="38"/>
        <v>-1.4873811263221956E-4</v>
      </c>
      <c r="AJ57">
        <f t="shared" si="39"/>
        <v>-19.156766284498445</v>
      </c>
      <c r="AK57">
        <f t="shared" si="61"/>
        <v>-12.515755419636529</v>
      </c>
      <c r="AL57">
        <f t="shared" si="40"/>
        <v>-31.672670442247608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-8.3643628678537198E-7</v>
      </c>
      <c r="AR57">
        <f t="shared" si="45"/>
        <v>-8.3664916888509058E-7</v>
      </c>
      <c r="AS57">
        <f t="shared" si="46"/>
        <v>-0.10775646071348416</v>
      </c>
      <c r="AT57">
        <f t="shared" si="47"/>
        <v>-7.0400895806040267E-2</v>
      </c>
      <c r="AU57">
        <f t="shared" si="48"/>
        <v>-0.1781581931686933</v>
      </c>
      <c r="AW57">
        <v>54</v>
      </c>
      <c r="AX57">
        <f>IF(Z57&gt;0, (R57*SUMPRODUCT(K57:$K$98, X57:$X$98)-K57*$AZ$3)/Z57, 0)</f>
        <v>-210907968170.27426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</v>
      </c>
      <c r="S58">
        <f t="shared" si="32"/>
        <v>-590347337407.52808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-159.6397397103091</v>
      </c>
      <c r="AC58">
        <f t="shared" si="33"/>
        <v>-142.53548259275468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-5.079039982365918E-5</v>
      </c>
      <c r="AI58">
        <f t="shared" si="38"/>
        <v>-5.0802471994867635E-5</v>
      </c>
      <c r="AJ58">
        <f t="shared" si="39"/>
        <v>-17.104257117554425</v>
      </c>
      <c r="AK58">
        <f t="shared" si="61"/>
        <v>-11.174781779721638</v>
      </c>
      <c r="AL58">
        <f t="shared" si="40"/>
        <v>-28.279089699748059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-2.5508488572749099E-7</v>
      </c>
      <c r="AR58">
        <f t="shared" si="45"/>
        <v>-2.5514551585491437E-7</v>
      </c>
      <c r="AS58">
        <f t="shared" si="46"/>
        <v>-8.5902798312932474E-2</v>
      </c>
      <c r="AT58">
        <f t="shared" si="47"/>
        <v>-5.612316388937176E-2</v>
      </c>
      <c r="AU58">
        <f t="shared" si="48"/>
        <v>-0.14202621734782009</v>
      </c>
      <c r="AW58">
        <v>55</v>
      </c>
      <c r="AX58">
        <f>IF(Z58&gt;0, (R58*SUMPRODUCT(K58:$K$98, X58:$X$98)-K58*$AZ$3)/Z58, 0)</f>
        <v>-590347337407.52808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</v>
      </c>
      <c r="S59">
        <f t="shared" si="32"/>
        <v>-1733376304487.8123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-142.53548259275468</v>
      </c>
      <c r="AC59">
        <f t="shared" si="33"/>
        <v>-127.26382396034785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-1.656093731765965E-5</v>
      </c>
      <c r="AI59">
        <f t="shared" si="38"/>
        <v>-1.6564608298497188E-5</v>
      </c>
      <c r="AJ59">
        <f t="shared" si="39"/>
        <v>-15.271658632406826</v>
      </c>
      <c r="AK59">
        <f t="shared" si="61"/>
        <v>-9.977483781492829</v>
      </c>
      <c r="AL59">
        <f t="shared" si="40"/>
        <v>-25.249158978507953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-7.426257186893759E-8</v>
      </c>
      <c r="AR59">
        <f t="shared" si="45"/>
        <v>-7.4279033284921978E-8</v>
      </c>
      <c r="AS59">
        <f t="shared" si="46"/>
        <v>-6.8481187084600548E-2</v>
      </c>
      <c r="AT59">
        <f t="shared" si="47"/>
        <v>-4.4741042863809366E-2</v>
      </c>
      <c r="AU59">
        <f t="shared" si="48"/>
        <v>-0.11322230422744319</v>
      </c>
      <c r="AW59">
        <v>56</v>
      </c>
      <c r="AX59">
        <f>IF(Z59&gt;0, (R59*SUMPRODUCT(K59:$K$98, X59:$X$98)-K59*$AZ$3)/Z59, 0)</f>
        <v>-1733376304487.8123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</v>
      </c>
      <c r="S60">
        <f t="shared" si="32"/>
        <v>-5396458432457.4541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-127.26382396034785</v>
      </c>
      <c r="AC60">
        <f t="shared" si="33"/>
        <v>-113.62841431363569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-5.1629312075087919E-6</v>
      </c>
      <c r="AI60">
        <f t="shared" si="38"/>
        <v>-5.1639840129342003E-6</v>
      </c>
      <c r="AJ60">
        <f t="shared" si="39"/>
        <v>-13.635409646712162</v>
      </c>
      <c r="AK60">
        <f t="shared" si="61"/>
        <v>-8.9084676772243512</v>
      </c>
      <c r="AL60">
        <f t="shared" si="40"/>
        <v>-22.543882487920527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-2.0671090484195392E-8</v>
      </c>
      <c r="AR60">
        <f t="shared" si="45"/>
        <v>-2.0675305654868054E-8</v>
      </c>
      <c r="AS60">
        <f t="shared" si="46"/>
        <v>-5.459278368581242E-2</v>
      </c>
      <c r="AT60">
        <f t="shared" si="47"/>
        <v>-3.5667285507042255E-2</v>
      </c>
      <c r="AU60">
        <f t="shared" si="48"/>
        <v>-9.0260089868160337E-2</v>
      </c>
      <c r="AW60">
        <v>57</v>
      </c>
      <c r="AX60">
        <f>IF(Z60&gt;0, (R60*SUMPRODUCT(K60:$K$98, X60:$X$98)-K60*$AZ$3)/Z60, 0)</f>
        <v>-5396458432457.4541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</v>
      </c>
      <c r="S61">
        <f t="shared" si="32"/>
        <v>-17872546893576.488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-113.62841431363569</v>
      </c>
      <c r="AC61">
        <f t="shared" si="33"/>
        <v>-101.45394136915075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-1.5169023423832704E-6</v>
      </c>
      <c r="AI61">
        <f t="shared" si="38"/>
        <v>-1.5171861685832331E-6</v>
      </c>
      <c r="AJ61">
        <f t="shared" si="39"/>
        <v>-12.174472944484933</v>
      </c>
      <c r="AK61">
        <f t="shared" si="61"/>
        <v>-7.9539890019544988</v>
      </c>
      <c r="AL61">
        <f t="shared" si="40"/>
        <v>-20.1284634636256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-5.4225885027512113E-9</v>
      </c>
      <c r="AR61">
        <f t="shared" si="45"/>
        <v>-5.4236031182908505E-9</v>
      </c>
      <c r="AS61">
        <f t="shared" si="46"/>
        <v>-4.3521033075931109E-2</v>
      </c>
      <c r="AT61">
        <f t="shared" si="47"/>
        <v>-2.8433741650924445E-2</v>
      </c>
      <c r="AU61">
        <f t="shared" si="48"/>
        <v>-7.1954780150458669E-2</v>
      </c>
      <c r="AW61">
        <v>58</v>
      </c>
      <c r="AX61">
        <f>IF(Z61&gt;0, (R61*SUMPRODUCT(K61:$K$98, X61:$X$98)-K61*$AZ$3)/Z61, 0)</f>
        <v>-17872546893576.488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</v>
      </c>
      <c r="S62">
        <f t="shared" si="32"/>
        <v>-63197365887318.992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-101.45394136915075</v>
      </c>
      <c r="AC62">
        <f t="shared" si="33"/>
        <v>-90.583876227112597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-4.1864098379041315E-7</v>
      </c>
      <c r="AI62">
        <f t="shared" si="38"/>
        <v>-4.1871265123648096E-7</v>
      </c>
      <c r="AJ62">
        <f t="shared" si="39"/>
        <v>-10.870065142038158</v>
      </c>
      <c r="AK62">
        <f t="shared" si="61"/>
        <v>-7.1017758958405537</v>
      </c>
      <c r="AL62">
        <f t="shared" si="40"/>
        <v>-17.971841456591363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-1.3362039356537749E-9</v>
      </c>
      <c r="AR62">
        <f t="shared" si="45"/>
        <v>-1.3364326813504504E-9</v>
      </c>
      <c r="AS62">
        <f t="shared" si="46"/>
        <v>-3.4694701154428416E-2</v>
      </c>
      <c r="AT62">
        <f t="shared" si="47"/>
        <v>-2.2667204763936844E-2</v>
      </c>
      <c r="AU62">
        <f t="shared" si="48"/>
        <v>-5.7361907254797943E-2</v>
      </c>
      <c r="AW62">
        <v>59</v>
      </c>
      <c r="AX62">
        <f>IF(Z62&gt;0, (R62*SUMPRODUCT(K62:$K$98, X62:$X$98)-K62*$AZ$3)/Z62, 0)</f>
        <v>-63197365887318.992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</v>
      </c>
      <c r="S63">
        <f t="shared" si="32"/>
        <v>-239545218312324.19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-90.583876227112597</v>
      </c>
      <c r="AC63">
        <f t="shared" si="33"/>
        <v>-80.878460918216007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-1.0813820554960858E-7</v>
      </c>
      <c r="AI63">
        <f t="shared" si="38"/>
        <v>-1.0815508721844088E-7</v>
      </c>
      <c r="AJ63">
        <f t="shared" si="39"/>
        <v>-9.7054153088965904</v>
      </c>
      <c r="AK63">
        <f t="shared" si="61"/>
        <v>-6.3408713358978828</v>
      </c>
      <c r="AL63">
        <f t="shared" si="40"/>
        <v>-16.046286752949559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-3.081712643766467E-10</v>
      </c>
      <c r="AR63">
        <f t="shared" si="45"/>
        <v>-3.0821937360134109E-10</v>
      </c>
      <c r="AS63">
        <f t="shared" si="46"/>
        <v>-2.7658403353762247E-2</v>
      </c>
      <c r="AT63">
        <f t="shared" si="47"/>
        <v>-1.8070156859934693E-2</v>
      </c>
      <c r="AU63">
        <f t="shared" si="48"/>
        <v>-4.572856052191631E-2</v>
      </c>
      <c r="AW63">
        <v>60</v>
      </c>
      <c r="AX63">
        <f>IF(Z63&gt;0, (R63*SUMPRODUCT(K63:$K$98, X63:$X$98)-K63*$AZ$3)/Z63, 0)</f>
        <v>-239545218312324.19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</v>
      </c>
      <c r="S64">
        <f t="shared" si="32"/>
        <v>-977673572513840.13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-80.878460918216007</v>
      </c>
      <c r="AC64">
        <f t="shared" si="33"/>
        <v>-72.212911534387771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-2.6039505707519982E-8</v>
      </c>
      <c r="AI64">
        <f t="shared" si="38"/>
        <v>-2.6043198806810202E-8</v>
      </c>
      <c r="AJ64">
        <f t="shared" si="39"/>
        <v>-8.6655493838282354</v>
      </c>
      <c r="AK64">
        <f t="shared" si="61"/>
        <v>-5.6614922642751209</v>
      </c>
      <c r="AL64">
        <f t="shared" si="40"/>
        <v>-14.327041674146557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-6.6256378625162197E-11</v>
      </c>
      <c r="AR64">
        <f t="shared" si="45"/>
        <v>-6.6265775554106312E-11</v>
      </c>
      <c r="AS64">
        <f t="shared" si="46"/>
        <v>-2.2049109818707339E-2</v>
      </c>
      <c r="AT64">
        <f t="shared" si="47"/>
        <v>-1.4405418415331548E-2</v>
      </c>
      <c r="AU64">
        <f t="shared" si="48"/>
        <v>-3.6454528300304663E-2</v>
      </c>
      <c r="AW64">
        <v>61</v>
      </c>
      <c r="AX64">
        <f>IF(Z64&gt;0, (R64*SUMPRODUCT(K64:$K$98, X64:$X$98)-K64*$AZ$3)/Z64, 0)</f>
        <v>-977673572513840.13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</v>
      </c>
      <c r="S65">
        <f t="shared" si="32"/>
        <v>-4320171628631469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-72.212911534387771</v>
      </c>
      <c r="AC65">
        <f t="shared" si="33"/>
        <v>-64.475813870046508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-5.8199001959843622E-9</v>
      </c>
      <c r="AI65">
        <f t="shared" si="38"/>
        <v>-5.8206464141836894E-9</v>
      </c>
      <c r="AJ65">
        <f t="shared" si="39"/>
        <v>-7.7370976643412632</v>
      </c>
      <c r="AK65">
        <f t="shared" si="61"/>
        <v>-5.0549038074071442</v>
      </c>
      <c r="AL65">
        <f t="shared" si="40"/>
        <v>-12.792001477569054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-1.32218575360132E-11</v>
      </c>
      <c r="AR65">
        <f t="shared" si="45"/>
        <v>-1.3223552821222574E-11</v>
      </c>
      <c r="AS65">
        <f t="shared" si="46"/>
        <v>-1.7577415353398188E-2</v>
      </c>
      <c r="AT65">
        <f t="shared" si="47"/>
        <v>-1.1483911364305387E-2</v>
      </c>
      <c r="AU65">
        <f t="shared" si="48"/>
        <v>-2.906132673092713E-2</v>
      </c>
      <c r="AW65">
        <v>62</v>
      </c>
      <c r="AX65">
        <f>IF(Z65&gt;0, (R65*SUMPRODUCT(K65:$K$98, X65:$X$98)-K65*$AZ$3)/Z65, 0)</f>
        <v>-4320171628631469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</v>
      </c>
      <c r="S66">
        <f t="shared" si="32"/>
        <v>-2.0810698945795668E+16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-64.475813870046508</v>
      </c>
      <c r="AC66">
        <f t="shared" si="33"/>
        <v>-57.56769095541015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-1.2008865781884458E-9</v>
      </c>
      <c r="AI66">
        <f t="shared" si="38"/>
        <v>-1.2010248909166856E-9</v>
      </c>
      <c r="AJ66">
        <f t="shared" si="39"/>
        <v>-6.9081229146363583</v>
      </c>
      <c r="AK66">
        <f t="shared" si="61"/>
        <v>-4.5133069709032556</v>
      </c>
      <c r="AL66">
        <f t="shared" si="40"/>
        <v>-11.42142988674064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-2.4359081278750056E-12</v>
      </c>
      <c r="AR66">
        <f t="shared" si="45"/>
        <v>-2.4361886848443544E-12</v>
      </c>
      <c r="AS66">
        <f t="shared" si="46"/>
        <v>-1.4012607902993536E-2</v>
      </c>
      <c r="AT66">
        <f t="shared" si="47"/>
        <v>-9.1549038299709919E-3</v>
      </c>
      <c r="AU66">
        <f t="shared" si="48"/>
        <v>-2.3167511735400718E-2</v>
      </c>
      <c r="AW66">
        <v>63</v>
      </c>
      <c r="AX66">
        <f>IF(Z66&gt;0, (R66*SUMPRODUCT(K66:$K$98, X66:$X$98)-K66*$AZ$3)/Z66, 0)</f>
        <v>-2.0810698945795668E+16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</v>
      </c>
      <c r="S67">
        <f t="shared" si="32"/>
        <v>-1.101779715606183E+17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-57.56769095541015</v>
      </c>
      <c r="AC67">
        <f t="shared" si="33"/>
        <v>-51.399724067332606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-2.2720765865326055E-10</v>
      </c>
      <c r="AI67">
        <f t="shared" ref="AI67:AI69" si="62">SUM(AE67:AH67)</f>
        <v>-2.2723098442489135E-10</v>
      </c>
      <c r="AJ67">
        <f t="shared" si="39"/>
        <v>-6.1679668880775438</v>
      </c>
      <c r="AK67">
        <f t="shared" si="61"/>
        <v>-4.0297383668787106</v>
      </c>
      <c r="AL67">
        <f t="shared" ref="AL67:AL69" si="63">SUM(AI67:AK67)</f>
        <v>-10.197705255183486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-4.1149433177217465E-13</v>
      </c>
      <c r="AR67">
        <f t="shared" si="45"/>
        <v>-4.1153657692740916E-13</v>
      </c>
      <c r="AS67">
        <f t="shared" si="46"/>
        <v>-1.1170765228806452E-2</v>
      </c>
      <c r="AT67">
        <f t="shared" si="47"/>
        <v>-7.2982332828227178E-3</v>
      </c>
      <c r="AU67">
        <f t="shared" si="48"/>
        <v>-1.8468998512040709E-2</v>
      </c>
      <c r="AW67">
        <v>64</v>
      </c>
      <c r="AX67">
        <f>IF(Z67&gt;0, (R67*SUMPRODUCT(K67:$K$98, X67:$X$98)-K67*$AZ$3)/Z67, 0)</f>
        <v>-1.101779715606183E+17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</v>
      </c>
      <c r="S68">
        <f t="shared" si="32"/>
        <v>-6.4745304096018317E+17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-51.399724067332606</v>
      </c>
      <c r="AC68">
        <f t="shared" si="33"/>
        <v>-45.892610774404474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-3.9096851873168518E-11</v>
      </c>
      <c r="AI68">
        <f t="shared" si="62"/>
        <v>-3.9100395961146417E-11</v>
      </c>
      <c r="AJ68">
        <f t="shared" si="39"/>
        <v>-5.5071132929281319</v>
      </c>
      <c r="AK68">
        <f t="shared" si="61"/>
        <v>-3.5979806847132827</v>
      </c>
      <c r="AL68">
        <f t="shared" si="63"/>
        <v>-9.1050939776805144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-6.3221479822629062E-14</v>
      </c>
      <c r="AR68">
        <f t="shared" si="45"/>
        <v>-6.3227210782433995E-14</v>
      </c>
      <c r="AS68">
        <f t="shared" si="46"/>
        <v>-8.9052656479671616E-3</v>
      </c>
      <c r="AT68">
        <f t="shared" si="47"/>
        <v>-5.8181068900055952E-3</v>
      </c>
      <c r="AU68">
        <f t="shared" si="48"/>
        <v>-1.4723372538035984E-2</v>
      </c>
      <c r="AW68">
        <v>65</v>
      </c>
      <c r="AX68">
        <f>IF(Z68&gt;0, (R68*SUMPRODUCT(K68:$K$98, X68:$X$98)-K68*$AZ$3)/Z68, 0)</f>
        <v>-6.4745304096018317E+17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-45.892610774404474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-7.0881759557951881E-12</v>
      </c>
      <c r="AI69">
        <f t="shared" si="62"/>
        <v>-7.0881759557951881E-12</v>
      </c>
      <c r="AJ69">
        <f t="shared" si="39"/>
        <v>-45.892610774404474</v>
      </c>
      <c r="AK69">
        <f t="shared" si="61"/>
        <v>-3.2124827542083136</v>
      </c>
      <c r="AL69">
        <f t="shared" si="63"/>
        <v>-49.105093528619882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-1.0233856794510733E-14</v>
      </c>
      <c r="AR69">
        <f t="shared" si="45"/>
        <v>-1.0233856794510733E-14</v>
      </c>
      <c r="AS69">
        <f t="shared" si="46"/>
        <v>-6.6259417023570064E-2</v>
      </c>
      <c r="AT69">
        <f t="shared" si="47"/>
        <v>-4.6381591916499054E-3</v>
      </c>
      <c r="AU69">
        <f t="shared" si="48"/>
        <v>-7.0897576215230212E-2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57882.267544867769</v>
      </c>
      <c r="AO71" s="6">
        <f t="shared" si="70"/>
        <v>-5788.2267544867773</v>
      </c>
      <c r="AP71" s="6">
        <f t="shared" si="70"/>
        <v>-2884.7835856135935</v>
      </c>
      <c r="AQ71" s="6">
        <f t="shared" si="70"/>
        <v>-28380.490468646818</v>
      </c>
      <c r="AR71" s="6">
        <f t="shared" si="70"/>
        <v>20828.766736120564</v>
      </c>
      <c r="AS71" s="6">
        <f t="shared" si="70"/>
        <v>-1545.3426851421746</v>
      </c>
      <c r="AT71" s="6">
        <f t="shared" si="70"/>
        <v>229.43021292647828</v>
      </c>
      <c r="AU71" s="6">
        <f t="shared" si="70"/>
        <v>19512.854263904883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17818.691657490363</v>
      </c>
      <c r="K3">
        <v>1</v>
      </c>
      <c r="L3" s="2">
        <v>0</v>
      </c>
      <c r="O3">
        <f>$C$3</f>
        <v>17818.691657490363</v>
      </c>
      <c r="P3">
        <f>O3*C5</f>
        <v>1781.8691657490363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17818.691657490363</v>
      </c>
      <c r="AF3">
        <f t="shared" ref="AF3:AF34" si="4">-$Z3*P3</f>
        <v>-1781.8691657490363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13516.914287741327</v>
      </c>
      <c r="AJ3">
        <f t="shared" ref="AJ3:AJ34" si="8">AB3-AC3</f>
        <v>0</v>
      </c>
      <c r="AL3">
        <f t="shared" ref="AL3:AL34" si="9">SUM(AI3:AK3)</f>
        <v>13516.914287741327</v>
      </c>
      <c r="AN3">
        <f t="shared" ref="AN3:AN34" si="10">AE3*$K3</f>
        <v>17818.691657490363</v>
      </c>
      <c r="AO3">
        <f t="shared" ref="AO3:AO34" si="11">AF3*$K3</f>
        <v>-1781.8691657490363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13516.914287741327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13516.914287741327</v>
      </c>
      <c r="AW3">
        <v>0</v>
      </c>
      <c r="AX3">
        <f>IF(Z3&gt;0, (R3*SUMPRODUCT(K3:$K$98, X3:$X$98)-K3*$AZ$3)/Z3, 0)</f>
        <v>0</v>
      </c>
      <c r="AZ3">
        <f>C6*SUMPRODUCT(X4:X98, K4:K98)/1</f>
        <v>7269.0226643117112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250000</v>
      </c>
      <c r="S4">
        <f t="shared" si="1"/>
        <v>493.08439410408181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487.58534337532637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-288.08799999999997</v>
      </c>
      <c r="AI4">
        <f t="shared" si="7"/>
        <v>-288.08799999999997</v>
      </c>
      <c r="AJ4">
        <f t="shared" si="8"/>
        <v>-487.58534337532637</v>
      </c>
      <c r="AK4">
        <f>G4*SUM(AB4, AE4:AF4)</f>
        <v>0</v>
      </c>
      <c r="AL4">
        <f t="shared" si="9"/>
        <v>-775.67334337532634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-268.76387722735325</v>
      </c>
      <c r="AR4">
        <f t="shared" si="14"/>
        <v>-268.76387722735325</v>
      </c>
      <c r="AS4">
        <f t="shared" si="15"/>
        <v>-454.87950683396434</v>
      </c>
      <c r="AT4">
        <f t="shared" si="16"/>
        <v>0</v>
      </c>
      <c r="AU4">
        <f t="shared" si="17"/>
        <v>-723.64338406131753</v>
      </c>
      <c r="AW4">
        <v>1</v>
      </c>
      <c r="AX4">
        <f>IF(Z4&gt;0, (R4*SUMPRODUCT(K4:$K$98, X4:$X$98)-K4*$AZ$3)/Z4, 0)</f>
        <v>493.08439410408181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250000</v>
      </c>
      <c r="S5">
        <f t="shared" si="1"/>
        <v>802.25969247574142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487.58534337532637</v>
      </c>
      <c r="AC5">
        <f t="shared" si="2"/>
        <v>784.45922618941404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-286.77051494632798</v>
      </c>
      <c r="AI5">
        <f t="shared" si="7"/>
        <v>-335.66111941933872</v>
      </c>
      <c r="AJ5">
        <f t="shared" si="8"/>
        <v>-296.87388281408766</v>
      </c>
      <c r="AK5">
        <f>G5*SUM(AB5, AE5:AF5)</f>
        <v>19.990999078388381</v>
      </c>
      <c r="AL5">
        <f t="shared" si="9"/>
        <v>-612.54400315503801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-245.21976656263251</v>
      </c>
      <c r="AR5">
        <f t="shared" si="14"/>
        <v>-287.02651443635148</v>
      </c>
      <c r="AS5">
        <f t="shared" si="15"/>
        <v>-253.85923743184699</v>
      </c>
      <c r="AT5">
        <f t="shared" si="16"/>
        <v>17.094463593210392</v>
      </c>
      <c r="AU5">
        <f t="shared" si="17"/>
        <v>-523.79128827498812</v>
      </c>
      <c r="AW5">
        <v>2</v>
      </c>
      <c r="AX5">
        <f>IF(Z5&gt;0, (R5*SUMPRODUCT(K5:$K$98, X5:$X$98)-K5*$AZ$3)/Z5, 0)</f>
        <v>802.25969247574142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250000</v>
      </c>
      <c r="S6">
        <f t="shared" si="1"/>
        <v>1186.9411460309707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784.45922618941404</v>
      </c>
      <c r="AC6">
        <f t="shared" si="2"/>
        <v>1147.6420327951191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-285.88512067268425</v>
      </c>
      <c r="AI6">
        <f t="shared" si="7"/>
        <v>-334.22964207683037</v>
      </c>
      <c r="AJ6">
        <f t="shared" si="8"/>
        <v>-363.18280660570508</v>
      </c>
      <c r="AK6">
        <f>G6*SUM(AB6, AE6:AF6)</f>
        <v>45.890864732080722</v>
      </c>
      <c r="AL6">
        <f t="shared" si="9"/>
        <v>-651.52158395045478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-220.53464936440105</v>
      </c>
      <c r="AR6">
        <f t="shared" si="14"/>
        <v>-257.82809804569803</v>
      </c>
      <c r="AS6">
        <f t="shared" si="15"/>
        <v>-280.16285954829374</v>
      </c>
      <c r="AT6">
        <f t="shared" si="16"/>
        <v>35.400673315579013</v>
      </c>
      <c r="AU6">
        <f t="shared" si="17"/>
        <v>-502.59028427841281</v>
      </c>
      <c r="AW6">
        <v>3</v>
      </c>
      <c r="AX6">
        <f>IF(Z6&gt;0, (R6*SUMPRODUCT(K6:$K$98, X6:$X$98)-K6*$AZ$3)/Z6, 0)</f>
        <v>1186.9411460309707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250000</v>
      </c>
      <c r="S7">
        <f t="shared" si="1"/>
        <v>1498.5093270265647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1147.6420327951191</v>
      </c>
      <c r="AC7">
        <f t="shared" si="2"/>
        <v>1432.6965395436337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-285.09030166892671</v>
      </c>
      <c r="AI7">
        <f t="shared" si="7"/>
        <v>-332.89435979869756</v>
      </c>
      <c r="AJ7">
        <f t="shared" si="8"/>
        <v>-285.05450674851454</v>
      </c>
      <c r="AK7">
        <f>G7*SUM(AB7, AE7:AF7)</f>
        <v>56.349223810240346</v>
      </c>
      <c r="AL7">
        <f t="shared" si="9"/>
        <v>-561.59964273697176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-200.09236467408397</v>
      </c>
      <c r="AR7">
        <f t="shared" si="14"/>
        <v>-233.64393404073061</v>
      </c>
      <c r="AS7">
        <f t="shared" si="15"/>
        <v>-200.06724179117049</v>
      </c>
      <c r="AT7">
        <f t="shared" si="16"/>
        <v>39.549045946970928</v>
      </c>
      <c r="AU7">
        <f t="shared" si="17"/>
        <v>-394.16212988493021</v>
      </c>
      <c r="AW7">
        <v>4</v>
      </c>
      <c r="AX7">
        <f>IF(Z7&gt;0, (R7*SUMPRODUCT(K7:$K$98, X7:$X$98)-K7*$AZ$3)/Z7, 0)</f>
        <v>1498.5093270265647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250000</v>
      </c>
      <c r="S8">
        <f t="shared" si="1"/>
        <v>1662.9843239168524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1432.6965395436337</v>
      </c>
      <c r="AC8">
        <f t="shared" si="2"/>
        <v>1572.1532259234627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-284.92150824476948</v>
      </c>
      <c r="AI8">
        <f t="shared" si="7"/>
        <v>-332.19054149159365</v>
      </c>
      <c r="AJ8">
        <f t="shared" si="8"/>
        <v>-139.45668637982908</v>
      </c>
      <c r="AK8">
        <f>G8*SUM(AB8, AE8:AF8)</f>
        <v>30.516436292279398</v>
      </c>
      <c r="AL8">
        <f t="shared" si="9"/>
        <v>-441.13079157914331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-186.66470268014612</v>
      </c>
      <c r="AR8">
        <f t="shared" si="14"/>
        <v>-217.63274047888032</v>
      </c>
      <c r="AS8">
        <f t="shared" si="15"/>
        <v>-91.364253475332575</v>
      </c>
      <c r="AT8">
        <f t="shared" si="16"/>
        <v>19.992669358124971</v>
      </c>
      <c r="AU8">
        <f t="shared" si="17"/>
        <v>-289.00432459608788</v>
      </c>
      <c r="AW8">
        <v>5</v>
      </c>
      <c r="AX8">
        <f>IF(Z8&gt;0, (R8*SUMPRODUCT(K8:$K$98, X8:$X$98)-K8*$AZ$3)/Z8, 0)</f>
        <v>1662.9843239168524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250000</v>
      </c>
      <c r="S9">
        <f t="shared" si="1"/>
        <v>1751.8596950220131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1572.1532259234627</v>
      </c>
      <c r="AC9">
        <f t="shared" si="2"/>
        <v>1637.6054527189217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-286.4224527461389</v>
      </c>
      <c r="AI9">
        <f t="shared" si="7"/>
        <v>-333.16151116994564</v>
      </c>
      <c r="AJ9">
        <f t="shared" si="8"/>
        <v>-65.452226795458955</v>
      </c>
      <c r="AK9">
        <f t="shared" ref="AK9:AK40" si="30">G9*SUM(AB9:AB9, AE9:AF9)</f>
        <v>9.2757040329484308</v>
      </c>
      <c r="AL9">
        <f t="shared" si="9"/>
        <v>-389.33803393245614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-177.71383456579974</v>
      </c>
      <c r="AR9">
        <f t="shared" si="14"/>
        <v>-206.71357678870274</v>
      </c>
      <c r="AS9">
        <f t="shared" si="15"/>
        <v>-40.610525093857881</v>
      </c>
      <c r="AT9">
        <f t="shared" si="16"/>
        <v>5.7552084907733905</v>
      </c>
      <c r="AU9">
        <f t="shared" si="17"/>
        <v>-241.56889339178721</v>
      </c>
      <c r="AW9">
        <v>6</v>
      </c>
      <c r="AX9">
        <f>IF(Z9&gt;0, (R9*SUMPRODUCT(K9:$K$98, X9:$X$98)-K9*$AZ$3)/Z9, 0)</f>
        <v>1751.8596950220131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250000</v>
      </c>
      <c r="S10">
        <f t="shared" si="1"/>
        <v>1829.9325189414906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1637.6054527189217</v>
      </c>
      <c r="AC10">
        <f t="shared" si="2"/>
        <v>1691.3674498044393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-288.69150629928214</v>
      </c>
      <c r="AI10">
        <f t="shared" si="7"/>
        <v>-334.90543583759091</v>
      </c>
      <c r="AJ10">
        <f t="shared" si="8"/>
        <v>-53.761997085517578</v>
      </c>
      <c r="AK10">
        <f t="shared" si="30"/>
        <v>6.71418235614758</v>
      </c>
      <c r="AL10">
        <f t="shared" si="9"/>
        <v>-381.95325056696089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-169.92855781920787</v>
      </c>
      <c r="AR10">
        <f t="shared" si="14"/>
        <v>-197.13083508143581</v>
      </c>
      <c r="AS10">
        <f t="shared" si="15"/>
        <v>-31.645193678651623</v>
      </c>
      <c r="AT10">
        <f t="shared" si="16"/>
        <v>3.9520779095334482</v>
      </c>
      <c r="AU10">
        <f t="shared" si="17"/>
        <v>-224.82395085055398</v>
      </c>
      <c r="AW10">
        <v>7</v>
      </c>
      <c r="AX10">
        <f>IF(Z10&gt;0, (R10*SUMPRODUCT(K10:$K$98, X10:$X$98)-K10*$AZ$3)/Z10, 0)</f>
        <v>1829.9325189414906</v>
      </c>
    </row>
    <row r="11" spans="1:52" x14ac:dyDescent="0.25">
      <c r="A11" t="s">
        <v>33</v>
      </c>
      <c r="C11" s="25">
        <f>AU100</f>
        <v>4778.5074434431017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250000</v>
      </c>
      <c r="S11">
        <f t="shared" si="1"/>
        <v>1897.9422988525487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1691.3674498044393</v>
      </c>
      <c r="AC11">
        <f t="shared" si="2"/>
        <v>1734.4777549824571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-290.76279405829126</v>
      </c>
      <c r="AI11">
        <f t="shared" si="7"/>
        <v>-336.4564317424053</v>
      </c>
      <c r="AJ11">
        <f t="shared" si="8"/>
        <v>-43.110305178017825</v>
      </c>
      <c r="AK11">
        <f t="shared" si="30"/>
        <v>4.059281879530654</v>
      </c>
      <c r="AL11">
        <f t="shared" si="9"/>
        <v>-375.50745504089247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-162.62614194454753</v>
      </c>
      <c r="AR11">
        <f t="shared" si="14"/>
        <v>-188.18298814299791</v>
      </c>
      <c r="AS11">
        <f t="shared" si="15"/>
        <v>-24.111966016352049</v>
      </c>
      <c r="AT11">
        <f t="shared" si="16"/>
        <v>2.270391413975537</v>
      </c>
      <c r="AU11">
        <f t="shared" si="17"/>
        <v>-210.02456274537442</v>
      </c>
      <c r="AW11">
        <v>8</v>
      </c>
      <c r="AX11">
        <f>IF(Z11&gt;0, (R11*SUMPRODUCT(K11:$K$98, X11:$X$98)-K11*$AZ$3)/Z11, 0)</f>
        <v>1897.9422988525487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250000</v>
      </c>
      <c r="S12">
        <f t="shared" si="1"/>
        <v>1963.2578790323519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1734.4777549824571</v>
      </c>
      <c r="AC12">
        <f t="shared" si="2"/>
        <v>1773.915948571107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-294.18660588337036</v>
      </c>
      <c r="AI12">
        <f t="shared" si="7"/>
        <v>-339.36446986946657</v>
      </c>
      <c r="AJ12">
        <f t="shared" si="8"/>
        <v>-39.438193588649938</v>
      </c>
      <c r="AK12">
        <f t="shared" si="30"/>
        <v>3.9892988364596511</v>
      </c>
      <c r="AL12">
        <f t="shared" si="9"/>
        <v>-374.81336462165689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-156.36330843743346</v>
      </c>
      <c r="AR12">
        <f t="shared" si="14"/>
        <v>-180.37582341849603</v>
      </c>
      <c r="AS12">
        <f t="shared" si="15"/>
        <v>-20.961819148088782</v>
      </c>
      <c r="AT12">
        <f t="shared" si="16"/>
        <v>2.120354740629256</v>
      </c>
      <c r="AU12">
        <f t="shared" si="17"/>
        <v>-199.21728782595557</v>
      </c>
      <c r="AW12">
        <v>9</v>
      </c>
      <c r="AX12">
        <f>IF(Z12&gt;0, (R12*SUMPRODUCT(K12:$K$98, X12:$X$98)-K12*$AZ$3)/Z12, 0)</f>
        <v>1963.2578790323519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250000</v>
      </c>
      <c r="S13">
        <f t="shared" si="1"/>
        <v>2024.4761986854692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1773.915948571107</v>
      </c>
      <c r="AC13">
        <f t="shared" si="2"/>
        <v>1808.5272282391179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-297.69140272086361</v>
      </c>
      <c r="AI13">
        <f t="shared" si="7"/>
        <v>-342.35794978655468</v>
      </c>
      <c r="AJ13">
        <f t="shared" si="8"/>
        <v>-34.611279668010866</v>
      </c>
      <c r="AK13">
        <f t="shared" si="30"/>
        <v>3.5478318971422143</v>
      </c>
      <c r="AL13">
        <f t="shared" si="9"/>
        <v>-373.42139755742335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-150.40508100286618</v>
      </c>
      <c r="AR13">
        <f t="shared" si="14"/>
        <v>-172.97232872359712</v>
      </c>
      <c r="AS13">
        <f t="shared" si="15"/>
        <v>-17.48694209675001</v>
      </c>
      <c r="AT13">
        <f t="shared" si="16"/>
        <v>1.7925003510248472</v>
      </c>
      <c r="AU13">
        <f t="shared" si="17"/>
        <v>-188.66677046932227</v>
      </c>
      <c r="AW13">
        <v>10</v>
      </c>
      <c r="AX13">
        <f>IF(Z13&gt;0, (R13*SUMPRODUCT(K13:$K$98, X13:$X$98)-K13*$AZ$3)/Z13, 0)</f>
        <v>2024.4761986854692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250000</v>
      </c>
      <c r="S14">
        <f t="shared" si="1"/>
        <v>2082.2203524003867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1808.5272282391179</v>
      </c>
      <c r="AC14">
        <f t="shared" si="2"/>
        <v>1838.9931022266339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-302.2790706051818</v>
      </c>
      <c r="AI14">
        <f t="shared" si="7"/>
        <v>-346.43849638609493</v>
      </c>
      <c r="AJ14">
        <f t="shared" si="8"/>
        <v>-30.465873987516034</v>
      </c>
      <c r="AK14">
        <f t="shared" si="30"/>
        <v>3.2553490108304119</v>
      </c>
      <c r="AL14">
        <f t="shared" si="9"/>
        <v>-373.64902136278056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-145.20150813856031</v>
      </c>
      <c r="AR14">
        <f t="shared" si="14"/>
        <v>-166.41374492718134</v>
      </c>
      <c r="AS14">
        <f t="shared" si="15"/>
        <v>-14.63445961008863</v>
      </c>
      <c r="AT14">
        <f t="shared" si="16"/>
        <v>1.5637258145051456</v>
      </c>
      <c r="AU14">
        <f t="shared" si="17"/>
        <v>-179.48447872276483</v>
      </c>
      <c r="AW14">
        <v>11</v>
      </c>
      <c r="AX14">
        <f>IF(Z14&gt;0, (R14*SUMPRODUCT(K14:$K$98, X14:$X$98)-K14*$AZ$3)/Z14, 0)</f>
        <v>2082.2203524003867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250000</v>
      </c>
      <c r="S15">
        <f t="shared" si="1"/>
        <v>2145.1840200815996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1838.9931022266339</v>
      </c>
      <c r="AC15">
        <f t="shared" si="2"/>
        <v>1872.9984100726458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-309.70087206086021</v>
      </c>
      <c r="AI15">
        <f t="shared" si="7"/>
        <v>-353.35676340955206</v>
      </c>
      <c r="AJ15">
        <f t="shared" si="8"/>
        <v>-34.005307846011874</v>
      </c>
      <c r="AK15">
        <f t="shared" si="30"/>
        <v>7.5398717191291995</v>
      </c>
      <c r="AL15">
        <f t="shared" si="9"/>
        <v>-379.82219953643471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-141.1314046073546</v>
      </c>
      <c r="AR15">
        <f t="shared" si="14"/>
        <v>-161.02549539382218</v>
      </c>
      <c r="AS15">
        <f t="shared" si="15"/>
        <v>-15.496297535352252</v>
      </c>
      <c r="AT15">
        <f t="shared" si="16"/>
        <v>3.4359370033380512</v>
      </c>
      <c r="AU15">
        <f t="shared" si="17"/>
        <v>-173.08585592583637</v>
      </c>
      <c r="AW15">
        <v>12</v>
      </c>
      <c r="AX15">
        <f>IF(Z15&gt;0, (R15*SUMPRODUCT(K15:$K$98, X15:$X$98)-K15*$AZ$3)/Z15, 0)</f>
        <v>2145.1840200815996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250000</v>
      </c>
      <c r="S16">
        <f t="shared" si="1"/>
        <v>2213.8412258597969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1872.9984100726458</v>
      </c>
      <c r="AC16">
        <f t="shared" si="2"/>
        <v>1910.7945878794799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-318.47474781621213</v>
      </c>
      <c r="AI16">
        <f t="shared" si="7"/>
        <v>-361.63038530185383</v>
      </c>
      <c r="AJ16">
        <f t="shared" si="8"/>
        <v>-37.796177806834066</v>
      </c>
      <c r="AK16">
        <f t="shared" si="30"/>
        <v>13.298288711515786</v>
      </c>
      <c r="AL16">
        <f t="shared" si="9"/>
        <v>-386.12827439717211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-137.29039836129184</v>
      </c>
      <c r="AR16">
        <f t="shared" si="14"/>
        <v>-155.89424278715634</v>
      </c>
      <c r="AS16">
        <f t="shared" si="15"/>
        <v>-16.293449773383617</v>
      </c>
      <c r="AT16">
        <f t="shared" si="16"/>
        <v>5.7327225070324177</v>
      </c>
      <c r="AU16">
        <f t="shared" si="17"/>
        <v>-166.45497005350754</v>
      </c>
      <c r="AW16">
        <v>13</v>
      </c>
      <c r="AX16">
        <f>IF(Z16&gt;0, (R16*SUMPRODUCT(K16:$K$98, X16:$X$98)-K16*$AZ$3)/Z16, 0)</f>
        <v>2213.8412258597969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250000</v>
      </c>
      <c r="S17">
        <f t="shared" si="1"/>
        <v>2298.9919288216438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1910.7945878794799</v>
      </c>
      <c r="AC17">
        <f t="shared" si="2"/>
        <v>1961.4366840718835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-327.28135000354769</v>
      </c>
      <c r="AI17">
        <f t="shared" si="7"/>
        <v>-369.93997484433226</v>
      </c>
      <c r="AJ17">
        <f t="shared" si="8"/>
        <v>-50.642096192403642</v>
      </c>
      <c r="AK17">
        <f t="shared" si="30"/>
        <v>26.368965312736822</v>
      </c>
      <c r="AL17">
        <f t="shared" si="9"/>
        <v>-394.21310572399909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-132.6253169255761</v>
      </c>
      <c r="AR17">
        <f t="shared" si="14"/>
        <v>-149.91201425512753</v>
      </c>
      <c r="AS17">
        <f t="shared" si="15"/>
        <v>-20.521866147338489</v>
      </c>
      <c r="AT17">
        <f t="shared" si="16"/>
        <v>10.685584074874217</v>
      </c>
      <c r="AU17">
        <f t="shared" si="17"/>
        <v>-159.74829632759179</v>
      </c>
      <c r="AW17">
        <v>14</v>
      </c>
      <c r="AX17">
        <f>IF(Z17&gt;0, (R17*SUMPRODUCT(K17:$K$98, X17:$X$98)-K17*$AZ$3)/Z17, 0)</f>
        <v>2298.9919288216438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250000</v>
      </c>
      <c r="S18">
        <f t="shared" si="1"/>
        <v>2402.0400954163006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1961.4366840718835</v>
      </c>
      <c r="AC18">
        <f t="shared" si="2"/>
        <v>2025.6278728905741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-336.49805812408317</v>
      </c>
      <c r="AI18">
        <f t="shared" si="7"/>
        <v>-378.66279710483508</v>
      </c>
      <c r="AJ18">
        <f t="shared" si="8"/>
        <v>-64.191188818690534</v>
      </c>
      <c r="AK18">
        <f t="shared" si="30"/>
        <v>42.367032375952689</v>
      </c>
      <c r="AL18">
        <f t="shared" si="9"/>
        <v>-400.48695354757291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-127.24919224251046</v>
      </c>
      <c r="AR18">
        <f t="shared" si="14"/>
        <v>-143.1940954800753</v>
      </c>
      <c r="AS18">
        <f t="shared" si="15"/>
        <v>-24.274365717893087</v>
      </c>
      <c r="AT18">
        <f t="shared" si="16"/>
        <v>16.021401958772323</v>
      </c>
      <c r="AU18">
        <f t="shared" si="17"/>
        <v>-151.44705923919605</v>
      </c>
      <c r="AW18">
        <v>15</v>
      </c>
      <c r="AX18">
        <f>IF(Z18&gt;0, (R18*SUMPRODUCT(K18:$K$98, X18:$X$98)-K18*$AZ$3)/Z18, 0)</f>
        <v>2402.0400954163006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250000</v>
      </c>
      <c r="S19">
        <f t="shared" si="1"/>
        <v>2500.0479481107022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2025.6278728905741</v>
      </c>
      <c r="AC19">
        <f t="shared" si="2"/>
        <v>2083.7192471496446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-347.52957915606862</v>
      </c>
      <c r="AI19">
        <f t="shared" si="7"/>
        <v>-389.20316483118177</v>
      </c>
      <c r="AJ19">
        <f t="shared" si="8"/>
        <v>-58.091374259070562</v>
      </c>
      <c r="AK19">
        <f t="shared" si="30"/>
        <v>45.171501565459799</v>
      </c>
      <c r="AL19">
        <f t="shared" si="9"/>
        <v>-402.12303752479255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-122.55977085806987</v>
      </c>
      <c r="AR19">
        <f t="shared" si="14"/>
        <v>-137.2563763199098</v>
      </c>
      <c r="AS19">
        <f t="shared" si="15"/>
        <v>-20.486502286542827</v>
      </c>
      <c r="AT19">
        <f t="shared" si="16"/>
        <v>15.930180373773295</v>
      </c>
      <c r="AU19">
        <f t="shared" si="17"/>
        <v>-141.81269823267934</v>
      </c>
      <c r="AW19">
        <v>16</v>
      </c>
      <c r="AX19">
        <f>IF(Z19&gt;0, (R19*SUMPRODUCT(K19:$K$98, X19:$X$98)-K19*$AZ$3)/Z19, 0)</f>
        <v>2500.0479481107022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250000</v>
      </c>
      <c r="S20">
        <f t="shared" si="1"/>
        <v>2541.1859158265597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2083.7192471496446</v>
      </c>
      <c r="AC20">
        <f t="shared" si="2"/>
        <v>2093.188013590855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-357.95297210917244</v>
      </c>
      <c r="AI20">
        <f t="shared" si="7"/>
        <v>-399.13823133311263</v>
      </c>
      <c r="AJ20">
        <f t="shared" si="8"/>
        <v>-9.4687664412103913</v>
      </c>
      <c r="AK20">
        <f t="shared" si="30"/>
        <v>8.9599927627434717</v>
      </c>
      <c r="AL20">
        <f t="shared" si="9"/>
        <v>-399.64700501157955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-119.73412150353195</v>
      </c>
      <c r="AR20">
        <f t="shared" si="14"/>
        <v>-133.51045866597272</v>
      </c>
      <c r="AS20">
        <f t="shared" si="15"/>
        <v>-3.1672720158743983</v>
      </c>
      <c r="AT20">
        <f t="shared" si="16"/>
        <v>2.9970888516547762</v>
      </c>
      <c r="AU20">
        <f t="shared" si="17"/>
        <v>-133.68064183019234</v>
      </c>
      <c r="AW20">
        <v>17</v>
      </c>
      <c r="AX20">
        <f>IF(Z20&gt;0, (R20*SUMPRODUCT(K20:$K$98, X20:$X$98)-K20*$AZ$3)/Z20, 0)</f>
        <v>2541.1859158265597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250000</v>
      </c>
      <c r="S21">
        <f t="shared" si="1"/>
        <v>2571.0008652935248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2093.188013590855</v>
      </c>
      <c r="AC21">
        <f t="shared" si="2"/>
        <v>2092.7612165509463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-370.28945826208218</v>
      </c>
      <c r="AI21">
        <f t="shared" si="7"/>
        <v>-410.98880700213056</v>
      </c>
      <c r="AJ21">
        <f t="shared" si="8"/>
        <v>0.42679703990870621</v>
      </c>
      <c r="AK21">
        <f t="shared" si="30"/>
        <v>3.3491008217453682</v>
      </c>
      <c r="AL21">
        <f t="shared" si="9"/>
        <v>-407.21290914047648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-117.78303211154578</v>
      </c>
      <c r="AR21">
        <f t="shared" si="14"/>
        <v>-130.72883057436687</v>
      </c>
      <c r="AS21">
        <f t="shared" si="15"/>
        <v>0.13575717141021146</v>
      </c>
      <c r="AT21">
        <f t="shared" si="16"/>
        <v>1.0652943010687719</v>
      </c>
      <c r="AU21">
        <f t="shared" si="17"/>
        <v>-129.52777910188789</v>
      </c>
      <c r="AW21">
        <v>18</v>
      </c>
      <c r="AX21">
        <f>IF(Z21&gt;0, (R21*SUMPRODUCT(K21:$K$98, X21:$X$98)-K21*$AZ$3)/Z21, 0)</f>
        <v>2571.0008652935248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250000</v>
      </c>
      <c r="S22">
        <f t="shared" si="1"/>
        <v>2646.056512089775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2092.7612165509463</v>
      </c>
      <c r="AC22">
        <f t="shared" si="2"/>
        <v>2128.2584636270981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-383.44952464459692</v>
      </c>
      <c r="AI22">
        <f t="shared" si="7"/>
        <v>-423.6651899923159</v>
      </c>
      <c r="AJ22">
        <f t="shared" si="8"/>
        <v>-35.49724707615178</v>
      </c>
      <c r="AK22">
        <f t="shared" si="30"/>
        <v>43.947985547569878</v>
      </c>
      <c r="AL22">
        <f t="shared" si="9"/>
        <v>-415.2144515208978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-113.88331877165813</v>
      </c>
      <c r="AR22">
        <f t="shared" si="14"/>
        <v>-125.82724656933506</v>
      </c>
      <c r="AS22">
        <f t="shared" si="15"/>
        <v>-10.542572214782545</v>
      </c>
      <c r="AT22">
        <f t="shared" si="16"/>
        <v>13.05241531365828</v>
      </c>
      <c r="AU22">
        <f t="shared" si="17"/>
        <v>-123.31740347045933</v>
      </c>
      <c r="AW22">
        <v>19</v>
      </c>
      <c r="AX22">
        <f>IF(Z22&gt;0, (R22*SUMPRODUCT(K22:$K$98, X22:$X$98)-K22*$AZ$3)/Z22, 0)</f>
        <v>2646.056512089775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250000</v>
      </c>
      <c r="S23">
        <f t="shared" si="1"/>
        <v>2825.9007718503585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2128.2584636270981</v>
      </c>
      <c r="AC23">
        <f t="shared" si="2"/>
        <v>2245.6834132473377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-397.84533307358754</v>
      </c>
      <c r="AI23">
        <f t="shared" si="7"/>
        <v>-437.57927270121462</v>
      </c>
      <c r="AJ23">
        <f t="shared" si="8"/>
        <v>-117.42494962023966</v>
      </c>
      <c r="AK23">
        <f t="shared" si="30"/>
        <v>148.97809245389689</v>
      </c>
      <c r="AL23">
        <f t="shared" si="9"/>
        <v>-406.02612986755742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-105.49895464037441</v>
      </c>
      <c r="AR23">
        <f t="shared" si="14"/>
        <v>-116.03543388489291</v>
      </c>
      <c r="AS23">
        <f t="shared" si="15"/>
        <v>-31.138255004596289</v>
      </c>
      <c r="AT23">
        <f t="shared" si="16"/>
        <v>39.50538491121641</v>
      </c>
      <c r="AU23">
        <f t="shared" si="17"/>
        <v>-107.66830397827279</v>
      </c>
      <c r="AW23">
        <v>20</v>
      </c>
      <c r="AX23">
        <f>IF(Z23&gt;0, (R23*SUMPRODUCT(K23:$K$98, X23:$X$98)-K23*$AZ$3)/Z23, 0)</f>
        <v>2825.9007718503585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250000</v>
      </c>
      <c r="S24">
        <f t="shared" si="1"/>
        <v>2989.1326468199591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2245.6834132473377</v>
      </c>
      <c r="AC24">
        <f t="shared" si="2"/>
        <v>2346.7096982425837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-412.88073075252265</v>
      </c>
      <c r="AI24">
        <f t="shared" si="7"/>
        <v>-452.13475483772294</v>
      </c>
      <c r="AJ24">
        <f t="shared" si="8"/>
        <v>-101.02628499524599</v>
      </c>
      <c r="AK24">
        <f t="shared" si="30"/>
        <v>157.19783892731365</v>
      </c>
      <c r="AL24">
        <f t="shared" si="9"/>
        <v>-395.9632009056553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-97.755337727222951</v>
      </c>
      <c r="AR24">
        <f t="shared" si="14"/>
        <v>-107.04928170617154</v>
      </c>
      <c r="AS24">
        <f t="shared" si="15"/>
        <v>-23.919398202568232</v>
      </c>
      <c r="AT24">
        <f t="shared" si="16"/>
        <v>37.218806037087631</v>
      </c>
      <c r="AU24">
        <f t="shared" si="17"/>
        <v>-93.749873871652142</v>
      </c>
      <c r="AW24">
        <v>21</v>
      </c>
      <c r="AX24">
        <f>IF(Z24&gt;0, (R24*SUMPRODUCT(K24:$K$98, X24:$X$98)-K24*$AZ$3)/Z24, 0)</f>
        <v>2989.1326468199591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250000</v>
      </c>
      <c r="S25">
        <f t="shared" si="1"/>
        <v>3139.4538010452984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2346.7096982425837</v>
      </c>
      <c r="AC25">
        <f t="shared" si="2"/>
        <v>2433.3518959043095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-535.50457419102509</v>
      </c>
      <c r="AI25">
        <f t="shared" si="7"/>
        <v>-574.25895712053511</v>
      </c>
      <c r="AJ25">
        <f t="shared" si="8"/>
        <v>-86.642197661725731</v>
      </c>
      <c r="AK25">
        <f t="shared" si="30"/>
        <v>164.26967887698089</v>
      </c>
      <c r="AL25">
        <f t="shared" si="9"/>
        <v>-496.63147590527996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-113.20380587422854</v>
      </c>
      <c r="AR25">
        <f t="shared" si="14"/>
        <v>-121.39634773730288</v>
      </c>
      <c r="AS25">
        <f t="shared" si="15"/>
        <v>-18.315859466619138</v>
      </c>
      <c r="AT25">
        <f t="shared" si="16"/>
        <v>34.726039206488757</v>
      </c>
      <c r="AU25">
        <f t="shared" si="17"/>
        <v>-104.98616799743326</v>
      </c>
      <c r="AW25">
        <v>22</v>
      </c>
      <c r="AX25">
        <f>IF(Z25&gt;0, (R25*SUMPRODUCT(K25:$K$98, X25:$X$98)-K25*$AZ$3)/Z25, 0)</f>
        <v>3139.4538010452984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250000</v>
      </c>
      <c r="S26">
        <f t="shared" si="1"/>
        <v>3249.5964011672263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2433.3518959043095</v>
      </c>
      <c r="AC26">
        <f t="shared" si="2"/>
        <v>2484.7887466273573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-672.86037843916677</v>
      </c>
      <c r="AI26">
        <f t="shared" si="7"/>
        <v>-711.09264546369388</v>
      </c>
      <c r="AJ26">
        <f t="shared" si="8"/>
        <v>-51.436850723047883</v>
      </c>
      <c r="AK26">
        <f t="shared" si="30"/>
        <v>170.33463271330169</v>
      </c>
      <c r="AL26">
        <f t="shared" si="9"/>
        <v>-592.19486347344014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-127.0003085013597</v>
      </c>
      <c r="AR26">
        <f t="shared" si="14"/>
        <v>-134.2165302650555</v>
      </c>
      <c r="AS26">
        <f t="shared" si="15"/>
        <v>-9.7085459621190484</v>
      </c>
      <c r="AT26">
        <f t="shared" si="16"/>
        <v>32.150133365314375</v>
      </c>
      <c r="AU26">
        <f t="shared" si="17"/>
        <v>-111.77494286186018</v>
      </c>
      <c r="AW26">
        <v>23</v>
      </c>
      <c r="AX26">
        <f>IF(Z26&gt;0, (R26*SUMPRODUCT(K26:$K$98, X26:$X$98)-K26*$AZ$3)/Z26, 0)</f>
        <v>3249.5964011672263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250000</v>
      </c>
      <c r="S27">
        <f t="shared" si="1"/>
        <v>3323.1384017841297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2484.7887466273573</v>
      </c>
      <c r="AC27">
        <f t="shared" si="2"/>
        <v>2504.7890243735656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-814.21882720522603</v>
      </c>
      <c r="AI27">
        <f t="shared" si="7"/>
        <v>-851.90592779406688</v>
      </c>
      <c r="AJ27">
        <f t="shared" si="8"/>
        <v>-20.000277746208212</v>
      </c>
      <c r="AK27">
        <f t="shared" si="30"/>
        <v>173.93521226391502</v>
      </c>
      <c r="AL27">
        <f t="shared" si="9"/>
        <v>-697.9709932763601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-137.21542594785231</v>
      </c>
      <c r="AR27">
        <f t="shared" si="14"/>
        <v>-143.56660745735815</v>
      </c>
      <c r="AS27">
        <f t="shared" si="15"/>
        <v>-3.3705271093290401</v>
      </c>
      <c r="AT27">
        <f t="shared" si="16"/>
        <v>29.312260341663123</v>
      </c>
      <c r="AU27">
        <f t="shared" si="17"/>
        <v>-117.62487422502407</v>
      </c>
      <c r="AW27">
        <v>24</v>
      </c>
      <c r="AX27">
        <f>IF(Z27&gt;0, (R27*SUMPRODUCT(K27:$K$98, X27:$X$98)-K27*$AZ$3)/Z27, 0)</f>
        <v>3323.1384017841297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250000</v>
      </c>
      <c r="S28">
        <f t="shared" si="1"/>
        <v>3366.1319620685558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2504.7890243735656</v>
      </c>
      <c r="AC28">
        <f t="shared" si="2"/>
        <v>2498.8241218610406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-965.42593333226512</v>
      </c>
      <c r="AI28">
        <f t="shared" si="7"/>
        <v>-1002.5430777285511</v>
      </c>
      <c r="AJ28">
        <f t="shared" si="8"/>
        <v>5.9649025125249864</v>
      </c>
      <c r="AK28">
        <f t="shared" si="30"/>
        <v>175.33523170614961</v>
      </c>
      <c r="AL28">
        <f t="shared" si="9"/>
        <v>-821.24294350987657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-145.26558445288362</v>
      </c>
      <c r="AR28">
        <f t="shared" si="14"/>
        <v>-150.85052213457408</v>
      </c>
      <c r="AS28">
        <f t="shared" si="15"/>
        <v>0.89752617965794723</v>
      </c>
      <c r="AT28">
        <f t="shared" si="16"/>
        <v>26.382318963675143</v>
      </c>
      <c r="AU28">
        <f t="shared" si="17"/>
        <v>-123.570676991241</v>
      </c>
      <c r="AW28">
        <v>25</v>
      </c>
      <c r="AX28">
        <f>IF(Z28&gt;0, (R28*SUMPRODUCT(K28:$K$98, X28:$X$98)-K28*$AZ$3)/Z28, 0)</f>
        <v>3366.1319620685558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250000</v>
      </c>
      <c r="S29">
        <f t="shared" si="1"/>
        <v>3382.6017467850284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2498.8241218610406</v>
      </c>
      <c r="AC29">
        <f t="shared" si="2"/>
        <v>2470.7465047611286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-1122.9034847350638</v>
      </c>
      <c r="AI29">
        <f t="shared" si="7"/>
        <v>-1159.42487699044</v>
      </c>
      <c r="AJ29">
        <f t="shared" si="8"/>
        <v>28.077617099912004</v>
      </c>
      <c r="AK29">
        <f t="shared" si="30"/>
        <v>174.91768853027287</v>
      </c>
      <c r="AL29">
        <f t="shared" si="9"/>
        <v>-956.42957136025507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-150.85794311310215</v>
      </c>
      <c r="AR29">
        <f t="shared" si="14"/>
        <v>-155.76445751097381</v>
      </c>
      <c r="AS29">
        <f t="shared" si="15"/>
        <v>3.7721243373016708</v>
      </c>
      <c r="AT29">
        <f t="shared" si="16"/>
        <v>23.499546545624185</v>
      </c>
      <c r="AU29">
        <f t="shared" si="17"/>
        <v>-128.49278662804795</v>
      </c>
      <c r="AW29">
        <v>26</v>
      </c>
      <c r="AX29">
        <f>IF(Z29&gt;0, (R29*SUMPRODUCT(K29:$K$98, X29:$X$98)-K29*$AZ$3)/Z29, 0)</f>
        <v>3382.6017467850284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250000</v>
      </c>
      <c r="S30">
        <f t="shared" si="1"/>
        <v>3377.1258670191219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2470.7465047611286</v>
      </c>
      <c r="AC30">
        <f t="shared" si="2"/>
        <v>2424.5206753560356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-1299.8202718807629</v>
      </c>
      <c r="AI30">
        <f t="shared" si="7"/>
        <v>-1335.7164861592091</v>
      </c>
      <c r="AJ30">
        <f t="shared" si="8"/>
        <v>46.225829405093009</v>
      </c>
      <c r="AK30">
        <f t="shared" si="30"/>
        <v>172.95225533327903</v>
      </c>
      <c r="AL30">
        <f t="shared" si="9"/>
        <v>-1116.5384014208371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-155.9161260599839</v>
      </c>
      <c r="AR30">
        <f t="shared" si="14"/>
        <v>-160.22195109717632</v>
      </c>
      <c r="AS30">
        <f t="shared" si="15"/>
        <v>5.5448837048241915</v>
      </c>
      <c r="AT30">
        <f t="shared" si="16"/>
        <v>20.745980216083094</v>
      </c>
      <c r="AU30">
        <f t="shared" si="17"/>
        <v>-133.93108717626902</v>
      </c>
      <c r="AW30">
        <v>27</v>
      </c>
      <c r="AX30">
        <f>IF(Z30&gt;0, (R30*SUMPRODUCT(K30:$K$98, X30:$X$98)-K30*$AZ$3)/Z30, 0)</f>
        <v>3377.1258670191219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250000</v>
      </c>
      <c r="S31">
        <f t="shared" si="1"/>
        <v>3351.5210088214048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2424.5206753560356</v>
      </c>
      <c r="AC31">
        <f t="shared" si="2"/>
        <v>2362.0260793924899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-1495.6539973796673</v>
      </c>
      <c r="AI31">
        <f t="shared" si="7"/>
        <v>-1530.892118715853</v>
      </c>
      <c r="AJ31">
        <f t="shared" si="8"/>
        <v>62.494595963545635</v>
      </c>
      <c r="AK31">
        <f t="shared" si="30"/>
        <v>169.7164472749225</v>
      </c>
      <c r="AL31">
        <f t="shared" si="9"/>
        <v>-1298.6810754773849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-160.18463024846929</v>
      </c>
      <c r="AR31">
        <f t="shared" si="14"/>
        <v>-163.95863509636644</v>
      </c>
      <c r="AS31">
        <f t="shared" si="15"/>
        <v>6.693174868309371</v>
      </c>
      <c r="AT31">
        <f t="shared" si="16"/>
        <v>18.176641389951246</v>
      </c>
      <c r="AU31">
        <f t="shared" si="17"/>
        <v>-139.08881883810582</v>
      </c>
      <c r="AW31">
        <v>28</v>
      </c>
      <c r="AX31">
        <f>IF(Z31&gt;0, (R31*SUMPRODUCT(K31:$K$98, X31:$X$98)-K31*$AZ$3)/Z31, 0)</f>
        <v>3351.5210088214048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250000</v>
      </c>
      <c r="S32">
        <f t="shared" si="1"/>
        <v>3307.6778361939605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2362.0260793924899</v>
      </c>
      <c r="AC32">
        <f t="shared" si="2"/>
        <v>2285.253529587269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-1705.294439167247</v>
      </c>
      <c r="AI32">
        <f t="shared" si="7"/>
        <v>-1739.8391204022375</v>
      </c>
      <c r="AJ32">
        <f t="shared" si="8"/>
        <v>76.772549805220933</v>
      </c>
      <c r="AK32">
        <f t="shared" si="30"/>
        <v>165.34182555747432</v>
      </c>
      <c r="AL32">
        <f t="shared" si="9"/>
        <v>-1497.7247450395423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-163.06886944329699</v>
      </c>
      <c r="AR32">
        <f t="shared" si="14"/>
        <v>-166.37220638317456</v>
      </c>
      <c r="AS32">
        <f t="shared" si="15"/>
        <v>7.3413790683151134</v>
      </c>
      <c r="AT32">
        <f t="shared" si="16"/>
        <v>15.810820668901421</v>
      </c>
      <c r="AU32">
        <f t="shared" si="17"/>
        <v>-143.22000664595802</v>
      </c>
      <c r="AW32">
        <v>29</v>
      </c>
      <c r="AX32">
        <f>IF(Z32&gt;0, (R32*SUMPRODUCT(K32:$K$98, X32:$X$98)-K32*$AZ$3)/Z32, 0)</f>
        <v>3307.6778361939605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250000</v>
      </c>
      <c r="S33">
        <f t="shared" si="1"/>
        <v>3248.3312223821108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2285.253529587269</v>
      </c>
      <c r="AC33">
        <f t="shared" si="2"/>
        <v>2196.6597319683001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-1935.5390077667357</v>
      </c>
      <c r="AI33">
        <f t="shared" si="7"/>
        <v>-1969.3511343878229</v>
      </c>
      <c r="AJ33">
        <f t="shared" si="8"/>
        <v>88.593797618968892</v>
      </c>
      <c r="AK33">
        <f t="shared" si="30"/>
        <v>159.96774707110885</v>
      </c>
      <c r="AL33">
        <f t="shared" si="9"/>
        <v>-1720.7895896977452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-165.25537347445936</v>
      </c>
      <c r="AR33">
        <f t="shared" si="14"/>
        <v>-168.14223630197768</v>
      </c>
      <c r="AS33">
        <f t="shared" si="15"/>
        <v>7.5640950940771772</v>
      </c>
      <c r="AT33">
        <f t="shared" si="16"/>
        <v>13.657967976892285</v>
      </c>
      <c r="AU33">
        <f t="shared" si="17"/>
        <v>-146.92017323100822</v>
      </c>
      <c r="AW33">
        <v>30</v>
      </c>
      <c r="AX33">
        <f>IF(Z33&gt;0, (R33*SUMPRODUCT(K33:$K$98, X33:$X$98)-K33*$AZ$3)/Z33, 0)</f>
        <v>3248.3312223821108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250000</v>
      </c>
      <c r="S34">
        <f t="shared" si="1"/>
        <v>3175.1192401731714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2196.6597319683001</v>
      </c>
      <c r="AC34">
        <f t="shared" si="2"/>
        <v>2097.8999583369909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-2187.2572744738995</v>
      </c>
      <c r="AI34">
        <f t="shared" si="7"/>
        <v>-2220.2938283738813</v>
      </c>
      <c r="AJ34">
        <f t="shared" si="8"/>
        <v>98.759773631309145</v>
      </c>
      <c r="AK34">
        <f t="shared" si="30"/>
        <v>153.76618123778101</v>
      </c>
      <c r="AL34">
        <f t="shared" si="9"/>
        <v>-1967.7678735047912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-166.73835350602323</v>
      </c>
      <c r="AR34">
        <f t="shared" si="14"/>
        <v>-169.25678637036057</v>
      </c>
      <c r="AS34">
        <f t="shared" si="15"/>
        <v>7.5286260286288771</v>
      </c>
      <c r="AT34">
        <f t="shared" si="16"/>
        <v>11.721858321702573</v>
      </c>
      <c r="AU34">
        <f t="shared" si="17"/>
        <v>-150.00630202002912</v>
      </c>
      <c r="AW34">
        <v>31</v>
      </c>
      <c r="AX34">
        <f>IF(Z34&gt;0, (R34*SUMPRODUCT(K34:$K$98, X34:$X$98)-K34*$AZ$3)/Z34, 0)</f>
        <v>3175.1192401731714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3089.0538740062684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2097.8999583369909</v>
      </c>
      <c r="AC35">
        <f t="shared" ref="AC35:AC66" si="33">S35*Z35</f>
        <v>1990.5326761194947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-2435.2829634263626</v>
      </c>
      <c r="AI35">
        <f t="shared" ref="AI35:AI66" si="38">SUM(AE35:AH35)</f>
        <v>-2467.502095194659</v>
      </c>
      <c r="AJ35">
        <f t="shared" ref="AJ35:AJ66" si="39">AB35-AC35</f>
        <v>107.36728221749627</v>
      </c>
      <c r="AK35">
        <f t="shared" si="30"/>
        <v>146.85299708358937</v>
      </c>
      <c r="AL35">
        <f t="shared" ref="AL35:AL66" si="40">SUM(AI35:AK35)</f>
        <v>-2213.2818158935734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-165.75515616790352</v>
      </c>
      <c r="AR35">
        <f t="shared" ref="AR35:AR66" si="45">AI35*$K35</f>
        <v>-167.94811990068237</v>
      </c>
      <c r="AS35">
        <f t="shared" ref="AS35:AS66" si="46">AJ35*$K35</f>
        <v>7.3078491898309519</v>
      </c>
      <c r="AT35">
        <f t="shared" ref="AT35:AT66" si="47">AK35*$K35</f>
        <v>9.9954058033022779</v>
      </c>
      <c r="AU35">
        <f t="shared" ref="AU35:AU66" si="48">AL35*$K35</f>
        <v>-150.64486490754913</v>
      </c>
      <c r="AW35">
        <v>32</v>
      </c>
      <c r="AX35">
        <f>IF(Z35&gt;0, (R35*SUMPRODUCT(K35:$K$98, X35:$X$98)-K35*$AZ$3)/Z35, 0)</f>
        <v>3089.0538740062684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250000</v>
      </c>
      <c r="S36">
        <f t="shared" si="32"/>
        <v>2993.9484013636661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1990.5326761194947</v>
      </c>
      <c r="AC36">
        <f t="shared" si="33"/>
        <v>1877.7874050306334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-2686.124480706128</v>
      </c>
      <c r="AI36">
        <f t="shared" si="38"/>
        <v>-2717.4841962606001</v>
      </c>
      <c r="AJ36">
        <f t="shared" si="39"/>
        <v>112.74527108886127</v>
      </c>
      <c r="AK36">
        <f t="shared" si="30"/>
        <v>139.33728732836465</v>
      </c>
      <c r="AL36">
        <f t="shared" si="40"/>
        <v>-2465.4016378433739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-163.23967770032635</v>
      </c>
      <c r="AR36">
        <f t="shared" si="45"/>
        <v>-165.14545306429616</v>
      </c>
      <c r="AS36">
        <f t="shared" si="46"/>
        <v>6.8516935261106982</v>
      </c>
      <c r="AT36">
        <f t="shared" si="47"/>
        <v>8.4677288928697436</v>
      </c>
      <c r="AU36">
        <f t="shared" si="48"/>
        <v>-149.82603064531571</v>
      </c>
      <c r="AW36">
        <v>33</v>
      </c>
      <c r="AX36">
        <f>IF(Z36&gt;0, (R36*SUMPRODUCT(K36:$K$98, X36:$X$98)-K36*$AZ$3)/Z36, 0)</f>
        <v>2993.9484013636661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250000</v>
      </c>
      <c r="S37">
        <f t="shared" si="32"/>
        <v>2892.4530753141717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1877.7874050306334</v>
      </c>
      <c r="AC37">
        <f t="shared" si="33"/>
        <v>1761.877981865166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-2948.2613924556704</v>
      </c>
      <c r="AI37">
        <f t="shared" si="38"/>
        <v>-2978.7178585761067</v>
      </c>
      <c r="AJ37">
        <f t="shared" si="39"/>
        <v>115.90942316546739</v>
      </c>
      <c r="AK37">
        <f t="shared" si="30"/>
        <v>131.44511835214436</v>
      </c>
      <c r="AL37">
        <f t="shared" si="40"/>
        <v>-2731.3633170584953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-159.97331941349501</v>
      </c>
      <c r="AR37">
        <f t="shared" si="45"/>
        <v>-161.62589404454991</v>
      </c>
      <c r="AS37">
        <f t="shared" si="46"/>
        <v>6.2892711014469773</v>
      </c>
      <c r="AT37">
        <f t="shared" si="47"/>
        <v>7.1322413803946372</v>
      </c>
      <c r="AU37">
        <f t="shared" si="48"/>
        <v>-148.20438156270833</v>
      </c>
      <c r="AW37">
        <v>34</v>
      </c>
      <c r="AX37">
        <f>IF(Z37&gt;0, (R37*SUMPRODUCT(K37:$K$98, X37:$X$98)-K37*$AZ$3)/Z37, 0)</f>
        <v>2892.4530753141717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250000</v>
      </c>
      <c r="S38">
        <f t="shared" si="32"/>
        <v>2786.5589823473947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1761.877981865166</v>
      </c>
      <c r="AC38">
        <f t="shared" si="33"/>
        <v>1644.1638182863662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-3251.0722780970464</v>
      </c>
      <c r="AI38">
        <f t="shared" si="38"/>
        <v>-3280.5739651006588</v>
      </c>
      <c r="AJ38">
        <f t="shared" si="39"/>
        <v>117.7141635787998</v>
      </c>
      <c r="AK38">
        <f t="shared" si="30"/>
        <v>123.33145873056164</v>
      </c>
      <c r="AL38">
        <f t="shared" si="40"/>
        <v>-3039.5283427912973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-157.5034870282324</v>
      </c>
      <c r="AR38">
        <f t="shared" si="45"/>
        <v>-158.93274426363422</v>
      </c>
      <c r="AS38">
        <f t="shared" si="46"/>
        <v>5.7028542124953887</v>
      </c>
      <c r="AT38">
        <f t="shared" si="47"/>
        <v>5.9749932172262037</v>
      </c>
      <c r="AU38">
        <f t="shared" si="48"/>
        <v>-147.2548968339126</v>
      </c>
      <c r="AW38">
        <v>35</v>
      </c>
      <c r="AX38">
        <f>IF(Z38&gt;0, (R38*SUMPRODUCT(K38:$K$98, X38:$X$98)-K38*$AZ$3)/Z38, 0)</f>
        <v>2786.5589823473947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250000</v>
      </c>
      <c r="S39">
        <f t="shared" si="32"/>
        <v>2674.6755735975898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1644.1638182863662</v>
      </c>
      <c r="AC39">
        <f t="shared" si="33"/>
        <v>1524.3917203962553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-3549.554180196797</v>
      </c>
      <c r="AI39">
        <f t="shared" si="38"/>
        <v>-3578.0509394943342</v>
      </c>
      <c r="AJ39">
        <f t="shared" si="39"/>
        <v>119.7720978901109</v>
      </c>
      <c r="AK39">
        <f t="shared" si="30"/>
        <v>115.09146728004565</v>
      </c>
      <c r="AL39">
        <f t="shared" si="40"/>
        <v>-3343.1873743241777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-153.53922187434682</v>
      </c>
      <c r="AR39">
        <f t="shared" si="45"/>
        <v>-154.77187533626463</v>
      </c>
      <c r="AS39">
        <f t="shared" si="46"/>
        <v>5.1808519545646572</v>
      </c>
      <c r="AT39">
        <f t="shared" si="47"/>
        <v>4.9783869842424338</v>
      </c>
      <c r="AU39">
        <f t="shared" si="48"/>
        <v>-144.61263639745755</v>
      </c>
      <c r="AW39">
        <v>36</v>
      </c>
      <c r="AX39">
        <f>IF(Z39&gt;0, (R39*SUMPRODUCT(K39:$K$98, X39:$X$98)-K39*$AZ$3)/Z39, 0)</f>
        <v>2674.6755735975898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250000</v>
      </c>
      <c r="S40">
        <f t="shared" si="32"/>
        <v>2558.4567169367838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1524.3917203962553</v>
      </c>
      <c r="AC40">
        <f t="shared" si="33"/>
        <v>1404.5412388238019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-3813.9907336485612</v>
      </c>
      <c r="AI40">
        <f t="shared" si="38"/>
        <v>-3841.4397272063934</v>
      </c>
      <c r="AJ40">
        <f t="shared" si="39"/>
        <v>119.85048157245342</v>
      </c>
      <c r="AK40">
        <f t="shared" si="30"/>
        <v>106.70742042773789</v>
      </c>
      <c r="AL40">
        <f t="shared" si="40"/>
        <v>-3614.8818252062019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-147.30148888119916</v>
      </c>
      <c r="AR40">
        <f t="shared" si="45"/>
        <v>-148.36160619708241</v>
      </c>
      <c r="AS40">
        <f t="shared" si="46"/>
        <v>4.6287879577155389</v>
      </c>
      <c r="AT40">
        <f t="shared" si="47"/>
        <v>4.1211851316275956</v>
      </c>
      <c r="AU40">
        <f t="shared" si="48"/>
        <v>-139.61163310773927</v>
      </c>
      <c r="AW40">
        <v>37</v>
      </c>
      <c r="AX40">
        <f>IF(Z40&gt;0, (R40*SUMPRODUCT(K40:$K$98, X40:$X$98)-K40*$AZ$3)/Z40, 0)</f>
        <v>2558.4567169367838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250000</v>
      </c>
      <c r="S41">
        <f t="shared" si="32"/>
        <v>2441.9800614225524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1404.5412388238019</v>
      </c>
      <c r="AC41">
        <f t="shared" si="33"/>
        <v>1287.3189823550078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-4082.0294529491807</v>
      </c>
      <c r="AI41">
        <f t="shared" si="38"/>
        <v>-4108.3875506808445</v>
      </c>
      <c r="AJ41">
        <f t="shared" si="39"/>
        <v>117.22225646879406</v>
      </c>
      <c r="AK41">
        <f t="shared" ref="AK41:AK72" si="61">G41*SUM(AB41:AB41, AE41:AF41)</f>
        <v>98.317886717666141</v>
      </c>
      <c r="AL41">
        <f t="shared" si="40"/>
        <v>-3892.8474074943842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-140.76206011431699</v>
      </c>
      <c r="AR41">
        <f t="shared" si="45"/>
        <v>-141.6709756868695</v>
      </c>
      <c r="AS41">
        <f t="shared" si="46"/>
        <v>4.0422163783936069</v>
      </c>
      <c r="AT41">
        <f t="shared" si="47"/>
        <v>3.3903303344531315</v>
      </c>
      <c r="AU41">
        <f t="shared" si="48"/>
        <v>-134.23842897402275</v>
      </c>
      <c r="AW41">
        <v>38</v>
      </c>
      <c r="AX41">
        <f>IF(Z41&gt;0, (R41*SUMPRODUCT(K41:$K$98, X41:$X$98)-K41*$AZ$3)/Z41, 0)</f>
        <v>2441.9800614225524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250000</v>
      </c>
      <c r="S42">
        <f t="shared" si="32"/>
        <v>2325.6952142932578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1287.3189823550078</v>
      </c>
      <c r="AC42">
        <f t="shared" si="33"/>
        <v>1173.413379751767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-4336.8188034592595</v>
      </c>
      <c r="AI42">
        <f t="shared" si="38"/>
        <v>-4362.0459564529147</v>
      </c>
      <c r="AJ42">
        <f t="shared" si="39"/>
        <v>113.90560260324082</v>
      </c>
      <c r="AK42">
        <f t="shared" si="61"/>
        <v>90.11232876485056</v>
      </c>
      <c r="AL42">
        <f t="shared" si="40"/>
        <v>-4158.0280250848236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-133.52504560227047</v>
      </c>
      <c r="AR42">
        <f t="shared" si="45"/>
        <v>-134.30175703674553</v>
      </c>
      <c r="AS42">
        <f t="shared" si="46"/>
        <v>3.5070062806913174</v>
      </c>
      <c r="AT42">
        <f t="shared" si="47"/>
        <v>2.774442132112124</v>
      </c>
      <c r="AU42">
        <f t="shared" si="48"/>
        <v>-128.0203086239421</v>
      </c>
      <c r="AW42">
        <v>39</v>
      </c>
      <c r="AX42">
        <f>IF(Z42&gt;0, (R42*SUMPRODUCT(K42:$K$98, X42:$X$98)-K42*$AZ$3)/Z42, 0)</f>
        <v>2325.6952142932578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250000</v>
      </c>
      <c r="S43">
        <f t="shared" si="32"/>
        <v>2211.2426046270825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1173.413379751767</v>
      </c>
      <c r="AC43">
        <f t="shared" si="33"/>
        <v>1063.8673140700998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-4595.0549033586658</v>
      </c>
      <c r="AI43">
        <f t="shared" si="38"/>
        <v>-4619.1107738417131</v>
      </c>
      <c r="AJ43">
        <f t="shared" si="39"/>
        <v>109.54606568166719</v>
      </c>
      <c r="AK43">
        <f t="shared" si="61"/>
        <v>82.1389365826237</v>
      </c>
      <c r="AL43">
        <f t="shared" si="40"/>
        <v>-4427.425771577422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-126.31767977405894</v>
      </c>
      <c r="AR43">
        <f t="shared" si="45"/>
        <v>-126.97897366679192</v>
      </c>
      <c r="AS43">
        <f t="shared" si="46"/>
        <v>3.0114122978531848</v>
      </c>
      <c r="AT43">
        <f t="shared" si="47"/>
        <v>2.2579925825569034</v>
      </c>
      <c r="AU43">
        <f t="shared" si="48"/>
        <v>-121.70956878638182</v>
      </c>
      <c r="AW43">
        <v>40</v>
      </c>
      <c r="AX43">
        <f>IF(Z43&gt;0, (R43*SUMPRODUCT(K43:$K$98, X43:$X$98)-K43*$AZ$3)/Z43, 0)</f>
        <v>2211.2426046270825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250000</v>
      </c>
      <c r="S44">
        <f t="shared" si="32"/>
        <v>2099.1862294957568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1063.8673140700998</v>
      </c>
      <c r="AC44">
        <f t="shared" si="33"/>
        <v>958.95943779658035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-4870.4650817064121</v>
      </c>
      <c r="AI44">
        <f t="shared" si="38"/>
        <v>-4893.3063004682872</v>
      </c>
      <c r="AJ44">
        <f t="shared" si="39"/>
        <v>104.90787627351949</v>
      </c>
      <c r="AK44">
        <f t="shared" si="61"/>
        <v>74.470711984906998</v>
      </c>
      <c r="AL44">
        <f t="shared" si="40"/>
        <v>-4713.9277122098601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-119.54346681240317</v>
      </c>
      <c r="AR44">
        <f t="shared" si="45"/>
        <v>-120.10409468493857</v>
      </c>
      <c r="AS44">
        <f t="shared" si="46"/>
        <v>2.5749186197366809</v>
      </c>
      <c r="AT44">
        <f t="shared" si="47"/>
        <v>1.827851537238554</v>
      </c>
      <c r="AU44">
        <f t="shared" si="48"/>
        <v>-115.70132452796332</v>
      </c>
      <c r="AW44">
        <v>41</v>
      </c>
      <c r="AX44">
        <f>IF(Z44&gt;0, (R44*SUMPRODUCT(K44:$K$98, X44:$X$98)-K44*$AZ$3)/Z44, 0)</f>
        <v>2099.1862294957568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250000</v>
      </c>
      <c r="S45">
        <f t="shared" si="32"/>
        <v>1988.3850259546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958.95943779658035</v>
      </c>
      <c r="AC45">
        <f t="shared" si="33"/>
        <v>858.53186696680086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-5120.6698203282358</v>
      </c>
      <c r="AI45">
        <f t="shared" si="38"/>
        <v>-5142.2584929384266</v>
      </c>
      <c r="AJ45">
        <f t="shared" si="39"/>
        <v>100.42757082977948</v>
      </c>
      <c r="AK45">
        <f t="shared" si="61"/>
        <v>67.127160645760625</v>
      </c>
      <c r="AL45">
        <f t="shared" si="40"/>
        <v>-4974.7037614628871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-112.21842349286581</v>
      </c>
      <c r="AR45">
        <f t="shared" si="45"/>
        <v>-112.69153480264049</v>
      </c>
      <c r="AS45">
        <f t="shared" si="46"/>
        <v>2.2008495117175069</v>
      </c>
      <c r="AT45">
        <f t="shared" si="47"/>
        <v>1.4710778873723087</v>
      </c>
      <c r="AU45">
        <f t="shared" si="48"/>
        <v>-109.01960740355069</v>
      </c>
      <c r="AW45">
        <v>42</v>
      </c>
      <c r="AX45">
        <f>IF(Z45&gt;0, (R45*SUMPRODUCT(K45:$K$98, X45:$X$98)-K45*$AZ$3)/Z45, 0)</f>
        <v>1988.3850259546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250000</v>
      </c>
      <c r="S46">
        <f t="shared" si="32"/>
        <v>1879.7683919989036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858.53186696680086</v>
      </c>
      <c r="AC46">
        <f t="shared" si="33"/>
        <v>763.38120774413437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-5337.9633767815685</v>
      </c>
      <c r="AI46">
        <f t="shared" si="38"/>
        <v>-5358.2685699903013</v>
      </c>
      <c r="AJ46">
        <f t="shared" si="39"/>
        <v>95.150659222666491</v>
      </c>
      <c r="AK46">
        <f t="shared" si="61"/>
        <v>60.097230687676067</v>
      </c>
      <c r="AL46">
        <f t="shared" si="40"/>
        <v>-5203.0206800799588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-104.4467562390606</v>
      </c>
      <c r="AR46">
        <f t="shared" si="45"/>
        <v>-104.84406349198863</v>
      </c>
      <c r="AS46">
        <f t="shared" si="46"/>
        <v>1.8617920372109822</v>
      </c>
      <c r="AT46">
        <f t="shared" si="47"/>
        <v>1.1759093049572171</v>
      </c>
      <c r="AU46">
        <f t="shared" si="48"/>
        <v>-101.80636214982043</v>
      </c>
      <c r="AW46">
        <v>43</v>
      </c>
      <c r="AX46">
        <f>IF(Z46&gt;0, (R46*SUMPRODUCT(K46:$K$98, X46:$X$98)-K46*$AZ$3)/Z46, 0)</f>
        <v>1879.7683919989036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250000</v>
      </c>
      <c r="S47">
        <f t="shared" si="32"/>
        <v>1774.8445735555288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763.38120774413437</v>
      </c>
      <c r="AC47">
        <f t="shared" si="33"/>
        <v>674.17352674632366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-5548.3732314631998</v>
      </c>
      <c r="AI47">
        <f t="shared" si="38"/>
        <v>-5567.365698093553</v>
      </c>
      <c r="AJ47">
        <f t="shared" si="39"/>
        <v>89.207680997810712</v>
      </c>
      <c r="AK47">
        <f t="shared" si="61"/>
        <v>53.436684542089409</v>
      </c>
      <c r="AL47">
        <f t="shared" si="40"/>
        <v>-5424.7213325536532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-96.931963948795868</v>
      </c>
      <c r="AR47">
        <f t="shared" si="45"/>
        <v>-97.263768788505004</v>
      </c>
      <c r="AS47">
        <f t="shared" si="46"/>
        <v>1.5584884717921348</v>
      </c>
      <c r="AT47">
        <f t="shared" si="47"/>
        <v>0.93355701995754314</v>
      </c>
      <c r="AU47">
        <f t="shared" si="48"/>
        <v>-94.77172329675534</v>
      </c>
      <c r="AW47">
        <v>44</v>
      </c>
      <c r="AX47">
        <f>IF(Z47&gt;0, (R47*SUMPRODUCT(K47:$K$98, X47:$X$98)-K47*$AZ$3)/Z47, 0)</f>
        <v>1774.8445735555288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250000</v>
      </c>
      <c r="S48">
        <f t="shared" si="32"/>
        <v>1673.477989766229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674.17352674632366</v>
      </c>
      <c r="AC48">
        <f t="shared" si="33"/>
        <v>590.84787997721537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-5746.254630753423</v>
      </c>
      <c r="AI48">
        <f t="shared" si="38"/>
        <v>-5763.9079217913213</v>
      </c>
      <c r="AJ48">
        <f t="shared" si="39"/>
        <v>83.325646769108289</v>
      </c>
      <c r="AK48">
        <f t="shared" si="61"/>
        <v>47.19214687224266</v>
      </c>
      <c r="AL48">
        <f t="shared" si="40"/>
        <v>-5633.3901281499702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-89.633052832468138</v>
      </c>
      <c r="AR48">
        <f t="shared" si="45"/>
        <v>-89.908417999858813</v>
      </c>
      <c r="AS48">
        <f t="shared" si="46"/>
        <v>1.2997565508467199</v>
      </c>
      <c r="AT48">
        <f t="shared" si="47"/>
        <v>0.73612752404651216</v>
      </c>
      <c r="AU48">
        <f t="shared" si="48"/>
        <v>-87.87253392496558</v>
      </c>
      <c r="AW48">
        <v>45</v>
      </c>
      <c r="AX48">
        <f>IF(Z48&gt;0, (R48*SUMPRODUCT(K48:$K$98, X48:$X$98)-K48*$AZ$3)/Z48, 0)</f>
        <v>1673.477989766229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250000</v>
      </c>
      <c r="S49">
        <f t="shared" si="32"/>
        <v>1575.6888391719735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590.84787997721537</v>
      </c>
      <c r="AC49">
        <f t="shared" si="33"/>
        <v>513.36332462661119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-5933.1717298091817</v>
      </c>
      <c r="AI49">
        <f t="shared" si="38"/>
        <v>-5949.4618535907393</v>
      </c>
      <c r="AJ49">
        <f t="shared" si="39"/>
        <v>77.484555350604182</v>
      </c>
      <c r="AK49">
        <f t="shared" si="61"/>
        <v>41.359351598405077</v>
      </c>
      <c r="AL49">
        <f t="shared" si="40"/>
        <v>-5830.6179466417307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-82.632752191175086</v>
      </c>
      <c r="AR49">
        <f t="shared" si="45"/>
        <v>-82.859628779769693</v>
      </c>
      <c r="AS49">
        <f t="shared" si="46"/>
        <v>1.0791465935094022</v>
      </c>
      <c r="AT49">
        <f t="shared" si="47"/>
        <v>0.57602193347075148</v>
      </c>
      <c r="AU49">
        <f t="shared" si="48"/>
        <v>-81.204460252789545</v>
      </c>
      <c r="AW49">
        <v>46</v>
      </c>
      <c r="AX49">
        <f>IF(Z49&gt;0, (R49*SUMPRODUCT(K49:$K$98, X49:$X$98)-K49*$AZ$3)/Z49, 0)</f>
        <v>1575.6888391719735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250000</v>
      </c>
      <c r="S50">
        <f t="shared" si="32"/>
        <v>1481.1950853406295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513.36332462661119</v>
      </c>
      <c r="AC50">
        <f t="shared" si="33"/>
        <v>441.57744518710024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-6105.5107815680512</v>
      </c>
      <c r="AI50">
        <f t="shared" si="38"/>
        <v>-6120.4169019554802</v>
      </c>
      <c r="AJ50">
        <f t="shared" si="39"/>
        <v>71.78587943951095</v>
      </c>
      <c r="AK50">
        <f t="shared" si="61"/>
        <v>35.935432723862789</v>
      </c>
      <c r="AL50">
        <f t="shared" si="40"/>
        <v>-6012.6955897921071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-75.922286472713097</v>
      </c>
      <c r="AR50">
        <f t="shared" si="45"/>
        <v>-76.107644714265575</v>
      </c>
      <c r="AS50">
        <f t="shared" si="46"/>
        <v>0.89266046666491317</v>
      </c>
      <c r="AT50">
        <f t="shared" si="47"/>
        <v>0.4468586356474048</v>
      </c>
      <c r="AU50">
        <f t="shared" si="48"/>
        <v>-74.768125611953266</v>
      </c>
      <c r="AW50">
        <v>47</v>
      </c>
      <c r="AX50">
        <f>IF(Z50&gt;0, (R50*SUMPRODUCT(K50:$K$98, X50:$X$98)-K50*$AZ$3)/Z50, 0)</f>
        <v>1481.1950853406295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250000</v>
      </c>
      <c r="S51">
        <f t="shared" si="32"/>
        <v>1389.4599510555595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441.57744518710024</v>
      </c>
      <c r="AC51">
        <f t="shared" si="33"/>
        <v>375.33986652837336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-6251.8873004107263</v>
      </c>
      <c r="AI51">
        <f t="shared" si="38"/>
        <v>-6265.3939821341983</v>
      </c>
      <c r="AJ51">
        <f t="shared" si="39"/>
        <v>66.237578658726875</v>
      </c>
      <c r="AK51">
        <f t="shared" si="61"/>
        <v>30.91042116309702</v>
      </c>
      <c r="AL51">
        <f t="shared" si="40"/>
        <v>-6168.2459823123736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-69.412932781773264</v>
      </c>
      <c r="AR51">
        <f t="shared" si="45"/>
        <v>-69.56289364087489</v>
      </c>
      <c r="AS51">
        <f t="shared" si="46"/>
        <v>0.73541706274256935</v>
      </c>
      <c r="AT51">
        <f t="shared" si="47"/>
        <v>0.34318964551862574</v>
      </c>
      <c r="AU51">
        <f t="shared" si="48"/>
        <v>-68.484286932613685</v>
      </c>
      <c r="AW51">
        <v>48</v>
      </c>
      <c r="AX51">
        <f>IF(Z51&gt;0, (R51*SUMPRODUCT(K51:$K$98, X51:$X$98)-K51*$AZ$3)/Z51, 0)</f>
        <v>1389.4599510555595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250000</v>
      </c>
      <c r="S52">
        <f t="shared" si="32"/>
        <v>1300.4254500312516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375.33986652837336</v>
      </c>
      <c r="AC52">
        <f t="shared" si="33"/>
        <v>314.57399429480171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-6382.8673043443241</v>
      </c>
      <c r="AI52">
        <f t="shared" si="38"/>
        <v>-6394.9623457896923</v>
      </c>
      <c r="AJ52">
        <f t="shared" si="39"/>
        <v>60.765872233571656</v>
      </c>
      <c r="AK52">
        <f t="shared" si="61"/>
        <v>26.273790656986137</v>
      </c>
      <c r="AL52">
        <f t="shared" si="40"/>
        <v>-6307.9226828991341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-63.274255931245499</v>
      </c>
      <c r="AR52">
        <f t="shared" si="45"/>
        <v>-63.394155768015153</v>
      </c>
      <c r="AS52">
        <f t="shared" si="46"/>
        <v>0.60238058669580063</v>
      </c>
      <c r="AT52">
        <f t="shared" si="47"/>
        <v>0.2604557599345052</v>
      </c>
      <c r="AU52">
        <f t="shared" si="48"/>
        <v>-62.531319421384843</v>
      </c>
      <c r="AW52">
        <v>49</v>
      </c>
      <c r="AX52">
        <f>IF(Z52&gt;0, (R52*SUMPRODUCT(K52:$K$98, X52:$X$98)-K52*$AZ$3)/Z52, 0)</f>
        <v>1300.4254500312516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250000</v>
      </c>
      <c r="S53">
        <f t="shared" si="32"/>
        <v>1212.3421402412307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314.57399429480171</v>
      </c>
      <c r="AC53">
        <f t="shared" si="33"/>
        <v>259.0203281387362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-6457.2478715222651</v>
      </c>
      <c r="AI53">
        <f t="shared" si="38"/>
        <v>-6467.9305129788754</v>
      </c>
      <c r="AJ53">
        <f t="shared" si="39"/>
        <v>55.553666156065503</v>
      </c>
      <c r="AK53">
        <f t="shared" si="61"/>
        <v>22.020179600636123</v>
      </c>
      <c r="AL53">
        <f t="shared" si="40"/>
        <v>-6390.3566672221741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-57.153215082409368</v>
      </c>
      <c r="AR53">
        <f t="shared" si="45"/>
        <v>-57.247767330823201</v>
      </c>
      <c r="AS53">
        <f t="shared" si="46"/>
        <v>0.49170648140001944</v>
      </c>
      <c r="AT53">
        <f t="shared" si="47"/>
        <v>0.19490099898732066</v>
      </c>
      <c r="AU53">
        <f t="shared" si="48"/>
        <v>-56.561159850435871</v>
      </c>
      <c r="AW53">
        <v>50</v>
      </c>
      <c r="AX53">
        <f>IF(Z53&gt;0, (R53*SUMPRODUCT(K53:$K$98, X53:$X$98)-K53*$AZ$3)/Z53, 0)</f>
        <v>1212.3421402412307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250000</v>
      </c>
      <c r="S54">
        <f t="shared" si="32"/>
        <v>1124.2097528734894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259.0203281387362</v>
      </c>
      <c r="AC54">
        <f t="shared" si="33"/>
        <v>208.76049678416604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-6455.2436586423828</v>
      </c>
      <c r="AI54">
        <f t="shared" si="38"/>
        <v>-6464.5284249526985</v>
      </c>
      <c r="AJ54">
        <f t="shared" si="39"/>
        <v>50.259831354570167</v>
      </c>
      <c r="AK54">
        <f t="shared" si="61"/>
        <v>18.131422969711537</v>
      </c>
      <c r="AL54">
        <f t="shared" si="40"/>
        <v>-6396.1371706284162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-51.013817641761378</v>
      </c>
      <c r="AR54">
        <f t="shared" si="45"/>
        <v>-51.087192312098828</v>
      </c>
      <c r="AS54">
        <f t="shared" si="46"/>
        <v>0.39718808568830266</v>
      </c>
      <c r="AT54">
        <f t="shared" si="47"/>
        <v>0.14328709400832079</v>
      </c>
      <c r="AU54">
        <f t="shared" si="48"/>
        <v>-50.5467171324022</v>
      </c>
      <c r="AW54">
        <v>51</v>
      </c>
      <c r="AX54">
        <f>IF(Z54&gt;0, (R54*SUMPRODUCT(K54:$K$98, X54:$X$98)-K54*$AZ$3)/Z54, 0)</f>
        <v>1124.2097528734894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250000</v>
      </c>
      <c r="S55">
        <f t="shared" si="32"/>
        <v>1034.88803435099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208.76049678416604</v>
      </c>
      <c r="AC55">
        <f t="shared" si="33"/>
        <v>163.9014860422613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-6365.5790524304039</v>
      </c>
      <c r="AI55">
        <f t="shared" si="38"/>
        <v>-6373.4978552671309</v>
      </c>
      <c r="AJ55">
        <f t="shared" si="39"/>
        <v>44.85901074190474</v>
      </c>
      <c r="AK55">
        <f t="shared" si="61"/>
        <v>14.613234774891623</v>
      </c>
      <c r="AL55">
        <f t="shared" si="40"/>
        <v>-6314.0256097503343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-44.915380057252221</v>
      </c>
      <c r="AR55">
        <f t="shared" si="45"/>
        <v>-44.971254948771204</v>
      </c>
      <c r="AS55">
        <f t="shared" si="46"/>
        <v>0.31652415277063128</v>
      </c>
      <c r="AT55">
        <f t="shared" si="47"/>
        <v>0.1031106500090532</v>
      </c>
      <c r="AU55">
        <f t="shared" si="48"/>
        <v>-44.551620145991521</v>
      </c>
      <c r="AW55">
        <v>52</v>
      </c>
      <c r="AX55">
        <f>IF(Z55&gt;0, (R55*SUMPRODUCT(K55:$K$98, X55:$X$98)-K55*$AZ$3)/Z55, 0)</f>
        <v>1034.88803435099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250000</v>
      </c>
      <c r="S56">
        <f t="shared" si="32"/>
        <v>941.64365199222152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163.9014860422613</v>
      </c>
      <c r="AC56">
        <f t="shared" si="33"/>
        <v>124.48146928845239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-6149.088625421743</v>
      </c>
      <c r="AI56">
        <f t="shared" si="38"/>
        <v>-6155.6984225050182</v>
      </c>
      <c r="AJ56">
        <f t="shared" si="39"/>
        <v>39.420016753808909</v>
      </c>
      <c r="AK56">
        <f t="shared" si="61"/>
        <v>11.473104022958292</v>
      </c>
      <c r="AL56">
        <f t="shared" si="40"/>
        <v>-6104.8053017282509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-38.739132643497669</v>
      </c>
      <c r="AR56">
        <f t="shared" si="45"/>
        <v>-38.78077423000807</v>
      </c>
      <c r="AS56">
        <f t="shared" si="46"/>
        <v>0.24834529974431224</v>
      </c>
      <c r="AT56">
        <f t="shared" si="47"/>
        <v>7.2280320817061622E-2</v>
      </c>
      <c r="AU56">
        <f t="shared" si="48"/>
        <v>-38.460148609446691</v>
      </c>
      <c r="AW56">
        <v>53</v>
      </c>
      <c r="AX56">
        <f>IF(Z56&gt;0, (R56*SUMPRODUCT(K56:$K$98, X56:$X$98)-K56*$AZ$3)/Z56, 0)</f>
        <v>941.64365199222152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250000</v>
      </c>
      <c r="S57">
        <f t="shared" si="32"/>
        <v>841.93106217876118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124.48146928845239</v>
      </c>
      <c r="AC57">
        <f t="shared" si="33"/>
        <v>90.648911023029115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-5801.5319605695904</v>
      </c>
      <c r="AI57">
        <f t="shared" si="38"/>
        <v>-5806.915353289919</v>
      </c>
      <c r="AJ57">
        <f t="shared" si="39"/>
        <v>33.832558265423273</v>
      </c>
      <c r="AK57">
        <f t="shared" si="61"/>
        <v>8.7137028501916678</v>
      </c>
      <c r="AL57">
        <f t="shared" si="40"/>
        <v>-5764.3690921743037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-32.633511392421696</v>
      </c>
      <c r="AR57">
        <f t="shared" si="45"/>
        <v>-32.663792878219361</v>
      </c>
      <c r="AS57">
        <f t="shared" si="46"/>
        <v>0.19030752275319082</v>
      </c>
      <c r="AT57">
        <f t="shared" si="47"/>
        <v>4.9014419495499777E-2</v>
      </c>
      <c r="AU57">
        <f t="shared" si="48"/>
        <v>-32.424470935970675</v>
      </c>
      <c r="AW57">
        <v>54</v>
      </c>
      <c r="AX57">
        <f>IF(Z57&gt;0, (R57*SUMPRODUCT(K57:$K$98, X57:$X$98)-K57*$AZ$3)/Z57, 0)</f>
        <v>841.93106217876118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250000</v>
      </c>
      <c r="S58">
        <f t="shared" si="32"/>
        <v>731.38589925583051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90.648911023029115</v>
      </c>
      <c r="AC58">
        <f t="shared" si="33"/>
        <v>62.396269611031038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-5319.6997015309817</v>
      </c>
      <c r="AI58">
        <f t="shared" si="38"/>
        <v>-5323.9653203838006</v>
      </c>
      <c r="AJ58">
        <f t="shared" si="39"/>
        <v>28.252641411998077</v>
      </c>
      <c r="AK58">
        <f t="shared" si="61"/>
        <v>6.3454237716120385</v>
      </c>
      <c r="AL58">
        <f t="shared" si="40"/>
        <v>-5289.3672552001899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-26.717155115551829</v>
      </c>
      <c r="AR58">
        <f t="shared" si="45"/>
        <v>-26.738578355010588</v>
      </c>
      <c r="AS58">
        <f t="shared" si="46"/>
        <v>0.14189338597650158</v>
      </c>
      <c r="AT58">
        <f t="shared" si="47"/>
        <v>3.1868654377478947E-2</v>
      </c>
      <c r="AU58">
        <f t="shared" si="48"/>
        <v>-26.564816314656603</v>
      </c>
      <c r="AW58">
        <v>55</v>
      </c>
      <c r="AX58">
        <f>IF(Z58&gt;0, (R58*SUMPRODUCT(K58:$K$98, X58:$X$98)-K58*$AZ$3)/Z58, 0)</f>
        <v>731.38589925583051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250000</v>
      </c>
      <c r="S59">
        <f t="shared" si="32"/>
        <v>604.18732629013687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62.396269611031038</v>
      </c>
      <c r="AC59">
        <f t="shared" si="33"/>
        <v>39.590605549428822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-4733.0539619327483</v>
      </c>
      <c r="AI59">
        <f t="shared" si="38"/>
        <v>-4736.3303138046522</v>
      </c>
      <c r="AJ59">
        <f t="shared" si="39"/>
        <v>22.805664061602215</v>
      </c>
      <c r="AK59">
        <f t="shared" si="61"/>
        <v>4.3677388727721729</v>
      </c>
      <c r="AL59">
        <f t="shared" si="40"/>
        <v>-4709.1569108702779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-21.223965362925608</v>
      </c>
      <c r="AR59">
        <f t="shared" si="45"/>
        <v>-21.238657183303175</v>
      </c>
      <c r="AS59">
        <f t="shared" si="46"/>
        <v>0.10226518184979871</v>
      </c>
      <c r="AT59">
        <f t="shared" si="47"/>
        <v>1.9585819070646278E-2</v>
      </c>
      <c r="AU59">
        <f t="shared" si="48"/>
        <v>-21.116806182382732</v>
      </c>
      <c r="AW59">
        <v>56</v>
      </c>
      <c r="AX59">
        <f>IF(Z59&gt;0, (R59*SUMPRODUCT(K59:$K$98, X59:$X$98)-K59*$AZ$3)/Z59, 0)</f>
        <v>604.18732629013687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250000</v>
      </c>
      <c r="S60">
        <f t="shared" si="32"/>
        <v>450.32772984347218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39.590605549428822</v>
      </c>
      <c r="AC60">
        <f t="shared" si="33"/>
        <v>21.859042913243947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-4082.8668723352484</v>
      </c>
      <c r="AI60">
        <f t="shared" si="38"/>
        <v>-4085.2938873139665</v>
      </c>
      <c r="AJ60">
        <f t="shared" si="39"/>
        <v>17.731562636184876</v>
      </c>
      <c r="AK60">
        <f t="shared" si="61"/>
        <v>2.7713423884600177</v>
      </c>
      <c r="AL60">
        <f t="shared" si="40"/>
        <v>-4064.7909822893216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-16.346781926945138</v>
      </c>
      <c r="AR60">
        <f t="shared" si="45"/>
        <v>-16.356499090357776</v>
      </c>
      <c r="AS60">
        <f t="shared" si="46"/>
        <v>7.0992759916244069E-2</v>
      </c>
      <c r="AT60">
        <f t="shared" si="47"/>
        <v>1.1095764590321756E-2</v>
      </c>
      <c r="AU60">
        <f t="shared" si="48"/>
        <v>-16.274410565851209</v>
      </c>
      <c r="AW60">
        <v>57</v>
      </c>
      <c r="AX60">
        <f>IF(Z60&gt;0, (R60*SUMPRODUCT(K60:$K$98, X60:$X$98)-K60*$AZ$3)/Z60, 0)</f>
        <v>450.32772984347218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250000</v>
      </c>
      <c r="S61">
        <f t="shared" si="32"/>
        <v>250.39864918446958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21.859042913243947</v>
      </c>
      <c r="AC61">
        <f t="shared" si="33"/>
        <v>8.6304777066030454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-3396.9866595361705</v>
      </c>
      <c r="AI61">
        <f t="shared" si="38"/>
        <v>-3398.710007033194</v>
      </c>
      <c r="AJ61">
        <f t="shared" si="39"/>
        <v>13.228565206640901</v>
      </c>
      <c r="AK61">
        <f t="shared" si="61"/>
        <v>1.5301330039270764</v>
      </c>
      <c r="AL61">
        <f t="shared" si="40"/>
        <v>-3383.9513088226263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-12.143471790714559</v>
      </c>
      <c r="AR61">
        <f t="shared" si="45"/>
        <v>-12.149632374730087</v>
      </c>
      <c r="AS61">
        <f t="shared" si="46"/>
        <v>4.728917847455015E-2</v>
      </c>
      <c r="AT61">
        <f t="shared" si="47"/>
        <v>5.4698851751648851E-3</v>
      </c>
      <c r="AU61">
        <f t="shared" si="48"/>
        <v>-12.096873311080374</v>
      </c>
      <c r="AW61">
        <v>58</v>
      </c>
      <c r="AX61">
        <f>IF(Z61&gt;0, (R61*SUMPRODUCT(K61:$K$98, X61:$X$98)-K61*$AZ$3)/Z61, 0)</f>
        <v>250.39864918446958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250000</v>
      </c>
      <c r="S62">
        <f t="shared" si="32"/>
        <v>-31.308097500656398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8.6304777066030454</v>
      </c>
      <c r="AC62">
        <f t="shared" si="33"/>
        <v>-0.7288720124113226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-2710.414379021684</v>
      </c>
      <c r="AI62">
        <f t="shared" si="38"/>
        <v>-2711.5784101679333</v>
      </c>
      <c r="AJ62">
        <f t="shared" si="39"/>
        <v>9.359349719014368</v>
      </c>
      <c r="AK62">
        <f t="shared" si="61"/>
        <v>0.60413343946221321</v>
      </c>
      <c r="AL62">
        <f t="shared" si="40"/>
        <v>-2701.6149270094566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-8.6510076670240519</v>
      </c>
      <c r="AR62">
        <f t="shared" si="45"/>
        <v>-8.6547229817186615</v>
      </c>
      <c r="AS62">
        <f t="shared" si="46"/>
        <v>2.9872851474016235E-2</v>
      </c>
      <c r="AT62">
        <f t="shared" si="47"/>
        <v>1.9282523945949761E-3</v>
      </c>
      <c r="AU62">
        <f t="shared" si="48"/>
        <v>-8.6229218778500485</v>
      </c>
      <c r="AW62">
        <v>59</v>
      </c>
      <c r="AX62">
        <f>IF(Z62&gt;0, (R62*SUMPRODUCT(K62:$K$98, X62:$X$98)-K62*$AZ$3)/Z62, 0)</f>
        <v>-31.308097500656398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250000</v>
      </c>
      <c r="S63">
        <f t="shared" si="32"/>
        <v>-464.11621542657275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-0.7288720124113226</v>
      </c>
      <c r="AC63">
        <f t="shared" si="33"/>
        <v>-6.8940564011316283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-2048.4142393308389</v>
      </c>
      <c r="AI63">
        <f t="shared" si="38"/>
        <v>-2049.1569473177592</v>
      </c>
      <c r="AJ63">
        <f t="shared" si="39"/>
        <v>6.1651843887203057</v>
      </c>
      <c r="AK63">
        <f t="shared" si="61"/>
        <v>-5.102104086879259E-2</v>
      </c>
      <c r="AL63">
        <f t="shared" si="40"/>
        <v>-2043.0427839699078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-5.8375520741567968</v>
      </c>
      <c r="AR63">
        <f t="shared" si="45"/>
        <v>-5.8396686365523767</v>
      </c>
      <c r="AS63">
        <f t="shared" si="46"/>
        <v>1.7569485812444916E-2</v>
      </c>
      <c r="AT63">
        <f t="shared" si="47"/>
        <v>-1.4539929338050023E-4</v>
      </c>
      <c r="AU63">
        <f t="shared" si="48"/>
        <v>-5.8222445500333126</v>
      </c>
      <c r="AW63">
        <v>60</v>
      </c>
      <c r="AX63">
        <f>IF(Z63&gt;0, (R63*SUMPRODUCT(K63:$K$98, X63:$X$98)-K63*$AZ$3)/Z63, 0)</f>
        <v>-464.11621542657275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250000</v>
      </c>
      <c r="S64">
        <f t="shared" si="32"/>
        <v>-1181.5101372966853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-6.8940564011316283</v>
      </c>
      <c r="AC64">
        <f t="shared" si="33"/>
        <v>-10.512123405374361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-1452.1063524603521</v>
      </c>
      <c r="AI64">
        <f t="shared" si="38"/>
        <v>-1452.5512120969113</v>
      </c>
      <c r="AJ64">
        <f t="shared" si="39"/>
        <v>3.6180670042427323</v>
      </c>
      <c r="AK64">
        <f t="shared" si="61"/>
        <v>-0.48258394807921401</v>
      </c>
      <c r="AL64">
        <f t="shared" si="40"/>
        <v>-1449.4157290407479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-3.6948208377408385</v>
      </c>
      <c r="AR64">
        <f t="shared" si="45"/>
        <v>-3.6959527635479557</v>
      </c>
      <c r="AS64">
        <f t="shared" si="46"/>
        <v>9.2060125878304887E-3</v>
      </c>
      <c r="AT64">
        <f t="shared" si="47"/>
        <v>-1.2279136609389682E-3</v>
      </c>
      <c r="AU64">
        <f t="shared" si="48"/>
        <v>-3.6879746646210645</v>
      </c>
      <c r="AW64">
        <v>61</v>
      </c>
      <c r="AX64">
        <f>IF(Z64&gt;0, (R64*SUMPRODUCT(K64:$K$98, X64:$X$98)-K64*$AZ$3)/Z64, 0)</f>
        <v>-1181.5101372966853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250000</v>
      </c>
      <c r="S65">
        <f t="shared" si="32"/>
        <v>-2321.1670550096819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-10.512123405374361</v>
      </c>
      <c r="AC65">
        <f t="shared" si="33"/>
        <v>-12.22526114497764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-885.3402839399788</v>
      </c>
      <c r="AI65">
        <f t="shared" si="38"/>
        <v>-885.60362692338435</v>
      </c>
      <c r="AJ65">
        <f t="shared" si="39"/>
        <v>1.7131377396032796</v>
      </c>
      <c r="AK65">
        <f t="shared" si="61"/>
        <v>-0.73584863837620529</v>
      </c>
      <c r="AL65">
        <f t="shared" si="40"/>
        <v>-884.62633782215721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-2.0113477398160056</v>
      </c>
      <c r="AR65">
        <f t="shared" si="45"/>
        <v>-2.0119460118296906</v>
      </c>
      <c r="AS65">
        <f t="shared" si="46"/>
        <v>3.8919676231271069E-3</v>
      </c>
      <c r="AT65">
        <f t="shared" si="47"/>
        <v>-1.6717272697206274E-3</v>
      </c>
      <c r="AU65">
        <f t="shared" si="48"/>
        <v>-2.0097257714762837</v>
      </c>
      <c r="AW65">
        <v>62</v>
      </c>
      <c r="AX65">
        <f>IF(Z65&gt;0, (R65*SUMPRODUCT(K65:$K$98, X65:$X$98)-K65*$AZ$3)/Z65, 0)</f>
        <v>-2321.1670550096819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250000</v>
      </c>
      <c r="S66">
        <f t="shared" si="32"/>
        <v>-4050.4570088408686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-12.22526114497764</v>
      </c>
      <c r="AC66">
        <f t="shared" si="33"/>
        <v>-12.467248975742251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-534.05132902775301</v>
      </c>
      <c r="AI66">
        <f t="shared" si="38"/>
        <v>-534.20522831551898</v>
      </c>
      <c r="AJ66">
        <f t="shared" si="39"/>
        <v>0.24198783076461083</v>
      </c>
      <c r="AK66">
        <f t="shared" si="61"/>
        <v>-0.85576828014843487</v>
      </c>
      <c r="AL66">
        <f t="shared" si="40"/>
        <v>-534.81900876490283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-1.0832829650270372</v>
      </c>
      <c r="AR66">
        <f t="shared" si="45"/>
        <v>-1.0835951381604141</v>
      </c>
      <c r="AS66">
        <f t="shared" si="46"/>
        <v>4.9085411937534163E-4</v>
      </c>
      <c r="AT66">
        <f t="shared" si="47"/>
        <v>-1.7358616101245754E-3</v>
      </c>
      <c r="AU66">
        <f t="shared" si="48"/>
        <v>-1.0848401456511634</v>
      </c>
      <c r="AW66">
        <v>63</v>
      </c>
      <c r="AX66">
        <f>IF(Z66&gt;0, (R66*SUMPRODUCT(K66:$K$98, X66:$X$98)-K66*$AZ$3)/Z66, 0)</f>
        <v>-4050.4570088408686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250000</v>
      </c>
      <c r="S67">
        <f t="shared" ref="S67:S98" si="63">AX67</f>
        <v>-6751.137271024747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-12.467248975742251</v>
      </c>
      <c r="AC67">
        <f t="shared" ref="AC67:AC98" si="64">S67*Z67</f>
        <v>-11.970746307687691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-318.51518699369785</v>
      </c>
      <c r="AI67">
        <f t="shared" ref="AI67:AI98" si="69">SUM(AE67:AH67)</f>
        <v>-318.60384425118735</v>
      </c>
      <c r="AJ67">
        <f t="shared" ref="AJ67:AJ98" si="70">AB67-AC67</f>
        <v>-0.49650266805456056</v>
      </c>
      <c r="AK67">
        <f t="shared" si="61"/>
        <v>-0.87270742830195769</v>
      </c>
      <c r="AL67">
        <f t="shared" ref="AL67:AL98" si="71">SUM(AI67:AK67)</f>
        <v>-319.97305434754389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-0.57686081009831336</v>
      </c>
      <c r="AR67">
        <f t="shared" ref="AR67:AR98" si="76">AI67*$K67</f>
        <v>-0.57702137668811782</v>
      </c>
      <c r="AS67">
        <f t="shared" ref="AS67:AS98" si="77">AJ67*$K67</f>
        <v>-8.9921279425710641E-4</v>
      </c>
      <c r="AT67">
        <f t="shared" ref="AT67:AT98" si="78">AK67*$K67</f>
        <v>-1.5805548200721869E-3</v>
      </c>
      <c r="AU67">
        <f t="shared" ref="AU67:AU98" si="79">AL67*$K67</f>
        <v>-0.57950114430244715</v>
      </c>
      <c r="AW67">
        <v>64</v>
      </c>
      <c r="AX67">
        <f>IF(Z67&gt;0, (R67*SUMPRODUCT(K67:$K$98, X67:$X$98)-K67*$AZ$3)/Z67, 0)</f>
        <v>-6751.137271024747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250000</v>
      </c>
      <c r="S68">
        <f t="shared" si="63"/>
        <v>-11080.340794137552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-11.970746307687691</v>
      </c>
      <c r="AC68">
        <f t="shared" si="64"/>
        <v>-11.137084231106003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-187.57315174530387</v>
      </c>
      <c r="AI68">
        <f t="shared" si="69"/>
        <v>-187.62340779986945</v>
      </c>
      <c r="AJ68">
        <f t="shared" si="70"/>
        <v>-0.83366207658168712</v>
      </c>
      <c r="AK68">
        <f t="shared" si="61"/>
        <v>-0.83795224153813841</v>
      </c>
      <c r="AL68">
        <f t="shared" si="71"/>
        <v>-189.29502211798928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-0.30331475963339782</v>
      </c>
      <c r="AR68">
        <f t="shared" si="76"/>
        <v>-0.30339602607781618</v>
      </c>
      <c r="AS68">
        <f t="shared" si="77"/>
        <v>-1.348071459167047E-3</v>
      </c>
      <c r="AT68">
        <f t="shared" si="78"/>
        <v>-1.355008861137669E-3</v>
      </c>
      <c r="AU68">
        <f t="shared" si="79"/>
        <v>-0.30609910639812088</v>
      </c>
      <c r="AW68">
        <v>65</v>
      </c>
      <c r="AX68">
        <f>IF(Z68&gt;0, (R68*SUMPRODUCT(K68:$K$98, X68:$X$98)-K68*$AZ$3)/Z68, 0)</f>
        <v>-11080.340794137552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250000</v>
      </c>
      <c r="S69">
        <f t="shared" si="63"/>
        <v>-18162.162706540617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-11.137084231106003</v>
      </c>
      <c r="AC69">
        <f t="shared" si="64"/>
        <v>-10.18100355620369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-108.62717237312177</v>
      </c>
      <c r="AI69">
        <f t="shared" si="69"/>
        <v>-108.65520043266706</v>
      </c>
      <c r="AJ69">
        <f t="shared" si="70"/>
        <v>-0.95608067490231363</v>
      </c>
      <c r="AK69">
        <f t="shared" si="61"/>
        <v>-0.77959589617742031</v>
      </c>
      <c r="AL69">
        <f t="shared" si="71"/>
        <v>-110.39087700374679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-0.15683511992253404</v>
      </c>
      <c r="AR69">
        <f t="shared" si="76"/>
        <v>-0.15687558663066931</v>
      </c>
      <c r="AS69">
        <f t="shared" si="77"/>
        <v>-1.380382311608655E-3</v>
      </c>
      <c r="AT69">
        <f t="shared" si="78"/>
        <v>-1.1255748741035496E-3</v>
      </c>
      <c r="AU69">
        <f t="shared" si="79"/>
        <v>-0.15938154381638153</v>
      </c>
      <c r="AW69">
        <v>66</v>
      </c>
      <c r="AX69">
        <f>IF(Z69&gt;0, (R69*SUMPRODUCT(K69:$K$98, X69:$X$98)-K69*$AZ$3)/Z69, 0)</f>
        <v>-18162.162706540617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250000</v>
      </c>
      <c r="S70">
        <f t="shared" si="63"/>
        <v>-30002.509843987198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-10.18100355620369</v>
      </c>
      <c r="AC70">
        <f t="shared" si="64"/>
        <v>-9.2133784667193357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-61.967163695448527</v>
      </c>
      <c r="AI70">
        <f t="shared" si="69"/>
        <v>-61.982518041659276</v>
      </c>
      <c r="AJ70">
        <f t="shared" si="70"/>
        <v>-0.96762508948435411</v>
      </c>
      <c r="AK70">
        <f t="shared" si="61"/>
        <v>-0.71267024893425834</v>
      </c>
      <c r="AL70">
        <f t="shared" si="71"/>
        <v>-63.662813380077893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-7.9881910176908058E-2</v>
      </c>
      <c r="AR70">
        <f t="shared" si="76"/>
        <v>-7.9901703474385091E-2</v>
      </c>
      <c r="AS70">
        <f t="shared" si="77"/>
        <v>-1.2473661189819657E-3</v>
      </c>
      <c r="AT70">
        <f t="shared" si="78"/>
        <v>-9.1870367168834263E-4</v>
      </c>
      <c r="AU70">
        <f t="shared" si="79"/>
        <v>-8.2067773265055405E-2</v>
      </c>
      <c r="AW70">
        <v>67</v>
      </c>
      <c r="AX70">
        <f>IF(Z70&gt;0, (R70*SUMPRODUCT(K70:$K$98, X70:$X$98)-K70*$AZ$3)/Z70, 0)</f>
        <v>-30002.509843987198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250000</v>
      </c>
      <c r="S71">
        <f t="shared" si="63"/>
        <v>-50223.453487533639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-9.2133784667193357</v>
      </c>
      <c r="AC71">
        <f t="shared" si="64"/>
        <v>-8.2892780470686667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-34.74202620820661</v>
      </c>
      <c r="AI71">
        <f t="shared" si="69"/>
        <v>-34.750278605713611</v>
      </c>
      <c r="AJ71">
        <f t="shared" si="70"/>
        <v>-0.92410041965066902</v>
      </c>
      <c r="AK71">
        <f t="shared" si="61"/>
        <v>-0.64493649267035358</v>
      </c>
      <c r="AL71">
        <f t="shared" si="71"/>
        <v>-36.319315518034635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-3.9987471523849807E-2</v>
      </c>
      <c r="AR71">
        <f t="shared" si="76"/>
        <v>-3.9996969890707772E-2</v>
      </c>
      <c r="AS71">
        <f t="shared" si="77"/>
        <v>-1.0636236065940806E-3</v>
      </c>
      <c r="AT71">
        <f t="shared" si="78"/>
        <v>-7.4231075299964738E-4</v>
      </c>
      <c r="AU71">
        <f t="shared" si="79"/>
        <v>-4.1802904250301504E-2</v>
      </c>
      <c r="AW71">
        <v>68</v>
      </c>
      <c r="AX71">
        <f>IF(Z71&gt;0, (R71*SUMPRODUCT(K71:$K$98, X71:$X$98)-K71*$AZ$3)/Z71, 0)</f>
        <v>-50223.453487533639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250000</v>
      </c>
      <c r="S72">
        <f t="shared" si="63"/>
        <v>-85493.081579306236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-8.2892780470686667</v>
      </c>
      <c r="AC72">
        <f t="shared" si="64"/>
        <v>-7.4328527241036095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-19.114121406977166</v>
      </c>
      <c r="AI72">
        <f t="shared" si="69"/>
        <v>-19.118468456227699</v>
      </c>
      <c r="AJ72">
        <f t="shared" si="70"/>
        <v>-0.85642532296505713</v>
      </c>
      <c r="AK72">
        <f t="shared" si="61"/>
        <v>-0.58024946329480676</v>
      </c>
      <c r="AL72">
        <f t="shared" si="71"/>
        <v>-20.55514324248756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-1.9642877930884185E-2</v>
      </c>
      <c r="AR72">
        <f t="shared" si="76"/>
        <v>-1.9647345233145673E-2</v>
      </c>
      <c r="AS72">
        <f t="shared" si="77"/>
        <v>-8.8011673242694593E-4</v>
      </c>
      <c r="AT72">
        <f t="shared" si="78"/>
        <v>-5.9630098262326934E-4</v>
      </c>
      <c r="AU72">
        <f t="shared" si="79"/>
        <v>-2.1123762948195887E-2</v>
      </c>
      <c r="AW72">
        <v>69</v>
      </c>
      <c r="AX72">
        <f>IF(Z72&gt;0, (R72*SUMPRODUCT(K72:$K$98, X72:$X$98)-K72*$AZ$3)/Z72, 0)</f>
        <v>-85493.081579306236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250000</v>
      </c>
      <c r="S73">
        <f t="shared" si="63"/>
        <v>-148488.54434321434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-7.4328527241036095</v>
      </c>
      <c r="AC73">
        <f t="shared" si="64"/>
        <v>-6.6521270355265401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-10.318162752053276</v>
      </c>
      <c r="AI73">
        <f t="shared" si="69"/>
        <v>-10.320402698260894</v>
      </c>
      <c r="AJ73">
        <f t="shared" si="70"/>
        <v>-0.78072568857706948</v>
      </c>
      <c r="AK73">
        <f t="shared" ref="AK73:AK98" si="92">G73*SUM(AB73:AB73, AE73:AF73)</f>
        <v>-0.52029969068725268</v>
      </c>
      <c r="AL73">
        <f t="shared" si="71"/>
        <v>-11.621428077525216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-9.4674959668261047E-3</v>
      </c>
      <c r="AR73">
        <f t="shared" si="76"/>
        <v>-9.4695512437388777E-3</v>
      </c>
      <c r="AS73">
        <f t="shared" si="77"/>
        <v>-7.1635982930488796E-4</v>
      </c>
      <c r="AT73">
        <f t="shared" si="78"/>
        <v>-4.7740429585123491E-4</v>
      </c>
      <c r="AU73">
        <f t="shared" si="79"/>
        <v>-1.0663315368895001E-2</v>
      </c>
      <c r="AW73">
        <v>70</v>
      </c>
      <c r="AX73">
        <f>IF(Z73&gt;0, (R73*SUMPRODUCT(K73:$K$98, X73:$X$98)-K73*$AZ$3)/Z73, 0)</f>
        <v>-148488.54434321434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250000</v>
      </c>
      <c r="S74">
        <f t="shared" si="63"/>
        <v>-263666.07369592274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-6.6521270355265401</v>
      </c>
      <c r="AC74">
        <f t="shared" si="64"/>
        <v>-5.9469797399684081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-5.448991836681893</v>
      </c>
      <c r="AI74">
        <f t="shared" si="69"/>
        <v>-5.450119585060099</v>
      </c>
      <c r="AJ74">
        <f t="shared" si="70"/>
        <v>-0.70514729555813194</v>
      </c>
      <c r="AK74">
        <f t="shared" si="92"/>
        <v>-0.46564889248685787</v>
      </c>
      <c r="AL74">
        <f t="shared" si="71"/>
        <v>-6.6209157731050885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-4.4640689049224233E-3</v>
      </c>
      <c r="AR74">
        <f t="shared" si="76"/>
        <v>-4.4649928091268377E-3</v>
      </c>
      <c r="AS74">
        <f t="shared" si="77"/>
        <v>-5.7768963687933046E-4</v>
      </c>
      <c r="AT74">
        <f t="shared" si="78"/>
        <v>-3.8148134624990427E-4</v>
      </c>
      <c r="AU74">
        <f t="shared" si="79"/>
        <v>-5.4241637922560716E-3</v>
      </c>
      <c r="AW74">
        <v>71</v>
      </c>
      <c r="AX74">
        <f>IF(Z74&gt;0, (R74*SUMPRODUCT(K74:$K$98, X74:$X$98)-K74*$AZ$3)/Z74, 0)</f>
        <v>-263666.07369592274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250000</v>
      </c>
      <c r="S75">
        <f t="shared" si="63"/>
        <v>-479821.96295840968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-5.9469797399684081</v>
      </c>
      <c r="AC75">
        <f t="shared" si="64"/>
        <v>-5.3133948878689017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-2.8139344652946532</v>
      </c>
      <c r="AI75">
        <f t="shared" si="69"/>
        <v>-2.8144881492960176</v>
      </c>
      <c r="AJ75">
        <f t="shared" si="70"/>
        <v>-0.63358485209950643</v>
      </c>
      <c r="AK75">
        <f t="shared" si="92"/>
        <v>-0.4162885817977886</v>
      </c>
      <c r="AL75">
        <f t="shared" si="71"/>
        <v>-3.8643615831933129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-2.0583095466342495E-3</v>
      </c>
      <c r="AR75">
        <f t="shared" si="76"/>
        <v>-2.0587145500484665E-3</v>
      </c>
      <c r="AS75">
        <f t="shared" si="77"/>
        <v>-4.6344851515321505E-4</v>
      </c>
      <c r="AT75">
        <f t="shared" si="78"/>
        <v>-3.0450274256102776E-4</v>
      </c>
      <c r="AU75">
        <f t="shared" si="79"/>
        <v>-2.8266658077627095E-3</v>
      </c>
      <c r="AW75">
        <v>72</v>
      </c>
      <c r="AX75">
        <f>IF(Z75&gt;0, (R75*SUMPRODUCT(K75:$K$98, X75:$X$98)-K75*$AZ$3)/Z75, 0)</f>
        <v>-479821.96295840968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250000</v>
      </c>
      <c r="S76">
        <f t="shared" si="63"/>
        <v>-897092.87037231261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-5.3133948878689017</v>
      </c>
      <c r="AC76">
        <f t="shared" si="64"/>
        <v>-4.7457666608044402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-1.4181952935205446</v>
      </c>
      <c r="AI76">
        <f t="shared" si="69"/>
        <v>-1.4184598016231915</v>
      </c>
      <c r="AJ76">
        <f t="shared" si="70"/>
        <v>-0.56762822706446148</v>
      </c>
      <c r="AK76">
        <f t="shared" si="92"/>
        <v>-0.37193764215082314</v>
      </c>
      <c r="AL76">
        <f t="shared" si="71"/>
        <v>-2.3580256708384759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-9.2622122018606574E-4</v>
      </c>
      <c r="AR76">
        <f t="shared" si="76"/>
        <v>-9.2639397003138114E-4</v>
      </c>
      <c r="AS76">
        <f t="shared" si="77"/>
        <v>-3.7071714416607069E-4</v>
      </c>
      <c r="AT76">
        <f t="shared" si="78"/>
        <v>-2.4291191651812738E-4</v>
      </c>
      <c r="AU76">
        <f t="shared" si="79"/>
        <v>-1.5400230307155791E-3</v>
      </c>
      <c r="AW76">
        <v>73</v>
      </c>
      <c r="AX76">
        <f>IF(Z76&gt;0, (R76*SUMPRODUCT(K76:$K$98, X76:$X$98)-K76*$AZ$3)/Z76, 0)</f>
        <v>-897092.87037231261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250000</v>
      </c>
      <c r="S77">
        <f t="shared" si="63"/>
        <v>-1725657.2234506155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-4.7457666608044402</v>
      </c>
      <c r="AC77">
        <f t="shared" si="64"/>
        <v>-4.2380441886218625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-0.69533972947101452</v>
      </c>
      <c r="AI77">
        <f t="shared" si="69"/>
        <v>-0.69546252454674073</v>
      </c>
      <c r="AJ77">
        <f t="shared" si="70"/>
        <v>-0.50772247218257771</v>
      </c>
      <c r="AK77">
        <f t="shared" si="92"/>
        <v>-0.33220366625631087</v>
      </c>
      <c r="AL77">
        <f t="shared" si="71"/>
        <v>-1.5353886629856293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-4.0546904904988399E-4</v>
      </c>
      <c r="AR77">
        <f t="shared" si="76"/>
        <v>-4.0554065376405816E-4</v>
      </c>
      <c r="AS77">
        <f t="shared" si="77"/>
        <v>-2.9606498701539754E-4</v>
      </c>
      <c r="AT77">
        <f t="shared" si="78"/>
        <v>-1.937158182379486E-4</v>
      </c>
      <c r="AU77">
        <f t="shared" si="79"/>
        <v>-8.953214590174043E-4</v>
      </c>
      <c r="AW77">
        <v>74</v>
      </c>
      <c r="AX77">
        <f>IF(Z77&gt;0, (R77*SUMPRODUCT(K77:$K$98, X77:$X$98)-K77*$AZ$3)/Z77, 0)</f>
        <v>-1725657.2234506155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250000</v>
      </c>
      <c r="S78">
        <f t="shared" si="63"/>
        <v>-3423101.939585885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-4.2380441886218625</v>
      </c>
      <c r="AC78">
        <f t="shared" si="64"/>
        <v>-3.7842990385613016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-0.3314562542219523</v>
      </c>
      <c r="AI78">
        <f t="shared" si="69"/>
        <v>-0.33151153009607687</v>
      </c>
      <c r="AJ78">
        <f t="shared" si="70"/>
        <v>-0.45374515006056093</v>
      </c>
      <c r="AK78">
        <f t="shared" si="92"/>
        <v>-0.2966630932035304</v>
      </c>
      <c r="AL78">
        <f t="shared" si="71"/>
        <v>-1.0819197733601682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-1.7257141481768649E-4</v>
      </c>
      <c r="AR78">
        <f t="shared" si="76"/>
        <v>-1.726001939874305E-4</v>
      </c>
      <c r="AS78">
        <f t="shared" si="77"/>
        <v>-2.3624065473261611E-4</v>
      </c>
      <c r="AT78">
        <f t="shared" si="78"/>
        <v>-1.5445649030970603E-4</v>
      </c>
      <c r="AU78">
        <f t="shared" si="79"/>
        <v>-5.6329733902975266E-4</v>
      </c>
      <c r="AW78">
        <v>75</v>
      </c>
      <c r="AX78">
        <f>IF(Z78&gt;0, (R78*SUMPRODUCT(K78:$K$98, X78:$X$98)-K78*$AZ$3)/Z78, 0)</f>
        <v>-3423101.939585885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250000</v>
      </c>
      <c r="S79">
        <f t="shared" si="63"/>
        <v>-7010890.6641168958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-3.7842990385613016</v>
      </c>
      <c r="AC79">
        <f t="shared" si="64"/>
        <v>-3.3789799857711098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-0.15312518034448383</v>
      </c>
      <c r="AI79">
        <f t="shared" si="69"/>
        <v>-0.15314927842379825</v>
      </c>
      <c r="AJ79">
        <f t="shared" si="70"/>
        <v>-0.40531905279019176</v>
      </c>
      <c r="AK79">
        <f t="shared" si="92"/>
        <v>-0.26490093269929116</v>
      </c>
      <c r="AL79">
        <f t="shared" si="71"/>
        <v>-0.82336926391328114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-7.1182171423372266E-5</v>
      </c>
      <c r="AR79">
        <f t="shared" si="76"/>
        <v>-7.11933737194863E-5</v>
      </c>
      <c r="AS79">
        <f t="shared" si="77"/>
        <v>-1.8841767390551616E-4</v>
      </c>
      <c r="AT79">
        <f t="shared" si="78"/>
        <v>-1.231425397128776E-4</v>
      </c>
      <c r="AU79">
        <f t="shared" si="79"/>
        <v>-3.8275358733788005E-4</v>
      </c>
      <c r="AW79">
        <v>76</v>
      </c>
      <c r="AX79">
        <f>IF(Z79&gt;0, (R79*SUMPRODUCT(K79:$K$98, X79:$X$98)-K79*$AZ$3)/Z79, 0)</f>
        <v>-7010890.6641168958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250000</v>
      </c>
      <c r="S80">
        <f t="shared" si="63"/>
        <v>-14833571.305921415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-3.3789799857711098</v>
      </c>
      <c r="AC80">
        <f t="shared" si="64"/>
        <v>-3.0170050749023458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-6.8437908220201751E-2</v>
      </c>
      <c r="AI80">
        <f t="shared" si="69"/>
        <v>-6.8448077737078977E-2</v>
      </c>
      <c r="AJ80">
        <f t="shared" si="70"/>
        <v>-0.36197491086876399</v>
      </c>
      <c r="AK80">
        <f t="shared" si="92"/>
        <v>-0.23652859900397771</v>
      </c>
      <c r="AL80">
        <f t="shared" si="71"/>
        <v>-0.66695158760982065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-2.8405557884941477E-5</v>
      </c>
      <c r="AR80">
        <f t="shared" si="76"/>
        <v>-2.8409778802965279E-5</v>
      </c>
      <c r="AS80">
        <f t="shared" si="77"/>
        <v>-1.5023982396563225E-4</v>
      </c>
      <c r="AT80">
        <f t="shared" si="78"/>
        <v>-9.8172591553117371E-5</v>
      </c>
      <c r="AU80">
        <f t="shared" si="79"/>
        <v>-2.7682219432171489E-4</v>
      </c>
      <c r="AW80">
        <v>77</v>
      </c>
      <c r="AX80">
        <f>IF(Z80&gt;0, (R80*SUMPRODUCT(K80:$K$98, X80:$X$98)-K80*$AZ$3)/Z80, 0)</f>
        <v>-14833571.305921415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250000</v>
      </c>
      <c r="S81">
        <f t="shared" si="63"/>
        <v>-32484261.358513039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-3.0170050749023458</v>
      </c>
      <c r="AC81">
        <f t="shared" si="64"/>
        <v>-2.6937780402457783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-2.9607699487624949E-2</v>
      </c>
      <c r="AI81">
        <f t="shared" si="69"/>
        <v>-2.9611845769435877E-2</v>
      </c>
      <c r="AJ81">
        <f t="shared" si="70"/>
        <v>-0.32322703465656755</v>
      </c>
      <c r="AK81">
        <f t="shared" si="92"/>
        <v>-0.21119035524316424</v>
      </c>
      <c r="AL81">
        <f t="shared" si="71"/>
        <v>-0.56402923566916763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-1.0972187933185364E-5</v>
      </c>
      <c r="AR81">
        <f t="shared" si="76"/>
        <v>-1.0973724485637623E-5</v>
      </c>
      <c r="AS81">
        <f t="shared" si="77"/>
        <v>-1.1978329389692713E-4</v>
      </c>
      <c r="AT81">
        <f t="shared" si="78"/>
        <v>-7.8264110603145628E-5</v>
      </c>
      <c r="AU81">
        <f t="shared" si="79"/>
        <v>-2.0902112898571037E-4</v>
      </c>
      <c r="AW81">
        <v>78</v>
      </c>
      <c r="AX81">
        <f>IF(Z81&gt;0, (R81*SUMPRODUCT(K81:$K$98, X81:$X$98)-K81*$AZ$3)/Z81, 0)</f>
        <v>-32484261.358513039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250000</v>
      </c>
      <c r="S82">
        <f t="shared" si="63"/>
        <v>-73767905.705116585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-2.6937780402457783</v>
      </c>
      <c r="AC82">
        <f t="shared" si="64"/>
        <v>-2.4051680836708069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-1.2372961823338361E-2</v>
      </c>
      <c r="AI82">
        <f t="shared" si="69"/>
        <v>-1.2374592049966514E-2</v>
      </c>
      <c r="AJ82">
        <f t="shared" si="70"/>
        <v>-0.28860995657497135</v>
      </c>
      <c r="AK82">
        <f t="shared" si="92"/>
        <v>-0.18856446281720449</v>
      </c>
      <c r="AL82">
        <f t="shared" si="71"/>
        <v>-0.48954901144214236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-4.0939659267316522E-6</v>
      </c>
      <c r="AR82">
        <f t="shared" si="76"/>
        <v>-4.0945053361603563E-6</v>
      </c>
      <c r="AS82">
        <f t="shared" si="77"/>
        <v>-9.5495269863738797E-5</v>
      </c>
      <c r="AT82">
        <f t="shared" si="78"/>
        <v>-6.2392214312822068E-5</v>
      </c>
      <c r="AU82">
        <f t="shared" si="79"/>
        <v>-1.6198198951272123E-4</v>
      </c>
      <c r="AW82">
        <v>79</v>
      </c>
      <c r="AX82">
        <f>IF(Z82&gt;0, (R82*SUMPRODUCT(K82:$K$98, X82:$X$98)-K82*$AZ$3)/Z82, 0)</f>
        <v>-73767905.705116585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250000</v>
      </c>
      <c r="S83">
        <f t="shared" si="63"/>
        <v>-174021820.1790562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-2.4051680836708069</v>
      </c>
      <c r="AC83">
        <f t="shared" si="64"/>
        <v>-2.1474749198127117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-4.9845562158529547E-3</v>
      </c>
      <c r="AI83">
        <f t="shared" si="69"/>
        <v>-4.9851732289716549E-3</v>
      </c>
      <c r="AJ83">
        <f t="shared" si="70"/>
        <v>-0.25769316385809526</v>
      </c>
      <c r="AK83">
        <f t="shared" si="92"/>
        <v>-0.1683617658569565</v>
      </c>
      <c r="AL83">
        <f t="shared" si="71"/>
        <v>-0.4310401029440234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-1.4725804366629332E-6</v>
      </c>
      <c r="AR83">
        <f t="shared" si="76"/>
        <v>-1.4727627199813303E-6</v>
      </c>
      <c r="AS83">
        <f t="shared" si="77"/>
        <v>-7.6129929190551083E-5</v>
      </c>
      <c r="AT83">
        <f t="shared" si="78"/>
        <v>-4.9738879841393166E-5</v>
      </c>
      <c r="AU83">
        <f t="shared" si="79"/>
        <v>-1.2734157175192559E-4</v>
      </c>
      <c r="AW83">
        <v>80</v>
      </c>
      <c r="AX83">
        <f>IF(Z83&gt;0, (R83*SUMPRODUCT(K83:$K$98, X83:$X$98)-K83*$AZ$3)/Z83, 0)</f>
        <v>-174021820.1790562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250000</v>
      </c>
      <c r="S84">
        <f t="shared" si="63"/>
        <v>-427182215.02342176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-2.1474749198127117</v>
      </c>
      <c r="AC84">
        <f t="shared" si="64"/>
        <v>-1.917389555050272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-1.9321003646654616E-3</v>
      </c>
      <c r="AI84">
        <f t="shared" si="69"/>
        <v>-1.9323247875800422E-3</v>
      </c>
      <c r="AJ84">
        <f t="shared" si="70"/>
        <v>-0.23008536476243968</v>
      </c>
      <c r="AK84">
        <f t="shared" si="92"/>
        <v>-0.15032324438688982</v>
      </c>
      <c r="AL84">
        <f t="shared" si="71"/>
        <v>-0.38234093393690954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-5.0964079911948262E-7</v>
      </c>
      <c r="AR84">
        <f t="shared" si="76"/>
        <v>-5.0969999639288475E-7</v>
      </c>
      <c r="AS84">
        <f t="shared" si="77"/>
        <v>-6.0690889204159343E-5</v>
      </c>
      <c r="AT84">
        <f t="shared" si="78"/>
        <v>-3.9651593569691591E-5</v>
      </c>
      <c r="AU84">
        <f t="shared" si="79"/>
        <v>-1.0085218277024382E-4</v>
      </c>
      <c r="AW84">
        <v>81</v>
      </c>
      <c r="AX84">
        <f>IF(Z84&gt;0, (R84*SUMPRODUCT(K84:$K$98, X84:$X$98)-K84*$AZ$3)/Z84, 0)</f>
        <v>-427182215.02342176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250000</v>
      </c>
      <c r="S85">
        <f t="shared" si="63"/>
        <v>-1093224175.7414656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-1.917389555050272</v>
      </c>
      <c r="AC85">
        <f t="shared" si="64"/>
        <v>-1.711955388492074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-7.1940112703961E-4</v>
      </c>
      <c r="AI85">
        <f t="shared" si="69"/>
        <v>-7.194794254996368E-4</v>
      </c>
      <c r="AJ85">
        <f t="shared" si="70"/>
        <v>-0.20543416655819802</v>
      </c>
      <c r="AK85">
        <f t="shared" si="92"/>
        <v>-0.13421726885351906</v>
      </c>
      <c r="AL85">
        <f t="shared" si="71"/>
        <v>-0.34037091483721671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-1.6942894115620598E-7</v>
      </c>
      <c r="AR85">
        <f t="shared" si="76"/>
        <v>-1.6944738152928558E-7</v>
      </c>
      <c r="AS85">
        <f t="shared" si="77"/>
        <v>-4.8382594923772916E-5</v>
      </c>
      <c r="AT85">
        <f t="shared" si="78"/>
        <v>-3.1610027969107537E-5</v>
      </c>
      <c r="AU85">
        <f t="shared" si="79"/>
        <v>-8.0162070274409741E-5</v>
      </c>
      <c r="AW85">
        <v>82</v>
      </c>
      <c r="AX85">
        <f>IF(Z85&gt;0, (R85*SUMPRODUCT(K85:$K$98, X85:$X$98)-K85*$AZ$3)/Z85, 0)</f>
        <v>-1093224175.7414656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250000</v>
      </c>
      <c r="S86">
        <f t="shared" si="63"/>
        <v>-2922908719.8259563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-1.711955388492074</v>
      </c>
      <c r="AC86">
        <f t="shared" si="64"/>
        <v>-1.5285317398861971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-2.5684016581304725E-4</v>
      </c>
      <c r="AI86">
        <f t="shared" si="69"/>
        <v>-2.5686631325531114E-4</v>
      </c>
      <c r="AJ86">
        <f t="shared" si="70"/>
        <v>-0.1834236486058769</v>
      </c>
      <c r="AK86">
        <f t="shared" si="92"/>
        <v>-0.11983687719444519</v>
      </c>
      <c r="AL86">
        <f t="shared" si="71"/>
        <v>-0.30351739211357742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-5.4008411233215161E-8</v>
      </c>
      <c r="AR86">
        <f t="shared" si="76"/>
        <v>-5.4013909523601381E-8</v>
      </c>
      <c r="AS86">
        <f t="shared" si="77"/>
        <v>-3.8570368510872979E-5</v>
      </c>
      <c r="AT86">
        <f t="shared" si="78"/>
        <v>-2.5199327075395919E-5</v>
      </c>
      <c r="AU86">
        <f t="shared" si="79"/>
        <v>-6.3823709495792509E-5</v>
      </c>
      <c r="AW86">
        <v>83</v>
      </c>
      <c r="AX86">
        <f>IF(Z86&gt;0, (R86*SUMPRODUCT(K86:$K$98, X86:$X$98)-K86*$AZ$3)/Z86, 0)</f>
        <v>-2922908719.8259563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250000</v>
      </c>
      <c r="S87">
        <f t="shared" si="63"/>
        <v>-8181442571.7129822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-1.5285317398861971</v>
      </c>
      <c r="AC87">
        <f t="shared" si="64"/>
        <v>-1.3647605277920916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-8.7726908585301214E-5</v>
      </c>
      <c r="AI87">
        <f t="shared" si="69"/>
        <v>-8.7735249171425422E-5</v>
      </c>
      <c r="AJ87">
        <f t="shared" si="70"/>
        <v>-0.1637712120941055</v>
      </c>
      <c r="AK87">
        <f t="shared" si="92"/>
        <v>-0.1069972217920338</v>
      </c>
      <c r="AL87">
        <f t="shared" si="71"/>
        <v>-0.27085616913531074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-1.647074574047397E-8</v>
      </c>
      <c r="AR87">
        <f t="shared" si="76"/>
        <v>-1.6472311687292268E-8</v>
      </c>
      <c r="AS87">
        <f t="shared" si="77"/>
        <v>-3.0748079893735214E-5</v>
      </c>
      <c r="AT87">
        <f t="shared" si="78"/>
        <v>-2.008875114253108E-5</v>
      </c>
      <c r="AU87">
        <f t="shared" si="79"/>
        <v>-5.0853303347953591E-5</v>
      </c>
      <c r="AW87">
        <v>84</v>
      </c>
      <c r="AX87">
        <f>IF(Z87&gt;0, (R87*SUMPRODUCT(K87:$K$98, X87:$X$98)-K87*$AZ$3)/Z87, 0)</f>
        <v>-8181442571.7129822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250000</v>
      </c>
      <c r="S88">
        <f t="shared" si="63"/>
        <v>-24022330466.30378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-1.3647605277920916</v>
      </c>
      <c r="AC88">
        <f t="shared" si="64"/>
        <v>-1.2185361995284476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-2.8604615029560581E-5</v>
      </c>
      <c r="AI88">
        <f t="shared" si="69"/>
        <v>-2.860715128681763E-5</v>
      </c>
      <c r="AJ88">
        <f t="shared" si="70"/>
        <v>-0.14622432826364395</v>
      </c>
      <c r="AK88">
        <f t="shared" si="92"/>
        <v>-9.5533236945446423E-2</v>
      </c>
      <c r="AL88">
        <f t="shared" si="71"/>
        <v>-0.24178617236037719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-4.7951094232751099E-9</v>
      </c>
      <c r="AR88">
        <f t="shared" si="76"/>
        <v>-4.7955345865244859E-9</v>
      </c>
      <c r="AS88">
        <f t="shared" si="77"/>
        <v>-2.4512186360294575E-5</v>
      </c>
      <c r="AT88">
        <f t="shared" si="78"/>
        <v>-1.6014629955330013E-5</v>
      </c>
      <c r="AU88">
        <f t="shared" si="79"/>
        <v>-4.0531611850211117E-5</v>
      </c>
      <c r="AW88">
        <v>85</v>
      </c>
      <c r="AX88">
        <f>IF(Z88&gt;0, (R88*SUMPRODUCT(K88:$K$98, X88:$X$98)-K88*$AZ$3)/Z88, 0)</f>
        <v>-24022330466.30378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250000</v>
      </c>
      <c r="S89">
        <f t="shared" si="63"/>
        <v>-74787862215.195679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-1.2185361995284476</v>
      </c>
      <c r="AC89">
        <f t="shared" si="64"/>
        <v>-1.0879787536678518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-8.9175906400787934E-6</v>
      </c>
      <c r="AI89">
        <f t="shared" si="69"/>
        <v>-8.9183180166352577E-6</v>
      </c>
      <c r="AJ89">
        <f t="shared" si="70"/>
        <v>-0.13055744586059581</v>
      </c>
      <c r="AK89">
        <f t="shared" si="92"/>
        <v>-8.5297533966991343E-2</v>
      </c>
      <c r="AL89">
        <f t="shared" si="71"/>
        <v>-0.21586389814560381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-1.3347253976750232E-9</v>
      </c>
      <c r="AR89">
        <f t="shared" si="76"/>
        <v>-1.3348342665391336E-9</v>
      </c>
      <c r="AS89">
        <f t="shared" si="77"/>
        <v>-1.9540966375215824E-5</v>
      </c>
      <c r="AT89">
        <f t="shared" si="78"/>
        <v>-1.2766765098311957E-5</v>
      </c>
      <c r="AU89">
        <f t="shared" si="79"/>
        <v>-3.2309066307794323E-5</v>
      </c>
      <c r="AW89">
        <v>86</v>
      </c>
      <c r="AX89">
        <f>IF(Z89&gt;0, (R89*SUMPRODUCT(K89:$K$98, X89:$X$98)-K89*$AZ$3)/Z89, 0)</f>
        <v>-74787862215.195679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250000</v>
      </c>
      <c r="S90">
        <f t="shared" si="63"/>
        <v>-247690145783.51941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-1.0879787536678518</v>
      </c>
      <c r="AC90">
        <f t="shared" si="64"/>
        <v>-0.97140960263141196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-2.6200453941120269E-6</v>
      </c>
      <c r="AI90">
        <f t="shared" si="69"/>
        <v>-2.6202414878241039E-6</v>
      </c>
      <c r="AJ90">
        <f t="shared" si="70"/>
        <v>-0.11656915103643983</v>
      </c>
      <c r="AK90">
        <f t="shared" si="92"/>
        <v>-7.6158512756749633E-2</v>
      </c>
      <c r="AL90">
        <f t="shared" si="71"/>
        <v>-0.19273028403467729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-3.5013472565931472E-10</v>
      </c>
      <c r="AR90">
        <f t="shared" si="76"/>
        <v>-3.5016093101370887E-10</v>
      </c>
      <c r="AS90">
        <f t="shared" si="77"/>
        <v>-1.5577939149529839E-5</v>
      </c>
      <c r="AT90">
        <f t="shared" si="78"/>
        <v>-1.0177587010756116E-5</v>
      </c>
      <c r="AU90">
        <f t="shared" si="79"/>
        <v>-2.5755876321216967E-5</v>
      </c>
      <c r="AW90">
        <v>87</v>
      </c>
      <c r="AX90">
        <f>IF(Z90&gt;0, (R90*SUMPRODUCT(K90:$K$98, X90:$X$98)-K90*$AZ$3)/Z90, 0)</f>
        <v>-247690145783.51941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250000</v>
      </c>
      <c r="S91">
        <f t="shared" si="63"/>
        <v>-875832911089.58801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-0.97140960263141196</v>
      </c>
      <c r="AC91">
        <f t="shared" si="64"/>
        <v>-0.86733000265014892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-7.2309096684713264E-7</v>
      </c>
      <c r="AI91">
        <f t="shared" si="69"/>
        <v>-7.2314048142871937E-7</v>
      </c>
      <c r="AJ91">
        <f t="shared" si="70"/>
        <v>-0.10407959998126304</v>
      </c>
      <c r="AK91">
        <f t="shared" si="92"/>
        <v>-6.7998672184198847E-2</v>
      </c>
      <c r="AL91">
        <f t="shared" si="71"/>
        <v>-0.17207899530594331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-8.627824113846388E-11</v>
      </c>
      <c r="AR91">
        <f t="shared" si="76"/>
        <v>-8.6284149151709625E-11</v>
      </c>
      <c r="AS91">
        <f t="shared" si="77"/>
        <v>-1.241863781528428E-5</v>
      </c>
      <c r="AT91">
        <f t="shared" si="78"/>
        <v>-8.1135100627580587E-6</v>
      </c>
      <c r="AU91">
        <f t="shared" si="79"/>
        <v>-2.0532234162191491E-5</v>
      </c>
      <c r="AW91">
        <v>88</v>
      </c>
      <c r="AX91">
        <f>IF(Z91&gt;0, (R91*SUMPRODUCT(K91:$K$98, X91:$X$98)-K91*$AZ$3)/Z91, 0)</f>
        <v>-875832911089.58801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250000</v>
      </c>
      <c r="S92">
        <f t="shared" si="63"/>
        <v>-3319783711924.0415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-0.86733000265014892</v>
      </c>
      <c r="AC92">
        <f t="shared" si="64"/>
        <v>-0.77440178815482219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-1.8677999200175554E-7</v>
      </c>
      <c r="AI92">
        <f t="shared" si="69"/>
        <v>-1.8679165543912606E-7</v>
      </c>
      <c r="AJ92">
        <f t="shared" si="70"/>
        <v>-9.2928214495326733E-2</v>
      </c>
      <c r="AK92">
        <f t="shared" si="92"/>
        <v>-6.0713100185510432E-2</v>
      </c>
      <c r="AL92">
        <f t="shared" si="71"/>
        <v>-0.15364150147249261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-1.9898515451404115E-11</v>
      </c>
      <c r="AR92">
        <f t="shared" si="76"/>
        <v>-1.9899758010022126E-11</v>
      </c>
      <c r="AS92">
        <f t="shared" si="77"/>
        <v>-9.9000620579814293E-6</v>
      </c>
      <c r="AT92">
        <f t="shared" si="78"/>
        <v>-6.4680405497215698E-6</v>
      </c>
      <c r="AU92">
        <f t="shared" si="79"/>
        <v>-1.636812250746101E-5</v>
      </c>
      <c r="AW92">
        <v>89</v>
      </c>
      <c r="AX92">
        <f>IF(Z92&gt;0, (R92*SUMPRODUCT(K92:$K$98, X92:$X$98)-K92*$AZ$3)/Z92, 0)</f>
        <v>-3319783711924.0415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250000</v>
      </c>
      <c r="S93">
        <f t="shared" si="63"/>
        <v>-13549278188667.576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-0.77440178815482219</v>
      </c>
      <c r="AC93">
        <f t="shared" si="64"/>
        <v>-0.6914301680125734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-4.4976321209149711E-8</v>
      </c>
      <c r="AI93">
        <f t="shared" si="69"/>
        <v>-4.4978872747904709E-8</v>
      </c>
      <c r="AJ93">
        <f t="shared" si="70"/>
        <v>-8.2971620142248792E-2</v>
      </c>
      <c r="AK93">
        <f t="shared" si="92"/>
        <v>-5.4208125170837555E-2</v>
      </c>
      <c r="AL93">
        <f t="shared" si="71"/>
        <v>-0.13717979029195909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-4.2781522037548571E-12</v>
      </c>
      <c r="AR93">
        <f t="shared" si="76"/>
        <v>-4.2783949063782422E-12</v>
      </c>
      <c r="AS93">
        <f t="shared" si="77"/>
        <v>-7.8922688654326981E-6</v>
      </c>
      <c r="AT93">
        <f t="shared" si="78"/>
        <v>-5.1562823264847041E-6</v>
      </c>
      <c r="AU93">
        <f t="shared" si="79"/>
        <v>-1.3048555470312307E-5</v>
      </c>
      <c r="AW93">
        <v>90</v>
      </c>
      <c r="AX93">
        <f>IF(Z93&gt;0, (R93*SUMPRODUCT(K93:$K$98, X93:$X$98)-K93*$AZ$3)/Z93, 0)</f>
        <v>-13549278188667.576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250000</v>
      </c>
      <c r="S94">
        <f t="shared" si="63"/>
        <v>-59871933603470.391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-0.6914301680125734</v>
      </c>
      <c r="AC94">
        <f t="shared" si="64"/>
        <v>-0.61734836430064866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-1.0052329854486932E-8</v>
      </c>
      <c r="AI94">
        <f t="shared" si="69"/>
        <v>-1.0052845411883481E-8</v>
      </c>
      <c r="AJ94">
        <f t="shared" si="70"/>
        <v>-7.4081803711924743E-2</v>
      </c>
      <c r="AK94">
        <f t="shared" si="92"/>
        <v>-4.8400111760880139E-2</v>
      </c>
      <c r="AL94">
        <f t="shared" si="71"/>
        <v>-0.12248192552565029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-8.5373091812696605E-13</v>
      </c>
      <c r="AR94">
        <f t="shared" si="76"/>
        <v>-8.5377470372651116E-13</v>
      </c>
      <c r="AS94">
        <f t="shared" si="77"/>
        <v>-6.2916684206550297E-6</v>
      </c>
      <c r="AT94">
        <f t="shared" si="78"/>
        <v>-4.1105567017003705E-6</v>
      </c>
      <c r="AU94">
        <f t="shared" si="79"/>
        <v>-1.0402225976130105E-5</v>
      </c>
      <c r="AW94">
        <v>91</v>
      </c>
      <c r="AX94">
        <f>IF(Z94&gt;0, (R94*SUMPRODUCT(K94:$K$98, X94:$X$98)-K94*$AZ$3)/Z94, 0)</f>
        <v>-59871933603470.391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250000</v>
      </c>
      <c r="S95">
        <f t="shared" si="63"/>
        <v>-288409094043473.13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-0.61734836430064866</v>
      </c>
      <c r="AC95">
        <f t="shared" si="64"/>
        <v>-0.55120389669774961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-2.0742122021449173E-9</v>
      </c>
      <c r="AI95">
        <f t="shared" si="69"/>
        <v>-2.074307761527073E-9</v>
      </c>
      <c r="AJ95">
        <f t="shared" si="70"/>
        <v>-6.6144467602899049E-2</v>
      </c>
      <c r="AK95">
        <f t="shared" si="92"/>
        <v>-4.3214385501045408E-2</v>
      </c>
      <c r="AL95">
        <f t="shared" si="71"/>
        <v>-0.10935885517825222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-1.5728577295733994E-13</v>
      </c>
      <c r="AR95">
        <f t="shared" si="76"/>
        <v>-1.5729301914520352E-13</v>
      </c>
      <c r="AS95">
        <f t="shared" si="77"/>
        <v>-5.015679544752214E-6</v>
      </c>
      <c r="AT95">
        <f t="shared" si="78"/>
        <v>-3.2769106359415339E-6</v>
      </c>
      <c r="AU95">
        <f t="shared" si="79"/>
        <v>-8.292590337986768E-6</v>
      </c>
      <c r="AW95">
        <v>92</v>
      </c>
      <c r="AX95">
        <f>IF(Z95&gt;0, (R95*SUMPRODUCT(K95:$K$98, X95:$X$98)-K95*$AZ$3)/Z95, 0)</f>
        <v>-288409094043473.13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250000</v>
      </c>
      <c r="S96">
        <f t="shared" si="63"/>
        <v>-1526922716248927.5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-0.55120389669774961</v>
      </c>
      <c r="AC96">
        <f t="shared" si="64"/>
        <v>-0.49214633633741345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-3.9244080711627088E-10</v>
      </c>
      <c r="AI96">
        <f t="shared" si="69"/>
        <v>-3.9245692274318179E-10</v>
      </c>
      <c r="AJ96">
        <f t="shared" si="70"/>
        <v>-5.9057560360336159E-2</v>
      </c>
      <c r="AK96">
        <f t="shared" si="92"/>
        <v>-3.8584272768842479E-2</v>
      </c>
      <c r="AL96">
        <f t="shared" si="71"/>
        <v>-9.7641833521635552E-2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-2.6570051349519409E-14</v>
      </c>
      <c r="AR96">
        <f t="shared" si="76"/>
        <v>-2.657114245173607E-14</v>
      </c>
      <c r="AS96">
        <f t="shared" si="77"/>
        <v>-3.9984690248753063E-6</v>
      </c>
      <c r="AT96">
        <f t="shared" si="78"/>
        <v>-2.6123330962579276E-6</v>
      </c>
      <c r="AU96">
        <f t="shared" si="79"/>
        <v>-6.6108021477043762E-6</v>
      </c>
      <c r="AW96">
        <v>93</v>
      </c>
      <c r="AX96">
        <f>IF(Z96&gt;0, (R96*SUMPRODUCT(K96:$K$98, X96:$X$98)-K96*$AZ$3)/Z96, 0)</f>
        <v>-1526922716248927.5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250000</v>
      </c>
      <c r="S97">
        <f t="shared" si="63"/>
        <v>-8972853120668286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-0.49214633633741345</v>
      </c>
      <c r="AC97">
        <f t="shared" si="64"/>
        <v>-0.4394163717298567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-6.7529414262512381E-11</v>
      </c>
      <c r="AI97">
        <f t="shared" si="69"/>
        <v>-6.7531862850301681E-11</v>
      </c>
      <c r="AJ97">
        <f t="shared" si="70"/>
        <v>-5.2729964607556745E-2</v>
      </c>
      <c r="AK97">
        <f t="shared" si="92"/>
        <v>-3.4450243543618947E-2</v>
      </c>
      <c r="AL97">
        <f t="shared" si="71"/>
        <v>-8.7180208218707561E-2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-4.0821898033090903E-15</v>
      </c>
      <c r="AR97">
        <f t="shared" si="76"/>
        <v>-4.0823378217720841E-15</v>
      </c>
      <c r="AS97">
        <f t="shared" si="77"/>
        <v>-3.1875550262148689E-6</v>
      </c>
      <c r="AT97">
        <f t="shared" si="78"/>
        <v>-2.0825359504613002E-6</v>
      </c>
      <c r="AU97">
        <f t="shared" si="79"/>
        <v>-5.2700909807585066E-6</v>
      </c>
      <c r="AW97">
        <v>94</v>
      </c>
      <c r="AX97">
        <f>IF(Z97&gt;0, (R97*SUMPRODUCT(K97:$K$98, X97:$X$98)-K97*$AZ$3)/Z97, 0)</f>
        <v>-8972853120668286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-0.4394163717298567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-1.2242938946523444E-11</v>
      </c>
      <c r="AI98">
        <f t="shared" si="69"/>
        <v>-1.2242938946523444E-11</v>
      </c>
      <c r="AJ98">
        <f t="shared" si="70"/>
        <v>-0.4394163717298567</v>
      </c>
      <c r="AK98">
        <f t="shared" si="92"/>
        <v>-3.0759146021089971E-2</v>
      </c>
      <c r="AL98">
        <f t="shared" si="71"/>
        <v>-0.47017551776318961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-6.6079670979362236E-16</v>
      </c>
      <c r="AR98">
        <f t="shared" si="76"/>
        <v>-6.6079670979362236E-16</v>
      </c>
      <c r="AS98">
        <f t="shared" si="77"/>
        <v>-2.3716927278396159E-5</v>
      </c>
      <c r="AT98">
        <f t="shared" si="78"/>
        <v>-1.6601849094877311E-6</v>
      </c>
      <c r="AU98">
        <f t="shared" si="79"/>
        <v>-2.5377112188544686E-5</v>
      </c>
      <c r="AW98">
        <v>95</v>
      </c>
    </row>
    <row r="100" spans="5:50" x14ac:dyDescent="0.25">
      <c r="AN100" s="6">
        <f t="shared" ref="AN100:AU100" si="93">SUM(AN3:AN98)</f>
        <v>17818.691657490363</v>
      </c>
      <c r="AO100" s="6">
        <f t="shared" si="93"/>
        <v>-1781.8691657490363</v>
      </c>
      <c r="AP100" s="6">
        <f t="shared" si="93"/>
        <v>-3021.9378467955512</v>
      </c>
      <c r="AQ100" s="6">
        <f t="shared" si="93"/>
        <v>-7269.0226643117139</v>
      </c>
      <c r="AR100" s="6">
        <f t="shared" si="93"/>
        <v>5745.861980634053</v>
      </c>
      <c r="AS100" s="6">
        <f t="shared" si="93"/>
        <v>-1526.1568734921364</v>
      </c>
      <c r="AT100" s="6">
        <f t="shared" si="93"/>
        <v>558.80233630117482</v>
      </c>
      <c r="AU100" s="6">
        <f t="shared" si="93"/>
        <v>4778.5074434431017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37809.946021130207</v>
      </c>
      <c r="K3">
        <v>1</v>
      </c>
      <c r="L3" s="2">
        <v>0</v>
      </c>
      <c r="O3">
        <f>$C$3</f>
        <v>37809.946021130207</v>
      </c>
      <c r="P3">
        <f>O3*C5</f>
        <v>3780.9946021130208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37809.946021130207</v>
      </c>
      <c r="AF3">
        <f t="shared" ref="AF3:AF34" si="4">-$Z3*P3</f>
        <v>-3780.9946021130208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31509.043215017184</v>
      </c>
      <c r="AJ3">
        <f t="shared" ref="AJ3:AJ34" si="8">AB3-AC3</f>
        <v>0</v>
      </c>
      <c r="AL3">
        <f t="shared" ref="AL3:AL34" si="9">SUM(AI3:AK3)</f>
        <v>31509.043215017184</v>
      </c>
      <c r="AN3">
        <f t="shared" ref="AN3:AN34" si="10">AE3*$K3</f>
        <v>37809.946021130207</v>
      </c>
      <c r="AO3">
        <f t="shared" ref="AO3:AO34" si="11">AF3*$K3</f>
        <v>-3780.9946021130208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31509.043215017184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31509.043215017184</v>
      </c>
      <c r="AW3">
        <v>0</v>
      </c>
      <c r="AX3">
        <f>IF(Z3&gt;0, (R3*SUMPRODUCT(K3:$K$98, X3:$X$98)-K3*$AZ$3)/Z3, 0)</f>
        <v>0</v>
      </c>
      <c r="AZ3">
        <f>C6*SUMPRODUCT(X4:X89, K4:K89)/1</f>
        <v>14660.179244556128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250000</v>
      </c>
      <c r="S4">
        <f t="shared" si="1"/>
        <v>994.62005661433136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983.36308208189803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-329.46600000000001</v>
      </c>
      <c r="AI4">
        <f t="shared" si="7"/>
        <v>-329.46600000000001</v>
      </c>
      <c r="AJ4">
        <f t="shared" si="8"/>
        <v>-983.36308208189803</v>
      </c>
      <c r="AK4">
        <f>G4*SUM(AB4, AE4:AF4)</f>
        <v>0</v>
      </c>
      <c r="AL4">
        <f t="shared" si="9"/>
        <v>-1312.8290820818979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-307.36635880212708</v>
      </c>
      <c r="AR4">
        <f t="shared" si="14"/>
        <v>-307.36635880212708</v>
      </c>
      <c r="AS4">
        <f t="shared" si="15"/>
        <v>-917.4018864464017</v>
      </c>
      <c r="AT4">
        <f t="shared" si="16"/>
        <v>0</v>
      </c>
      <c r="AU4">
        <f t="shared" si="17"/>
        <v>-1224.7682452485287</v>
      </c>
      <c r="AW4">
        <v>1</v>
      </c>
      <c r="AX4">
        <f>IF(Z4&gt;0, (R4*SUMPRODUCT(K4:$K$98, X4:$X$98)-K4*$AZ$3)/Z4, 0)</f>
        <v>994.62005661433136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250000</v>
      </c>
      <c r="S5">
        <f t="shared" si="1"/>
        <v>1858.6759423991082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983.36308208189803</v>
      </c>
      <c r="AC5">
        <f t="shared" si="2"/>
        <v>1816.7760732203333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-334.54334040472799</v>
      </c>
      <c r="AI5">
        <f t="shared" si="7"/>
        <v>-383.41619746864706</v>
      </c>
      <c r="AJ5">
        <f t="shared" si="8"/>
        <v>-833.41299113843525</v>
      </c>
      <c r="AK5">
        <f>G5*SUM(AB5, AE5:AF5)</f>
        <v>40.317886365357822</v>
      </c>
      <c r="AL5">
        <f t="shared" si="9"/>
        <v>-1176.5113022417245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-286.07069263897193</v>
      </c>
      <c r="AR5">
        <f t="shared" si="14"/>
        <v>-327.86226456088372</v>
      </c>
      <c r="AS5">
        <f t="shared" si="15"/>
        <v>-712.65813075476819</v>
      </c>
      <c r="AT5">
        <f t="shared" si="16"/>
        <v>34.476147886620055</v>
      </c>
      <c r="AU5">
        <f t="shared" si="17"/>
        <v>-1006.0442474290319</v>
      </c>
      <c r="AW5">
        <v>2</v>
      </c>
      <c r="AX5">
        <f>IF(Z5&gt;0, (R5*SUMPRODUCT(K5:$K$98, X5:$X$98)-K5*$AZ$3)/Z5, 0)</f>
        <v>1858.6759423991082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250000</v>
      </c>
      <c r="S6">
        <f t="shared" si="1"/>
        <v>2853.8755609874388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1816.7760732203333</v>
      </c>
      <c r="AC6">
        <f t="shared" si="2"/>
        <v>2757.7328899723434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-342.75732043924495</v>
      </c>
      <c r="AI6">
        <f t="shared" si="7"/>
        <v>-391.07289746843696</v>
      </c>
      <c r="AJ6">
        <f t="shared" si="8"/>
        <v>-940.95681675201013</v>
      </c>
      <c r="AK6">
        <f>G6*SUM(AB6, AE6:AF6)</f>
        <v>106.2814002833895</v>
      </c>
      <c r="AL6">
        <f t="shared" si="9"/>
        <v>-1225.7483139370577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-264.40643466259627</v>
      </c>
      <c r="AR6">
        <f t="shared" si="14"/>
        <v>-301.67755536275678</v>
      </c>
      <c r="AS6">
        <f t="shared" si="15"/>
        <v>-725.8635257447836</v>
      </c>
      <c r="AT6">
        <f t="shared" si="16"/>
        <v>81.986538125187508</v>
      </c>
      <c r="AU6">
        <f t="shared" si="17"/>
        <v>-945.55454298235304</v>
      </c>
      <c r="AW6">
        <v>3</v>
      </c>
      <c r="AX6">
        <f>IF(Z6&gt;0, (R6*SUMPRODUCT(K6:$K$98, X6:$X$98)-K6*$AZ$3)/Z6, 0)</f>
        <v>2853.8755609874388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250000</v>
      </c>
      <c r="S7">
        <f t="shared" si="1"/>
        <v>3677.615027355042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2757.7328899723434</v>
      </c>
      <c r="AC7">
        <f t="shared" si="2"/>
        <v>3512.9996624259693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-352.46769071931413</v>
      </c>
      <c r="AI7">
        <f t="shared" si="7"/>
        <v>-400.22961844007034</v>
      </c>
      <c r="AJ7">
        <f t="shared" si="8"/>
        <v>-755.26677245362589</v>
      </c>
      <c r="AK7">
        <f>G7*SUM(AB7, AE7:AF7)</f>
        <v>135.40468489764206</v>
      </c>
      <c r="AL7">
        <f t="shared" si="9"/>
        <v>-1020.0917059960541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-247.38159556596449</v>
      </c>
      <c r="AR7">
        <f t="shared" si="14"/>
        <v>-280.90359544843341</v>
      </c>
      <c r="AS7">
        <f t="shared" si="15"/>
        <v>-530.08858447772616</v>
      </c>
      <c r="AT7">
        <f t="shared" si="16"/>
        <v>95.034602827639645</v>
      </c>
      <c r="AU7">
        <f t="shared" si="17"/>
        <v>-715.95757709851989</v>
      </c>
      <c r="AW7">
        <v>4</v>
      </c>
      <c r="AX7">
        <f>IF(Z7&gt;0, (R7*SUMPRODUCT(K7:$K$98, X7:$X$98)-K7*$AZ$3)/Z7, 0)</f>
        <v>3677.615027355042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250000</v>
      </c>
      <c r="S8">
        <f t="shared" si="1"/>
        <v>4183.7165440227936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3512.9996624259693</v>
      </c>
      <c r="AC8">
        <f t="shared" si="2"/>
        <v>3950.4212626470744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-362.21428054264641</v>
      </c>
      <c r="AI8">
        <f t="shared" si="7"/>
        <v>-409.42614613008652</v>
      </c>
      <c r="AJ8">
        <f t="shared" si="8"/>
        <v>-437.42160022110511</v>
      </c>
      <c r="AK8">
        <f t="shared" ref="AK8:AK39" si="30">G8*SUM(AB8:AB8, AE8:AF8)</f>
        <v>74.82689280967314</v>
      </c>
      <c r="AL8">
        <f t="shared" si="9"/>
        <v>-772.02085354151848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-237.3026220467417</v>
      </c>
      <c r="AR8">
        <f t="shared" si="14"/>
        <v>-268.23320677916445</v>
      </c>
      <c r="AS8">
        <f t="shared" si="15"/>
        <v>-286.57426901236846</v>
      </c>
      <c r="AT8">
        <f t="shared" si="16"/>
        <v>49.022412470165676</v>
      </c>
      <c r="AU8">
        <f t="shared" si="17"/>
        <v>-505.7850633213672</v>
      </c>
      <c r="AW8">
        <v>5</v>
      </c>
      <c r="AX8">
        <f>IF(Z8&gt;0, (R8*SUMPRODUCT(K8:$K$98, X8:$X$98)-K8*$AZ$3)/Z8, 0)</f>
        <v>4183.7165440227936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250000</v>
      </c>
      <c r="S9">
        <f t="shared" si="1"/>
        <v>4523.2665594965483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3950.4212626470744</v>
      </c>
      <c r="AC9">
        <f t="shared" si="2"/>
        <v>4221.5885611641934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-372.41474965222181</v>
      </c>
      <c r="AI9">
        <f t="shared" si="7"/>
        <v>-419.08001363385711</v>
      </c>
      <c r="AJ9">
        <f t="shared" si="8"/>
        <v>-271.16729851711898</v>
      </c>
      <c r="AK9">
        <f t="shared" si="30"/>
        <v>23.30748544961774</v>
      </c>
      <c r="AL9">
        <f t="shared" si="9"/>
        <v>-666.93982670135836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-231.06866300114405</v>
      </c>
      <c r="AR9">
        <f t="shared" si="14"/>
        <v>-260.02261868335444</v>
      </c>
      <c r="AS9">
        <f t="shared" si="15"/>
        <v>-168.24861307586767</v>
      </c>
      <c r="AT9">
        <f t="shared" si="16"/>
        <v>14.46137540414589</v>
      </c>
      <c r="AU9">
        <f t="shared" si="17"/>
        <v>-413.80985635507625</v>
      </c>
      <c r="AW9">
        <v>6</v>
      </c>
      <c r="AX9">
        <f>IF(Z9&gt;0, (R9*SUMPRODUCT(K9:$K$98, X9:$X$98)-K9*$AZ$3)/Z9, 0)</f>
        <v>4523.2665594965483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250000</v>
      </c>
      <c r="S10">
        <f t="shared" si="1"/>
        <v>4832.1745594003696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4221.5885611641934</v>
      </c>
      <c r="AC10">
        <f t="shared" si="2"/>
        <v>4457.360811928771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-384.62373881047466</v>
      </c>
      <c r="AI10">
        <f t="shared" si="7"/>
        <v>-430.74542540453149</v>
      </c>
      <c r="AJ10">
        <f t="shared" si="8"/>
        <v>-235.77225076457762</v>
      </c>
      <c r="AK10">
        <f t="shared" si="30"/>
        <v>17.308513100773194</v>
      </c>
      <c r="AL10">
        <f t="shared" si="9"/>
        <v>-649.2091630683359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-226.39584405139863</v>
      </c>
      <c r="AR10">
        <f t="shared" si="14"/>
        <v>-253.54382560300223</v>
      </c>
      <c r="AS10">
        <f t="shared" si="15"/>
        <v>-138.77941564612263</v>
      </c>
      <c r="AT10">
        <f t="shared" si="16"/>
        <v>10.188074830854724</v>
      </c>
      <c r="AU10">
        <f t="shared" si="17"/>
        <v>-382.1351664182701</v>
      </c>
      <c r="AW10">
        <v>7</v>
      </c>
      <c r="AX10">
        <f>IF(Z10&gt;0, (R10*SUMPRODUCT(K10:$K$98, X10:$X$98)-K10*$AZ$3)/Z10, 0)</f>
        <v>4832.1745594003696</v>
      </c>
    </row>
    <row r="11" spans="1:52" x14ac:dyDescent="0.25">
      <c r="A11" t="s">
        <v>33</v>
      </c>
      <c r="C11" s="25">
        <f>AU91</f>
        <v>14012.338202047311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250000</v>
      </c>
      <c r="S11">
        <f t="shared" si="1"/>
        <v>5112.4348447586708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4457.360811928771</v>
      </c>
      <c r="AC11">
        <f t="shared" si="2"/>
        <v>4660.622166902147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-396.15969030688859</v>
      </c>
      <c r="AI11">
        <f t="shared" si="7"/>
        <v>-441.74092809694349</v>
      </c>
      <c r="AJ11">
        <f t="shared" si="8"/>
        <v>-203.261354973376</v>
      </c>
      <c r="AK11">
        <f t="shared" si="30"/>
        <v>10.69766594862905</v>
      </c>
      <c r="AL11">
        <f t="shared" si="9"/>
        <v>-634.3046171216904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-221.57553629657355</v>
      </c>
      <c r="AR11">
        <f t="shared" si="14"/>
        <v>-247.06951626351375</v>
      </c>
      <c r="AS11">
        <f t="shared" si="15"/>
        <v>-113.68583134166201</v>
      </c>
      <c r="AT11">
        <f t="shared" si="16"/>
        <v>5.9832969574791148</v>
      </c>
      <c r="AU11">
        <f t="shared" si="17"/>
        <v>-354.77205064769663</v>
      </c>
      <c r="AW11">
        <v>8</v>
      </c>
      <c r="AX11">
        <f>IF(Z11&gt;0, (R11*SUMPRODUCT(K11:$K$98, X11:$X$98)-K11*$AZ$3)/Z11, 0)</f>
        <v>5112.4348447586708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250000</v>
      </c>
      <c r="S12">
        <f t="shared" si="1"/>
        <v>5379.8820927156667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4660.622166902147</v>
      </c>
      <c r="AC12">
        <f t="shared" si="2"/>
        <v>4846.5703809981314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-409.81293225377027</v>
      </c>
      <c r="AI12">
        <f t="shared" si="7"/>
        <v>-454.85639507947388</v>
      </c>
      <c r="AJ12">
        <f t="shared" si="8"/>
        <v>-185.94821409598444</v>
      </c>
      <c r="AK12">
        <f t="shared" si="30"/>
        <v>10.719430983874938</v>
      </c>
      <c r="AL12">
        <f t="shared" si="9"/>
        <v>-630.0851781915834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-217.81993009243109</v>
      </c>
      <c r="AR12">
        <f t="shared" si="14"/>
        <v>-241.76100942796617</v>
      </c>
      <c r="AS12">
        <f t="shared" si="15"/>
        <v>-98.833452552245831</v>
      </c>
      <c r="AT12">
        <f t="shared" si="16"/>
        <v>5.6974915230162253</v>
      </c>
      <c r="AU12">
        <f t="shared" si="17"/>
        <v>-334.89697045719578</v>
      </c>
      <c r="AW12">
        <v>9</v>
      </c>
      <c r="AX12">
        <f>IF(Z12&gt;0, (R12*SUMPRODUCT(K12:$K$98, X12:$X$98)-K12*$AZ$3)/Z12, 0)</f>
        <v>5379.8820927156667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250000</v>
      </c>
      <c r="S13">
        <f t="shared" si="1"/>
        <v>5632.5729968157502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4846.5703809981314</v>
      </c>
      <c r="AC13">
        <f t="shared" si="2"/>
        <v>5013.9083768159771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-424.37766066430873</v>
      </c>
      <c r="AI13">
        <f t="shared" si="7"/>
        <v>-468.88581332962241</v>
      </c>
      <c r="AJ13">
        <f t="shared" si="8"/>
        <v>-167.33799581784569</v>
      </c>
      <c r="AK13">
        <f t="shared" si="30"/>
        <v>9.6931407619962631</v>
      </c>
      <c r="AL13">
        <f t="shared" si="9"/>
        <v>-626.53066838547181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-214.41182326609666</v>
      </c>
      <c r="AR13">
        <f t="shared" si="14"/>
        <v>-236.89904407842036</v>
      </c>
      <c r="AS13">
        <f t="shared" si="15"/>
        <v>-84.545554845734344</v>
      </c>
      <c r="AT13">
        <f t="shared" si="16"/>
        <v>4.8973453991456362</v>
      </c>
      <c r="AU13">
        <f t="shared" si="17"/>
        <v>-316.54725352500907</v>
      </c>
      <c r="AW13">
        <v>10</v>
      </c>
      <c r="AX13">
        <f>IF(Z13&gt;0, (R13*SUMPRODUCT(K13:$K$98, X13:$X$98)-K13*$AZ$3)/Z13, 0)</f>
        <v>5632.5729968157502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250000</v>
      </c>
      <c r="S14">
        <f t="shared" si="1"/>
        <v>5871.8321543636894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5013.9083768159771</v>
      </c>
      <c r="AC14">
        <f t="shared" si="2"/>
        <v>5164.2774522684185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-440.31003014665197</v>
      </c>
      <c r="AI14">
        <f t="shared" si="7"/>
        <v>-484.28503927928318</v>
      </c>
      <c r="AJ14">
        <f t="shared" si="8"/>
        <v>-150.36907545244139</v>
      </c>
      <c r="AK14">
        <f t="shared" si="30"/>
        <v>9.0250350782687594</v>
      </c>
      <c r="AL14">
        <f t="shared" si="9"/>
        <v>-625.62907965345585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-211.50548166576519</v>
      </c>
      <c r="AR14">
        <f t="shared" si="14"/>
        <v>-232.62913284572076</v>
      </c>
      <c r="AS14">
        <f t="shared" si="15"/>
        <v>-72.230659203043004</v>
      </c>
      <c r="AT14">
        <f t="shared" si="16"/>
        <v>4.3352280452114416</v>
      </c>
      <c r="AU14">
        <f t="shared" si="17"/>
        <v>-300.52456400355231</v>
      </c>
      <c r="AW14">
        <v>11</v>
      </c>
      <c r="AX14">
        <f>IF(Z14&gt;0, (R14*SUMPRODUCT(K14:$K$98, X14:$X$98)-K14*$AZ$3)/Z14, 0)</f>
        <v>5871.8321543636894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250000</v>
      </c>
      <c r="S15">
        <f t="shared" si="1"/>
        <v>6116.1640917797213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5164.2774522684185</v>
      </c>
      <c r="AC15">
        <f t="shared" si="2"/>
        <v>5314.1966304924399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-456.95025652340405</v>
      </c>
      <c r="AI15">
        <f t="shared" si="7"/>
        <v>-500.39412551340428</v>
      </c>
      <c r="AJ15">
        <f t="shared" si="8"/>
        <v>-149.91917822402138</v>
      </c>
      <c r="AK15">
        <f t="shared" si="30"/>
        <v>21.173537554300516</v>
      </c>
      <c r="AL15">
        <f t="shared" si="9"/>
        <v>-629.13976618312518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-208.23329010893417</v>
      </c>
      <c r="AR15">
        <f t="shared" si="14"/>
        <v>-228.03076181554192</v>
      </c>
      <c r="AS15">
        <f t="shared" si="15"/>
        <v>-68.318516701427257</v>
      </c>
      <c r="AT15">
        <f t="shared" si="16"/>
        <v>9.6488300974424561</v>
      </c>
      <c r="AU15">
        <f t="shared" si="17"/>
        <v>-286.70044841952671</v>
      </c>
      <c r="AW15">
        <v>12</v>
      </c>
      <c r="AX15">
        <f>IF(Z15&gt;0, (R15*SUMPRODUCT(K15:$K$98, X15:$X$98)-K15*$AZ$3)/Z15, 0)</f>
        <v>6116.1640917797213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250000</v>
      </c>
      <c r="S16">
        <f t="shared" si="1"/>
        <v>6372.9428893868308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5314.1966304924399</v>
      </c>
      <c r="AC16">
        <f t="shared" si="2"/>
        <v>5466.8248414578684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-592.66256407765297</v>
      </c>
      <c r="AI16">
        <f t="shared" si="7"/>
        <v>-635.55346186493773</v>
      </c>
      <c r="AJ16">
        <f t="shared" si="8"/>
        <v>-152.62821096542848</v>
      </c>
      <c r="AK16">
        <f t="shared" si="30"/>
        <v>37.730796076496325</v>
      </c>
      <c r="AL16">
        <f t="shared" si="9"/>
        <v>-750.45087675386992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-255.4892658648134</v>
      </c>
      <c r="AR16">
        <f t="shared" si="14"/>
        <v>-273.97898438619507</v>
      </c>
      <c r="AS16">
        <f t="shared" si="15"/>
        <v>-65.796073403934329</v>
      </c>
      <c r="AT16">
        <f t="shared" si="16"/>
        <v>16.265264544051718</v>
      </c>
      <c r="AU16">
        <f t="shared" si="17"/>
        <v>-323.50979324607766</v>
      </c>
      <c r="AW16">
        <v>13</v>
      </c>
      <c r="AX16">
        <f>IF(Z16&gt;0, (R16*SUMPRODUCT(K16:$K$98, X16:$X$98)-K16*$AZ$3)/Z16, 0)</f>
        <v>6372.9428893868308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250000</v>
      </c>
      <c r="S17">
        <f t="shared" si="1"/>
        <v>6605.9499502514673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5466.8248414578684</v>
      </c>
      <c r="AC17">
        <f t="shared" si="2"/>
        <v>5590.3582012288798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-744.67927328994972</v>
      </c>
      <c r="AI17">
        <f t="shared" si="7"/>
        <v>-786.99232624470358</v>
      </c>
      <c r="AJ17">
        <f t="shared" si="8"/>
        <v>-123.53335977101142</v>
      </c>
      <c r="AK17">
        <f t="shared" si="30"/>
        <v>75.442182812118588</v>
      </c>
      <c r="AL17">
        <f t="shared" si="9"/>
        <v>-835.08350320359636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-301.76887447731656</v>
      </c>
      <c r="AR17">
        <f t="shared" si="14"/>
        <v>-318.9155345548067</v>
      </c>
      <c r="AS17">
        <f t="shared" si="15"/>
        <v>-50.059836866152033</v>
      </c>
      <c r="AT17">
        <f t="shared" si="16"/>
        <v>30.571688258148594</v>
      </c>
      <c r="AU17">
        <f t="shared" si="17"/>
        <v>-338.40368316281013</v>
      </c>
      <c r="AW17">
        <v>14</v>
      </c>
      <c r="AX17">
        <f>IF(Z17&gt;0, (R17*SUMPRODUCT(K17:$K$98, X17:$X$98)-K17*$AZ$3)/Z17, 0)</f>
        <v>6605.9499502514673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250000</v>
      </c>
      <c r="S18">
        <f t="shared" si="1"/>
        <v>6815.5963936331809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5590.3582012288798</v>
      </c>
      <c r="AC18">
        <f t="shared" si="2"/>
        <v>5685.5292436766113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-901.12585607832932</v>
      </c>
      <c r="AI18">
        <f t="shared" si="7"/>
        <v>-942.83555333231993</v>
      </c>
      <c r="AJ18">
        <f t="shared" si="8"/>
        <v>-95.171042447731452</v>
      </c>
      <c r="AK18">
        <f t="shared" si="30"/>
        <v>120.7517371465438</v>
      </c>
      <c r="AL18">
        <f t="shared" si="9"/>
        <v>-917.25485863350764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-340.76730764527815</v>
      </c>
      <c r="AR18">
        <f t="shared" si="14"/>
        <v>-356.54013353865321</v>
      </c>
      <c r="AS18">
        <f t="shared" si="15"/>
        <v>-35.989623072017245</v>
      </c>
      <c r="AT18">
        <f t="shared" si="16"/>
        <v>45.663149141002222</v>
      </c>
      <c r="AU18">
        <f t="shared" si="17"/>
        <v>-346.86660746966828</v>
      </c>
      <c r="AW18">
        <v>15</v>
      </c>
      <c r="AX18">
        <f>IF(Z18&gt;0, (R18*SUMPRODUCT(K18:$K$98, X18:$X$98)-K18*$AZ$3)/Z18, 0)</f>
        <v>6815.5963936331809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250000</v>
      </c>
      <c r="S19">
        <f t="shared" si="1"/>
        <v>6960.4545714743454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5685.5292436766113</v>
      </c>
      <c r="AC19">
        <f t="shared" si="2"/>
        <v>5718.5571560601356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-1068.4723093918085</v>
      </c>
      <c r="AI19">
        <f t="shared" si="7"/>
        <v>-1109.5512152113808</v>
      </c>
      <c r="AJ19">
        <f t="shared" si="8"/>
        <v>-33.027912383524381</v>
      </c>
      <c r="AK19">
        <f t="shared" si="30"/>
        <v>126.78730213398843</v>
      </c>
      <c r="AL19">
        <f t="shared" si="9"/>
        <v>-1015.7918254609168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-376.80741226474129</v>
      </c>
      <c r="AR19">
        <f t="shared" si="14"/>
        <v>-391.29429794673979</v>
      </c>
      <c r="AS19">
        <f t="shared" si="15"/>
        <v>-11.647622580716584</v>
      </c>
      <c r="AT19">
        <f t="shared" si="16"/>
        <v>44.712806130025065</v>
      </c>
      <c r="AU19">
        <f t="shared" si="17"/>
        <v>-358.22911439743132</v>
      </c>
      <c r="AW19">
        <v>16</v>
      </c>
      <c r="AX19">
        <f>IF(Z19&gt;0, (R19*SUMPRODUCT(K19:$K$98, X19:$X$98)-K19*$AZ$3)/Z19, 0)</f>
        <v>6960.4545714743454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250000</v>
      </c>
      <c r="S20">
        <f t="shared" si="1"/>
        <v>6937.2655909673431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5718.5571560601356</v>
      </c>
      <c r="AC20">
        <f t="shared" si="2"/>
        <v>5608.0251581928378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-1242.758494603291</v>
      </c>
      <c r="AI20">
        <f t="shared" si="7"/>
        <v>-1283.178059665747</v>
      </c>
      <c r="AJ20">
        <f t="shared" si="8"/>
        <v>110.53199786729783</v>
      </c>
      <c r="AK20">
        <f t="shared" si="30"/>
        <v>24.589795771058583</v>
      </c>
      <c r="AL20">
        <f t="shared" si="9"/>
        <v>-1148.0562660273906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-415.69873191887916</v>
      </c>
      <c r="AR20">
        <f t="shared" si="14"/>
        <v>-429.2189468392682</v>
      </c>
      <c r="AS20">
        <f t="shared" si="15"/>
        <v>36.972598899485561</v>
      </c>
      <c r="AT20">
        <f t="shared" si="16"/>
        <v>8.2252078457418101</v>
      </c>
      <c r="AU20">
        <f t="shared" si="17"/>
        <v>-384.02114009404085</v>
      </c>
      <c r="AW20">
        <v>17</v>
      </c>
      <c r="AX20">
        <f>IF(Z20&gt;0, (R20*SUMPRODUCT(K20:$K$98, X20:$X$98)-K20*$AZ$3)/Z20, 0)</f>
        <v>6937.2655909673431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250000</v>
      </c>
      <c r="S21">
        <f t="shared" si="1"/>
        <v>6837.7372270781962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5608.0251581928378</v>
      </c>
      <c r="AC21">
        <f t="shared" si="2"/>
        <v>5432.9456735370622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-1438.5587953879253</v>
      </c>
      <c r="AI21">
        <f t="shared" si="7"/>
        <v>-1478.2864530406791</v>
      </c>
      <c r="AJ21">
        <f t="shared" si="8"/>
        <v>175.07948465577556</v>
      </c>
      <c r="AK21">
        <f t="shared" si="30"/>
        <v>8.9728402531085401</v>
      </c>
      <c r="AL21">
        <f t="shared" si="9"/>
        <v>-1294.2341281317949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-457.58206994809586</v>
      </c>
      <c r="AR21">
        <f t="shared" si="14"/>
        <v>-470.21878933781977</v>
      </c>
      <c r="AS21">
        <f t="shared" si="15"/>
        <v>55.689926092059473</v>
      </c>
      <c r="AT21">
        <f t="shared" si="16"/>
        <v>2.8541140129234823</v>
      </c>
      <c r="AU21">
        <f t="shared" si="17"/>
        <v>-411.67474923283675</v>
      </c>
      <c r="AW21">
        <v>18</v>
      </c>
      <c r="AX21">
        <f>IF(Z21&gt;0, (R21*SUMPRODUCT(K21:$K$98, X21:$X$98)-K21*$AZ$3)/Z21, 0)</f>
        <v>6837.7372270781962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250000</v>
      </c>
      <c r="S22">
        <f t="shared" si="1"/>
        <v>6775.1172278183712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5432.9456735370622</v>
      </c>
      <c r="AC22">
        <f t="shared" si="2"/>
        <v>5284.4995729373331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-1655.2951660573904</v>
      </c>
      <c r="AI22">
        <f t="shared" si="7"/>
        <v>-1694.2944881004053</v>
      </c>
      <c r="AJ22">
        <f t="shared" si="8"/>
        <v>148.44610059972911</v>
      </c>
      <c r="AK22">
        <f t="shared" si="30"/>
        <v>114.09185914427832</v>
      </c>
      <c r="AL22">
        <f t="shared" si="9"/>
        <v>-1431.7565283563979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-491.61752705788575</v>
      </c>
      <c r="AR22">
        <f t="shared" si="14"/>
        <v>-503.20020466902571</v>
      </c>
      <c r="AS22">
        <f t="shared" si="15"/>
        <v>44.088031170928176</v>
      </c>
      <c r="AT22">
        <f t="shared" si="16"/>
        <v>33.884928078139552</v>
      </c>
      <c r="AU22">
        <f t="shared" si="17"/>
        <v>-425.22724541995797</v>
      </c>
      <c r="AW22">
        <v>19</v>
      </c>
      <c r="AX22">
        <f>IF(Z22&gt;0, (R22*SUMPRODUCT(K22:$K$98, X22:$X$98)-K22*$AZ$3)/Z22, 0)</f>
        <v>6775.1172278183712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250000</v>
      </c>
      <c r="S23">
        <f t="shared" si="1"/>
        <v>6878.2739480306727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5284.4995729373331</v>
      </c>
      <c r="AC23">
        <f t="shared" si="2"/>
        <v>5259.3850177331178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-1887.3119363191472</v>
      </c>
      <c r="AI23">
        <f t="shared" si="7"/>
        <v>-1925.5438027544681</v>
      </c>
      <c r="AJ23">
        <f t="shared" si="8"/>
        <v>25.114555204215321</v>
      </c>
      <c r="AK23">
        <f t="shared" si="30"/>
        <v>369.91497010561335</v>
      </c>
      <c r="AL23">
        <f t="shared" si="9"/>
        <v>-1530.5142774446394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-500.46945335197029</v>
      </c>
      <c r="AR23">
        <f t="shared" si="14"/>
        <v>-510.60761913543251</v>
      </c>
      <c r="AS23">
        <f t="shared" si="15"/>
        <v>6.6597722784211095</v>
      </c>
      <c r="AT23">
        <f t="shared" si="16"/>
        <v>98.092498284375182</v>
      </c>
      <c r="AU23">
        <f t="shared" si="17"/>
        <v>-405.85534857263622</v>
      </c>
      <c r="AW23">
        <v>20</v>
      </c>
      <c r="AX23">
        <f>IF(Z23&gt;0, (R23*SUMPRODUCT(K23:$K$98, X23:$X$98)-K23*$AZ$3)/Z23, 0)</f>
        <v>6878.2739480306727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250000</v>
      </c>
      <c r="S24">
        <f t="shared" si="1"/>
        <v>6915.1269212884636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5259.3850177331178</v>
      </c>
      <c r="AC24">
        <f t="shared" si="2"/>
        <v>5175.4360749647822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-2142.1320498490254</v>
      </c>
      <c r="AI24">
        <f t="shared" si="7"/>
        <v>-2179.5531712100233</v>
      </c>
      <c r="AJ24">
        <f t="shared" si="8"/>
        <v>83.948942768335655</v>
      </c>
      <c r="AK24">
        <f t="shared" si="30"/>
        <v>368.15695124131827</v>
      </c>
      <c r="AL24">
        <f t="shared" si="9"/>
        <v>-1727.4472772003694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-507.17998296417335</v>
      </c>
      <c r="AR24">
        <f t="shared" si="14"/>
        <v>-516.03996136546232</v>
      </c>
      <c r="AS24">
        <f t="shared" si="15"/>
        <v>19.876096511466521</v>
      </c>
      <c r="AT24">
        <f t="shared" si="16"/>
        <v>87.166351986505077</v>
      </c>
      <c r="AU24">
        <f t="shared" si="17"/>
        <v>-408.99751286749068</v>
      </c>
      <c r="AW24">
        <v>21</v>
      </c>
      <c r="AX24">
        <f>IF(Z24&gt;0, (R24*SUMPRODUCT(K24:$K$98, X24:$X$98)-K24*$AZ$3)/Z24, 0)</f>
        <v>6915.1269212884636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250000</v>
      </c>
      <c r="S25">
        <f t="shared" si="1"/>
        <v>6892.461755516264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5175.4360749647822</v>
      </c>
      <c r="AC25">
        <f t="shared" si="2"/>
        <v>5040.1494050217116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-2420.7178931113717</v>
      </c>
      <c r="AI25">
        <f t="shared" si="7"/>
        <v>-2457.2806596801374</v>
      </c>
      <c r="AJ25">
        <f t="shared" si="8"/>
        <v>135.28666994307059</v>
      </c>
      <c r="AK25">
        <f t="shared" si="30"/>
        <v>362.2805252475348</v>
      </c>
      <c r="AL25">
        <f t="shared" si="9"/>
        <v>-1959.713464489532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-511.73134956322093</v>
      </c>
      <c r="AR25">
        <f t="shared" si="14"/>
        <v>-519.46059134444761</v>
      </c>
      <c r="AS25">
        <f t="shared" si="15"/>
        <v>28.599131846337954</v>
      </c>
      <c r="AT25">
        <f t="shared" si="16"/>
        <v>76.584843955984311</v>
      </c>
      <c r="AU25">
        <f t="shared" si="17"/>
        <v>-414.27661554212534</v>
      </c>
      <c r="AW25">
        <v>22</v>
      </c>
      <c r="AX25">
        <f>IF(Z25&gt;0, (R25*SUMPRODUCT(K25:$K$98, X25:$X$98)-K25*$AZ$3)/Z25, 0)</f>
        <v>6892.461755516264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250000</v>
      </c>
      <c r="S26">
        <f t="shared" si="1"/>
        <v>6815.3747255429071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5040.1494050217116</v>
      </c>
      <c r="AC26">
        <f t="shared" si="2"/>
        <v>4860.4656563701919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-2695.217025063243</v>
      </c>
      <c r="AI26">
        <f t="shared" si="7"/>
        <v>-2730.8751205613084</v>
      </c>
      <c r="AJ26">
        <f t="shared" si="8"/>
        <v>179.68374865151964</v>
      </c>
      <c r="AK26">
        <f t="shared" si="30"/>
        <v>352.81045835151986</v>
      </c>
      <c r="AL26">
        <f t="shared" si="9"/>
        <v>-2198.3809135582687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-508.71385004890055</v>
      </c>
      <c r="AR26">
        <f t="shared" si="14"/>
        <v>-515.44420492479651</v>
      </c>
      <c r="AS26">
        <f t="shared" si="15"/>
        <v>33.914749987744912</v>
      </c>
      <c r="AT26">
        <f t="shared" si="16"/>
        <v>66.591879220304151</v>
      </c>
      <c r="AU26">
        <f t="shared" si="17"/>
        <v>-414.93757571674746</v>
      </c>
      <c r="AW26">
        <v>23</v>
      </c>
      <c r="AX26">
        <f>IF(Z26&gt;0, (R26*SUMPRODUCT(K26:$K$98, X26:$X$98)-K26*$AZ$3)/Z26, 0)</f>
        <v>6815.3747255429071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250000</v>
      </c>
      <c r="S27">
        <f t="shared" si="1"/>
        <v>6696.3866626931622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4860.4656563701919</v>
      </c>
      <c r="AC27">
        <f t="shared" si="2"/>
        <v>4648.2228785638799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-2972.8325375595437</v>
      </c>
      <c r="AI27">
        <f t="shared" si="7"/>
        <v>-3007.5394855951163</v>
      </c>
      <c r="AJ27">
        <f t="shared" si="8"/>
        <v>212.24277780631201</v>
      </c>
      <c r="AK27">
        <f t="shared" si="30"/>
        <v>340.23259594591349</v>
      </c>
      <c r="AL27">
        <f t="shared" si="9"/>
        <v>-2455.0641118428907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-500.99367551230858</v>
      </c>
      <c r="AR27">
        <f t="shared" si="14"/>
        <v>-506.84262974786412</v>
      </c>
      <c r="AS27">
        <f t="shared" si="15"/>
        <v>35.768005096384186</v>
      </c>
      <c r="AT27">
        <f t="shared" si="16"/>
        <v>57.337363143894649</v>
      </c>
      <c r="AU27">
        <f t="shared" si="17"/>
        <v>-413.73726150758529</v>
      </c>
      <c r="AW27">
        <v>24</v>
      </c>
      <c r="AX27">
        <f>IF(Z27&gt;0, (R27*SUMPRODUCT(K27:$K$98, X27:$X$98)-K27*$AZ$3)/Z27, 0)</f>
        <v>6696.3866626931622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250000</v>
      </c>
      <c r="S28">
        <f t="shared" si="1"/>
        <v>6544.4829330915163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4648.2228785638799</v>
      </c>
      <c r="AC28">
        <f t="shared" si="2"/>
        <v>4411.9355175538813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-3262.9490776312668</v>
      </c>
      <c r="AI28">
        <f t="shared" si="7"/>
        <v>-3296.6563663709576</v>
      </c>
      <c r="AJ28">
        <f t="shared" si="8"/>
        <v>236.28736100999868</v>
      </c>
      <c r="AK28">
        <f t="shared" si="30"/>
        <v>325.3756014994716</v>
      </c>
      <c r="AL28">
        <f t="shared" si="9"/>
        <v>-2734.9934038614874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-490.96899973057964</v>
      </c>
      <c r="AR28">
        <f t="shared" si="14"/>
        <v>-496.04086369241924</v>
      </c>
      <c r="AS28">
        <f t="shared" si="15"/>
        <v>35.553656071235572</v>
      </c>
      <c r="AT28">
        <f t="shared" si="16"/>
        <v>48.958573917096203</v>
      </c>
      <c r="AU28">
        <f t="shared" si="17"/>
        <v>-411.5286337040875</v>
      </c>
      <c r="AW28">
        <v>25</v>
      </c>
      <c r="AX28">
        <f>IF(Z28&gt;0, (R28*SUMPRODUCT(K28:$K$98, X28:$X$98)-K28*$AZ$3)/Z28, 0)</f>
        <v>6544.4829330915163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250000</v>
      </c>
      <c r="S29">
        <f t="shared" si="1"/>
        <v>6366.3630770775972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4411.9355175538813</v>
      </c>
      <c r="AC29">
        <f t="shared" si="2"/>
        <v>4157.3114414860793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-3598.0809972529732</v>
      </c>
      <c r="AI29">
        <f t="shared" si="7"/>
        <v>-3630.7315969058163</v>
      </c>
      <c r="AJ29">
        <f t="shared" si="8"/>
        <v>254.62407606780198</v>
      </c>
      <c r="AK29">
        <f t="shared" si="30"/>
        <v>308.83548622877174</v>
      </c>
      <c r="AL29">
        <f t="shared" si="9"/>
        <v>-3067.2720346092428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-483.3889161257614</v>
      </c>
      <c r="AR29">
        <f t="shared" si="14"/>
        <v>-487.77540380880515</v>
      </c>
      <c r="AS29">
        <f t="shared" si="15"/>
        <v>34.207805839809602</v>
      </c>
      <c r="AT29">
        <f t="shared" si="16"/>
        <v>41.490908921526533</v>
      </c>
      <c r="AU29">
        <f t="shared" si="17"/>
        <v>-412.07668904746902</v>
      </c>
      <c r="AW29">
        <v>26</v>
      </c>
      <c r="AX29">
        <f>IF(Z29&gt;0, (R29*SUMPRODUCT(K29:$K$98, X29:$X$98)-K29*$AZ$3)/Z29, 0)</f>
        <v>6366.3630770775972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250000</v>
      </c>
      <c r="S30">
        <f t="shared" si="1"/>
        <v>6159.0690004403086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4157.3114414860793</v>
      </c>
      <c r="AC30">
        <f t="shared" si="2"/>
        <v>3884.9447786306546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-3928.4218719251462</v>
      </c>
      <c r="AI30">
        <f t="shared" si="7"/>
        <v>-3959.9602812070762</v>
      </c>
      <c r="AJ30">
        <f t="shared" si="8"/>
        <v>272.36666285542469</v>
      </c>
      <c r="AK30">
        <f t="shared" si="30"/>
        <v>291.01180090402556</v>
      </c>
      <c r="AL30">
        <f t="shared" si="9"/>
        <v>-3396.5818174476258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-471.22231669276982</v>
      </c>
      <c r="AR30">
        <f t="shared" si="14"/>
        <v>-475.00541402069319</v>
      </c>
      <c r="AS30">
        <f t="shared" si="15"/>
        <v>32.670943713516053</v>
      </c>
      <c r="AT30">
        <f t="shared" si="16"/>
        <v>34.907466529232018</v>
      </c>
      <c r="AU30">
        <f t="shared" si="17"/>
        <v>-407.42700377794512</v>
      </c>
      <c r="AW30">
        <v>27</v>
      </c>
      <c r="AX30">
        <f>IF(Z30&gt;0, (R30*SUMPRODUCT(K30:$K$98, X30:$X$98)-K30*$AZ$3)/Z30, 0)</f>
        <v>6159.0690004403086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250000</v>
      </c>
      <c r="S31">
        <f t="shared" si="1"/>
        <v>5928.6972851439577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3884.9447786306546</v>
      </c>
      <c r="AC31">
        <f t="shared" si="2"/>
        <v>3602.1351880721154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-4221.0835098604257</v>
      </c>
      <c r="AI31">
        <f t="shared" si="7"/>
        <v>-4251.4623183475642</v>
      </c>
      <c r="AJ31">
        <f t="shared" si="8"/>
        <v>282.80959055853918</v>
      </c>
      <c r="AK31">
        <f t="shared" si="30"/>
        <v>271.94613450414585</v>
      </c>
      <c r="AL31">
        <f t="shared" si="9"/>
        <v>-3696.7065932848791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-452.0782898046599</v>
      </c>
      <c r="AR31">
        <f t="shared" si="14"/>
        <v>-455.33186196334555</v>
      </c>
      <c r="AS31">
        <f t="shared" si="15"/>
        <v>30.288923623851272</v>
      </c>
      <c r="AT31">
        <f t="shared" si="16"/>
        <v>29.125446847576686</v>
      </c>
      <c r="AU31">
        <f t="shared" si="17"/>
        <v>-395.91749149191759</v>
      </c>
      <c r="AW31">
        <v>28</v>
      </c>
      <c r="AX31">
        <f>IF(Z31&gt;0, (R31*SUMPRODUCT(K31:$K$98, X31:$X$98)-K31*$AZ$3)/Z31, 0)</f>
        <v>5928.6972851439577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250000</v>
      </c>
      <c r="S32">
        <f t="shared" si="1"/>
        <v>5687.5469195075275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3602.1351880721154</v>
      </c>
      <c r="AC32">
        <f t="shared" si="2"/>
        <v>3318.2825466015893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-4517.7317969320648</v>
      </c>
      <c r="AI32">
        <f t="shared" si="7"/>
        <v>-4546.9032709749454</v>
      </c>
      <c r="AJ32">
        <f t="shared" si="8"/>
        <v>283.85264147052612</v>
      </c>
      <c r="AK32">
        <f t="shared" si="30"/>
        <v>252.1494631650481</v>
      </c>
      <c r="AL32">
        <f t="shared" si="9"/>
        <v>-4010.9011663393717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-432.00833806360305</v>
      </c>
      <c r="AR32">
        <f t="shared" si="14"/>
        <v>-434.79786178625704</v>
      </c>
      <c r="AS32">
        <f t="shared" si="15"/>
        <v>27.143423604721292</v>
      </c>
      <c r="AT32">
        <f t="shared" si="16"/>
        <v>24.111805530274193</v>
      </c>
      <c r="AU32">
        <f t="shared" si="17"/>
        <v>-383.54263265126161</v>
      </c>
      <c r="AW32">
        <v>29</v>
      </c>
      <c r="AX32">
        <f>IF(Z32&gt;0, (R32*SUMPRODUCT(K32:$K$98, X32:$X$98)-K32*$AZ$3)/Z32, 0)</f>
        <v>5687.5469195075275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250000</v>
      </c>
      <c r="S33">
        <f t="shared" si="1"/>
        <v>5437.8504508454407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3318.2825466015893</v>
      </c>
      <c r="AC33">
        <f t="shared" si="2"/>
        <v>3036.4756802648899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-4799.7165213410053</v>
      </c>
      <c r="AI33">
        <f t="shared" si="7"/>
        <v>-4827.6363373391887</v>
      </c>
      <c r="AJ33">
        <f t="shared" si="8"/>
        <v>281.80686633669939</v>
      </c>
      <c r="AK33">
        <f t="shared" si="30"/>
        <v>232.27977826211128</v>
      </c>
      <c r="AL33">
        <f t="shared" si="9"/>
        <v>-4313.5496927403783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-409.79744821620864</v>
      </c>
      <c r="AR33">
        <f t="shared" si="14"/>
        <v>-412.18122844569706</v>
      </c>
      <c r="AS33">
        <f t="shared" si="15"/>
        <v>24.060532367090776</v>
      </c>
      <c r="AT33">
        <f t="shared" si="16"/>
        <v>19.831933819592589</v>
      </c>
      <c r="AU33">
        <f t="shared" si="17"/>
        <v>-368.28876225901371</v>
      </c>
      <c r="AW33">
        <v>30</v>
      </c>
      <c r="AX33">
        <f>IF(Z33&gt;0, (R33*SUMPRODUCT(K33:$K$98, X33:$X$98)-K33*$AZ$3)/Z33, 0)</f>
        <v>5437.8504508454407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250000</v>
      </c>
      <c r="S34">
        <f t="shared" si="1"/>
        <v>5184.8651918791511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3036.4756802648899</v>
      </c>
      <c r="AC34">
        <f t="shared" si="2"/>
        <v>2760.7866889477045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-5085.5158897871097</v>
      </c>
      <c r="AI34">
        <f t="shared" si="7"/>
        <v>-5112.1394044473536</v>
      </c>
      <c r="AJ34">
        <f t="shared" si="8"/>
        <v>275.68899131718536</v>
      </c>
      <c r="AK34">
        <f t="shared" si="30"/>
        <v>212.5532976185423</v>
      </c>
      <c r="AL34">
        <f t="shared" si="9"/>
        <v>-4623.897115511626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-387.67755219640486</v>
      </c>
      <c r="AR34">
        <f t="shared" si="14"/>
        <v>-389.70710813881692</v>
      </c>
      <c r="AS34">
        <f t="shared" si="15"/>
        <v>21.016242135036666</v>
      </c>
      <c r="AT34">
        <f t="shared" si="16"/>
        <v>16.203300494550206</v>
      </c>
      <c r="AU34">
        <f t="shared" si="17"/>
        <v>-352.48756550923008</v>
      </c>
      <c r="AW34">
        <v>31</v>
      </c>
      <c r="AX34">
        <f>IF(Z34&gt;0, (R34*SUMPRODUCT(K34:$K$98, X34:$X$98)-K34*$AZ$3)/Z34, 0)</f>
        <v>5184.8651918791511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4930.6294279792028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2760.7866889477045</v>
      </c>
      <c r="AC35">
        <f t="shared" ref="AC35:AC66" si="33">S35*Z35</f>
        <v>2492.8488304111411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-5390.3224411022675</v>
      </c>
      <c r="AI35">
        <f t="shared" ref="AI35:AI66" si="38">SUM(AE35:AH35)</f>
        <v>-5415.6016561276892</v>
      </c>
      <c r="AJ35">
        <f t="shared" ref="AJ35:AJ66" si="39">AB35-AC35</f>
        <v>267.93785853656345</v>
      </c>
      <c r="AK35">
        <f t="shared" si="30"/>
        <v>193.25506822633935</v>
      </c>
      <c r="AL35">
        <f t="shared" ref="AL35:AL66" si="40">SUM(AI35:AK35)</f>
        <v>-4954.4087293647863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-366.88703179000328</v>
      </c>
      <c r="AR35">
        <f t="shared" ref="AR35:AR66" si="45">AI35*$K35</f>
        <v>-368.60763686845598</v>
      </c>
      <c r="AS35">
        <f t="shared" ref="AS35:AS66" si="46">AJ35*$K35</f>
        <v>18.236928624727611</v>
      </c>
      <c r="AT35">
        <f t="shared" ref="AT35:AT66" si="47">AK35*$K35</f>
        <v>13.153717450980038</v>
      </c>
      <c r="AU35">
        <f t="shared" ref="AU35:AU66" si="48">AL35*$K35</f>
        <v>-337.21699079274833</v>
      </c>
      <c r="AW35">
        <v>32</v>
      </c>
      <c r="AX35">
        <f>IF(Z35&gt;0, (R35*SUMPRODUCT(K35:$K$98, X35:$X$98)-K35*$AZ$3)/Z35, 0)</f>
        <v>4930.6294279792028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250000</v>
      </c>
      <c r="S36">
        <f t="shared" si="32"/>
        <v>4672.65404181546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2492.8488304111411</v>
      </c>
      <c r="AC36">
        <f t="shared" si="33"/>
        <v>2232.8722393888538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-5667.2332072894706</v>
      </c>
      <c r="AI36">
        <f t="shared" si="38"/>
        <v>-5691.1261835231799</v>
      </c>
      <c r="AJ36">
        <f t="shared" si="39"/>
        <v>259.97659102228727</v>
      </c>
      <c r="AK36">
        <f t="shared" si="30"/>
        <v>174.49941812877989</v>
      </c>
      <c r="AL36">
        <f t="shared" si="40"/>
        <v>-5256.6501743721128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-344.4059755441138</v>
      </c>
      <c r="AR36">
        <f t="shared" si="45"/>
        <v>-345.85798633799436</v>
      </c>
      <c r="AS36">
        <f t="shared" si="46"/>
        <v>15.799154221233824</v>
      </c>
      <c r="AT36">
        <f t="shared" si="47"/>
        <v>10.604582542186698</v>
      </c>
      <c r="AU36">
        <f t="shared" si="48"/>
        <v>-319.45424957457385</v>
      </c>
      <c r="AW36">
        <v>33</v>
      </c>
      <c r="AX36">
        <f>IF(Z36&gt;0, (R36*SUMPRODUCT(K36:$K$98, X36:$X$98)-K36*$AZ$3)/Z36, 0)</f>
        <v>4672.65404181546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250000</v>
      </c>
      <c r="S37">
        <f t="shared" si="32"/>
        <v>4414.1101249369003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2232.8722393888538</v>
      </c>
      <c r="AC37">
        <f t="shared" si="33"/>
        <v>1983.9220145301997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-5907.7199604040125</v>
      </c>
      <c r="AI37">
        <f t="shared" si="38"/>
        <v>-5930.192462883304</v>
      </c>
      <c r="AJ37">
        <f t="shared" si="39"/>
        <v>248.95022485865411</v>
      </c>
      <c r="AK37">
        <f t="shared" si="30"/>
        <v>156.30105675721978</v>
      </c>
      <c r="AL37">
        <f t="shared" si="40"/>
        <v>-5524.9411812674298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-320.554200061622</v>
      </c>
      <c r="AR37">
        <f t="shared" si="45"/>
        <v>-321.77356304834342</v>
      </c>
      <c r="AS37">
        <f t="shared" si="46"/>
        <v>13.508094615112622</v>
      </c>
      <c r="AT37">
        <f t="shared" si="47"/>
        <v>8.4809301309824381</v>
      </c>
      <c r="AU37">
        <f t="shared" si="48"/>
        <v>-299.78453830224834</v>
      </c>
      <c r="AW37">
        <v>34</v>
      </c>
      <c r="AX37">
        <f>IF(Z37&gt;0, (R37*SUMPRODUCT(K37:$K$98, X37:$X$98)-K37*$AZ$3)/Z37, 0)</f>
        <v>4414.1101249369003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250000</v>
      </c>
      <c r="S38">
        <f t="shared" si="32"/>
        <v>4159.4302188055672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1983.9220145301997</v>
      </c>
      <c r="AC38">
        <f t="shared" si="33"/>
        <v>1748.5961632948815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-6140.5882681513485</v>
      </c>
      <c r="AI38">
        <f t="shared" si="38"/>
        <v>-6161.6079279522164</v>
      </c>
      <c r="AJ38">
        <f t="shared" si="39"/>
        <v>235.32585123531817</v>
      </c>
      <c r="AK38">
        <f t="shared" si="30"/>
        <v>138.87454101711398</v>
      </c>
      <c r="AL38">
        <f t="shared" si="40"/>
        <v>-5787.4075356997837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-297.49079131658158</v>
      </c>
      <c r="AR38">
        <f t="shared" si="45"/>
        <v>-298.50912294122384</v>
      </c>
      <c r="AS38">
        <f t="shared" si="46"/>
        <v>11.400743812175339</v>
      </c>
      <c r="AT38">
        <f t="shared" si="47"/>
        <v>6.7280031320754947</v>
      </c>
      <c r="AU38">
        <f t="shared" si="48"/>
        <v>-280.38037599697299</v>
      </c>
      <c r="AW38">
        <v>35</v>
      </c>
      <c r="AX38">
        <f>IF(Z38&gt;0, (R38*SUMPRODUCT(K38:$K$98, X38:$X$98)-K38*$AZ$3)/Z38, 0)</f>
        <v>4159.4302188055672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250000</v>
      </c>
      <c r="S39">
        <f t="shared" si="32"/>
        <v>3908.3777153604665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1748.5961632948815</v>
      </c>
      <c r="AC39">
        <f t="shared" si="33"/>
        <v>1527.2021120017853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-6359.5908745507149</v>
      </c>
      <c r="AI39">
        <f t="shared" si="38"/>
        <v>-6379.1284195786648</v>
      </c>
      <c r="AJ39">
        <f t="shared" si="39"/>
        <v>221.39405129309625</v>
      </c>
      <c r="AK39">
        <f t="shared" si="30"/>
        <v>122.40173143064172</v>
      </c>
      <c r="AL39">
        <f t="shared" si="40"/>
        <v>-6035.332636854926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-275.08993658002896</v>
      </c>
      <c r="AR39">
        <f t="shared" si="45"/>
        <v>-275.93505101092353</v>
      </c>
      <c r="AS39">
        <f t="shared" si="46"/>
        <v>9.5766027612139677</v>
      </c>
      <c r="AT39">
        <f t="shared" si="47"/>
        <v>5.2945991653778757</v>
      </c>
      <c r="AU39">
        <f t="shared" si="48"/>
        <v>-261.06384908433165</v>
      </c>
      <c r="AW39">
        <v>36</v>
      </c>
      <c r="AX39">
        <f>IF(Z39&gt;0, (R39*SUMPRODUCT(K39:$K$98, X39:$X$98)-K39*$AZ$3)/Z39, 0)</f>
        <v>3908.3777153604665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250000</v>
      </c>
      <c r="S40">
        <f t="shared" si="32"/>
        <v>3660.9480299645966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1527.2021120017853</v>
      </c>
      <c r="AC40">
        <f t="shared" si="33"/>
        <v>1320.0556932998682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-6566.4588875152976</v>
      </c>
      <c r="AI40">
        <f t="shared" si="38"/>
        <v>-6584.4877653154645</v>
      </c>
      <c r="AJ40">
        <f t="shared" si="39"/>
        <v>207.14641870191713</v>
      </c>
      <c r="AK40">
        <f t="shared" ref="AK40:AK71" si="61">G40*SUM(AB40:AB40, AE40:AF40)</f>
        <v>106.90414784012498</v>
      </c>
      <c r="AL40">
        <f t="shared" si="40"/>
        <v>-6270.4371987734221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-253.60553770483094</v>
      </c>
      <c r="AR40">
        <f t="shared" si="45"/>
        <v>-254.30183738888425</v>
      </c>
      <c r="AS40">
        <f t="shared" si="46"/>
        <v>8.0002753079610081</v>
      </c>
      <c r="AT40">
        <f t="shared" si="47"/>
        <v>4.1287830107972292</v>
      </c>
      <c r="AU40">
        <f t="shared" si="48"/>
        <v>-242.17277907012601</v>
      </c>
      <c r="AW40">
        <v>37</v>
      </c>
      <c r="AX40">
        <f>IF(Z40&gt;0, (R40*SUMPRODUCT(K40:$K$98, X40:$X$98)-K40*$AZ$3)/Z40, 0)</f>
        <v>3660.9480299645966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250000</v>
      </c>
      <c r="S41">
        <f t="shared" si="32"/>
        <v>3416.0869599342104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1320.0556932998682</v>
      </c>
      <c r="AC41">
        <f t="shared" si="33"/>
        <v>1127.1140108433513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-6757.1928405546769</v>
      </c>
      <c r="AI41">
        <f t="shared" si="38"/>
        <v>-6773.6899910087313</v>
      </c>
      <c r="AJ41">
        <f t="shared" si="39"/>
        <v>192.9416824565169</v>
      </c>
      <c r="AK41">
        <f t="shared" si="61"/>
        <v>92.403898530990773</v>
      </c>
      <c r="AL41">
        <f t="shared" si="40"/>
        <v>-6488.3444100212237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-233.01066192430318</v>
      </c>
      <c r="AR41">
        <f t="shared" si="45"/>
        <v>-233.57953897692974</v>
      </c>
      <c r="AS41">
        <f t="shared" si="46"/>
        <v>6.6532760279032237</v>
      </c>
      <c r="AT41">
        <f t="shared" si="47"/>
        <v>3.1863961957499627</v>
      </c>
      <c r="AU41">
        <f t="shared" si="48"/>
        <v>-223.73986675327657</v>
      </c>
      <c r="AW41">
        <v>38</v>
      </c>
      <c r="AX41">
        <f>IF(Z41&gt;0, (R41*SUMPRODUCT(K41:$K$98, X41:$X$98)-K41*$AZ$3)/Z41, 0)</f>
        <v>3416.0869599342104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250000</v>
      </c>
      <c r="S42">
        <f t="shared" si="32"/>
        <v>3171.8153472535773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1127.1140108433513</v>
      </c>
      <c r="AC42">
        <f t="shared" si="33"/>
        <v>948.26750539075761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-6919.1931056487974</v>
      </c>
      <c r="AI42">
        <f t="shared" si="38"/>
        <v>-6934.1414459771813</v>
      </c>
      <c r="AJ42">
        <f t="shared" si="39"/>
        <v>178.84650545259365</v>
      </c>
      <c r="AK42">
        <f t="shared" si="61"/>
        <v>78.897980759034596</v>
      </c>
      <c r="AL42">
        <f t="shared" si="40"/>
        <v>-6676.3969597655523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-213.03301263722028</v>
      </c>
      <c r="AR42">
        <f t="shared" si="45"/>
        <v>-213.49325271513953</v>
      </c>
      <c r="AS42">
        <f t="shared" si="46"/>
        <v>5.5064527430373689</v>
      </c>
      <c r="AT42">
        <f t="shared" si="47"/>
        <v>2.4291668516042297</v>
      </c>
      <c r="AU42">
        <f t="shared" si="48"/>
        <v>-205.55763312049791</v>
      </c>
      <c r="AW42">
        <v>39</v>
      </c>
      <c r="AX42">
        <f>IF(Z42&gt;0, (R42*SUMPRODUCT(K42:$K$98, X42:$X$98)-K42*$AZ$3)/Z42, 0)</f>
        <v>3171.8153472535773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250000</v>
      </c>
      <c r="S43">
        <f t="shared" si="32"/>
        <v>2926.9154765063299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948.26750539075761</v>
      </c>
      <c r="AC43">
        <f t="shared" si="33"/>
        <v>783.59534674613474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-7064.1534826753741</v>
      </c>
      <c r="AI43">
        <f t="shared" si="38"/>
        <v>-7077.5395089039393</v>
      </c>
      <c r="AJ43">
        <f t="shared" si="39"/>
        <v>164.67215864462287</v>
      </c>
      <c r="AK43">
        <f t="shared" si="61"/>
        <v>66.378725377353035</v>
      </c>
      <c r="AL43">
        <f t="shared" si="40"/>
        <v>-6846.488624881963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-194.19299578926942</v>
      </c>
      <c r="AR43">
        <f t="shared" si="45"/>
        <v>-194.56097654470088</v>
      </c>
      <c r="AS43">
        <f t="shared" si="46"/>
        <v>4.526824040376626</v>
      </c>
      <c r="AT43">
        <f t="shared" si="47"/>
        <v>1.8247456782067979</v>
      </c>
      <c r="AU43">
        <f t="shared" si="48"/>
        <v>-188.20940682611746</v>
      </c>
      <c r="AW43">
        <v>40</v>
      </c>
      <c r="AX43">
        <f>IF(Z43&gt;0, (R43*SUMPRODUCT(K43:$K$98, X43:$X$98)-K43*$AZ$3)/Z43, 0)</f>
        <v>2926.9154765063299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250000</v>
      </c>
      <c r="S44">
        <f t="shared" si="32"/>
        <v>2675.2455781305562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783.59534674613474</v>
      </c>
      <c r="AC44">
        <f t="shared" si="33"/>
        <v>632.58168487882745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-7146.4731859716967</v>
      </c>
      <c r="AI44">
        <f t="shared" si="38"/>
        <v>-7158.2960573007822</v>
      </c>
      <c r="AJ44">
        <f t="shared" si="39"/>
        <v>151.01366186730729</v>
      </c>
      <c r="AK44">
        <f t="shared" si="61"/>
        <v>54.851674272229438</v>
      </c>
      <c r="AL44">
        <f t="shared" si="40"/>
        <v>-6952.4307211612449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-175.40710503022842</v>
      </c>
      <c r="AR44">
        <f t="shared" si="45"/>
        <v>-175.69729231268414</v>
      </c>
      <c r="AS44">
        <f t="shared" si="46"/>
        <v>3.7065652607715638</v>
      </c>
      <c r="AT44">
        <f t="shared" si="47"/>
        <v>1.3463107101611018</v>
      </c>
      <c r="AU44">
        <f t="shared" si="48"/>
        <v>-170.64441634175145</v>
      </c>
      <c r="AW44">
        <v>41</v>
      </c>
      <c r="AX44">
        <f>IF(Z44&gt;0, (R44*SUMPRODUCT(K44:$K$98, X44:$X$98)-K44*$AZ$3)/Z44, 0)</f>
        <v>2675.2455781305562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250000</v>
      </c>
      <c r="S45">
        <f t="shared" si="32"/>
        <v>2412.1137114408484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632.58168487882745</v>
      </c>
      <c r="AC45">
        <f t="shared" si="33"/>
        <v>495.7275565646359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-7144.2550500273992</v>
      </c>
      <c r="AI45">
        <f t="shared" si="38"/>
        <v>-7154.5308416331882</v>
      </c>
      <c r="AJ45">
        <f t="shared" si="39"/>
        <v>136.85412831419154</v>
      </c>
      <c r="AK45">
        <f t="shared" si="61"/>
        <v>44.280717941517928</v>
      </c>
      <c r="AL45">
        <f t="shared" si="40"/>
        <v>-6973.3959953774793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-156.56487664217914</v>
      </c>
      <c r="AR45">
        <f t="shared" si="45"/>
        <v>-156.79006849687852</v>
      </c>
      <c r="AS45">
        <f t="shared" si="46"/>
        <v>2.9991300096994968</v>
      </c>
      <c r="AT45">
        <f t="shared" si="47"/>
        <v>0.97040280527418943</v>
      </c>
      <c r="AU45">
        <f t="shared" si="48"/>
        <v>-152.82053568190486</v>
      </c>
      <c r="AW45">
        <v>42</v>
      </c>
      <c r="AX45">
        <f>IF(Z45&gt;0, (R45*SUMPRODUCT(K45:$K$98, X45:$X$98)-K45*$AZ$3)/Z45, 0)</f>
        <v>2412.1137114408484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250000</v>
      </c>
      <c r="S46">
        <f t="shared" si="32"/>
        <v>2131.3539163762098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495.7275565646359</v>
      </c>
      <c r="AC46">
        <f t="shared" si="33"/>
        <v>373.58498056177621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-7045.0199398420491</v>
      </c>
      <c r="AI46">
        <f t="shared" si="38"/>
        <v>-7053.7839695438115</v>
      </c>
      <c r="AJ46">
        <f t="shared" si="39"/>
        <v>122.1425760028597</v>
      </c>
      <c r="AK46">
        <f t="shared" si="61"/>
        <v>34.700928959524518</v>
      </c>
      <c r="AL46">
        <f t="shared" si="40"/>
        <v>-6896.9404645814275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-137.84835683898217</v>
      </c>
      <c r="AR46">
        <f t="shared" si="45"/>
        <v>-138.01984068203615</v>
      </c>
      <c r="AS46">
        <f t="shared" si="46"/>
        <v>2.3899369406826967</v>
      </c>
      <c r="AT46">
        <f t="shared" si="47"/>
        <v>0.67898545053145043</v>
      </c>
      <c r="AU46">
        <f t="shared" si="48"/>
        <v>-134.95091829082199</v>
      </c>
      <c r="AW46">
        <v>43</v>
      </c>
      <c r="AX46">
        <f>IF(Z46&gt;0, (R46*SUMPRODUCT(K46:$K$98, X46:$X$98)-K46*$AZ$3)/Z46, 0)</f>
        <v>2131.3539163762098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250000</v>
      </c>
      <c r="S47">
        <f t="shared" si="32"/>
        <v>1821.3240653502044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373.58498056177621</v>
      </c>
      <c r="AC47">
        <f t="shared" si="33"/>
        <v>266.47082072218626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-6805.422039556981</v>
      </c>
      <c r="AI47">
        <f t="shared" si="38"/>
        <v>-6812.7373445538142</v>
      </c>
      <c r="AJ47">
        <f t="shared" si="39"/>
        <v>107.11415983958995</v>
      </c>
      <c r="AK47">
        <f t="shared" si="61"/>
        <v>26.150948639324337</v>
      </c>
      <c r="AL47">
        <f t="shared" si="40"/>
        <v>-6679.4722360749001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-118.89303337668831</v>
      </c>
      <c r="AR47">
        <f t="shared" si="45"/>
        <v>-119.02083423842674</v>
      </c>
      <c r="AS47">
        <f t="shared" si="46"/>
        <v>1.8713207361572133</v>
      </c>
      <c r="AT47">
        <f t="shared" si="47"/>
        <v>0.45686595061041219</v>
      </c>
      <c r="AU47">
        <f t="shared" si="48"/>
        <v>-116.69264755165912</v>
      </c>
      <c r="AW47">
        <v>44</v>
      </c>
      <c r="AX47">
        <f>IF(Z47&gt;0, (R47*SUMPRODUCT(K47:$K$98, X47:$X$98)-K47*$AZ$3)/Z47, 0)</f>
        <v>1821.3240653502044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250000</v>
      </c>
      <c r="S48">
        <f t="shared" si="32"/>
        <v>1468.7737926453008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266.47082072218626</v>
      </c>
      <c r="AC48">
        <f t="shared" si="33"/>
        <v>175.01903466638413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-6420.7683240126662</v>
      </c>
      <c r="AI48">
        <f t="shared" si="38"/>
        <v>-6426.7263222947286</v>
      </c>
      <c r="AJ48">
        <f t="shared" si="39"/>
        <v>91.451786055802131</v>
      </c>
      <c r="AK48">
        <f t="shared" si="61"/>
        <v>18.652957450553039</v>
      </c>
      <c r="AL48">
        <f t="shared" si="40"/>
        <v>-6316.6215787883739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-100.15446641211696</v>
      </c>
      <c r="AR48">
        <f t="shared" si="45"/>
        <v>-100.24740235197834</v>
      </c>
      <c r="AS48">
        <f t="shared" si="46"/>
        <v>1.4265122758906559</v>
      </c>
      <c r="AT48">
        <f t="shared" si="47"/>
        <v>0.2909584813208993</v>
      </c>
      <c r="AU48">
        <f t="shared" si="48"/>
        <v>-98.529931594766779</v>
      </c>
      <c r="AW48">
        <v>45</v>
      </c>
      <c r="AX48">
        <f>IF(Z48&gt;0, (R48*SUMPRODUCT(K48:$K$98, X48:$X$98)-K48*$AZ$3)/Z48, 0)</f>
        <v>1468.7737926453008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250000</v>
      </c>
      <c r="S49">
        <f t="shared" si="32"/>
        <v>1052.3981204548186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175.01903466638413</v>
      </c>
      <c r="AC49">
        <f t="shared" si="33"/>
        <v>99.365681933629475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-5887.5068807681437</v>
      </c>
      <c r="AI49">
        <f t="shared" si="38"/>
        <v>-5892.2277976912319</v>
      </c>
      <c r="AJ49">
        <f t="shared" si="39"/>
        <v>75.653352732754655</v>
      </c>
      <c r="AK49">
        <f t="shared" si="61"/>
        <v>12.25133242664689</v>
      </c>
      <c r="AL49">
        <f t="shared" si="40"/>
        <v>-5804.3231125318307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-81.996766528448134</v>
      </c>
      <c r="AR49">
        <f t="shared" si="45"/>
        <v>-82.062515907698483</v>
      </c>
      <c r="AS49">
        <f t="shared" si="46"/>
        <v>1.053642981103857</v>
      </c>
      <c r="AT49">
        <f t="shared" si="47"/>
        <v>0.17062734107906549</v>
      </c>
      <c r="AU49">
        <f t="shared" si="48"/>
        <v>-80.838245585515565</v>
      </c>
      <c r="AW49">
        <v>46</v>
      </c>
      <c r="AX49">
        <f>IF(Z49&gt;0, (R49*SUMPRODUCT(K49:$K$98, X49:$X$98)-K49*$AZ$3)/Z49, 0)</f>
        <v>1052.3981204548186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250000</v>
      </c>
      <c r="S50">
        <f t="shared" si="32"/>
        <v>541.15103159928856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99.365681933629475</v>
      </c>
      <c r="AC50">
        <f t="shared" si="33"/>
        <v>39.244909761754791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-5238.2445121679175</v>
      </c>
      <c r="AI50">
        <f t="shared" si="38"/>
        <v>-5241.8705710193417</v>
      </c>
      <c r="AJ50">
        <f t="shared" si="39"/>
        <v>60.120772171874684</v>
      </c>
      <c r="AK50">
        <f t="shared" si="61"/>
        <v>6.9555977353540639</v>
      </c>
      <c r="AL50">
        <f t="shared" si="40"/>
        <v>-5174.7942011121131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-65.137793494288204</v>
      </c>
      <c r="AR50">
        <f t="shared" si="45"/>
        <v>-65.182883690462432</v>
      </c>
      <c r="AS50">
        <f t="shared" si="46"/>
        <v>0.74760436122291241</v>
      </c>
      <c r="AT50">
        <f t="shared" si="47"/>
        <v>8.6493153930174538E-2</v>
      </c>
      <c r="AU50">
        <f t="shared" si="48"/>
        <v>-64.348786175309343</v>
      </c>
      <c r="AW50">
        <v>47</v>
      </c>
      <c r="AX50">
        <f>IF(Z50&gt;0, (R50*SUMPRODUCT(K50:$K$98, X50:$X$98)-K50*$AZ$3)/Z50, 0)</f>
        <v>541.15103159928856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250000</v>
      </c>
      <c r="S51">
        <f t="shared" si="32"/>
        <v>-118.40261237778458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39.244909761754791</v>
      </c>
      <c r="AC51">
        <f t="shared" si="33"/>
        <v>-6.3607459141642266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-4518.658599698043</v>
      </c>
      <c r="AI51">
        <f t="shared" si="38"/>
        <v>-4521.3446662410133</v>
      </c>
      <c r="AJ51">
        <f t="shared" si="39"/>
        <v>45.605655675919017</v>
      </c>
      <c r="AK51">
        <f t="shared" si="61"/>
        <v>2.7471436833228355</v>
      </c>
      <c r="AL51">
        <f t="shared" si="40"/>
        <v>-4472.9918668817718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-50.169385750766182</v>
      </c>
      <c r="AR51">
        <f t="shared" si="45"/>
        <v>-50.199208386305742</v>
      </c>
      <c r="AS51">
        <f t="shared" si="46"/>
        <v>0.50634666937986761</v>
      </c>
      <c r="AT51">
        <f t="shared" si="47"/>
        <v>3.0500757718366665E-2</v>
      </c>
      <c r="AU51">
        <f t="shared" si="48"/>
        <v>-49.662360959207511</v>
      </c>
      <c r="AW51">
        <v>48</v>
      </c>
      <c r="AX51">
        <f>IF(Z51&gt;0, (R51*SUMPRODUCT(K51:$K$98, X51:$X$98)-K51*$AZ$3)/Z51, 0)</f>
        <v>-118.40261237778458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250000</v>
      </c>
      <c r="S52">
        <f t="shared" si="32"/>
        <v>-1024.7703178134609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-6.3607459141642266</v>
      </c>
      <c r="AC52">
        <f t="shared" si="33"/>
        <v>-39.090722898529208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-3759.5697979231718</v>
      </c>
      <c r="AI52">
        <f t="shared" si="38"/>
        <v>-3761.4770898411275</v>
      </c>
      <c r="AJ52">
        <f t="shared" si="39"/>
        <v>32.729976984364981</v>
      </c>
      <c r="AK52">
        <f t="shared" si="61"/>
        <v>-0.44525221399149589</v>
      </c>
      <c r="AL52">
        <f t="shared" si="40"/>
        <v>-3729.192365070754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-37.269141005526222</v>
      </c>
      <c r="AR52">
        <f t="shared" si="45"/>
        <v>-37.288048256953836</v>
      </c>
      <c r="AS52">
        <f t="shared" si="46"/>
        <v>0.32445683759130306</v>
      </c>
      <c r="AT52">
        <f t="shared" si="47"/>
        <v>-4.413847444842918E-3</v>
      </c>
      <c r="AU52">
        <f t="shared" si="48"/>
        <v>-36.968005266807381</v>
      </c>
      <c r="AW52">
        <v>49</v>
      </c>
      <c r="AX52">
        <f>IF(Z52&gt;0, (R52*SUMPRODUCT(K52:$K$98, X52:$X$98)-K52*$AZ$3)/Z52, 0)</f>
        <v>-1024.7703178134609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250000</v>
      </c>
      <c r="S53">
        <f t="shared" si="32"/>
        <v>-2359.3144573907566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-39.090722898529208</v>
      </c>
      <c r="AC53">
        <f t="shared" si="33"/>
        <v>-60.788963219768725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-2999.7150594103205</v>
      </c>
      <c r="AI53">
        <f t="shared" si="38"/>
        <v>-3001.0033353972144</v>
      </c>
      <c r="AJ53">
        <f t="shared" si="39"/>
        <v>21.698240321239517</v>
      </c>
      <c r="AK53">
        <f t="shared" si="61"/>
        <v>-2.736350602897045</v>
      </c>
      <c r="AL53">
        <f t="shared" si="40"/>
        <v>-2982.0414456788717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-26.550531029251552</v>
      </c>
      <c r="AR53">
        <f t="shared" si="45"/>
        <v>-26.561933582789749</v>
      </c>
      <c r="AS53">
        <f t="shared" si="46"/>
        <v>0.19205150873312474</v>
      </c>
      <c r="AT53">
        <f t="shared" si="47"/>
        <v>-2.4219487568066189E-2</v>
      </c>
      <c r="AU53">
        <f t="shared" si="48"/>
        <v>-26.394101561624691</v>
      </c>
      <c r="AW53">
        <v>50</v>
      </c>
      <c r="AX53">
        <f>IF(Z53&gt;0, (R53*SUMPRODUCT(K53:$K$98, X53:$X$98)-K53*$AZ$3)/Z53, 0)</f>
        <v>-2359.3144573907566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250000</v>
      </c>
      <c r="S54">
        <f t="shared" si="32"/>
        <v>-4467.0617992767002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-60.788963219768725</v>
      </c>
      <c r="AC54">
        <f t="shared" si="33"/>
        <v>-73.436904352335745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-2267.0552108896168</v>
      </c>
      <c r="AI54">
        <f t="shared" si="38"/>
        <v>-2267.8771930744638</v>
      </c>
      <c r="AJ54">
        <f t="shared" si="39"/>
        <v>12.64794113256702</v>
      </c>
      <c r="AK54">
        <f t="shared" si="61"/>
        <v>-4.2552274253838114</v>
      </c>
      <c r="AL54">
        <f t="shared" si="40"/>
        <v>-2259.4844793672805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-17.915844424755711</v>
      </c>
      <c r="AR54">
        <f t="shared" si="45"/>
        <v>-17.922340298730415</v>
      </c>
      <c r="AS54">
        <f t="shared" si="46"/>
        <v>9.9952813030794938E-2</v>
      </c>
      <c r="AT54">
        <f t="shared" si="47"/>
        <v>-3.3627761767307966E-2</v>
      </c>
      <c r="AU54">
        <f t="shared" si="48"/>
        <v>-17.856015247466928</v>
      </c>
      <c r="AW54">
        <v>51</v>
      </c>
      <c r="AX54">
        <f>IF(Z54&gt;0, (R54*SUMPRODUCT(K54:$K$98, X54:$X$98)-K54*$AZ$3)/Z54, 0)</f>
        <v>-4467.0617992767002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250000</v>
      </c>
      <c r="S55">
        <f t="shared" si="32"/>
        <v>-8016.7489569942727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-73.436904352335745</v>
      </c>
      <c r="AC55">
        <f t="shared" si="33"/>
        <v>-78.93972208362311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-1607.0993893239893</v>
      </c>
      <c r="AI55">
        <f t="shared" si="38"/>
        <v>-1607.5917318091231</v>
      </c>
      <c r="AJ55">
        <f t="shared" si="39"/>
        <v>5.5028177312873652</v>
      </c>
      <c r="AK55">
        <f t="shared" si="61"/>
        <v>-5.1405833046635028</v>
      </c>
      <c r="AL55">
        <f t="shared" si="40"/>
        <v>-1607.2294973824992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-11.339656497346457</v>
      </c>
      <c r="AR55">
        <f t="shared" si="45"/>
        <v>-11.34313045464963</v>
      </c>
      <c r="AS55">
        <f t="shared" si="46"/>
        <v>3.8827755927748842E-2</v>
      </c>
      <c r="AT55">
        <f t="shared" si="47"/>
        <v>-3.6271838106663935E-2</v>
      </c>
      <c r="AU55">
        <f t="shared" si="48"/>
        <v>-11.340574536828546</v>
      </c>
      <c r="AW55">
        <v>52</v>
      </c>
      <c r="AX55">
        <f>IF(Z55&gt;0, (R55*SUMPRODUCT(K55:$K$98, X55:$X$98)-K55*$AZ$3)/Z55, 0)</f>
        <v>-8016.7489569942727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250000</v>
      </c>
      <c r="S56">
        <f t="shared" si="32"/>
        <v>-13586.542095078252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-78.93972208362311</v>
      </c>
      <c r="AC56">
        <f t="shared" si="33"/>
        <v>-79.196319033229955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-979.83858224510846</v>
      </c>
      <c r="AI56">
        <f t="shared" si="38"/>
        <v>-980.13003358894196</v>
      </c>
      <c r="AJ56">
        <f t="shared" si="39"/>
        <v>0.25659694960684476</v>
      </c>
      <c r="AK56">
        <f t="shared" si="61"/>
        <v>-5.5257805458536184</v>
      </c>
      <c r="AL56">
        <f t="shared" si="40"/>
        <v>-985.39921718518872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-6.1729630387635783</v>
      </c>
      <c r="AR56">
        <f t="shared" si="45"/>
        <v>-6.1747991762720238</v>
      </c>
      <c r="AS56">
        <f t="shared" si="46"/>
        <v>1.6165555372938986E-3</v>
      </c>
      <c r="AT56">
        <f t="shared" si="47"/>
        <v>-3.4812304483577097E-2</v>
      </c>
      <c r="AU56">
        <f t="shared" si="48"/>
        <v>-6.2079949252183066</v>
      </c>
      <c r="AW56">
        <v>53</v>
      </c>
      <c r="AX56">
        <f>IF(Z56&gt;0, (R56*SUMPRODUCT(K56:$K$98, X56:$X$98)-K56*$AZ$3)/Z56, 0)</f>
        <v>-13586.542095078252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250000</v>
      </c>
      <c r="S57">
        <f t="shared" si="32"/>
        <v>-22155.659684767379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-79.196319033229955</v>
      </c>
      <c r="AC57">
        <f t="shared" si="33"/>
        <v>-75.473693190083168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-591.05420432461108</v>
      </c>
      <c r="AI57">
        <f t="shared" si="38"/>
        <v>-591.22453031414136</v>
      </c>
      <c r="AJ57">
        <f t="shared" si="39"/>
        <v>-3.7226258431467869</v>
      </c>
      <c r="AK57">
        <f t="shared" si="61"/>
        <v>-5.5437423323260973</v>
      </c>
      <c r="AL57">
        <f t="shared" si="40"/>
        <v>-600.49089848961432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-3.3246691117896101</v>
      </c>
      <c r="AR57">
        <f t="shared" si="45"/>
        <v>-3.3256271923720386</v>
      </c>
      <c r="AS57">
        <f t="shared" si="46"/>
        <v>-2.0939702424758688E-2</v>
      </c>
      <c r="AT57">
        <f t="shared" si="47"/>
        <v>-3.1183449438560416E-2</v>
      </c>
      <c r="AU57">
        <f t="shared" si="48"/>
        <v>-3.3777503442353582</v>
      </c>
      <c r="AW57">
        <v>54</v>
      </c>
      <c r="AX57">
        <f>IF(Z57&gt;0, (R57*SUMPRODUCT(K57:$K$98, X57:$X$98)-K57*$AZ$3)/Z57, 0)</f>
        <v>-22155.659684767379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250000</v>
      </c>
      <c r="S58">
        <f t="shared" si="32"/>
        <v>-35651.673299058784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-75.473693190083168</v>
      </c>
      <c r="AC58">
        <f t="shared" si="33"/>
        <v>-69.963015085881409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-352.51244624106448</v>
      </c>
      <c r="AI58">
        <f t="shared" si="38"/>
        <v>-352.61056648145126</v>
      </c>
      <c r="AJ58">
        <f t="shared" si="39"/>
        <v>-5.5106781042017587</v>
      </c>
      <c r="AK58">
        <f t="shared" si="61"/>
        <v>-5.283158523305822</v>
      </c>
      <c r="AL58">
        <f t="shared" si="40"/>
        <v>-363.40440310895883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-1.7704250681057534</v>
      </c>
      <c r="AR58">
        <f t="shared" si="45"/>
        <v>-1.7709178578926721</v>
      </c>
      <c r="AS58">
        <f t="shared" si="46"/>
        <v>-2.7676306927524791E-2</v>
      </c>
      <c r="AT58">
        <f t="shared" si="47"/>
        <v>-2.6533634168595811E-2</v>
      </c>
      <c r="AU58">
        <f t="shared" si="48"/>
        <v>-1.8251277989887926</v>
      </c>
      <c r="AW58">
        <v>55</v>
      </c>
      <c r="AX58">
        <f>IF(Z58&gt;0, (R58*SUMPRODUCT(K58:$K$98, X58:$X$98)-K58*$AZ$3)/Z58, 0)</f>
        <v>-35651.673299058784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250000</v>
      </c>
      <c r="S59">
        <f t="shared" si="32"/>
        <v>-57393.459994287448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-69.963015085881409</v>
      </c>
      <c r="AC59">
        <f t="shared" si="33"/>
        <v>-63.844737282566285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-207.59409055176931</v>
      </c>
      <c r="AI59">
        <f t="shared" si="38"/>
        <v>-207.64971077164185</v>
      </c>
      <c r="AJ59">
        <f t="shared" si="39"/>
        <v>-6.1182778033151237</v>
      </c>
      <c r="AK59">
        <f t="shared" si="61"/>
        <v>-4.8974110560116992</v>
      </c>
      <c r="AL59">
        <f t="shared" si="40"/>
        <v>-218.66539963096866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-0.93089363080483689</v>
      </c>
      <c r="AR59">
        <f t="shared" si="45"/>
        <v>-0.93114304305104145</v>
      </c>
      <c r="AS59">
        <f t="shared" si="46"/>
        <v>-2.7435587513414E-2</v>
      </c>
      <c r="AT59">
        <f t="shared" si="47"/>
        <v>-2.1960975610418817E-2</v>
      </c>
      <c r="AU59">
        <f t="shared" si="48"/>
        <v>-0.98053960617487423</v>
      </c>
      <c r="AW59">
        <v>56</v>
      </c>
      <c r="AX59">
        <f>IF(Z59&gt;0, (R59*SUMPRODUCT(K59:$K$98, X59:$X$98)-K59*$AZ$3)/Z59, 0)</f>
        <v>-57393.459994287448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250000</v>
      </c>
      <c r="S60">
        <f t="shared" si="32"/>
        <v>-93057.282283102977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-63.844737282566285</v>
      </c>
      <c r="AC60">
        <f t="shared" si="33"/>
        <v>-57.732146206745327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-120.2216780396615</v>
      </c>
      <c r="AI60">
        <f t="shared" si="38"/>
        <v>-120.25269772172739</v>
      </c>
      <c r="AJ60">
        <f t="shared" si="39"/>
        <v>-6.1125910758209585</v>
      </c>
      <c r="AK60">
        <f t="shared" si="61"/>
        <v>-4.4691316097796401</v>
      </c>
      <c r="AL60">
        <f t="shared" si="40"/>
        <v>-130.834420407328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-0.48133765201159073</v>
      </c>
      <c r="AR60">
        <f t="shared" si="45"/>
        <v>-0.48146184709167283</v>
      </c>
      <c r="AS60">
        <f t="shared" si="46"/>
        <v>-2.4473292039494041E-2</v>
      </c>
      <c r="AT60">
        <f t="shared" si="47"/>
        <v>-1.7893289718285566E-2</v>
      </c>
      <c r="AU60">
        <f t="shared" si="48"/>
        <v>-0.52382842884945247</v>
      </c>
      <c r="AW60">
        <v>57</v>
      </c>
      <c r="AX60">
        <f>IF(Z60&gt;0, (R60*SUMPRODUCT(K60:$K$98, X60:$X$98)-K60*$AZ$3)/Z60, 0)</f>
        <v>-93057.282283102977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250000</v>
      </c>
      <c r="S61">
        <f t="shared" si="32"/>
        <v>-152780.52967828687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-57.732146206745327</v>
      </c>
      <c r="AC61">
        <f t="shared" si="33"/>
        <v>-51.92465822784105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-68.581334118097317</v>
      </c>
      <c r="AI61">
        <f t="shared" si="38"/>
        <v>-68.598327336518921</v>
      </c>
      <c r="AJ61">
        <f t="shared" si="39"/>
        <v>-5.8074879789042768</v>
      </c>
      <c r="AK61">
        <f t="shared" si="61"/>
        <v>-4.041250234472173</v>
      </c>
      <c r="AL61">
        <f t="shared" si="40"/>
        <v>-78.44706554989537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-0.2451630164324515</v>
      </c>
      <c r="AR61">
        <f t="shared" si="45"/>
        <v>-0.24522376340888044</v>
      </c>
      <c r="AS61">
        <f t="shared" si="46"/>
        <v>-2.0760477892594172E-2</v>
      </c>
      <c r="AT61">
        <f t="shared" si="47"/>
        <v>-1.4446570781715162E-2</v>
      </c>
      <c r="AU61">
        <f t="shared" si="48"/>
        <v>-0.28043081208318976</v>
      </c>
      <c r="AW61">
        <v>58</v>
      </c>
      <c r="AX61">
        <f>IF(Z61&gt;0, (R61*SUMPRODUCT(K61:$K$98, X61:$X$98)-K61*$AZ$3)/Z61, 0)</f>
        <v>-152780.52967828687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250000</v>
      </c>
      <c r="S62">
        <f t="shared" si="32"/>
        <v>-254864.88579869113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-51.92465822784105</v>
      </c>
      <c r="AC62">
        <f t="shared" si="33"/>
        <v>-46.554798359527169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-38.450275359298338</v>
      </c>
      <c r="AI62">
        <f t="shared" si="38"/>
        <v>-38.459408590463873</v>
      </c>
      <c r="AJ62">
        <f t="shared" si="39"/>
        <v>-5.3698598683138812</v>
      </c>
      <c r="AK62">
        <f t="shared" si="61"/>
        <v>-3.634726075948874</v>
      </c>
      <c r="AL62">
        <f t="shared" si="40"/>
        <v>-47.463994534726631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-0.12272427032081311</v>
      </c>
      <c r="AR62">
        <f t="shared" si="45"/>
        <v>-0.12275342145484239</v>
      </c>
      <c r="AS62">
        <f t="shared" si="46"/>
        <v>-1.7139334579679966E-2</v>
      </c>
      <c r="AT62">
        <f t="shared" si="47"/>
        <v>-1.1601194043958544E-2</v>
      </c>
      <c r="AU62">
        <f t="shared" si="48"/>
        <v>-0.1514939500784809</v>
      </c>
      <c r="AW62">
        <v>59</v>
      </c>
      <c r="AX62">
        <f>IF(Z62&gt;0, (R62*SUMPRODUCT(K62:$K$98, X62:$X$98)-K62*$AZ$3)/Z62, 0)</f>
        <v>-254864.88579869113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250000</v>
      </c>
      <c r="S63">
        <f t="shared" si="32"/>
        <v>-433005.32300809812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-46.554798359527169</v>
      </c>
      <c r="AC63">
        <f t="shared" si="33"/>
        <v>-41.664109339895909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-21.154299606616664</v>
      </c>
      <c r="AI63">
        <f t="shared" si="38"/>
        <v>-21.159110645549219</v>
      </c>
      <c r="AJ63">
        <f t="shared" si="39"/>
        <v>-4.8906890196312602</v>
      </c>
      <c r="AK63">
        <f t="shared" si="61"/>
        <v>-3.2588358851669019</v>
      </c>
      <c r="AL63">
        <f t="shared" si="40"/>
        <v>-29.308635550347383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-6.0285328609256304E-2</v>
      </c>
      <c r="AR63">
        <f t="shared" si="45"/>
        <v>-6.029903906379247E-2</v>
      </c>
      <c r="AS63">
        <f t="shared" si="46"/>
        <v>-1.3937440622327799E-2</v>
      </c>
      <c r="AT63">
        <f t="shared" si="47"/>
        <v>-9.28700055659013E-3</v>
      </c>
      <c r="AU63">
        <f t="shared" si="48"/>
        <v>-8.3523480242710404E-2</v>
      </c>
      <c r="AW63">
        <v>60</v>
      </c>
      <c r="AX63">
        <f>IF(Z63&gt;0, (R63*SUMPRODUCT(K63:$K$98, X63:$X$98)-K63*$AZ$3)/Z63, 0)</f>
        <v>-433005.32300809812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250000</v>
      </c>
      <c r="S64">
        <f t="shared" si="32"/>
        <v>-751264.05793276313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-41.664109339895909</v>
      </c>
      <c r="AC64">
        <f t="shared" si="33"/>
        <v>-37.24813280247654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-11.419489371198178</v>
      </c>
      <c r="AI64">
        <f t="shared" si="38"/>
        <v>-11.421968401867167</v>
      </c>
      <c r="AJ64">
        <f t="shared" si="39"/>
        <v>-4.4159765374193682</v>
      </c>
      <c r="AK64">
        <f t="shared" si="61"/>
        <v>-2.9164876537927138</v>
      </c>
      <c r="AL64">
        <f t="shared" si="40"/>
        <v>-18.754432593079247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-2.9056389164315757E-2</v>
      </c>
      <c r="AR64">
        <f t="shared" si="45"/>
        <v>-2.9062696948974683E-2</v>
      </c>
      <c r="AS64">
        <f t="shared" si="46"/>
        <v>-1.1236258351040588E-2</v>
      </c>
      <c r="AT64">
        <f t="shared" si="47"/>
        <v>-7.4208747437742714E-3</v>
      </c>
      <c r="AU64">
        <f t="shared" si="48"/>
        <v>-4.7719830043789539E-2</v>
      </c>
      <c r="AW64">
        <v>61</v>
      </c>
      <c r="AX64">
        <f>IF(Z64&gt;0, (R64*SUMPRODUCT(K64:$K$98, X64:$X$98)-K64*$AZ$3)/Z64, 0)</f>
        <v>-751264.05793276313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250000</v>
      </c>
      <c r="S65">
        <f t="shared" si="32"/>
        <v>-1333225.6935336634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-37.24813280247654</v>
      </c>
      <c r="AC65">
        <f t="shared" si="33"/>
        <v>-33.280526811258142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-6.0305992314719035</v>
      </c>
      <c r="AI65">
        <f t="shared" si="38"/>
        <v>-6.0318473519879072</v>
      </c>
      <c r="AJ65">
        <f t="shared" si="39"/>
        <v>-3.9676059912183987</v>
      </c>
      <c r="AK65">
        <f t="shared" si="61"/>
        <v>-2.6073692961733581</v>
      </c>
      <c r="AL65">
        <f t="shared" si="40"/>
        <v>-12.606822639379663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-1.3700531144903235E-2</v>
      </c>
      <c r="AR65">
        <f t="shared" si="45"/>
        <v>-1.3703366669756696E-2</v>
      </c>
      <c r="AS65">
        <f t="shared" si="46"/>
        <v>-9.0137492754803691E-3</v>
      </c>
      <c r="AT65">
        <f t="shared" si="47"/>
        <v>-5.9235148742869913E-3</v>
      </c>
      <c r="AU65">
        <f t="shared" si="48"/>
        <v>-2.8640630819524057E-2</v>
      </c>
      <c r="AW65">
        <v>62</v>
      </c>
      <c r="AX65">
        <f>IF(Z65&gt;0, (R65*SUMPRODUCT(K65:$K$98, X65:$X$98)-K65*$AZ$3)/Z65, 0)</f>
        <v>-1333225.6935336634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250000</v>
      </c>
      <c r="S66">
        <f t="shared" si="32"/>
        <v>-2425475.88096694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-33.280526811258142</v>
      </c>
      <c r="AC66">
        <f t="shared" si="33"/>
        <v>-29.725778788489912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-3.1142845378443011</v>
      </c>
      <c r="AI66">
        <f t="shared" si="38"/>
        <v>-3.114897320247576</v>
      </c>
      <c r="AJ66">
        <f t="shared" si="39"/>
        <v>-3.55474802276823</v>
      </c>
      <c r="AK66">
        <f t="shared" si="61"/>
        <v>-2.32963687678807</v>
      </c>
      <c r="AL66">
        <f t="shared" si="40"/>
        <v>-8.9992822198038755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-6.3170920185436196E-3</v>
      </c>
      <c r="AR66">
        <f t="shared" si="45"/>
        <v>-6.3183350015728803E-3</v>
      </c>
      <c r="AS66">
        <f t="shared" si="46"/>
        <v>-7.2105390787787962E-3</v>
      </c>
      <c r="AT66">
        <f t="shared" si="47"/>
        <v>-4.7254932366101472E-3</v>
      </c>
      <c r="AU66">
        <f t="shared" si="48"/>
        <v>-1.8254367316961822E-2</v>
      </c>
      <c r="AW66">
        <v>63</v>
      </c>
      <c r="AX66">
        <f>IF(Z66&gt;0, (R66*SUMPRODUCT(K66:$K$98, X66:$X$98)-K66*$AZ$3)/Z66, 0)</f>
        <v>-2425475.88096694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250000</v>
      </c>
      <c r="S67">
        <f t="shared" ref="S67:S89" si="63">AX67</f>
        <v>-4534041.5341631081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-29.725778788489912</v>
      </c>
      <c r="AC67">
        <f t="shared" ref="AC67:AC89" si="64">S67*Z67</f>
        <v>-26.545981100228872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-1.5695687759352686</v>
      </c>
      <c r="AI67">
        <f t="shared" ref="AI67:AI89" si="69">SUM(AE67:AH67)</f>
        <v>-1.5698615167593237</v>
      </c>
      <c r="AJ67">
        <f t="shared" ref="AJ67:AJ89" si="70">AB67-AC67</f>
        <v>-3.1797976882610399</v>
      </c>
      <c r="AK67">
        <f t="shared" si="61"/>
        <v>-2.080804515194294</v>
      </c>
      <c r="AL67">
        <f t="shared" ref="AL67:AL89" si="71">SUM(AI67:AK67)</f>
        <v>-6.8304637202146576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-2.8426359324867979E-3</v>
      </c>
      <c r="AR67">
        <f t="shared" ref="AR67:AR89" si="76">AI67*$K67</f>
        <v>-2.8431661135136658E-3</v>
      </c>
      <c r="AS67">
        <f t="shared" ref="AS67:AS89" si="77">AJ67*$K67</f>
        <v>-5.7589111769270245E-3</v>
      </c>
      <c r="AT67">
        <f t="shared" ref="AT67:AT89" si="78">AK67*$K67</f>
        <v>-3.7685316974068132E-3</v>
      </c>
      <c r="AU67">
        <f t="shared" ref="AU67:AU89" si="79">AL67*$K67</f>
        <v>-1.2370608987847503E-2</v>
      </c>
      <c r="AW67">
        <v>64</v>
      </c>
      <c r="AX67">
        <f>IF(Z67&gt;0, (R67*SUMPRODUCT(K67:$K$98, X67:$X$98)-K67*$AZ$3)/Z67, 0)</f>
        <v>-4534041.5341631081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250000</v>
      </c>
      <c r="S68">
        <f t="shared" si="63"/>
        <v>-8721030.7366583478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-26.545981100228872</v>
      </c>
      <c r="AC68">
        <f t="shared" si="64"/>
        <v>-23.704078396626013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-0.76955799601881181</v>
      </c>
      <c r="AI68">
        <f t="shared" si="69"/>
        <v>-0.76969389783542275</v>
      </c>
      <c r="AJ68">
        <f t="shared" si="70"/>
        <v>-2.8419027036028588</v>
      </c>
      <c r="AK68">
        <f t="shared" si="61"/>
        <v>-1.8582186770160212</v>
      </c>
      <c r="AL68">
        <f t="shared" si="71"/>
        <v>-5.4698152784543028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-1.2444120942391168E-3</v>
      </c>
      <c r="AR68">
        <f t="shared" si="76"/>
        <v>-1.2446318539779469E-3</v>
      </c>
      <c r="AS68">
        <f t="shared" si="77"/>
        <v>-4.5954926247401265E-3</v>
      </c>
      <c r="AT68">
        <f t="shared" si="78"/>
        <v>-3.0048284955552867E-3</v>
      </c>
      <c r="AU68">
        <f t="shared" si="79"/>
        <v>-8.8449529742733596E-3</v>
      </c>
      <c r="AW68">
        <v>65</v>
      </c>
      <c r="AX68">
        <f>IF(Z68&gt;0, (R68*SUMPRODUCT(K68:$K$98, X68:$X$98)-K68*$AZ$3)/Z68, 0)</f>
        <v>-8721030.7366583478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250000</v>
      </c>
      <c r="S69">
        <f t="shared" si="63"/>
        <v>-17298799.794272106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-23.704078396626013</v>
      </c>
      <c r="AC69">
        <f t="shared" si="64"/>
        <v>-21.165371612706558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-0.36683480025080362</v>
      </c>
      <c r="AI69">
        <f t="shared" si="69"/>
        <v>-0.36689597608919822</v>
      </c>
      <c r="AJ69">
        <f t="shared" si="70"/>
        <v>-2.538706783919455</v>
      </c>
      <c r="AK69">
        <f t="shared" si="61"/>
        <v>-1.659285487763821</v>
      </c>
      <c r="AL69">
        <f t="shared" si="71"/>
        <v>-4.5648882477724744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-5.2963341153239134E-4</v>
      </c>
      <c r="AR69">
        <f t="shared" si="76"/>
        <v>-5.2972173676208638E-4</v>
      </c>
      <c r="AS69">
        <f t="shared" si="77"/>
        <v>-3.6653663554504622E-3</v>
      </c>
      <c r="AT69">
        <f t="shared" si="78"/>
        <v>-2.3956642962709622E-3</v>
      </c>
      <c r="AU69">
        <f t="shared" si="79"/>
        <v>-6.5907523884835111E-3</v>
      </c>
      <c r="AW69">
        <v>66</v>
      </c>
      <c r="AX69">
        <f>IF(Z69&gt;0, (R69*SUMPRODUCT(K69:$K$98, X69:$X$98)-K69*$AZ$3)/Z69, 0)</f>
        <v>-17298799.794272106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250000</v>
      </c>
      <c r="S70">
        <f t="shared" si="63"/>
        <v>-35429181.869057029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-21.165371612706558</v>
      </c>
      <c r="AC70">
        <f t="shared" si="64"/>
        <v>-18.898087678248721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-0.16946925643895958</v>
      </c>
      <c r="AI70">
        <f t="shared" si="69"/>
        <v>-0.16949592666768246</v>
      </c>
      <c r="AJ70">
        <f t="shared" si="70"/>
        <v>-2.2672839344578364</v>
      </c>
      <c r="AK70">
        <f t="shared" si="61"/>
        <v>-1.4815760128894593</v>
      </c>
      <c r="AL70">
        <f t="shared" si="71"/>
        <v>-3.9183558740149782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-2.1846292638368235E-4</v>
      </c>
      <c r="AR70">
        <f t="shared" si="76"/>
        <v>-2.1849730699251109E-4</v>
      </c>
      <c r="AS70">
        <f t="shared" si="77"/>
        <v>-2.9227571635848555E-3</v>
      </c>
      <c r="AT70">
        <f t="shared" si="78"/>
        <v>-1.9099005815977055E-3</v>
      </c>
      <c r="AU70">
        <f t="shared" si="79"/>
        <v>-5.0511550521750723E-3</v>
      </c>
      <c r="AW70">
        <v>67</v>
      </c>
      <c r="AX70">
        <f>IF(Z70&gt;0, (R70*SUMPRODUCT(K70:$K$98, X70:$X$98)-K70*$AZ$3)/Z70, 0)</f>
        <v>-35429181.869057029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250000</v>
      </c>
      <c r="S71">
        <f t="shared" si="63"/>
        <v>-74960045.715865776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-18.898087678248721</v>
      </c>
      <c r="AC71">
        <f t="shared" si="64"/>
        <v>-16.873472598434589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-7.5742744545496704E-2</v>
      </c>
      <c r="AI71">
        <f t="shared" si="69"/>
        <v>-7.5753999523023266E-2</v>
      </c>
      <c r="AJ71">
        <f t="shared" si="70"/>
        <v>-2.0246150798141329</v>
      </c>
      <c r="AK71">
        <f t="shared" si="61"/>
        <v>-1.3228661374774107</v>
      </c>
      <c r="AL71">
        <f t="shared" si="71"/>
        <v>-3.4232352168145668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-8.7178589484105529E-5</v>
      </c>
      <c r="AR71">
        <f t="shared" si="76"/>
        <v>-8.7191543768655536E-5</v>
      </c>
      <c r="AS71">
        <f t="shared" si="77"/>
        <v>-2.3302969540590786E-3</v>
      </c>
      <c r="AT71">
        <f t="shared" si="78"/>
        <v>-1.5225960537024691E-3</v>
      </c>
      <c r="AU71">
        <f t="shared" si="79"/>
        <v>-3.9400845515302034E-3</v>
      </c>
      <c r="AW71">
        <v>68</v>
      </c>
      <c r="AX71">
        <f>IF(Z71&gt;0, (R71*SUMPRODUCT(K71:$K$98, X71:$X$98)-K71*$AZ$3)/Z71, 0)</f>
        <v>-74960045.715865776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250000</v>
      </c>
      <c r="S72">
        <f t="shared" si="63"/>
        <v>-164155487.36725405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-16.873472598434589</v>
      </c>
      <c r="AC72">
        <f t="shared" si="64"/>
        <v>-15.065672685291473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-3.2767927559320696E-2</v>
      </c>
      <c r="AI72">
        <f t="shared" si="69"/>
        <v>-3.277251640156012E-2</v>
      </c>
      <c r="AJ72">
        <f t="shared" si="70"/>
        <v>-1.8077999131431159</v>
      </c>
      <c r="AK72">
        <f t="shared" ref="AK72:AK89" si="92">G72*SUM(AB72:AB72, AE72:AF72)</f>
        <v>-1.1811430818904214</v>
      </c>
      <c r="AL72">
        <f t="shared" si="71"/>
        <v>-3.0217155114350973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-3.3674391168240692E-5</v>
      </c>
      <c r="AR72">
        <f t="shared" si="76"/>
        <v>-3.3679106952243198E-5</v>
      </c>
      <c r="AS72">
        <f t="shared" si="77"/>
        <v>-1.8578093264789567E-3</v>
      </c>
      <c r="AT72">
        <f t="shared" si="78"/>
        <v>-1.213817202605655E-3</v>
      </c>
      <c r="AU72">
        <f t="shared" si="79"/>
        <v>-3.1053056360368547E-3</v>
      </c>
      <c r="AW72">
        <v>69</v>
      </c>
      <c r="AX72">
        <f>IF(Z72&gt;0, (R72*SUMPRODUCT(K72:$K$98, X72:$X$98)-K72*$AZ$3)/Z72, 0)</f>
        <v>-164155487.36725405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250000</v>
      </c>
      <c r="S73">
        <f t="shared" si="63"/>
        <v>-372777009.2000379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-15.065672685291473</v>
      </c>
      <c r="AC73">
        <f t="shared" si="64"/>
        <v>-13.451521456349965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-1.3693610909920613E-2</v>
      </c>
      <c r="AI73">
        <f t="shared" si="69"/>
        <v>-1.3695415141555662E-2</v>
      </c>
      <c r="AJ73">
        <f t="shared" si="70"/>
        <v>-1.6141512289415072</v>
      </c>
      <c r="AK73">
        <f t="shared" si="92"/>
        <v>-1.0545970879704032</v>
      </c>
      <c r="AL73">
        <f t="shared" si="71"/>
        <v>-2.682443732053466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-1.2564659927966403E-5</v>
      </c>
      <c r="AR73">
        <f t="shared" si="76"/>
        <v>-1.256631541219732E-5</v>
      </c>
      <c r="AS73">
        <f t="shared" si="77"/>
        <v>-1.4810747433509966E-3</v>
      </c>
      <c r="AT73">
        <f t="shared" si="78"/>
        <v>-9.6765227656439991E-4</v>
      </c>
      <c r="AU73">
        <f t="shared" si="79"/>
        <v>-2.4612933353275936E-3</v>
      </c>
      <c r="AW73">
        <v>70</v>
      </c>
      <c r="AX73">
        <f>IF(Z73&gt;0, (R73*SUMPRODUCT(K73:$K$98, X73:$X$98)-K73*$AZ$3)/Z73, 0)</f>
        <v>-372777009.2000379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250000</v>
      </c>
      <c r="S74">
        <f t="shared" si="63"/>
        <v>-879397164.25841773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-13.451521456349965</v>
      </c>
      <c r="AC74">
        <f t="shared" si="64"/>
        <v>-12.010297500177145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-5.5165912861517468E-3</v>
      </c>
      <c r="AI74">
        <f t="shared" si="69"/>
        <v>-5.5172741572132146E-3</v>
      </c>
      <c r="AJ74">
        <f t="shared" si="70"/>
        <v>-1.44122395617282</v>
      </c>
      <c r="AK74">
        <f t="shared" si="92"/>
        <v>-0.94160650194449769</v>
      </c>
      <c r="AL74">
        <f t="shared" si="71"/>
        <v>-2.3883477322745308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-4.519449534846804E-6</v>
      </c>
      <c r="AR74">
        <f t="shared" si="76"/>
        <v>-4.52000897475109E-6</v>
      </c>
      <c r="AS74">
        <f t="shared" si="77"/>
        <v>-1.180718055855652E-3</v>
      </c>
      <c r="AT74">
        <f t="shared" si="78"/>
        <v>-7.714080754730626E-4</v>
      </c>
      <c r="AU74">
        <f t="shared" si="79"/>
        <v>-1.9566461403034657E-3</v>
      </c>
      <c r="AW74">
        <v>71</v>
      </c>
      <c r="AX74">
        <f>IF(Z74&gt;0, (R74*SUMPRODUCT(K74:$K$98, X74:$X$98)-K74*$AZ$3)/Z74, 0)</f>
        <v>-879397164.25841773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250000</v>
      </c>
      <c r="S75">
        <f t="shared" si="63"/>
        <v>-2158710436.7051201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-12.010297500177145</v>
      </c>
      <c r="AC75">
        <f t="shared" si="64"/>
        <v>-10.723483697454583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-2.138326377338328E-3</v>
      </c>
      <c r="AI75">
        <f t="shared" si="69"/>
        <v>-2.1385747544137132E-3</v>
      </c>
      <c r="AJ75">
        <f t="shared" si="70"/>
        <v>-1.2868138027225626</v>
      </c>
      <c r="AK75">
        <f t="shared" si="92"/>
        <v>-0.84072082501240031</v>
      </c>
      <c r="AL75">
        <f t="shared" si="71"/>
        <v>-2.1296732024893767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-1.5641222816589076E-6</v>
      </c>
      <c r="AR75">
        <f t="shared" si="76"/>
        <v>-1.5643039621179715E-6</v>
      </c>
      <c r="AS75">
        <f t="shared" si="77"/>
        <v>-9.4126610535943153E-4</v>
      </c>
      <c r="AT75">
        <f t="shared" si="78"/>
        <v>-6.1496233175282761E-4</v>
      </c>
      <c r="AU75">
        <f t="shared" si="79"/>
        <v>-1.5577927410743771E-3</v>
      </c>
      <c r="AW75">
        <v>72</v>
      </c>
      <c r="AX75">
        <f>IF(Z75&gt;0, (R75*SUMPRODUCT(K75:$K$98, X75:$X$98)-K75*$AZ$3)/Z75, 0)</f>
        <v>-2158710436.7051201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250000</v>
      </c>
      <c r="S76">
        <f t="shared" si="63"/>
        <v>-5524467284.0097446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-10.723483697454583</v>
      </c>
      <c r="AC76">
        <f t="shared" si="64"/>
        <v>-9.5745403310660642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-7.9618762770746398E-4</v>
      </c>
      <c r="AI76">
        <f t="shared" si="69"/>
        <v>-7.9627428348655403E-4</v>
      </c>
      <c r="AJ76">
        <f t="shared" si="70"/>
        <v>-1.1489433663885187</v>
      </c>
      <c r="AK76">
        <f t="shared" si="92"/>
        <v>-0.75064385882182083</v>
      </c>
      <c r="AL76">
        <f t="shared" si="71"/>
        <v>-1.900383499493826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-5.1998894609332125E-7</v>
      </c>
      <c r="AR76">
        <f t="shared" si="76"/>
        <v>-5.2004554085273954E-7</v>
      </c>
      <c r="AS76">
        <f t="shared" si="77"/>
        <v>-7.503731902108753E-4</v>
      </c>
      <c r="AT76">
        <f t="shared" si="78"/>
        <v>-4.902443789086315E-4</v>
      </c>
      <c r="AU76">
        <f t="shared" si="79"/>
        <v>-1.2411376146603595E-3</v>
      </c>
      <c r="AW76">
        <v>73</v>
      </c>
      <c r="AX76">
        <f>IF(Z76&gt;0, (R76*SUMPRODUCT(K76:$K$98, X76:$X$98)-K76*$AZ$3)/Z76, 0)</f>
        <v>-5524467284.0097446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250000</v>
      </c>
      <c r="S77">
        <f t="shared" si="63"/>
        <v>-14770541370.540602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-9.5745403310660642</v>
      </c>
      <c r="AC77">
        <f t="shared" si="64"/>
        <v>-8.5486971630989395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-2.8425443696507101E-4</v>
      </c>
      <c r="AI77">
        <f t="shared" si="69"/>
        <v>-2.8428337529897715E-4</v>
      </c>
      <c r="AJ77">
        <f t="shared" si="70"/>
        <v>-1.0258431679671247</v>
      </c>
      <c r="AK77">
        <f t="shared" si="92"/>
        <v>-0.67021782317462453</v>
      </c>
      <c r="AL77">
        <f t="shared" si="71"/>
        <v>-1.6963452745170482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-1.6575548808654984E-7</v>
      </c>
      <c r="AR77">
        <f t="shared" si="76"/>
        <v>-1.657723627137755E-7</v>
      </c>
      <c r="AS77">
        <f t="shared" si="77"/>
        <v>-5.9819342425088541E-4</v>
      </c>
      <c r="AT77">
        <f t="shared" si="78"/>
        <v>-3.9081987106595557E-4</v>
      </c>
      <c r="AU77">
        <f t="shared" si="79"/>
        <v>-9.8917906767955464E-4</v>
      </c>
      <c r="AW77">
        <v>74</v>
      </c>
      <c r="AX77">
        <f>IF(Z77&gt;0, (R77*SUMPRODUCT(K77:$K$98, X77:$X$98)-K77*$AZ$3)/Z77, 0)</f>
        <v>-14770541370.540602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250000</v>
      </c>
      <c r="S78">
        <f t="shared" si="63"/>
        <v>-41343861793.732544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-8.5486971630989395</v>
      </c>
      <c r="AC78">
        <f t="shared" si="64"/>
        <v>-7.6327654646079361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-9.7090589112734026E-5</v>
      </c>
      <c r="AI78">
        <f t="shared" si="69"/>
        <v>-9.7099819945478539E-5</v>
      </c>
      <c r="AJ78">
        <f t="shared" si="70"/>
        <v>-0.91593169849100331</v>
      </c>
      <c r="AK78">
        <f t="shared" si="92"/>
        <v>-0.59840880141692587</v>
      </c>
      <c r="AL78">
        <f t="shared" si="71"/>
        <v>-1.5144375997278745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-5.0549839127330292E-8</v>
      </c>
      <c r="AR78">
        <f t="shared" si="76"/>
        <v>-5.0554645124641773E-8</v>
      </c>
      <c r="AS78">
        <f t="shared" si="77"/>
        <v>-4.7687629082755306E-4</v>
      </c>
      <c r="AT78">
        <f t="shared" si="78"/>
        <v>-3.1155922443606575E-4</v>
      </c>
      <c r="AU78">
        <f t="shared" si="79"/>
        <v>-7.8848606990874332E-4</v>
      </c>
      <c r="AW78">
        <v>75</v>
      </c>
      <c r="AX78">
        <f>IF(Z78&gt;0, (R78*SUMPRODUCT(K78:$K$98, X78:$X$98)-K78*$AZ$3)/Z78, 0)</f>
        <v>-41343861793.732544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250000</v>
      </c>
      <c r="S79">
        <f t="shared" si="63"/>
        <v>-121393739173.47421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-7.6327654646079361</v>
      </c>
      <c r="AC79">
        <f t="shared" si="64"/>
        <v>-6.8149692077948352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-3.1657777178624209E-5</v>
      </c>
      <c r="AI79">
        <f t="shared" si="69"/>
        <v>-3.1660584147605556E-5</v>
      </c>
      <c r="AJ79">
        <f t="shared" si="70"/>
        <v>-0.81779625681310097</v>
      </c>
      <c r="AK79">
        <f t="shared" si="92"/>
        <v>-0.53429358252255554</v>
      </c>
      <c r="AL79">
        <f t="shared" si="71"/>
        <v>-1.3521214999198041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-1.4716517015308318E-8</v>
      </c>
      <c r="AR79">
        <f t="shared" si="76"/>
        <v>-1.471782187024309E-8</v>
      </c>
      <c r="AS79">
        <f t="shared" si="77"/>
        <v>-3.8016290469602943E-4</v>
      </c>
      <c r="AT79">
        <f t="shared" si="78"/>
        <v>-2.4837311078405085E-4</v>
      </c>
      <c r="AU79">
        <f t="shared" si="79"/>
        <v>-6.2855073330195048E-4</v>
      </c>
      <c r="AW79">
        <v>76</v>
      </c>
      <c r="AX79">
        <f>IF(Z79&gt;0, (R79*SUMPRODUCT(K79:$K$98, X79:$X$98)-K79*$AZ$3)/Z79, 0)</f>
        <v>-121393739173.47421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250000</v>
      </c>
      <c r="S80">
        <f t="shared" si="63"/>
        <v>-377930785542.70898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-6.8149692077948352</v>
      </c>
      <c r="AC80">
        <f t="shared" si="64"/>
        <v>-6.0847939480801552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-9.8694248170112923E-6</v>
      </c>
      <c r="AI80">
        <f t="shared" si="69"/>
        <v>-9.8702298313394242E-6</v>
      </c>
      <c r="AJ80">
        <f t="shared" si="70"/>
        <v>-0.73017525971468</v>
      </c>
      <c r="AK80">
        <f t="shared" si="92"/>
        <v>-0.47704784454563853</v>
      </c>
      <c r="AL80">
        <f t="shared" si="71"/>
        <v>-1.2072329744901498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-4.0963630423750812E-9</v>
      </c>
      <c r="AR80">
        <f t="shared" si="76"/>
        <v>-4.0966971683250206E-9</v>
      </c>
      <c r="AS80">
        <f t="shared" si="77"/>
        <v>-3.0306355272055358E-4</v>
      </c>
      <c r="AT80">
        <f t="shared" si="78"/>
        <v>-1.9800152451368642E-4</v>
      </c>
      <c r="AU80">
        <f t="shared" si="79"/>
        <v>-5.0106917393140827E-4</v>
      </c>
      <c r="AW80">
        <v>77</v>
      </c>
      <c r="AX80">
        <f>IF(Z80&gt;0, (R80*SUMPRODUCT(K80:$K$98, X80:$X$98)-K80*$AZ$3)/Z80, 0)</f>
        <v>-377930785542.70898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250000</v>
      </c>
      <c r="S81">
        <f t="shared" si="63"/>
        <v>-1251670104543.5664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-6.0847939480801552</v>
      </c>
      <c r="AC81">
        <f t="shared" si="64"/>
        <v>-5.432851742862951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-2.899700387471125E-6</v>
      </c>
      <c r="AI81">
        <f t="shared" si="69"/>
        <v>-2.8999174115784813E-6</v>
      </c>
      <c r="AJ81">
        <f t="shared" si="70"/>
        <v>-0.65194220521720414</v>
      </c>
      <c r="AK81">
        <f t="shared" si="92"/>
        <v>-0.42593557636561091</v>
      </c>
      <c r="AL81">
        <f t="shared" si="71"/>
        <v>-1.0778806815002266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-1.0745872915442714E-9</v>
      </c>
      <c r="AR81">
        <f t="shared" si="76"/>
        <v>-1.0746677175595698E-9</v>
      </c>
      <c r="AS81">
        <f t="shared" si="77"/>
        <v>-2.4160041208903384E-4</v>
      </c>
      <c r="AT81">
        <f t="shared" si="78"/>
        <v>-1.5784560341361399E-4</v>
      </c>
      <c r="AU81">
        <f t="shared" si="79"/>
        <v>-3.9944709017036541E-4</v>
      </c>
      <c r="AW81">
        <v>78</v>
      </c>
      <c r="AX81">
        <f>IF(Z81&gt;0, (R81*SUMPRODUCT(K81:$K$98, X81:$X$98)-K81*$AZ$3)/Z81, 0)</f>
        <v>-1251670104543.5664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250000</v>
      </c>
      <c r="S82">
        <f t="shared" si="63"/>
        <v>-4425908296621.6865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-5.432851742862951</v>
      </c>
      <c r="AC82">
        <f t="shared" si="64"/>
        <v>-4.8507604856218514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-8.002713088313191E-7</v>
      </c>
      <c r="AI82">
        <f t="shared" si="69"/>
        <v>-8.0032610843583555E-7</v>
      </c>
      <c r="AJ82">
        <f t="shared" si="70"/>
        <v>-0.58209125724109967</v>
      </c>
      <c r="AK82">
        <f t="shared" si="92"/>
        <v>-0.38029962200040662</v>
      </c>
      <c r="AL82">
        <f t="shared" si="71"/>
        <v>-0.96239167956761462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-2.6479379127449585E-10</v>
      </c>
      <c r="AR82">
        <f t="shared" si="76"/>
        <v>-2.6481192336904942E-10</v>
      </c>
      <c r="AS82">
        <f t="shared" si="77"/>
        <v>-1.9260237018580526E-4</v>
      </c>
      <c r="AT82">
        <f t="shared" si="78"/>
        <v>-1.2583354872087643E-4</v>
      </c>
      <c r="AU82">
        <f t="shared" si="79"/>
        <v>-3.1843618371860501E-4</v>
      </c>
      <c r="AW82">
        <v>79</v>
      </c>
      <c r="AX82">
        <f>IF(Z82&gt;0, (R82*SUMPRODUCT(K82:$K$98, X82:$X$98)-K82*$AZ$3)/Z82, 0)</f>
        <v>-4425908296621.6865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250000</v>
      </c>
      <c r="S83">
        <f t="shared" si="63"/>
        <v>-16776097457537.555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-4.8507604856218514</v>
      </c>
      <c r="AC83">
        <f t="shared" si="64"/>
        <v>-4.3310361481047837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-2.0671627155639507E-7</v>
      </c>
      <c r="AI83">
        <f t="shared" si="69"/>
        <v>-2.0672917991055511E-7</v>
      </c>
      <c r="AJ83">
        <f t="shared" si="70"/>
        <v>-0.5197243375170677</v>
      </c>
      <c r="AK83">
        <f t="shared" si="92"/>
        <v>-0.3395532339935296</v>
      </c>
      <c r="AL83">
        <f t="shared" si="71"/>
        <v>-0.85927777823977713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-6.1069897549898505E-11</v>
      </c>
      <c r="AR83">
        <f t="shared" si="76"/>
        <v>-6.1073711046824296E-11</v>
      </c>
      <c r="AS83">
        <f t="shared" si="77"/>
        <v>-1.5354143051916075E-4</v>
      </c>
      <c r="AT83">
        <f t="shared" si="78"/>
        <v>-1.0031373464988395E-4</v>
      </c>
      <c r="AU83">
        <f t="shared" si="79"/>
        <v>-2.5385522624275569E-4</v>
      </c>
      <c r="AW83">
        <v>80</v>
      </c>
      <c r="AX83">
        <f>IF(Z83&gt;0, (R83*SUMPRODUCT(K83:$K$98, X83:$X$98)-K83*$AZ$3)/Z83, 0)</f>
        <v>-16776097457537.555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250000</v>
      </c>
      <c r="S84">
        <f t="shared" si="63"/>
        <v>-68469524250447.625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-4.3310361481047837</v>
      </c>
      <c r="AC84">
        <f t="shared" si="64"/>
        <v>-3.8669965608606196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-4.9776945212583904E-8</v>
      </c>
      <c r="AI84">
        <f t="shared" si="69"/>
        <v>-4.9779769094159824E-8</v>
      </c>
      <c r="AJ84">
        <f t="shared" si="70"/>
        <v>-0.46403958724416405</v>
      </c>
      <c r="AK84">
        <f t="shared" si="92"/>
        <v>-0.30317253036733488</v>
      </c>
      <c r="AL84">
        <f t="shared" si="71"/>
        <v>-0.76721216739126796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-1.31299401417278E-11</v>
      </c>
      <c r="AR84">
        <f t="shared" si="76"/>
        <v>-1.3130685012589216E-11</v>
      </c>
      <c r="AS84">
        <f t="shared" si="77"/>
        <v>-1.2240228840655433E-4</v>
      </c>
      <c r="AT84">
        <f t="shared" si="78"/>
        <v>-7.996949510137741E-5</v>
      </c>
      <c r="AU84">
        <f t="shared" si="79"/>
        <v>-2.0237179663861675E-4</v>
      </c>
      <c r="AW84">
        <v>81</v>
      </c>
      <c r="AX84">
        <f>IF(Z84&gt;0, (R84*SUMPRODUCT(K84:$K$98, X84:$X$98)-K84*$AZ$3)/Z84, 0)</f>
        <v>-68469524250447.625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250000</v>
      </c>
      <c r="S85">
        <f t="shared" si="63"/>
        <v>-302555069922586.38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-3.8669965608606196</v>
      </c>
      <c r="AC85">
        <f t="shared" si="64"/>
        <v>-3.4526755007797902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-1.1125282347988577E-8</v>
      </c>
      <c r="AI85">
        <f t="shared" si="69"/>
        <v>-1.1125852934279143E-8</v>
      </c>
      <c r="AJ85">
        <f t="shared" si="70"/>
        <v>-0.41432106008082936</v>
      </c>
      <c r="AK85">
        <f t="shared" si="92"/>
        <v>-0.27068975926024341</v>
      </c>
      <c r="AL85">
        <f t="shared" si="71"/>
        <v>-0.68501083046692579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-2.6201582641943081E-12</v>
      </c>
      <c r="AR85">
        <f t="shared" si="76"/>
        <v>-2.6202926451779004E-12</v>
      </c>
      <c r="AS85">
        <f t="shared" si="77"/>
        <v>-9.7578354925688957E-5</v>
      </c>
      <c r="AT85">
        <f t="shared" si="78"/>
        <v>-6.3751191886534474E-5</v>
      </c>
      <c r="AU85">
        <f t="shared" si="79"/>
        <v>-1.613295494325161E-4</v>
      </c>
      <c r="AW85">
        <v>82</v>
      </c>
      <c r="AX85">
        <f>IF(Z85&gt;0, (R85*SUMPRODUCT(K85:$K$98, X85:$X$98)-K85*$AZ$3)/Z85, 0)</f>
        <v>-302555069922586.38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250000</v>
      </c>
      <c r="S86">
        <f t="shared" si="63"/>
        <v>-1457438040877336.5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-3.4526755007797902</v>
      </c>
      <c r="AC86">
        <f t="shared" si="64"/>
        <v>-3.0827459828413759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-2.2956067630635045E-9</v>
      </c>
      <c r="AI86">
        <f t="shared" si="69"/>
        <v>-2.295712522138552E-9</v>
      </c>
      <c r="AJ86">
        <f t="shared" si="70"/>
        <v>-0.36992951793841433</v>
      </c>
      <c r="AK86">
        <f t="shared" si="92"/>
        <v>-0.24168728505458534</v>
      </c>
      <c r="AL86">
        <f t="shared" si="71"/>
        <v>-0.61161680528871221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-4.8272073683183043E-13</v>
      </c>
      <c r="AR86">
        <f t="shared" si="76"/>
        <v>-4.8274297587531776E-13</v>
      </c>
      <c r="AS86">
        <f t="shared" si="77"/>
        <v>-7.7788867130173744E-5</v>
      </c>
      <c r="AT86">
        <f t="shared" si="78"/>
        <v>-5.0822059858693071E-5</v>
      </c>
      <c r="AU86">
        <f t="shared" si="79"/>
        <v>-1.286109274716098E-4</v>
      </c>
      <c r="AW86">
        <v>83</v>
      </c>
      <c r="AX86">
        <f>IF(Z86&gt;0, (R86*SUMPRODUCT(K86:$K$98, X86:$X$98)-K86*$AZ$3)/Z86, 0)</f>
        <v>-1457438040877336.5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250000</v>
      </c>
      <c r="S87">
        <f t="shared" si="63"/>
        <v>-7716106385345863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-3.0827459828413759</v>
      </c>
      <c r="AC87">
        <f t="shared" si="64"/>
        <v>-2.7524517703945062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-4.3432864293567074E-10</v>
      </c>
      <c r="AI87">
        <f t="shared" si="69"/>
        <v>-4.3434647869138051E-10</v>
      </c>
      <c r="AJ87">
        <f t="shared" si="70"/>
        <v>-0.33029421244686974</v>
      </c>
      <c r="AK87">
        <f t="shared" si="92"/>
        <v>-0.21579221879889635</v>
      </c>
      <c r="AL87">
        <f t="shared" si="71"/>
        <v>-0.54608643168011262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-8.1545295063516643E-14</v>
      </c>
      <c r="AR87">
        <f t="shared" si="76"/>
        <v>-8.1548643730443611E-14</v>
      </c>
      <c r="AS87">
        <f t="shared" si="77"/>
        <v>-6.2012808618152961E-5</v>
      </c>
      <c r="AT87">
        <f t="shared" si="78"/>
        <v>-4.0515034963911528E-5</v>
      </c>
      <c r="AU87">
        <f t="shared" si="79"/>
        <v>-1.0252784366361313E-4</v>
      </c>
      <c r="AW87">
        <v>84</v>
      </c>
      <c r="AX87">
        <f>IF(Z87&gt;0, (R87*SUMPRODUCT(K87:$K$98, X87:$X$98)-K87*$AZ$3)/Z87, 0)</f>
        <v>-7716106385345863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250000</v>
      </c>
      <c r="S88">
        <f t="shared" si="63"/>
        <v>-4.5343152290800216E+16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-2.7524517703945062</v>
      </c>
      <c r="AC88">
        <f t="shared" si="64"/>
        <v>-2.4575462235665944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-7.4737280942824998E-11</v>
      </c>
      <c r="AI88">
        <f t="shared" si="69"/>
        <v>-7.4739990884789114E-11</v>
      </c>
      <c r="AJ88">
        <f t="shared" si="70"/>
        <v>-0.29490554682791181</v>
      </c>
      <c r="AK88">
        <f t="shared" si="92"/>
        <v>-0.19267162392761544</v>
      </c>
      <c r="AL88">
        <f t="shared" si="71"/>
        <v>-0.48757717083026725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-1.2528518204092213E-14</v>
      </c>
      <c r="AR88">
        <f t="shared" si="76"/>
        <v>-1.2528972482824341E-14</v>
      </c>
      <c r="AS88">
        <f t="shared" si="77"/>
        <v>-4.9436231360193291E-5</v>
      </c>
      <c r="AT88">
        <f t="shared" si="78"/>
        <v>-3.2298337822000728E-5</v>
      </c>
      <c r="AU88">
        <f t="shared" si="79"/>
        <v>-8.1734569194722985E-5</v>
      </c>
      <c r="AW88">
        <v>85</v>
      </c>
      <c r="AX88">
        <f>IF(Z88&gt;0, (R88*SUMPRODUCT(K88:$K$98, X88:$X$98)-K88*$AZ$3)/Z88, 0)</f>
        <v>-4.5343152290800216E+16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-2.4575462235665944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-1.3549709820600694E-11</v>
      </c>
      <c r="AI89">
        <f t="shared" si="69"/>
        <v>-1.3549709820600694E-11</v>
      </c>
      <c r="AJ89">
        <f t="shared" si="70"/>
        <v>-2.4575462235665944</v>
      </c>
      <c r="AK89">
        <f t="shared" si="92"/>
        <v>-0.17202823564966163</v>
      </c>
      <c r="AL89">
        <f t="shared" si="71"/>
        <v>-2.6295744592298056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-2.0280300541495404E-15</v>
      </c>
      <c r="AR89">
        <f t="shared" si="76"/>
        <v>-2.0280300541495404E-15</v>
      </c>
      <c r="AS89">
        <f t="shared" si="77"/>
        <v>-3.6782910238248966E-4</v>
      </c>
      <c r="AT89">
        <f t="shared" si="78"/>
        <v>-2.5748037166774281E-5</v>
      </c>
      <c r="AU89">
        <f t="shared" si="79"/>
        <v>-3.9357713955129195E-4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37809.946021130207</v>
      </c>
      <c r="AO91" s="6">
        <f t="shared" si="93"/>
        <v>-3780.9946021130208</v>
      </c>
      <c r="AP91" s="6">
        <f t="shared" si="93"/>
        <v>-3008.4502392876093</v>
      </c>
      <c r="AQ91" s="6">
        <f t="shared" si="93"/>
        <v>-14660.179244556133</v>
      </c>
      <c r="AR91" s="6">
        <f t="shared" si="93"/>
        <v>16360.321935173437</v>
      </c>
      <c r="AS91" s="6">
        <f t="shared" si="93"/>
        <v>-3505.85386946985</v>
      </c>
      <c r="AT91" s="6">
        <f t="shared" si="93"/>
        <v>1157.8701363437319</v>
      </c>
      <c r="AU91" s="6">
        <f t="shared" si="93"/>
        <v>14012.338202047311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83528.717031176959</v>
      </c>
      <c r="K3">
        <v>1</v>
      </c>
      <c r="L3" s="2">
        <v>0</v>
      </c>
      <c r="O3">
        <f>$C$3</f>
        <v>83528.717031176959</v>
      </c>
      <c r="P3">
        <f>O3*C5</f>
        <v>8352.8717031176966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83528.717031176959</v>
      </c>
      <c r="AF3">
        <f t="shared" ref="AF3:AF34" si="4">-$Z3*P3</f>
        <v>-8352.8717031176966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72655.937124059259</v>
      </c>
      <c r="AJ3">
        <f t="shared" ref="AJ3:AJ34" si="8">AB3-AC3</f>
        <v>0</v>
      </c>
      <c r="AL3">
        <f t="shared" ref="AL3:AL34" si="9">SUM(AI3:AK3)</f>
        <v>72655.937124059259</v>
      </c>
      <c r="AN3">
        <f t="shared" ref="AN3:AN34" si="10">AE3*$K3</f>
        <v>83528.717031176959</v>
      </c>
      <c r="AO3">
        <f t="shared" ref="AO3:AO34" si="11">AF3*$K3</f>
        <v>-8352.8717031176966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72655.937124059259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72655.937124059259</v>
      </c>
      <c r="AW3">
        <v>0</v>
      </c>
      <c r="AX3">
        <f>IF(Z3&gt;0, (R3*SUMPRODUCT(K3:$K$98, X3:$X$98)-K3*$AZ$3)/Z3, 0)</f>
        <v>0</v>
      </c>
      <c r="AZ3">
        <f>C6*ABS(SUMPRODUCT(X4:X79, K4:K79))/1</f>
        <v>34513.255018806842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250000</v>
      </c>
      <c r="S4">
        <f t="shared" si="1"/>
        <v>2343.1180556156814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2315.0508777425239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-494.63974999999999</v>
      </c>
      <c r="AI4">
        <f t="shared" si="7"/>
        <v>-494.63974999999999</v>
      </c>
      <c r="AJ4">
        <f t="shared" si="8"/>
        <v>-2315.0508777425239</v>
      </c>
      <c r="AK4">
        <f>G4*SUM(AB4, AE4:AF4)</f>
        <v>0</v>
      </c>
      <c r="AL4">
        <f t="shared" si="9"/>
        <v>-2809.6906277425237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-461.4607239481295</v>
      </c>
      <c r="AR4">
        <f t="shared" si="14"/>
        <v>-461.4607239481295</v>
      </c>
      <c r="AS4">
        <f t="shared" si="15"/>
        <v>-2159.7638564628451</v>
      </c>
      <c r="AT4">
        <f t="shared" si="16"/>
        <v>0</v>
      </c>
      <c r="AU4">
        <f t="shared" si="17"/>
        <v>-2621.2245804109743</v>
      </c>
      <c r="AW4">
        <v>1</v>
      </c>
      <c r="AX4">
        <f>IF(Z4&gt;0, (R4*SUMPRODUCT(K4:$K$98, X4:$X$98)-K4*$AZ$3)/Z4, 0)</f>
        <v>2343.1180556156814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250000</v>
      </c>
      <c r="S5">
        <f t="shared" si="1"/>
        <v>4650.434905862302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2315.0508777425239</v>
      </c>
      <c r="AC5">
        <f t="shared" si="2"/>
        <v>4539.2332123066335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-513.33320881627685</v>
      </c>
      <c r="AI5">
        <f t="shared" si="7"/>
        <v>-562.13760350401355</v>
      </c>
      <c r="AJ5">
        <f t="shared" si="8"/>
        <v>-2224.1823345641096</v>
      </c>
      <c r="AK5">
        <f>G5*SUM(AB5, AE5:AF5)</f>
        <v>94.917085987443485</v>
      </c>
      <c r="AL5">
        <f t="shared" si="9"/>
        <v>-2691.4028520806796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-438.95534259627118</v>
      </c>
      <c r="AR5">
        <f t="shared" si="14"/>
        <v>-480.68837179140053</v>
      </c>
      <c r="AS5">
        <f t="shared" si="15"/>
        <v>-1901.9161470509675</v>
      </c>
      <c r="AT5">
        <f t="shared" si="16"/>
        <v>81.164361241958446</v>
      </c>
      <c r="AU5">
        <f t="shared" si="17"/>
        <v>-2301.4401576004093</v>
      </c>
      <c r="AW5">
        <v>2</v>
      </c>
      <c r="AX5">
        <f>IF(Z5&gt;0, (R5*SUMPRODUCT(K5:$K$98, X5:$X$98)-K5*$AZ$3)/Z5, 0)</f>
        <v>4650.434905862302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250000</v>
      </c>
      <c r="S6">
        <f t="shared" si="1"/>
        <v>7252.4956451348671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4539.2332123066335</v>
      </c>
      <c r="AC6">
        <f t="shared" si="2"/>
        <v>6988.9678809479883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-665.79101646194533</v>
      </c>
      <c r="AI6">
        <f t="shared" si="7"/>
        <v>-713.97420899951237</v>
      </c>
      <c r="AJ6">
        <f t="shared" si="8"/>
        <v>-2449.7346686413548</v>
      </c>
      <c r="AK6">
        <f>G6*SUM(AB6, AE6:AF6)</f>
        <v>265.54514291993809</v>
      </c>
      <c r="AL6">
        <f t="shared" si="9"/>
        <v>-2898.1637347209294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-513.59786763268437</v>
      </c>
      <c r="AR6">
        <f t="shared" si="14"/>
        <v>-550.76686560825851</v>
      </c>
      <c r="AS6">
        <f t="shared" si="15"/>
        <v>-1889.7498929410294</v>
      </c>
      <c r="AT6">
        <f t="shared" si="16"/>
        <v>204.84418652664698</v>
      </c>
      <c r="AU6">
        <f t="shared" si="17"/>
        <v>-2235.6725720226414</v>
      </c>
      <c r="AW6">
        <v>3</v>
      </c>
      <c r="AX6">
        <f>IF(Z6&gt;0, (R6*SUMPRODUCT(K6:$K$98, X6:$X$98)-K6*$AZ$3)/Z6, 0)</f>
        <v>7252.4956451348671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250000</v>
      </c>
      <c r="S7">
        <f t="shared" si="1"/>
        <v>9336.3633864633248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6988.9678809479883</v>
      </c>
      <c r="AC7">
        <f t="shared" si="2"/>
        <v>8875.9028339569813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-836.56502089593209</v>
      </c>
      <c r="AI7">
        <f t="shared" si="7"/>
        <v>-884.09906850394418</v>
      </c>
      <c r="AJ7">
        <f t="shared" si="8"/>
        <v>-1886.934953008993</v>
      </c>
      <c r="AK7">
        <f>G7*SUM(AB7, AE7:AF7)</f>
        <v>343.15832295454624</v>
      </c>
      <c r="AL7">
        <f t="shared" si="9"/>
        <v>-2427.8756985583909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-587.14825532395912</v>
      </c>
      <c r="AR7">
        <f t="shared" si="14"/>
        <v>-620.51031616131058</v>
      </c>
      <c r="AS7">
        <f t="shared" si="15"/>
        <v>-1324.3567898434162</v>
      </c>
      <c r="AT7">
        <f t="shared" si="16"/>
        <v>240.84775909812043</v>
      </c>
      <c r="AU7">
        <f t="shared" si="17"/>
        <v>-1704.0193469066064</v>
      </c>
      <c r="AW7">
        <v>4</v>
      </c>
      <c r="AX7">
        <f>IF(Z7&gt;0, (R7*SUMPRODUCT(K7:$K$98, X7:$X$98)-K7*$AZ$3)/Z7, 0)</f>
        <v>9336.3633864633248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250000</v>
      </c>
      <c r="S8">
        <f t="shared" si="1"/>
        <v>10565.219919353312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8875.9028339569813</v>
      </c>
      <c r="AC8">
        <f t="shared" si="2"/>
        <v>9900.9304558597178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-1012.3154996506953</v>
      </c>
      <c r="AI8">
        <f t="shared" si="7"/>
        <v>-1059.1717436826971</v>
      </c>
      <c r="AJ8">
        <f t="shared" si="8"/>
        <v>-1025.0276219027364</v>
      </c>
      <c r="AK8">
        <f t="shared" ref="AK8:AK39" si="30">G8*SUM(AB8:AB8, AE8:AF8)</f>
        <v>189.05673036328369</v>
      </c>
      <c r="AL8">
        <f t="shared" si="9"/>
        <v>-1895.1426352221497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-663.21273155154847</v>
      </c>
      <c r="AR8">
        <f t="shared" si="14"/>
        <v>-693.91033284821208</v>
      </c>
      <c r="AS8">
        <f t="shared" si="15"/>
        <v>-671.54100601292191</v>
      </c>
      <c r="AT8">
        <f t="shared" si="16"/>
        <v>123.85943967636832</v>
      </c>
      <c r="AU8">
        <f t="shared" si="17"/>
        <v>-1241.5918991847657</v>
      </c>
      <c r="AW8">
        <v>5</v>
      </c>
      <c r="AX8">
        <f>IF(Z8&gt;0, (R8*SUMPRODUCT(K8:$K$98, X8:$X$98)-K8*$AZ$3)/Z8, 0)</f>
        <v>10565.219919353312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250000</v>
      </c>
      <c r="S9">
        <f t="shared" si="1"/>
        <v>11305.855852174573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9900.9304558597178</v>
      </c>
      <c r="AC9">
        <f t="shared" si="2"/>
        <v>10434.766665188603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-1200.310780618508</v>
      </c>
      <c r="AI9">
        <f t="shared" si="7"/>
        <v>-1246.4584000540663</v>
      </c>
      <c r="AJ9">
        <f t="shared" si="8"/>
        <v>-533.83620932888516</v>
      </c>
      <c r="AK9">
        <f t="shared" si="30"/>
        <v>58.415489689572333</v>
      </c>
      <c r="AL9">
        <f t="shared" si="9"/>
        <v>-1721.8791196933792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-744.74549550570816</v>
      </c>
      <c r="AR9">
        <f t="shared" si="14"/>
        <v>-773.37827316453581</v>
      </c>
      <c r="AS9">
        <f t="shared" si="15"/>
        <v>-331.22431178254067</v>
      </c>
      <c r="AT9">
        <f t="shared" si="16"/>
        <v>36.244507269735266</v>
      </c>
      <c r="AU9">
        <f t="shared" si="17"/>
        <v>-1068.3580776773413</v>
      </c>
      <c r="AW9">
        <v>6</v>
      </c>
      <c r="AX9">
        <f>IF(Z9&gt;0, (R9*SUMPRODUCT(K9:$K$98, X9:$X$98)-K9*$AZ$3)/Z9, 0)</f>
        <v>11305.855852174573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250000</v>
      </c>
      <c r="S10">
        <f t="shared" si="1"/>
        <v>11880.420088443539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10434.766665188603</v>
      </c>
      <c r="AC10">
        <f t="shared" si="2"/>
        <v>10789.066361506975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-1396.1020848791632</v>
      </c>
      <c r="AI10">
        <f t="shared" si="7"/>
        <v>-1441.5090077033899</v>
      </c>
      <c r="AJ10">
        <f t="shared" si="8"/>
        <v>-354.2996963183723</v>
      </c>
      <c r="AK10">
        <f t="shared" si="30"/>
        <v>42.782543327273274</v>
      </c>
      <c r="AL10">
        <f t="shared" si="9"/>
        <v>-1753.0261606944889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-821.76859614970749</v>
      </c>
      <c r="AR10">
        <f t="shared" si="14"/>
        <v>-848.49585601765079</v>
      </c>
      <c r="AS10">
        <f t="shared" si="15"/>
        <v>-208.54661504571609</v>
      </c>
      <c r="AT10">
        <f t="shared" si="16"/>
        <v>25.182507031934104</v>
      </c>
      <c r="AU10">
        <f t="shared" si="17"/>
        <v>-1031.8599640314328</v>
      </c>
      <c r="AW10">
        <v>7</v>
      </c>
      <c r="AX10">
        <f>IF(Z10&gt;0, (R10*SUMPRODUCT(K10:$K$98, X10:$X$98)-K10*$AZ$3)/Z10, 0)</f>
        <v>11880.420088443539</v>
      </c>
    </row>
    <row r="11" spans="1:52" x14ac:dyDescent="0.25">
      <c r="A11" t="s">
        <v>33</v>
      </c>
      <c r="C11" s="25">
        <f>AU81</f>
        <v>33352.053362225764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250000</v>
      </c>
      <c r="S11">
        <f t="shared" si="1"/>
        <v>12299.902156697113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10789.066361506975</v>
      </c>
      <c r="AC11">
        <f t="shared" si="2"/>
        <v>10978.804393839648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-1616.0621248486793</v>
      </c>
      <c r="AI11">
        <f t="shared" si="7"/>
        <v>-1660.6917660196941</v>
      </c>
      <c r="AJ11">
        <f t="shared" si="8"/>
        <v>-189.73803233267245</v>
      </c>
      <c r="AK11">
        <f t="shared" si="30"/>
        <v>25.893759267616737</v>
      </c>
      <c r="AL11">
        <f t="shared" si="9"/>
        <v>-1824.5360390847497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-903.87750385339962</v>
      </c>
      <c r="AR11">
        <f t="shared" si="14"/>
        <v>-928.8392476126669</v>
      </c>
      <c r="AS11">
        <f t="shared" si="15"/>
        <v>-106.12212019198833</v>
      </c>
      <c r="AT11">
        <f t="shared" si="16"/>
        <v>14.482603194716766</v>
      </c>
      <c r="AU11">
        <f t="shared" si="17"/>
        <v>-1020.4787646099385</v>
      </c>
      <c r="AW11">
        <v>8</v>
      </c>
      <c r="AX11">
        <f>IF(Z11&gt;0, (R11*SUMPRODUCT(K11:$K$98, X11:$X$98)-K11*$AZ$3)/Z11, 0)</f>
        <v>12299.902156697113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250000</v>
      </c>
      <c r="S12">
        <f t="shared" si="1"/>
        <v>12592.975091499058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10978.804393839648</v>
      </c>
      <c r="AC12">
        <f t="shared" si="2"/>
        <v>11034.326559587276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-1859.5415299581762</v>
      </c>
      <c r="AI12">
        <f t="shared" si="7"/>
        <v>-1903.3529664114892</v>
      </c>
      <c r="AJ12">
        <f t="shared" si="8"/>
        <v>-55.522165747628605</v>
      </c>
      <c r="AK12">
        <f t="shared" si="30"/>
        <v>25.25125010583119</v>
      </c>
      <c r="AL12">
        <f t="shared" si="9"/>
        <v>-1933.6238820532867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-988.36609140641849</v>
      </c>
      <c r="AR12">
        <f t="shared" si="14"/>
        <v>-1011.6523356277215</v>
      </c>
      <c r="AS12">
        <f t="shared" si="15"/>
        <v>-29.510621334516394</v>
      </c>
      <c r="AT12">
        <f t="shared" si="16"/>
        <v>13.421307869788535</v>
      </c>
      <c r="AU12">
        <f t="shared" si="17"/>
        <v>-1027.7416490924495</v>
      </c>
      <c r="AW12">
        <v>9</v>
      </c>
      <c r="AX12">
        <f>IF(Z12&gt;0, (R12*SUMPRODUCT(K12:$K$98, X12:$X$98)-K12*$AZ$3)/Z12, 0)</f>
        <v>12592.975091499058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250000</v>
      </c>
      <c r="S13">
        <f t="shared" si="1"/>
        <v>12750.74332856137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11034.326559587276</v>
      </c>
      <c r="AC13">
        <f t="shared" si="2"/>
        <v>10952.706115536577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-2120.18677848876</v>
      </c>
      <c r="AI13">
        <f t="shared" si="7"/>
        <v>-2163.1360632218421</v>
      </c>
      <c r="AJ13">
        <f t="shared" si="8"/>
        <v>81.620444050699007</v>
      </c>
      <c r="AK13">
        <f t="shared" si="30"/>
        <v>22.068653119174552</v>
      </c>
      <c r="AL13">
        <f t="shared" si="9"/>
        <v>-2059.4469660519685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-1071.1994409150559</v>
      </c>
      <c r="AR13">
        <f t="shared" si="14"/>
        <v>-1092.8990620336124</v>
      </c>
      <c r="AS13">
        <f t="shared" si="15"/>
        <v>41.237769672664193</v>
      </c>
      <c r="AT13">
        <f t="shared" si="16"/>
        <v>11.149927507735098</v>
      </c>
      <c r="AU13">
        <f t="shared" si="17"/>
        <v>-1040.5113648532131</v>
      </c>
      <c r="AW13">
        <v>10</v>
      </c>
      <c r="AX13">
        <f>IF(Z13&gt;0, (R13*SUMPRODUCT(K13:$K$98, X13:$X$98)-K13*$AZ$3)/Z13, 0)</f>
        <v>12750.74332856137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250000</v>
      </c>
      <c r="S14">
        <f t="shared" si="1"/>
        <v>12774.337609941469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10952.706115536577</v>
      </c>
      <c r="AC14">
        <f t="shared" si="2"/>
        <v>10740.280361726171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-2406.4490678338593</v>
      </c>
      <c r="AI14">
        <f t="shared" si="7"/>
        <v>-2448.487569906044</v>
      </c>
      <c r="AJ14">
        <f t="shared" si="8"/>
        <v>212.4257538104066</v>
      </c>
      <c r="AK14">
        <f t="shared" si="30"/>
        <v>19.71487100796584</v>
      </c>
      <c r="AL14">
        <f t="shared" si="9"/>
        <v>-2216.3469450876714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-1155.9517938458259</v>
      </c>
      <c r="AR14">
        <f t="shared" si="14"/>
        <v>-1176.1452326060635</v>
      </c>
      <c r="AS14">
        <f t="shared" si="15"/>
        <v>102.03994526974311</v>
      </c>
      <c r="AT14">
        <f t="shared" si="16"/>
        <v>9.4701528537276971</v>
      </c>
      <c r="AU14">
        <f t="shared" si="17"/>
        <v>-1064.6351344825925</v>
      </c>
      <c r="AW14">
        <v>11</v>
      </c>
      <c r="AX14">
        <f>IF(Z14&gt;0, (R14*SUMPRODUCT(K14:$K$98, X14:$X$98)-K14*$AZ$3)/Z14, 0)</f>
        <v>12774.337609941469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250000</v>
      </c>
      <c r="S15">
        <f t="shared" si="1"/>
        <v>12702.854844369913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10740.280361726171</v>
      </c>
      <c r="AC15">
        <f t="shared" si="2"/>
        <v>10435.200937772664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-2719.4095330290988</v>
      </c>
      <c r="AI15">
        <f t="shared" si="7"/>
        <v>-2760.4837681739555</v>
      </c>
      <c r="AJ15">
        <f t="shared" si="8"/>
        <v>305.07942395350619</v>
      </c>
      <c r="AK15">
        <f t="shared" si="30"/>
        <v>44.035149483077305</v>
      </c>
      <c r="AL15">
        <f t="shared" si="9"/>
        <v>-2411.3691947373718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-1239.2412218445625</v>
      </c>
      <c r="AR15">
        <f t="shared" si="14"/>
        <v>-1257.9588459203101</v>
      </c>
      <c r="AS15">
        <f t="shared" si="15"/>
        <v>139.02540000242502</v>
      </c>
      <c r="AT15">
        <f t="shared" si="16"/>
        <v>20.066919596597867</v>
      </c>
      <c r="AU15">
        <f t="shared" si="17"/>
        <v>-1098.8665263212872</v>
      </c>
      <c r="AW15">
        <v>12</v>
      </c>
      <c r="AX15">
        <f>IF(Z15&gt;0, (R15*SUMPRODUCT(K15:$K$98, X15:$X$98)-K15*$AZ$3)/Z15, 0)</f>
        <v>12702.854844369913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250000</v>
      </c>
      <c r="S16">
        <f t="shared" si="1"/>
        <v>12538.721465373756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10435.200937772664</v>
      </c>
      <c r="AC16">
        <f t="shared" si="2"/>
        <v>10045.506287309472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-3027.7790288560905</v>
      </c>
      <c r="AI16">
        <f t="shared" si="7"/>
        <v>-3067.8369658437273</v>
      </c>
      <c r="AJ16">
        <f t="shared" si="8"/>
        <v>389.69465046319237</v>
      </c>
      <c r="AK16">
        <f t="shared" si="30"/>
        <v>74.089926658185917</v>
      </c>
      <c r="AL16">
        <f t="shared" si="9"/>
        <v>-2604.052388722349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-1305.2368888647482</v>
      </c>
      <c r="AR16">
        <f t="shared" si="14"/>
        <v>-1322.5053541489656</v>
      </c>
      <c r="AS16">
        <f t="shared" si="15"/>
        <v>167.99238924974679</v>
      </c>
      <c r="AT16">
        <f t="shared" si="16"/>
        <v>31.939221602999059</v>
      </c>
      <c r="AU16">
        <f t="shared" si="17"/>
        <v>-1122.5737432962198</v>
      </c>
      <c r="AW16">
        <v>13</v>
      </c>
      <c r="AX16">
        <f>IF(Z16&gt;0, (R16*SUMPRODUCT(K16:$K$98, X16:$X$98)-K16*$AZ$3)/Z16, 0)</f>
        <v>12538.721465373756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250000</v>
      </c>
      <c r="S17">
        <f t="shared" si="1"/>
        <v>12352.798916592528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10045.506287309472</v>
      </c>
      <c r="AC17">
        <f t="shared" si="2"/>
        <v>9632.5712126482922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-3339.6494344690523</v>
      </c>
      <c r="AI17">
        <f t="shared" si="7"/>
        <v>-3378.638862199919</v>
      </c>
      <c r="AJ17">
        <f t="shared" si="8"/>
        <v>412.9350746611799</v>
      </c>
      <c r="AK17">
        <f t="shared" si="30"/>
        <v>138.62798676487071</v>
      </c>
      <c r="AL17">
        <f t="shared" si="9"/>
        <v>-2827.0758007738682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-1353.3373186769668</v>
      </c>
      <c r="AR17">
        <f t="shared" si="14"/>
        <v>-1369.1371349802696</v>
      </c>
      <c r="AS17">
        <f t="shared" si="15"/>
        <v>167.33506246546517</v>
      </c>
      <c r="AT17">
        <f t="shared" si="16"/>
        <v>56.176683087032771</v>
      </c>
      <c r="AU17">
        <f t="shared" si="17"/>
        <v>-1145.6253894277716</v>
      </c>
      <c r="AW17">
        <v>14</v>
      </c>
      <c r="AX17">
        <f>IF(Z17&gt;0, (R17*SUMPRODUCT(K17:$K$98, X17:$X$98)-K17*$AZ$3)/Z17, 0)</f>
        <v>12352.798916592528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250000</v>
      </c>
      <c r="S18">
        <f t="shared" si="1"/>
        <v>12166.078446905698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9632.5712126482922</v>
      </c>
      <c r="AC18">
        <f t="shared" si="2"/>
        <v>9213.716914365863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-3665.5633656237569</v>
      </c>
      <c r="AI18">
        <f t="shared" si="7"/>
        <v>-3703.4297864041905</v>
      </c>
      <c r="AJ18">
        <f t="shared" si="8"/>
        <v>418.85429828242923</v>
      </c>
      <c r="AK18">
        <f t="shared" si="30"/>
        <v>208.06353819320313</v>
      </c>
      <c r="AL18">
        <f t="shared" si="9"/>
        <v>-3076.5119499285584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-1386.1594922409984</v>
      </c>
      <c r="AR18">
        <f t="shared" si="14"/>
        <v>-1400.4789551356355</v>
      </c>
      <c r="AS18">
        <f t="shared" si="15"/>
        <v>158.39280446631514</v>
      </c>
      <c r="AT18">
        <f t="shared" si="16"/>
        <v>78.680742818553995</v>
      </c>
      <c r="AU18">
        <f t="shared" si="17"/>
        <v>-1163.4054078507663</v>
      </c>
      <c r="AW18">
        <v>15</v>
      </c>
      <c r="AX18">
        <f>IF(Z18&gt;0, (R18*SUMPRODUCT(K18:$K$98, X18:$X$98)-K18*$AZ$3)/Z18, 0)</f>
        <v>12166.078446905698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250000</v>
      </c>
      <c r="S19">
        <f t="shared" si="1"/>
        <v>11869.830655955624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9213.716914365863</v>
      </c>
      <c r="AC19">
        <f t="shared" si="2"/>
        <v>8707.552784968444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-4042.0471102331835</v>
      </c>
      <c r="AI19">
        <f t="shared" si="7"/>
        <v>-4078.726457383766</v>
      </c>
      <c r="AJ19">
        <f t="shared" si="8"/>
        <v>506.16412939741895</v>
      </c>
      <c r="AK19">
        <f t="shared" si="30"/>
        <v>205.46588719035876</v>
      </c>
      <c r="AL19">
        <f t="shared" si="9"/>
        <v>-3367.0964407959882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-1425.4682114561292</v>
      </c>
      <c r="AR19">
        <f t="shared" si="14"/>
        <v>-1438.40354891119</v>
      </c>
      <c r="AS19">
        <f t="shared" si="15"/>
        <v>178.50382654094386</v>
      </c>
      <c r="AT19">
        <f t="shared" si="16"/>
        <v>72.459593552731036</v>
      </c>
      <c r="AU19">
        <f t="shared" si="17"/>
        <v>-1187.4401288175152</v>
      </c>
      <c r="AW19">
        <v>16</v>
      </c>
      <c r="AX19">
        <f>IF(Z19&gt;0, (R19*SUMPRODUCT(K19:$K$98, X19:$X$98)-K19*$AZ$3)/Z19, 0)</f>
        <v>11869.830655955624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250000</v>
      </c>
      <c r="S20">
        <f t="shared" si="1"/>
        <v>11161.405407670945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8707.552784968444</v>
      </c>
      <c r="AC20">
        <f t="shared" si="2"/>
        <v>7908.9548954253314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-4413.1486443231579</v>
      </c>
      <c r="AI20">
        <f t="shared" si="7"/>
        <v>-4448.5785682733695</v>
      </c>
      <c r="AJ20">
        <f t="shared" si="8"/>
        <v>798.59788954311261</v>
      </c>
      <c r="AK20">
        <f t="shared" si="30"/>
        <v>37.442476975364308</v>
      </c>
      <c r="AL20">
        <f t="shared" si="9"/>
        <v>-3612.5382017548927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-1476.1840721115111</v>
      </c>
      <c r="AR20">
        <f t="shared" si="14"/>
        <v>-1488.0352680776161</v>
      </c>
      <c r="AS20">
        <f t="shared" si="15"/>
        <v>267.12843359170705</v>
      </c>
      <c r="AT20">
        <f t="shared" si="16"/>
        <v>12.524388500381413</v>
      </c>
      <c r="AU20">
        <f t="shared" si="17"/>
        <v>-1208.3824459855277</v>
      </c>
      <c r="AW20">
        <v>17</v>
      </c>
      <c r="AX20">
        <f>IF(Z20&gt;0, (R20*SUMPRODUCT(K20:$K$98, X20:$X$98)-K20*$AZ$3)/Z20, 0)</f>
        <v>11161.405407670945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250000</v>
      </c>
      <c r="S21">
        <f t="shared" si="1"/>
        <v>10254.624845419474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7908.9548954253314</v>
      </c>
      <c r="AC21">
        <f t="shared" si="2"/>
        <v>6999.2409397217543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-4741.921712187821</v>
      </c>
      <c r="AI21">
        <f t="shared" si="7"/>
        <v>-4776.0489525560934</v>
      </c>
      <c r="AJ21">
        <f t="shared" si="8"/>
        <v>909.71395570357708</v>
      </c>
      <c r="AK21">
        <f t="shared" si="30"/>
        <v>12.654327832680531</v>
      </c>
      <c r="AL21">
        <f t="shared" si="9"/>
        <v>-3853.6806690198359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-1508.327890073901</v>
      </c>
      <c r="AR21">
        <f t="shared" si="14"/>
        <v>-1519.1832081459852</v>
      </c>
      <c r="AS21">
        <f t="shared" si="15"/>
        <v>289.36515924554976</v>
      </c>
      <c r="AT21">
        <f t="shared" si="16"/>
        <v>4.0251351158145106</v>
      </c>
      <c r="AU21">
        <f t="shared" si="17"/>
        <v>-1225.7929137846211</v>
      </c>
      <c r="AW21">
        <v>18</v>
      </c>
      <c r="AX21">
        <f>IF(Z21&gt;0, (R21*SUMPRODUCT(K21:$K$98, X21:$X$98)-K21*$AZ$3)/Z21, 0)</f>
        <v>10254.624845419474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250000</v>
      </c>
      <c r="S22">
        <f t="shared" si="1"/>
        <v>9488.1131351204476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6999.2409397217543</v>
      </c>
      <c r="AC22">
        <f t="shared" si="2"/>
        <v>6218.6864532075715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-5075.1733406055791</v>
      </c>
      <c r="AI22">
        <f t="shared" si="7"/>
        <v>-5107.9442739020478</v>
      </c>
      <c r="AJ22">
        <f t="shared" si="8"/>
        <v>780.55448651418283</v>
      </c>
      <c r="AK22">
        <f t="shared" si="30"/>
        <v>146.98405973415686</v>
      </c>
      <c r="AL22">
        <f t="shared" si="9"/>
        <v>-4180.4057276537078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-1507.3107311980871</v>
      </c>
      <c r="AR22">
        <f t="shared" si="14"/>
        <v>-1517.0435966815051</v>
      </c>
      <c r="AS22">
        <f t="shared" si="15"/>
        <v>231.82226001905454</v>
      </c>
      <c r="AT22">
        <f t="shared" si="16"/>
        <v>43.653809571343515</v>
      </c>
      <c r="AU22">
        <f t="shared" si="17"/>
        <v>-1241.567527091107</v>
      </c>
      <c r="AW22">
        <v>19</v>
      </c>
      <c r="AX22">
        <f>IF(Z22&gt;0, (R22*SUMPRODUCT(K22:$K$98, X22:$X$98)-K22*$AZ$3)/Z22, 0)</f>
        <v>9488.1131351204476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250000</v>
      </c>
      <c r="S23">
        <f t="shared" si="1"/>
        <v>9261.3680157748349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6218.6864532075715</v>
      </c>
      <c r="AC23">
        <f t="shared" si="2"/>
        <v>5809.6253249668262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-5391.9520738517886</v>
      </c>
      <c r="AI23">
        <f t="shared" si="7"/>
        <v>-5423.3169074005218</v>
      </c>
      <c r="AJ23">
        <f t="shared" si="8"/>
        <v>409.06112824074535</v>
      </c>
      <c r="AK23">
        <f t="shared" si="30"/>
        <v>435.30805172453006</v>
      </c>
      <c r="AL23">
        <f t="shared" si="9"/>
        <v>-4578.9477274352466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-1429.8152069994144</v>
      </c>
      <c r="AR23">
        <f t="shared" si="14"/>
        <v>-1438.1324018406788</v>
      </c>
      <c r="AS23">
        <f t="shared" si="15"/>
        <v>108.47311210115038</v>
      </c>
      <c r="AT23">
        <f t="shared" si="16"/>
        <v>115.43316104447432</v>
      </c>
      <c r="AU23">
        <f t="shared" si="17"/>
        <v>-1214.2261286950541</v>
      </c>
      <c r="AW23">
        <v>20</v>
      </c>
      <c r="AX23">
        <f>IF(Z23&gt;0, (R23*SUMPRODUCT(K23:$K$98, X23:$X$98)-K23*$AZ$3)/Z23, 0)</f>
        <v>9261.3680157748349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250000</v>
      </c>
      <c r="S24">
        <f t="shared" si="1"/>
        <v>8961.2909819873275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5809.6253249668262</v>
      </c>
      <c r="AC24">
        <f t="shared" si="2"/>
        <v>5360.3901206078863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-5713.0161388953547</v>
      </c>
      <c r="AI24">
        <f t="shared" si="7"/>
        <v>-5742.924720880822</v>
      </c>
      <c r="AJ24">
        <f t="shared" si="8"/>
        <v>449.23520435893988</v>
      </c>
      <c r="AK24">
        <f t="shared" si="30"/>
        <v>406.67377274767784</v>
      </c>
      <c r="AL24">
        <f t="shared" si="9"/>
        <v>-4887.0157437742046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-1352.6371673507276</v>
      </c>
      <c r="AR24">
        <f t="shared" si="14"/>
        <v>-1359.7184460715894</v>
      </c>
      <c r="AS24">
        <f t="shared" si="15"/>
        <v>106.36277222486454</v>
      </c>
      <c r="AT24">
        <f t="shared" si="16"/>
        <v>96.285752854815868</v>
      </c>
      <c r="AU24">
        <f t="shared" si="17"/>
        <v>-1157.0699209919092</v>
      </c>
      <c r="AW24">
        <v>21</v>
      </c>
      <c r="AX24">
        <f>IF(Z24&gt;0, (R24*SUMPRODUCT(K24:$K$98, X24:$X$98)-K24*$AZ$3)/Z24, 0)</f>
        <v>8961.2909819873275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250000</v>
      </c>
      <c r="S25">
        <f t="shared" si="1"/>
        <v>8597.7892360073911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5360.3901206078863</v>
      </c>
      <c r="AC25">
        <f t="shared" si="2"/>
        <v>4883.2708127575797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-6055.4326772846252</v>
      </c>
      <c r="AI25">
        <f t="shared" si="7"/>
        <v>-6083.8310869147808</v>
      </c>
      <c r="AJ25">
        <f t="shared" si="8"/>
        <v>477.11930785030654</v>
      </c>
      <c r="AK25">
        <f t="shared" si="30"/>
        <v>375.2273084425521</v>
      </c>
      <c r="AL25">
        <f t="shared" si="9"/>
        <v>-5231.4844706219219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-1280.0974227332333</v>
      </c>
      <c r="AR25">
        <f t="shared" si="14"/>
        <v>-1286.1007478323054</v>
      </c>
      <c r="AS25">
        <f t="shared" si="15"/>
        <v>100.86136348382588</v>
      </c>
      <c r="AT25">
        <f t="shared" si="16"/>
        <v>79.321748927745844</v>
      </c>
      <c r="AU25">
        <f t="shared" si="17"/>
        <v>-1105.9176354207336</v>
      </c>
      <c r="AW25">
        <v>22</v>
      </c>
      <c r="AX25">
        <f>IF(Z25&gt;0, (R25*SUMPRODUCT(K25:$K$98, X25:$X$98)-K25*$AZ$3)/Z25, 0)</f>
        <v>8597.7892360073911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250000</v>
      </c>
      <c r="S26">
        <f t="shared" si="1"/>
        <v>8168.2232937755998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4883.2708127575797</v>
      </c>
      <c r="AC26">
        <f t="shared" si="2"/>
        <v>4384.8857645782937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-6366.5113781571135</v>
      </c>
      <c r="AI26">
        <f t="shared" si="7"/>
        <v>-6393.3525014153356</v>
      </c>
      <c r="AJ26">
        <f t="shared" si="8"/>
        <v>498.38504817928606</v>
      </c>
      <c r="AK26">
        <f t="shared" si="30"/>
        <v>341.82895689303064</v>
      </c>
      <c r="AL26">
        <f t="shared" si="9"/>
        <v>-5553.1384963430191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-1201.6592669328513</v>
      </c>
      <c r="AR26">
        <f t="shared" si="14"/>
        <v>-1206.7254456581088</v>
      </c>
      <c r="AS26">
        <f t="shared" si="15"/>
        <v>94.068631322979357</v>
      </c>
      <c r="AT26">
        <f t="shared" si="16"/>
        <v>64.519154896319677</v>
      </c>
      <c r="AU26">
        <f t="shared" si="17"/>
        <v>-1048.13765943881</v>
      </c>
      <c r="AW26">
        <v>23</v>
      </c>
      <c r="AX26">
        <f>IF(Z26&gt;0, (R26*SUMPRODUCT(K26:$K$98, X26:$X$98)-K26*$AZ$3)/Z26, 0)</f>
        <v>8168.2232937755998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250000</v>
      </c>
      <c r="S27">
        <f t="shared" si="1"/>
        <v>7686.9200053420573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4384.8857645782937</v>
      </c>
      <c r="AC27">
        <f t="shared" si="2"/>
        <v>3881.1839749257524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-6636.6717181322638</v>
      </c>
      <c r="AI27">
        <f t="shared" si="7"/>
        <v>-6661.9170958142777</v>
      </c>
      <c r="AJ27">
        <f t="shared" si="8"/>
        <v>503.70178965254127</v>
      </c>
      <c r="AK27">
        <f t="shared" si="30"/>
        <v>306.94200352048057</v>
      </c>
      <c r="AL27">
        <f t="shared" si="9"/>
        <v>-5851.2733026412561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-1118.4385649805795</v>
      </c>
      <c r="AR27">
        <f t="shared" si="14"/>
        <v>-1122.6930173908022</v>
      </c>
      <c r="AS27">
        <f t="shared" si="15"/>
        <v>84.885848015951339</v>
      </c>
      <c r="AT27">
        <f t="shared" si="16"/>
        <v>51.727098842599204</v>
      </c>
      <c r="AU27">
        <f t="shared" si="17"/>
        <v>-986.08007053225174</v>
      </c>
      <c r="AW27">
        <v>24</v>
      </c>
      <c r="AX27">
        <f>IF(Z27&gt;0, (R27*SUMPRODUCT(K27:$K$98, X27:$X$98)-K27*$AZ$3)/Z27, 0)</f>
        <v>7686.9200053420573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250000</v>
      </c>
      <c r="S28">
        <f t="shared" si="1"/>
        <v>7169.5318883553846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3881.1839749257524</v>
      </c>
      <c r="AC28">
        <f t="shared" si="2"/>
        <v>3385.9217289454464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-6898.2735750981419</v>
      </c>
      <c r="AI28">
        <f t="shared" si="7"/>
        <v>-6921.8868442883158</v>
      </c>
      <c r="AJ28">
        <f t="shared" si="8"/>
        <v>495.26224598030603</v>
      </c>
      <c r="AK28">
        <f t="shared" si="30"/>
        <v>271.68287824480268</v>
      </c>
      <c r="AL28">
        <f t="shared" si="9"/>
        <v>-6154.941720063207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-1037.9685359639429</v>
      </c>
      <c r="AR28">
        <f t="shared" si="14"/>
        <v>-1041.5215742979292</v>
      </c>
      <c r="AS28">
        <f t="shared" si="15"/>
        <v>74.52105556296074</v>
      </c>
      <c r="AT28">
        <f t="shared" si="16"/>
        <v>40.879544179895184</v>
      </c>
      <c r="AU28">
        <f t="shared" si="17"/>
        <v>-926.12097455507319</v>
      </c>
      <c r="AW28">
        <v>25</v>
      </c>
      <c r="AX28">
        <f>IF(Z28&gt;0, (R28*SUMPRODUCT(K28:$K$98, X28:$X$98)-K28*$AZ$3)/Z28, 0)</f>
        <v>7169.5318883553846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250000</v>
      </c>
      <c r="S29">
        <f t="shared" si="1"/>
        <v>6616.3750724336569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3385.9217289454464</v>
      </c>
      <c r="AC29">
        <f t="shared" si="2"/>
        <v>2904.3606206603208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-7144.2988460706229</v>
      </c>
      <c r="AI29">
        <f t="shared" si="7"/>
        <v>-7166.2471227996812</v>
      </c>
      <c r="AJ29">
        <f t="shared" si="8"/>
        <v>481.56110828512556</v>
      </c>
      <c r="AK29">
        <f t="shared" si="30"/>
        <v>237.01452102618126</v>
      </c>
      <c r="AL29">
        <f t="shared" si="9"/>
        <v>-6447.6714934883739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-959.81020947478123</v>
      </c>
      <c r="AR29">
        <f t="shared" si="14"/>
        <v>-962.75887953167774</v>
      </c>
      <c r="AS29">
        <f t="shared" si="15"/>
        <v>64.695959418364623</v>
      </c>
      <c r="AT29">
        <f t="shared" si="16"/>
        <v>31.842027045078513</v>
      </c>
      <c r="AU29">
        <f t="shared" si="17"/>
        <v>-866.22089306823455</v>
      </c>
      <c r="AW29">
        <v>26</v>
      </c>
      <c r="AX29">
        <f>IF(Z29&gt;0, (R29*SUMPRODUCT(K29:$K$98, X29:$X$98)-K29*$AZ$3)/Z29, 0)</f>
        <v>6616.3750724336569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250000</v>
      </c>
      <c r="S30">
        <f t="shared" si="1"/>
        <v>6026.9783486178721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2904.3606206603208</v>
      </c>
      <c r="AC30">
        <f t="shared" si="2"/>
        <v>2441.342757327342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-7376.6922398384586</v>
      </c>
      <c r="AI30">
        <f t="shared" si="7"/>
        <v>-7396.9456953522586</v>
      </c>
      <c r="AJ30">
        <f t="shared" si="8"/>
        <v>463.01786333297878</v>
      </c>
      <c r="AK30">
        <f t="shared" si="30"/>
        <v>203.30524344622248</v>
      </c>
      <c r="AL30">
        <f t="shared" si="9"/>
        <v>-6730.6225885730573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-884.84946884861711</v>
      </c>
      <c r="AR30">
        <f t="shared" si="14"/>
        <v>-887.27891266585402</v>
      </c>
      <c r="AS30">
        <f t="shared" si="15"/>
        <v>55.53994895232065</v>
      </c>
      <c r="AT30">
        <f t="shared" si="16"/>
        <v>24.386883826600883</v>
      </c>
      <c r="AU30">
        <f t="shared" si="17"/>
        <v>-807.35207988693253</v>
      </c>
      <c r="AW30">
        <v>27</v>
      </c>
      <c r="AX30">
        <f>IF(Z30&gt;0, (R30*SUMPRODUCT(K30:$K$98, X30:$X$98)-K30*$AZ$3)/Z30, 0)</f>
        <v>6026.9783486178721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250000</v>
      </c>
      <c r="S31">
        <f t="shared" si="1"/>
        <v>5396.0156243345464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2441.342757327342</v>
      </c>
      <c r="AC31">
        <f t="shared" si="2"/>
        <v>2000.0578832481913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-7590.9607969650961</v>
      </c>
      <c r="AI31">
        <f t="shared" si="7"/>
        <v>-7609.4935257643647</v>
      </c>
      <c r="AJ31">
        <f t="shared" si="8"/>
        <v>441.28487407915077</v>
      </c>
      <c r="AK31">
        <f t="shared" si="30"/>
        <v>170.89399301291397</v>
      </c>
      <c r="AL31">
        <f t="shared" si="9"/>
        <v>-6997.3146586723005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-812.99234356528325</v>
      </c>
      <c r="AR31">
        <f t="shared" si="14"/>
        <v>-814.97719989930636</v>
      </c>
      <c r="AS31">
        <f t="shared" si="15"/>
        <v>47.261635720863453</v>
      </c>
      <c r="AT31">
        <f t="shared" si="16"/>
        <v>18.30275660708789</v>
      </c>
      <c r="AU31">
        <f t="shared" si="17"/>
        <v>-749.41280757135507</v>
      </c>
      <c r="AW31">
        <v>28</v>
      </c>
      <c r="AX31">
        <f>IF(Z31&gt;0, (R31*SUMPRODUCT(K31:$K$98, X31:$X$98)-K31*$AZ$3)/Z31, 0)</f>
        <v>5396.0156243345464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250000</v>
      </c>
      <c r="S32">
        <f t="shared" si="1"/>
        <v>4713.639998948649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2000.0578832481913</v>
      </c>
      <c r="AC32">
        <f t="shared" si="2"/>
        <v>1583.1053564413596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-7772.950225185481</v>
      </c>
      <c r="AI32">
        <f t="shared" si="7"/>
        <v>-7789.7430366517201</v>
      </c>
      <c r="AJ32">
        <f t="shared" si="8"/>
        <v>416.95252680683166</v>
      </c>
      <c r="AK32">
        <f t="shared" si="30"/>
        <v>140.00405182737342</v>
      </c>
      <c r="AL32">
        <f t="shared" si="9"/>
        <v>-7232.7864580175146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-743.28876957986972</v>
      </c>
      <c r="AR32">
        <f t="shared" si="14"/>
        <v>-744.89458304977779</v>
      </c>
      <c r="AS32">
        <f t="shared" si="15"/>
        <v>39.871107062964917</v>
      </c>
      <c r="AT32">
        <f t="shared" si="16"/>
        <v>13.38789473806022</v>
      </c>
      <c r="AU32">
        <f t="shared" si="17"/>
        <v>-691.6355812487526</v>
      </c>
      <c r="AW32">
        <v>29</v>
      </c>
      <c r="AX32">
        <f>IF(Z32&gt;0, (R32*SUMPRODUCT(K32:$K$98, X32:$X$98)-K32*$AZ$3)/Z32, 0)</f>
        <v>4713.639998948649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250000</v>
      </c>
      <c r="S33">
        <f t="shared" si="1"/>
        <v>3968.0990734548814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1583.1053564413596</v>
      </c>
      <c r="AC33">
        <f t="shared" si="2"/>
        <v>1193.4235661101075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-7935.7972187650939</v>
      </c>
      <c r="AI33">
        <f t="shared" si="7"/>
        <v>-7950.8349426729174</v>
      </c>
      <c r="AJ33">
        <f t="shared" si="8"/>
        <v>389.68179033125216</v>
      </c>
      <c r="AK33">
        <f t="shared" si="30"/>
        <v>110.81737495089519</v>
      </c>
      <c r="AL33">
        <f t="shared" si="9"/>
        <v>-7450.3357773907701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-677.55448375993194</v>
      </c>
      <c r="AR33">
        <f t="shared" si="14"/>
        <v>-678.83839726961651</v>
      </c>
      <c r="AS33">
        <f t="shared" si="15"/>
        <v>33.27084059736395</v>
      </c>
      <c r="AT33">
        <f t="shared" si="16"/>
        <v>9.4615332532613152</v>
      </c>
      <c r="AU33">
        <f t="shared" si="17"/>
        <v>-636.1060234189913</v>
      </c>
      <c r="AW33">
        <v>30</v>
      </c>
      <c r="AX33">
        <f>IF(Z33&gt;0, (R33*SUMPRODUCT(K33:$K$98, X33:$X$98)-K33*$AZ$3)/Z33, 0)</f>
        <v>3968.0990734548814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250000</v>
      </c>
      <c r="S34">
        <f t="shared" si="1"/>
        <v>3130.5861174350894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1193.4235661101075</v>
      </c>
      <c r="AC34">
        <f t="shared" si="2"/>
        <v>831.58959953644262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-8028.2743250554167</v>
      </c>
      <c r="AI34">
        <f t="shared" si="7"/>
        <v>-8041.556016859151</v>
      </c>
      <c r="AJ34">
        <f t="shared" si="8"/>
        <v>361.83396657366484</v>
      </c>
      <c r="AK34">
        <f t="shared" si="30"/>
        <v>83.539649627707533</v>
      </c>
      <c r="AL34">
        <f t="shared" si="9"/>
        <v>-7596.182400657779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-612.00904807889981</v>
      </c>
      <c r="AR34">
        <f t="shared" si="14"/>
        <v>-613.02153410373739</v>
      </c>
      <c r="AS34">
        <f t="shared" si="15"/>
        <v>27.583220562637226</v>
      </c>
      <c r="AT34">
        <f t="shared" si="16"/>
        <v>6.3683700102194996</v>
      </c>
      <c r="AU34">
        <f t="shared" si="17"/>
        <v>-579.06994353088066</v>
      </c>
      <c r="AW34">
        <v>31</v>
      </c>
      <c r="AX34">
        <f>IF(Z34&gt;0, (R34*SUMPRODUCT(K34:$K$98, X34:$X$98)-K34*$AZ$3)/Z34, 0)</f>
        <v>3130.5861174350894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250000</v>
      </c>
      <c r="S35">
        <f t="shared" ref="S35:S66" si="32">AX35</f>
        <v>2172.0638600428201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831.58959953644262</v>
      </c>
      <c r="AC35">
        <f t="shared" ref="AC35:AC66" si="33">S35*Z35</f>
        <v>501.47387037385124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-8025.7824939958618</v>
      </c>
      <c r="AI35">
        <f t="shared" ref="AI35:AI66" si="38">SUM(AE35:AH35)</f>
        <v>-8037.3262123827599</v>
      </c>
      <c r="AJ35">
        <f t="shared" ref="AJ35:AJ66" si="39">AB35-AC35</f>
        <v>330.11572916259138</v>
      </c>
      <c r="AK35">
        <f t="shared" si="30"/>
        <v>58.211271967550992</v>
      </c>
      <c r="AL35">
        <f t="shared" ref="AL35:AL66" si="40">SUM(AI35:AK35)</f>
        <v>-7648.9992112526179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-546.26704602335053</v>
      </c>
      <c r="AR35">
        <f t="shared" ref="AR35:AR66" si="45">AI35*$K35</f>
        <v>-547.05275793967189</v>
      </c>
      <c r="AS35">
        <f t="shared" ref="AS35:AS66" si="46">AJ35*$K35</f>
        <v>22.469004654736185</v>
      </c>
      <c r="AT35">
        <f t="shared" ref="AT35:AT66" si="47">AK35*$K35</f>
        <v>3.9620933668168687</v>
      </c>
      <c r="AU35">
        <f t="shared" ref="AU35:AU66" si="48">AL35*$K35</f>
        <v>-520.62165991811889</v>
      </c>
      <c r="AW35">
        <v>32</v>
      </c>
      <c r="AX35">
        <f>IF(Z35&gt;0, (R35*SUMPRODUCT(K35:$K$98, X35:$X$98)-K35*$AZ$3)/Z35, 0)</f>
        <v>2172.0638600428201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250000</v>
      </c>
      <c r="S36">
        <f t="shared" si="32"/>
        <v>1050.7285323032454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501.47387037385124</v>
      </c>
      <c r="AC36">
        <f t="shared" si="33"/>
        <v>206.89728766863436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-7914.3027939378044</v>
      </c>
      <c r="AI36">
        <f t="shared" si="38"/>
        <v>-7924.1482145820455</v>
      </c>
      <c r="AJ36">
        <f t="shared" si="39"/>
        <v>294.57658270521688</v>
      </c>
      <c r="AK36">
        <f t="shared" si="30"/>
        <v>35.103170926169589</v>
      </c>
      <c r="AL36">
        <f t="shared" si="40"/>
        <v>-7594.4684609506585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-480.96365100904694</v>
      </c>
      <c r="AR36">
        <f t="shared" si="45"/>
        <v>-481.56197149059352</v>
      </c>
      <c r="AS36">
        <f t="shared" si="46"/>
        <v>17.901845861671362</v>
      </c>
      <c r="AT36">
        <f t="shared" si="47"/>
        <v>2.1332705723083349</v>
      </c>
      <c r="AU36">
        <f t="shared" si="48"/>
        <v>-461.52685505661378</v>
      </c>
      <c r="AW36">
        <v>33</v>
      </c>
      <c r="AX36">
        <f>IF(Z36&gt;0, (R36*SUMPRODUCT(K36:$K$98, X36:$X$98)-K36*$AZ$3)/Z36, 0)</f>
        <v>1050.7285323032454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250000</v>
      </c>
      <c r="S37">
        <f t="shared" si="32"/>
        <v>-300.21359329100721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206.89728766863436</v>
      </c>
      <c r="AC37">
        <f t="shared" si="33"/>
        <v>-49.342735377793815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-7645.1409820707022</v>
      </c>
      <c r="AI37">
        <f t="shared" si="38"/>
        <v>-7653.3589203120873</v>
      </c>
      <c r="AJ37">
        <f t="shared" si="39"/>
        <v>256.24002304642818</v>
      </c>
      <c r="AK37">
        <f t="shared" si="30"/>
        <v>14.482810136804407</v>
      </c>
      <c r="AL37">
        <f t="shared" si="40"/>
        <v>-7382.6360871288543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-414.82705143295277</v>
      </c>
      <c r="AR37">
        <f t="shared" si="45"/>
        <v>-415.27295859117612</v>
      </c>
      <c r="AS37">
        <f t="shared" si="46"/>
        <v>13.903640687430642</v>
      </c>
      <c r="AT37">
        <f t="shared" si="47"/>
        <v>0.78584050177798159</v>
      </c>
      <c r="AU37">
        <f t="shared" si="48"/>
        <v>-400.58347740196746</v>
      </c>
      <c r="AW37">
        <v>34</v>
      </c>
      <c r="AX37">
        <f>IF(Z37&gt;0, (R37*SUMPRODUCT(K37:$K$98, X37:$X$98)-K37*$AZ$3)/Z37, 0)</f>
        <v>-300.21359329100721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250000</v>
      </c>
      <c r="S38">
        <f t="shared" si="32"/>
        <v>-1968.6062480504575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-49.342735377793815</v>
      </c>
      <c r="AC38">
        <f t="shared" si="33"/>
        <v>-263.52369041555175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-7213.0249622969977</v>
      </c>
      <c r="AI38">
        <f t="shared" si="38"/>
        <v>-7219.718116163509</v>
      </c>
      <c r="AJ38">
        <f t="shared" si="39"/>
        <v>214.18095503775794</v>
      </c>
      <c r="AK38">
        <f t="shared" si="30"/>
        <v>-3.4539914764455673</v>
      </c>
      <c r="AL38">
        <f t="shared" si="40"/>
        <v>-7008.9911526021961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-349.44673215584203</v>
      </c>
      <c r="AR38">
        <f t="shared" si="45"/>
        <v>-349.77099288676891</v>
      </c>
      <c r="AS38">
        <f t="shared" si="46"/>
        <v>10.376344906496399</v>
      </c>
      <c r="AT38">
        <f t="shared" si="47"/>
        <v>-0.16733423780550305</v>
      </c>
      <c r="AU38">
        <f t="shared" si="48"/>
        <v>-339.56198221807801</v>
      </c>
      <c r="AW38">
        <v>35</v>
      </c>
      <c r="AX38">
        <f>IF(Z38&gt;0, (R38*SUMPRODUCT(K38:$K$98, X38:$X$98)-K38*$AZ$3)/Z38, 0)</f>
        <v>-1968.6062480504575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250000</v>
      </c>
      <c r="S39">
        <f t="shared" si="32"/>
        <v>-4090.0150457767418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-263.52369041555175</v>
      </c>
      <c r="AC39">
        <f t="shared" si="33"/>
        <v>-433.82212221854093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-6613.9645527867797</v>
      </c>
      <c r="AI39">
        <f t="shared" si="38"/>
        <v>-6619.2679822040691</v>
      </c>
      <c r="AJ39">
        <f t="shared" si="39"/>
        <v>170.29843180298917</v>
      </c>
      <c r="AK39">
        <f t="shared" si="30"/>
        <v>-18.446658329088624</v>
      </c>
      <c r="AL39">
        <f t="shared" si="40"/>
        <v>-6467.4162087301684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-286.09310335505069</v>
      </c>
      <c r="AR39">
        <f t="shared" si="45"/>
        <v>-286.32250805903834</v>
      </c>
      <c r="AS39">
        <f t="shared" si="46"/>
        <v>7.3664148729806929</v>
      </c>
      <c r="AT39">
        <f t="shared" si="47"/>
        <v>-0.7979271261252241</v>
      </c>
      <c r="AU39">
        <f t="shared" si="48"/>
        <v>-279.75402031218283</v>
      </c>
      <c r="AW39">
        <v>36</v>
      </c>
      <c r="AX39">
        <f>IF(Z39&gt;0, (R39*SUMPRODUCT(K39:$K$98, X39:$X$98)-K39*$AZ$3)/Z39, 0)</f>
        <v>-4090.0150457767418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250000</v>
      </c>
      <c r="S40">
        <f t="shared" si="32"/>
        <v>-6873.2604391605473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-433.82212221854093</v>
      </c>
      <c r="AC40">
        <f t="shared" si="33"/>
        <v>-559.96138597283039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-5884.5898992458206</v>
      </c>
      <c r="AI40">
        <f t="shared" si="38"/>
        <v>-5888.6633763890877</v>
      </c>
      <c r="AJ40">
        <f t="shared" si="39"/>
        <v>126.13926375428946</v>
      </c>
      <c r="AK40">
        <f t="shared" ref="AK40:AK71" si="61">G40*SUM(AB40:AB40, AE40:AF40)</f>
        <v>-30.367548555297869</v>
      </c>
      <c r="AL40">
        <f t="shared" si="40"/>
        <v>-5792.8916611900959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-227.27083366166534</v>
      </c>
      <c r="AR40">
        <f t="shared" si="45"/>
        <v>-227.4281568672078</v>
      </c>
      <c r="AS40">
        <f t="shared" si="46"/>
        <v>4.8716692448831758</v>
      </c>
      <c r="AT40">
        <f t="shared" si="47"/>
        <v>-1.172835863601672</v>
      </c>
      <c r="AU40">
        <f t="shared" si="48"/>
        <v>-223.72932348592627</v>
      </c>
      <c r="AW40">
        <v>37</v>
      </c>
      <c r="AX40">
        <f>IF(Z40&gt;0, (R40*SUMPRODUCT(K40:$K$98, X40:$X$98)-K40*$AZ$3)/Z40, 0)</f>
        <v>-6873.2604391605473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250000</v>
      </c>
      <c r="S41">
        <f t="shared" si="32"/>
        <v>-10677.985157732628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-559.96138597283039</v>
      </c>
      <c r="AC41">
        <f t="shared" si="33"/>
        <v>-644.41629141953013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-5076.2145012811852</v>
      </c>
      <c r="AI41">
        <f t="shared" si="38"/>
        <v>-5079.2320007527633</v>
      </c>
      <c r="AJ41">
        <f t="shared" si="39"/>
        <v>84.45490544669974</v>
      </c>
      <c r="AK41">
        <f t="shared" si="61"/>
        <v>-39.197297018098133</v>
      </c>
      <c r="AL41">
        <f t="shared" si="40"/>
        <v>-5033.9743923241613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-175.04489348215526</v>
      </c>
      <c r="AR41">
        <f t="shared" si="45"/>
        <v>-175.14894697978653</v>
      </c>
      <c r="AS41">
        <f t="shared" si="46"/>
        <v>2.9122882660360134</v>
      </c>
      <c r="AT41">
        <f t="shared" si="47"/>
        <v>-1.3516542060209769</v>
      </c>
      <c r="AU41">
        <f t="shared" si="48"/>
        <v>-173.58831291977148</v>
      </c>
      <c r="AW41">
        <v>38</v>
      </c>
      <c r="AX41">
        <f>IF(Z41&gt;0, (R41*SUMPRODUCT(K41:$K$98, X41:$X$98)-K41*$AZ$3)/Z41, 0)</f>
        <v>-10677.985157732628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250000</v>
      </c>
      <c r="S42">
        <f t="shared" si="32"/>
        <v>-16147.125035285264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-644.41629141953013</v>
      </c>
      <c r="AC42">
        <f t="shared" si="33"/>
        <v>-691.94696328118039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-4223.4619645909261</v>
      </c>
      <c r="AI42">
        <f t="shared" si="38"/>
        <v>-4225.6045966748698</v>
      </c>
      <c r="AJ42">
        <f t="shared" si="39"/>
        <v>47.530671861650262</v>
      </c>
      <c r="AK42">
        <f t="shared" si="61"/>
        <v>-45.109140399367114</v>
      </c>
      <c r="AL42">
        <f t="shared" si="40"/>
        <v>-4223.1830652125864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-130.03493504769753</v>
      </c>
      <c r="AR42">
        <f t="shared" si="45"/>
        <v>-130.10090392020135</v>
      </c>
      <c r="AS42">
        <f t="shared" si="46"/>
        <v>1.463407953030248</v>
      </c>
      <c r="AT42">
        <f t="shared" si="47"/>
        <v>-1.3888521291459801</v>
      </c>
      <c r="AU42">
        <f t="shared" si="48"/>
        <v>-130.02634809631707</v>
      </c>
      <c r="AW42">
        <v>39</v>
      </c>
      <c r="AX42">
        <f>IF(Z42&gt;0, (R42*SUMPRODUCT(K42:$K$98, X42:$X$98)-K42*$AZ$3)/Z42, 0)</f>
        <v>-16147.125035285264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250000</v>
      </c>
      <c r="S43">
        <f t="shared" si="32"/>
        <v>-24464.908662989572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-691.94696328118039</v>
      </c>
      <c r="AC43">
        <f t="shared" si="33"/>
        <v>-708.12991473914133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-3369.8489824630192</v>
      </c>
      <c r="AI43">
        <f t="shared" si="38"/>
        <v>-3371.2962184296312</v>
      </c>
      <c r="AJ43">
        <f t="shared" si="39"/>
        <v>16.182951457960939</v>
      </c>
      <c r="AK43">
        <f t="shared" si="61"/>
        <v>-48.436287429682629</v>
      </c>
      <c r="AL43">
        <f t="shared" si="40"/>
        <v>-3403.5495544013529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-92.63687020204388</v>
      </c>
      <c r="AR43">
        <f t="shared" si="45"/>
        <v>-92.676654599234524</v>
      </c>
      <c r="AS43">
        <f t="shared" si="46"/>
        <v>0.44486799898118462</v>
      </c>
      <c r="AT43">
        <f t="shared" si="47"/>
        <v>-1.3315095409447297</v>
      </c>
      <c r="AU43">
        <f t="shared" si="48"/>
        <v>-93.563296141198066</v>
      </c>
      <c r="AW43">
        <v>40</v>
      </c>
      <c r="AX43">
        <f>IF(Z43&gt;0, (R43*SUMPRODUCT(K43:$K$98, X43:$X$98)-K43*$AZ$3)/Z43, 0)</f>
        <v>-24464.908662989572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250000</v>
      </c>
      <c r="S44">
        <f t="shared" si="32"/>
        <v>-37855.124920106718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-708.12991473914133</v>
      </c>
      <c r="AC44">
        <f t="shared" si="33"/>
        <v>-699.11322816463485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-2546.7864594798043</v>
      </c>
      <c r="AI44">
        <f t="shared" si="38"/>
        <v>-2547.7098657948541</v>
      </c>
      <c r="AJ44">
        <f t="shared" si="39"/>
        <v>-9.0166865745064797</v>
      </c>
      <c r="AK44">
        <f t="shared" si="61"/>
        <v>-49.569094031739901</v>
      </c>
      <c r="AL44">
        <f t="shared" si="40"/>
        <v>-2606.2956464011004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-62.509776271804071</v>
      </c>
      <c r="AR44">
        <f t="shared" si="45"/>
        <v>-62.53244088192357</v>
      </c>
      <c r="AS44">
        <f t="shared" si="46"/>
        <v>-0.22131068680194896</v>
      </c>
      <c r="AT44">
        <f t="shared" si="47"/>
        <v>-1.2166520543512613</v>
      </c>
      <c r="AU44">
        <f t="shared" si="48"/>
        <v>-63.970403623076777</v>
      </c>
      <c r="AW44">
        <v>41</v>
      </c>
      <c r="AX44">
        <f>IF(Z44&gt;0, (R44*SUMPRODUCT(K44:$K$98, X44:$X$98)-K44*$AZ$3)/Z44, 0)</f>
        <v>-37855.124920106718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250000</v>
      </c>
      <c r="S45">
        <f t="shared" si="32"/>
        <v>-60646.359523309366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-699.11322816463485</v>
      </c>
      <c r="AC45">
        <f t="shared" si="33"/>
        <v>-670.86090017166146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-1805.3988910850062</v>
      </c>
      <c r="AI45">
        <f t="shared" si="38"/>
        <v>-1805.9519835586887</v>
      </c>
      <c r="AJ45">
        <f t="shared" si="39"/>
        <v>-28.252327992973392</v>
      </c>
      <c r="AK45">
        <f t="shared" si="61"/>
        <v>-48.937925971524443</v>
      </c>
      <c r="AL45">
        <f t="shared" si="40"/>
        <v>-1883.1422375231866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-39.564944517422703</v>
      </c>
      <c r="AR45">
        <f t="shared" si="45"/>
        <v>-39.57706542496414</v>
      </c>
      <c r="AS45">
        <f t="shared" si="46"/>
        <v>-0.61914394378421578</v>
      </c>
      <c r="AT45">
        <f t="shared" si="47"/>
        <v>-1.0724645591742186</v>
      </c>
      <c r="AU45">
        <f t="shared" si="48"/>
        <v>-41.268673927922578</v>
      </c>
      <c r="AW45">
        <v>42</v>
      </c>
      <c r="AX45">
        <f>IF(Z45&gt;0, (R45*SUMPRODUCT(K45:$K$98, X45:$X$98)-K45*$AZ$3)/Z45, 0)</f>
        <v>-60646.359523309366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250000</v>
      </c>
      <c r="S46">
        <f t="shared" si="32"/>
        <v>-96115.214358964484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-670.86090017166146</v>
      </c>
      <c r="AC46">
        <f t="shared" si="33"/>
        <v>-629.38825159553301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-1100.7405650074552</v>
      </c>
      <c r="AI46">
        <f t="shared" si="38"/>
        <v>-1101.0679784433994</v>
      </c>
      <c r="AJ46">
        <f t="shared" si="39"/>
        <v>-41.472648576128449</v>
      </c>
      <c r="AK46">
        <f t="shared" si="61"/>
        <v>-46.960263012016306</v>
      </c>
      <c r="AL46">
        <f t="shared" si="40"/>
        <v>-1189.5008900315443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-21.537948719516677</v>
      </c>
      <c r="AR46">
        <f t="shared" si="45"/>
        <v>-21.544355146260294</v>
      </c>
      <c r="AS46">
        <f t="shared" si="46"/>
        <v>-0.81148620001039129</v>
      </c>
      <c r="AT46">
        <f t="shared" si="47"/>
        <v>-0.91886114563332433</v>
      </c>
      <c r="AU46">
        <f t="shared" si="48"/>
        <v>-23.274702491904012</v>
      </c>
      <c r="AW46">
        <v>43</v>
      </c>
      <c r="AX46">
        <f>IF(Z46&gt;0, (R46*SUMPRODUCT(K46:$K$98, X46:$X$98)-K46*$AZ$3)/Z46, 0)</f>
        <v>-96115.214358964484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250000</v>
      </c>
      <c r="S47">
        <f t="shared" si="32"/>
        <v>-151187.35347934783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-629.38825159553301</v>
      </c>
      <c r="AC47">
        <f t="shared" si="33"/>
        <v>-578.57120648152204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-663.98420169124961</v>
      </c>
      <c r="AI47">
        <f t="shared" si="38"/>
        <v>-664.17554415249606</v>
      </c>
      <c r="AJ47">
        <f t="shared" si="39"/>
        <v>-50.817045114010966</v>
      </c>
      <c r="AK47">
        <f t="shared" si="61"/>
        <v>-44.057177611687315</v>
      </c>
      <c r="AL47">
        <f t="shared" si="40"/>
        <v>-759.0497668781943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-11.600029416898664</v>
      </c>
      <c r="AR47">
        <f t="shared" si="45"/>
        <v>-11.60337223465473</v>
      </c>
      <c r="AS47">
        <f t="shared" si="46"/>
        <v>-0.88779102981805513</v>
      </c>
      <c r="AT47">
        <f t="shared" si="47"/>
        <v>-0.76969384967196153</v>
      </c>
      <c r="AU47">
        <f t="shared" si="48"/>
        <v>-13.260857114144745</v>
      </c>
      <c r="AW47">
        <v>44</v>
      </c>
      <c r="AX47">
        <f>IF(Z47&gt;0, (R47*SUMPRODUCT(K47:$K$98, X47:$X$98)-K47*$AZ$3)/Z47, 0)</f>
        <v>-151187.35347934783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250000</v>
      </c>
      <c r="S48">
        <f t="shared" si="32"/>
        <v>-238402.24747151803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-578.57120648152204</v>
      </c>
      <c r="AC48">
        <f t="shared" si="33"/>
        <v>-525.56856283277091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-396.00884908865964</v>
      </c>
      <c r="AI48">
        <f t="shared" si="38"/>
        <v>-396.1190763554759</v>
      </c>
      <c r="AJ48">
        <f t="shared" si="39"/>
        <v>-53.002643648751132</v>
      </c>
      <c r="AK48">
        <f t="shared" si="61"/>
        <v>-40.499984453706546</v>
      </c>
      <c r="AL48">
        <f t="shared" si="40"/>
        <v>-489.62170445793356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-6.1771509223625767</v>
      </c>
      <c r="AR48">
        <f t="shared" si="45"/>
        <v>-6.1788703043017694</v>
      </c>
      <c r="AS48">
        <f t="shared" si="46"/>
        <v>-0.82676265910724012</v>
      </c>
      <c r="AT48">
        <f t="shared" si="47"/>
        <v>-0.63173971212919433</v>
      </c>
      <c r="AU48">
        <f t="shared" si="48"/>
        <v>-7.6373726755382032</v>
      </c>
      <c r="AW48">
        <v>45</v>
      </c>
      <c r="AX48">
        <f>IF(Z48&gt;0, (R48*SUMPRODUCT(K48:$K$98, X48:$X$98)-K48*$AZ$3)/Z48, 0)</f>
        <v>-238402.24747151803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250000</v>
      </c>
      <c r="S49">
        <f t="shared" si="32"/>
        <v>-379353.88544933213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-525.56856283277091</v>
      </c>
      <c r="AC49">
        <f t="shared" si="33"/>
        <v>-474.06475566080326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-233.20906184627236</v>
      </c>
      <c r="AI49">
        <f t="shared" si="38"/>
        <v>-233.27154502805121</v>
      </c>
      <c r="AJ49">
        <f t="shared" si="39"/>
        <v>-51.503807171967651</v>
      </c>
      <c r="AK49">
        <f t="shared" si="61"/>
        <v>-36.789799398293965</v>
      </c>
      <c r="AL49">
        <f t="shared" si="40"/>
        <v>-321.56515159831281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-3.2479603648518061</v>
      </c>
      <c r="AR49">
        <f t="shared" si="45"/>
        <v>-3.2488305836000864</v>
      </c>
      <c r="AS49">
        <f t="shared" si="46"/>
        <v>-0.71730627879199182</v>
      </c>
      <c r="AT49">
        <f t="shared" si="47"/>
        <v>-0.5123806482068638</v>
      </c>
      <c r="AU49">
        <f t="shared" si="48"/>
        <v>-4.4785175105989419</v>
      </c>
      <c r="AW49">
        <v>46</v>
      </c>
      <c r="AX49">
        <f>IF(Z49&gt;0, (R49*SUMPRODUCT(K49:$K$98, X49:$X$98)-K49*$AZ$3)/Z49, 0)</f>
        <v>-379353.88544933213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250000</v>
      </c>
      <c r="S50">
        <f t="shared" si="32"/>
        <v>-610970.13365038275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-474.06475566080326</v>
      </c>
      <c r="AC50">
        <f t="shared" si="33"/>
        <v>-425.81186058428898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-135.05579409651992</v>
      </c>
      <c r="AI50">
        <f t="shared" si="38"/>
        <v>-135.09064128766167</v>
      </c>
      <c r="AJ50">
        <f t="shared" si="39"/>
        <v>-48.252895076514278</v>
      </c>
      <c r="AK50">
        <f t="shared" si="61"/>
        <v>-33.184532896256229</v>
      </c>
      <c r="AL50">
        <f t="shared" si="40"/>
        <v>-216.52806926043218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-1.6794245487455051</v>
      </c>
      <c r="AR50">
        <f t="shared" si="45"/>
        <v>-1.6798578750507538</v>
      </c>
      <c r="AS50">
        <f t="shared" si="46"/>
        <v>-0.60002680434150535</v>
      </c>
      <c r="AT50">
        <f t="shared" si="47"/>
        <v>-0.4126510791887717</v>
      </c>
      <c r="AU50">
        <f t="shared" si="48"/>
        <v>-2.6925357585810308</v>
      </c>
      <c r="AW50">
        <v>47</v>
      </c>
      <c r="AX50">
        <f>IF(Z50&gt;0, (R50*SUMPRODUCT(K50:$K$98, X50:$X$98)-K50*$AZ$3)/Z50, 0)</f>
        <v>-610970.13365038275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250000</v>
      </c>
      <c r="S51">
        <f t="shared" si="32"/>
        <v>-999235.85583361611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-425.81186058428898</v>
      </c>
      <c r="AC51">
        <f t="shared" si="33"/>
        <v>-381.50837848895742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-77.043563944122639</v>
      </c>
      <c r="AI51">
        <f t="shared" si="38"/>
        <v>-77.06265395056414</v>
      </c>
      <c r="AJ51">
        <f t="shared" si="39"/>
        <v>-44.30348209533156</v>
      </c>
      <c r="AK51">
        <f t="shared" si="61"/>
        <v>-29.806830240900233</v>
      </c>
      <c r="AL51">
        <f t="shared" si="40"/>
        <v>-151.17296628679594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-0.8553928547256926</v>
      </c>
      <c r="AR51">
        <f t="shared" si="45"/>
        <v>-0.85560480565670827</v>
      </c>
      <c r="AS51">
        <f t="shared" si="46"/>
        <v>-0.49188900517763862</v>
      </c>
      <c r="AT51">
        <f t="shared" si="47"/>
        <v>-0.33093678829005924</v>
      </c>
      <c r="AU51">
        <f t="shared" si="48"/>
        <v>-1.6784305991244062</v>
      </c>
      <c r="AW51">
        <v>48</v>
      </c>
      <c r="AX51">
        <f>IF(Z51&gt;0, (R51*SUMPRODUCT(K51:$K$98, X51:$X$98)-K51*$AZ$3)/Z51, 0)</f>
        <v>-999235.85583361611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250000</v>
      </c>
      <c r="S52">
        <f t="shared" si="32"/>
        <v>-1663263.603030683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-381.50837848895742</v>
      </c>
      <c r="AC52">
        <f t="shared" si="33"/>
        <v>-341.30760469718581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-43.194643067340358</v>
      </c>
      <c r="AI52">
        <f t="shared" si="38"/>
        <v>-43.204903245103985</v>
      </c>
      <c r="AJ52">
        <f t="shared" si="39"/>
        <v>-40.20077379177161</v>
      </c>
      <c r="AK52">
        <f t="shared" si="61"/>
        <v>-26.70558649422702</v>
      </c>
      <c r="AL52">
        <f t="shared" si="40"/>
        <v>-110.11126353110262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-0.42819453546237396</v>
      </c>
      <c r="AR52">
        <f t="shared" si="45"/>
        <v>-0.42829624603894728</v>
      </c>
      <c r="AS52">
        <f t="shared" si="46"/>
        <v>-0.39851589078209115</v>
      </c>
      <c r="AT52">
        <f t="shared" si="47"/>
        <v>-0.26473621243537898</v>
      </c>
      <c r="AU52">
        <f t="shared" si="48"/>
        <v>-1.0915483492564175</v>
      </c>
      <c r="AW52">
        <v>49</v>
      </c>
      <c r="AX52">
        <f>IF(Z52&gt;0, (R52*SUMPRODUCT(K52:$K$98, X52:$X$98)-K52*$AZ$3)/Z52, 0)</f>
        <v>-1663263.603030683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250000</v>
      </c>
      <c r="S53">
        <f t="shared" si="32"/>
        <v>-2822359.3657862642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-341.30760469718581</v>
      </c>
      <c r="AC53">
        <f t="shared" si="33"/>
        <v>-305.0785075839899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-23.764522160344296</v>
      </c>
      <c r="AI53">
        <f t="shared" si="38"/>
        <v>-23.769926831898214</v>
      </c>
      <c r="AJ53">
        <f t="shared" si="39"/>
        <v>-36.229097113195905</v>
      </c>
      <c r="AK53">
        <f t="shared" si="61"/>
        <v>-23.891532328803009</v>
      </c>
      <c r="AL53">
        <f t="shared" si="40"/>
        <v>-83.890556273897133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-0.21034020582527949</v>
      </c>
      <c r="AR53">
        <f t="shared" si="45"/>
        <v>-0.21038804266876404</v>
      </c>
      <c r="AS53">
        <f t="shared" si="46"/>
        <v>-0.32066437912098389</v>
      </c>
      <c r="AT53">
        <f t="shared" si="47"/>
        <v>-0.21146437507199337</v>
      </c>
      <c r="AU53">
        <f t="shared" si="48"/>
        <v>-0.74251679686174132</v>
      </c>
      <c r="AW53">
        <v>50</v>
      </c>
      <c r="AX53">
        <f>IF(Z53&gt;0, (R53*SUMPRODUCT(K53:$K$98, X53:$X$98)-K53*$AZ$3)/Z53, 0)</f>
        <v>-2822359.3657862642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250000</v>
      </c>
      <c r="S54">
        <f t="shared" si="32"/>
        <v>-4893486.4796838304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-305.0785075839899</v>
      </c>
      <c r="AC54">
        <f t="shared" si="33"/>
        <v>-272.55912310351317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-12.828536669527601</v>
      </c>
      <c r="AI54">
        <f t="shared" si="38"/>
        <v>-12.831321587032075</v>
      </c>
      <c r="AJ54">
        <f t="shared" si="39"/>
        <v>-32.519384480476731</v>
      </c>
      <c r="AK54">
        <f t="shared" si="61"/>
        <v>-21.355495530879296</v>
      </c>
      <c r="AL54">
        <f t="shared" si="40"/>
        <v>-66.706201598388105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-0.10138000436184388</v>
      </c>
      <c r="AR54">
        <f t="shared" si="45"/>
        <v>-0.10140201271369446</v>
      </c>
      <c r="AS54">
        <f t="shared" si="46"/>
        <v>-0.25699075626500206</v>
      </c>
      <c r="AT54">
        <f t="shared" si="47"/>
        <v>-0.16876595404778974</v>
      </c>
      <c r="AU54">
        <f t="shared" si="48"/>
        <v>-0.52715872302648625</v>
      </c>
      <c r="AW54">
        <v>51</v>
      </c>
      <c r="AX54">
        <f>IF(Z54&gt;0, (R54*SUMPRODUCT(K54:$K$98, X54:$X$98)-K54*$AZ$3)/Z54, 0)</f>
        <v>-4893486.4796838304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250000</v>
      </c>
      <c r="S55">
        <f t="shared" si="32"/>
        <v>-8681016.6303684674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-272.55912310351317</v>
      </c>
      <c r="AC55">
        <f t="shared" si="33"/>
        <v>-243.43753463796247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-6.7747130248473599</v>
      </c>
      <c r="AI55">
        <f t="shared" si="38"/>
        <v>-6.7761151505718189</v>
      </c>
      <c r="AJ55">
        <f t="shared" si="39"/>
        <v>-29.121588465550701</v>
      </c>
      <c r="AK55">
        <f t="shared" si="61"/>
        <v>-19.079138617245924</v>
      </c>
      <c r="AL55">
        <f t="shared" si="40"/>
        <v>-54.976842233368444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-4.7802219999711938E-2</v>
      </c>
      <c r="AR55">
        <f t="shared" si="45"/>
        <v>-4.781211336672276E-2</v>
      </c>
      <c r="AS55">
        <f t="shared" si="46"/>
        <v>-0.20548126148896068</v>
      </c>
      <c r="AT55">
        <f t="shared" si="47"/>
        <v>-0.13462196527610676</v>
      </c>
      <c r="AU55">
        <f t="shared" si="48"/>
        <v>-0.38791534013179019</v>
      </c>
      <c r="AW55">
        <v>52</v>
      </c>
      <c r="AX55">
        <f>IF(Z55&gt;0, (R55*SUMPRODUCT(K55:$K$98, X55:$X$98)-K55*$AZ$3)/Z55, 0)</f>
        <v>-8681016.6303684674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250000</v>
      </c>
      <c r="S56">
        <f t="shared" si="32"/>
        <v>-15789909.462393744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-243.43753463796247</v>
      </c>
      <c r="AC56">
        <f t="shared" si="33"/>
        <v>-217.3934007241117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-3.4985551537744932</v>
      </c>
      <c r="AI56">
        <f t="shared" si="38"/>
        <v>-3.4992435472109529</v>
      </c>
      <c r="AJ56">
        <f t="shared" si="39"/>
        <v>-26.044133913850771</v>
      </c>
      <c r="AK56">
        <f t="shared" si="61"/>
        <v>-17.040627424657373</v>
      </c>
      <c r="AL56">
        <f t="shared" si="40"/>
        <v>-46.584004885719096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-2.2040825953027619E-2</v>
      </c>
      <c r="AR56">
        <f t="shared" si="45"/>
        <v>-2.2045162817605511E-2</v>
      </c>
      <c r="AS56">
        <f t="shared" si="46"/>
        <v>-0.16407751127582465</v>
      </c>
      <c r="AT56">
        <f t="shared" si="47"/>
        <v>-0.1073556044391781</v>
      </c>
      <c r="AU56">
        <f t="shared" si="48"/>
        <v>-0.29347827853260827</v>
      </c>
      <c r="AW56">
        <v>53</v>
      </c>
      <c r="AX56">
        <f>IF(Z56&gt;0, (R56*SUMPRODUCT(K56:$K$98, X56:$X$98)-K56*$AZ$3)/Z56, 0)</f>
        <v>-15789909.462393744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250000</v>
      </c>
      <c r="S57">
        <f t="shared" si="32"/>
        <v>-29513755.830883514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-217.3934007241117</v>
      </c>
      <c r="AC57">
        <f t="shared" si="33"/>
        <v>-194.11907000198397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-1.7632373867973106</v>
      </c>
      <c r="AI57">
        <f t="shared" si="38"/>
        <v>-1.7635662488220463</v>
      </c>
      <c r="AJ57">
        <f t="shared" si="39"/>
        <v>-23.274330722127729</v>
      </c>
      <c r="AK57">
        <f t="shared" si="61"/>
        <v>-15.217538050687821</v>
      </c>
      <c r="AL57">
        <f t="shared" si="40"/>
        <v>-40.255435021637595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-9.9181781192746524E-3</v>
      </c>
      <c r="AR57">
        <f t="shared" si="45"/>
        <v>-9.9200279621616157E-3</v>
      </c>
      <c r="AS57">
        <f t="shared" si="46"/>
        <v>-0.13091768552404492</v>
      </c>
      <c r="AT57">
        <f t="shared" si="47"/>
        <v>-8.559837379452713E-2</v>
      </c>
      <c r="AU57">
        <f t="shared" si="48"/>
        <v>-0.22643608728073367</v>
      </c>
      <c r="AW57">
        <v>54</v>
      </c>
      <c r="AX57">
        <f>IF(Z57&gt;0, (R57*SUMPRODUCT(K57:$K$98, X57:$X$98)-K57*$AZ$3)/Z57, 0)</f>
        <v>-29513755.830883514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250000</v>
      </c>
      <c r="S58">
        <f t="shared" si="32"/>
        <v>-56765527.455944784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-194.11907000198397</v>
      </c>
      <c r="AC58">
        <f t="shared" si="33"/>
        <v>-173.32865644074542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-0.86451352160763573</v>
      </c>
      <c r="AI58">
        <f t="shared" si="38"/>
        <v>-0.86466619230780251</v>
      </c>
      <c r="AJ58">
        <f t="shared" si="39"/>
        <v>-20.790413561238552</v>
      </c>
      <c r="AK58">
        <f t="shared" si="61"/>
        <v>-13.588334900138879</v>
      </c>
      <c r="AL58">
        <f t="shared" si="40"/>
        <v>-35.243414653685235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-4.3418506968797271E-3</v>
      </c>
      <c r="AR58">
        <f t="shared" si="45"/>
        <v>-4.3426174557207918E-3</v>
      </c>
      <c r="AS58">
        <f t="shared" si="46"/>
        <v>-0.1044158007400726</v>
      </c>
      <c r="AT58">
        <f t="shared" si="47"/>
        <v>-6.82447641141464E-2</v>
      </c>
      <c r="AU58">
        <f t="shared" si="48"/>
        <v>-0.1770031823099398</v>
      </c>
      <c r="AW58">
        <v>55</v>
      </c>
      <c r="AX58">
        <f>IF(Z58&gt;0, (R58*SUMPRODUCT(K58:$K$98, X58:$X$98)-K58*$AZ$3)/Z58, 0)</f>
        <v>-56765527.455944784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250000</v>
      </c>
      <c r="S59">
        <f t="shared" si="32"/>
        <v>-112595733.37203401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-173.32865644074542</v>
      </c>
      <c r="AC59">
        <f t="shared" si="33"/>
        <v>-154.76127352415853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-0.41209843397599299</v>
      </c>
      <c r="AI59">
        <f t="shared" si="38"/>
        <v>-0.41216715828236294</v>
      </c>
      <c r="AJ59">
        <f t="shared" si="39"/>
        <v>-18.567382916586894</v>
      </c>
      <c r="AK59">
        <f t="shared" si="61"/>
        <v>-12.13300595085218</v>
      </c>
      <c r="AL59">
        <f t="shared" si="40"/>
        <v>-31.112556025721435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-1.8479322144154835E-3</v>
      </c>
      <c r="AR59">
        <f t="shared" si="45"/>
        <v>-1.8482403880196127E-3</v>
      </c>
      <c r="AS59">
        <f t="shared" si="46"/>
        <v>-8.325987725288822E-2</v>
      </c>
      <c r="AT59">
        <f t="shared" si="47"/>
        <v>-5.4406837555661891E-2</v>
      </c>
      <c r="AU59">
        <f t="shared" si="48"/>
        <v>-0.13951495519656973</v>
      </c>
      <c r="AW59">
        <v>56</v>
      </c>
      <c r="AX59">
        <f>IF(Z59&gt;0, (R59*SUMPRODUCT(K59:$K$98, X59:$X$98)-K59*$AZ$3)/Z59, 0)</f>
        <v>-112595733.37203401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250000</v>
      </c>
      <c r="S60">
        <f t="shared" si="32"/>
        <v>-230601360.50684708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-154.76127352415853</v>
      </c>
      <c r="AC60">
        <f t="shared" si="33"/>
        <v>-138.18122434272672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-0.19038001612121649</v>
      </c>
      <c r="AI60">
        <f t="shared" si="38"/>
        <v>-0.19040997718129848</v>
      </c>
      <c r="AJ60">
        <f t="shared" si="39"/>
        <v>-16.580049181431804</v>
      </c>
      <c r="AK60">
        <f t="shared" si="61"/>
        <v>-10.833289146691097</v>
      </c>
      <c r="AL60">
        <f t="shared" si="40"/>
        <v>-27.603748305304201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-7.622341614586663E-4</v>
      </c>
      <c r="AR60">
        <f t="shared" si="45"/>
        <v>-7.6235411808002441E-4</v>
      </c>
      <c r="AS60">
        <f t="shared" si="46"/>
        <v>-6.6382386881958647E-2</v>
      </c>
      <c r="AT60">
        <f t="shared" si="47"/>
        <v>-4.3373791203535461E-2</v>
      </c>
      <c r="AU60">
        <f t="shared" si="48"/>
        <v>-0.11051853220357413</v>
      </c>
      <c r="AW60">
        <v>57</v>
      </c>
      <c r="AX60">
        <f>IF(Z60&gt;0, (R60*SUMPRODUCT(K60:$K$98, X60:$X$98)-K60*$AZ$3)/Z60, 0)</f>
        <v>-230601360.50684708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250000</v>
      </c>
      <c r="S61">
        <f t="shared" si="32"/>
        <v>-487897015.68652618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-138.18122434272672</v>
      </c>
      <c r="AC61">
        <f t="shared" si="33"/>
        <v>-123.3767212968469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-8.5088618612253641E-2</v>
      </c>
      <c r="AI61">
        <f t="shared" si="38"/>
        <v>-8.5101262338012365E-2</v>
      </c>
      <c r="AJ61">
        <f t="shared" si="39"/>
        <v>-14.804503045879827</v>
      </c>
      <c r="AK61">
        <f t="shared" si="61"/>
        <v>-9.6726857039908722</v>
      </c>
      <c r="AL61">
        <f t="shared" si="40"/>
        <v>-24.562290012208713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-3.0417288714635585E-4</v>
      </c>
      <c r="AR61">
        <f t="shared" si="45"/>
        <v>-3.0421808565387709E-4</v>
      </c>
      <c r="AS61">
        <f t="shared" si="46"/>
        <v>-5.2922805748591491E-2</v>
      </c>
      <c r="AT61">
        <f t="shared" si="47"/>
        <v>-3.4577700108748534E-2</v>
      </c>
      <c r="AU61">
        <f t="shared" si="48"/>
        <v>-8.7804723942993906E-2</v>
      </c>
      <c r="AW61">
        <v>58</v>
      </c>
      <c r="AX61">
        <f>IF(Z61&gt;0, (R61*SUMPRODUCT(K61:$K$98, X61:$X$98)-K61*$AZ$3)/Z61, 0)</f>
        <v>-487897015.68652618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250000</v>
      </c>
      <c r="S62">
        <f t="shared" si="32"/>
        <v>-1068446144.8148084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-123.3767212968469</v>
      </c>
      <c r="AC62">
        <f t="shared" si="33"/>
        <v>-110.15803861255432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-3.6811152111529431E-2</v>
      </c>
      <c r="AI62">
        <f t="shared" si="38"/>
        <v>-3.6816307169608264E-2</v>
      </c>
      <c r="AJ62">
        <f t="shared" si="39"/>
        <v>-13.218682684292574</v>
      </c>
      <c r="AK62">
        <f t="shared" si="61"/>
        <v>-8.6363704907792833</v>
      </c>
      <c r="AL62">
        <f t="shared" si="40"/>
        <v>-21.891869482241468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-1.1749257294885464E-4</v>
      </c>
      <c r="AR62">
        <f t="shared" si="45"/>
        <v>-1.1750902668644883E-4</v>
      </c>
      <c r="AS62">
        <f t="shared" si="46"/>
        <v>-4.2190938084917189E-2</v>
      </c>
      <c r="AT62">
        <f t="shared" si="47"/>
        <v>-2.7565271166381359E-2</v>
      </c>
      <c r="AU62">
        <f t="shared" si="48"/>
        <v>-6.9873718277984997E-2</v>
      </c>
      <c r="AW62">
        <v>59</v>
      </c>
      <c r="AX62">
        <f>IF(Z62&gt;0, (R62*SUMPRODUCT(K62:$K$98, X62:$X$98)-K62*$AZ$3)/Z62, 0)</f>
        <v>-1068446144.8148084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250000</v>
      </c>
      <c r="S63">
        <f t="shared" si="32"/>
        <v>-2426307712.8175602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-110.15803861255432</v>
      </c>
      <c r="AC63">
        <f t="shared" si="33"/>
        <v>-98.355489268359676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-1.5383261368868714E-2</v>
      </c>
      <c r="AI63">
        <f t="shared" si="38"/>
        <v>-1.5385288224092986E-2</v>
      </c>
      <c r="AJ63">
        <f t="shared" si="39"/>
        <v>-11.802549344194645</v>
      </c>
      <c r="AK63">
        <f t="shared" si="61"/>
        <v>-7.7110627028788032</v>
      </c>
      <c r="AL63">
        <f t="shared" si="40"/>
        <v>-19.528997335297543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-4.3839076875618228E-5</v>
      </c>
      <c r="AR63">
        <f t="shared" si="45"/>
        <v>-4.3844852989009398E-5</v>
      </c>
      <c r="AS63">
        <f t="shared" si="46"/>
        <v>-3.3634796654727656E-2</v>
      </c>
      <c r="AT63">
        <f t="shared" si="47"/>
        <v>-2.1974915625390317E-2</v>
      </c>
      <c r="AU63">
        <f t="shared" si="48"/>
        <v>-5.5653557133106983E-2</v>
      </c>
      <c r="AW63">
        <v>60</v>
      </c>
      <c r="AX63">
        <f>IF(Z63&gt;0, (R63*SUMPRODUCT(K63:$K$98, X63:$X$98)-K63*$AZ$3)/Z63, 0)</f>
        <v>-2426307712.8175602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250000</v>
      </c>
      <c r="S64">
        <f t="shared" si="32"/>
        <v>-5723762720.6001205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-98.355489268359676</v>
      </c>
      <c r="AC64">
        <f t="shared" si="33"/>
        <v>-87.817437717465481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-6.1972817964774446E-3</v>
      </c>
      <c r="AI64">
        <f t="shared" si="38"/>
        <v>-6.1980489267901796E-3</v>
      </c>
      <c r="AJ64">
        <f t="shared" si="39"/>
        <v>-10.538051550894195</v>
      </c>
      <c r="AK64">
        <f t="shared" si="61"/>
        <v>-6.8848842487851778</v>
      </c>
      <c r="AL64">
        <f t="shared" si="40"/>
        <v>-17.429133848606163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-1.5768711348297773E-5</v>
      </c>
      <c r="AR64">
        <f t="shared" si="45"/>
        <v>-1.5770663277686386E-5</v>
      </c>
      <c r="AS64">
        <f t="shared" si="46"/>
        <v>-2.681360934304854E-2</v>
      </c>
      <c r="AT64">
        <f t="shared" si="47"/>
        <v>-1.7518285588892304E-2</v>
      </c>
      <c r="AU64">
        <f t="shared" si="48"/>
        <v>-4.4347665595218529E-2</v>
      </c>
      <c r="AW64">
        <v>61</v>
      </c>
      <c r="AX64">
        <f>IF(Z64&gt;0, (R64*SUMPRODUCT(K64:$K$98, X64:$X$98)-K64*$AZ$3)/Z64, 0)</f>
        <v>-5723762720.6001205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250000</v>
      </c>
      <c r="S65">
        <f t="shared" si="32"/>
        <v>-14050470644.323673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-87.817437717465481</v>
      </c>
      <c r="AC65">
        <f t="shared" si="33"/>
        <v>-78.408439745131247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-2.4021738145568795E-3</v>
      </c>
      <c r="AI65">
        <f t="shared" si="38"/>
        <v>-2.4024528388035754E-3</v>
      </c>
      <c r="AJ65">
        <f t="shared" si="39"/>
        <v>-9.4089979723342339</v>
      </c>
      <c r="AK65">
        <f t="shared" si="61"/>
        <v>-6.1472206402225842</v>
      </c>
      <c r="AL65">
        <f t="shared" si="40"/>
        <v>-15.55862106539562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-5.4573444360312522E-6</v>
      </c>
      <c r="AR65">
        <f t="shared" si="45"/>
        <v>-5.4579783333000489E-6</v>
      </c>
      <c r="AS65">
        <f t="shared" si="46"/>
        <v>-2.1375698303671489E-2</v>
      </c>
      <c r="AT65">
        <f t="shared" si="47"/>
        <v>-1.3965475834713309E-2</v>
      </c>
      <c r="AU65">
        <f t="shared" si="48"/>
        <v>-3.5346632116718096E-2</v>
      </c>
      <c r="AW65">
        <v>62</v>
      </c>
      <c r="AX65">
        <f>IF(Z65&gt;0, (R65*SUMPRODUCT(K65:$K$98, X65:$X$98)-K65*$AZ$3)/Z65, 0)</f>
        <v>-14050470644.323673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250000</v>
      </c>
      <c r="S66">
        <f t="shared" si="32"/>
        <v>-35957281951.296013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-78.408439745131247</v>
      </c>
      <c r="AC66">
        <f t="shared" si="33"/>
        <v>-70.007540076542114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-8.9442897539977393E-4</v>
      </c>
      <c r="AI66">
        <f t="shared" si="38"/>
        <v>-8.9452632360892295E-4</v>
      </c>
      <c r="AJ66">
        <f t="shared" si="39"/>
        <v>-8.4008996685891333</v>
      </c>
      <c r="AK66">
        <f t="shared" si="61"/>
        <v>-5.4885907821591875</v>
      </c>
      <c r="AL66">
        <f t="shared" si="40"/>
        <v>-13.89038497707193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-1.8142819235017956E-6</v>
      </c>
      <c r="AR66">
        <f t="shared" si="45"/>
        <v>-1.8144793870243355E-6</v>
      </c>
      <c r="AS66">
        <f t="shared" si="46"/>
        <v>-1.7040593304863703E-2</v>
      </c>
      <c r="AT66">
        <f t="shared" si="47"/>
        <v>-1.1133193708443127E-2</v>
      </c>
      <c r="AU66">
        <f t="shared" si="48"/>
        <v>-2.8175601492693856E-2</v>
      </c>
      <c r="AW66">
        <v>63</v>
      </c>
      <c r="AX66">
        <f>IF(Z66&gt;0, (R66*SUMPRODUCT(K66:$K$98, X66:$X$98)-K66*$AZ$3)/Z66, 0)</f>
        <v>-35957281951.296013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250000</v>
      </c>
      <c r="S67">
        <f t="shared" ref="S67:S79" si="63">AX67</f>
        <v>-96137505948.119568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-70.007540076542114</v>
      </c>
      <c r="AC67">
        <f t="shared" ref="AC67:AC79" si="64">S67*Z67</f>
        <v>-62.506733742669063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-3.1932850493994762E-4</v>
      </c>
      <c r="AI67">
        <f t="shared" ref="AI67:AI79" si="69">SUM(AE67:AH67)</f>
        <v>-3.1936101396601719E-4</v>
      </c>
      <c r="AJ67">
        <f t="shared" ref="AJ67:AJ79" si="70">AB67-AC67</f>
        <v>-7.5008063338730508</v>
      </c>
      <c r="AK67">
        <f t="shared" si="61"/>
        <v>-4.9005278053579486</v>
      </c>
      <c r="AL67">
        <f t="shared" ref="AL67:AL79" si="71">SUM(AI67:AK67)</f>
        <v>-12.401653500244965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-5.7833380500875838E-7</v>
      </c>
      <c r="AR67">
        <f t="shared" ref="AR67:AR79" si="76">AI67*$K67</f>
        <v>-5.7839268189714476E-7</v>
      </c>
      <c r="AS67">
        <f t="shared" ref="AS67:AS79" si="77">AJ67*$K67</f>
        <v>-1.3584662191426938E-2</v>
      </c>
      <c r="AT67">
        <f t="shared" ref="AT67:AT79" si="78">AK67*$K67</f>
        <v>-8.875314443841667E-3</v>
      </c>
      <c r="AU67">
        <f t="shared" ref="AU67:AU79" si="79">AL67*$K67</f>
        <v>-2.24605550279505E-2</v>
      </c>
      <c r="AW67">
        <v>64</v>
      </c>
      <c r="AX67">
        <f>IF(Z67&gt;0, (R67*SUMPRODUCT(K67:$K$98, X67:$X$98)-K67*$AZ$3)/Z67, 0)</f>
        <v>-96137505948.119568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250000</v>
      </c>
      <c r="S68">
        <f t="shared" si="63"/>
        <v>-269096143545.07599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-62.506733742669063</v>
      </c>
      <c r="AC68">
        <f t="shared" si="64"/>
        <v>-55.809584188721644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-1.0907056718667097E-4</v>
      </c>
      <c r="AI68">
        <f t="shared" si="69"/>
        <v>-1.0908093700904253E-4</v>
      </c>
      <c r="AJ68">
        <f t="shared" si="70"/>
        <v>-6.6971495539474191</v>
      </c>
      <c r="AK68">
        <f t="shared" si="61"/>
        <v>-4.3754713619868344</v>
      </c>
      <c r="AL68">
        <f t="shared" si="71"/>
        <v>-11.072729996871264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-1.7637232493819169E-7</v>
      </c>
      <c r="AR68">
        <f t="shared" si="76"/>
        <v>-1.7638909343704563E-7</v>
      </c>
      <c r="AS68">
        <f t="shared" si="77"/>
        <v>-1.0829611211857968E-2</v>
      </c>
      <c r="AT68">
        <f t="shared" si="78"/>
        <v>-7.0753465093230175E-3</v>
      </c>
      <c r="AU68">
        <f t="shared" si="79"/>
        <v>-1.7905134110274425E-2</v>
      </c>
      <c r="AW68">
        <v>65</v>
      </c>
      <c r="AX68">
        <f>IF(Z68&gt;0, (R68*SUMPRODUCT(K68:$K$98, X68:$X$98)-K68*$AZ$3)/Z68, 0)</f>
        <v>-269096143545.07599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250000</v>
      </c>
      <c r="S69">
        <f t="shared" si="63"/>
        <v>-790119392266.70874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-55.809584188721644</v>
      </c>
      <c r="AC69">
        <f t="shared" si="64"/>
        <v>-49.829986032700013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-3.5564020615144439E-5</v>
      </c>
      <c r="AI69">
        <f t="shared" si="69"/>
        <v>-3.556717393516926E-5</v>
      </c>
      <c r="AJ69">
        <f t="shared" si="70"/>
        <v>-5.9795981560216305</v>
      </c>
      <c r="AK69">
        <f t="shared" si="61"/>
        <v>-3.9066708932105154</v>
      </c>
      <c r="AL69">
        <f t="shared" si="71"/>
        <v>-9.8863046164060808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-5.1347073814505092E-8</v>
      </c>
      <c r="AR69">
        <f t="shared" si="76"/>
        <v>-5.1351626554979159E-8</v>
      </c>
      <c r="AS69">
        <f t="shared" si="77"/>
        <v>-8.6333002452364648E-3</v>
      </c>
      <c r="AT69">
        <f t="shared" si="78"/>
        <v>-5.6404229682972861E-3</v>
      </c>
      <c r="AU69">
        <f t="shared" si="79"/>
        <v>-1.4273774565160305E-2</v>
      </c>
      <c r="AW69">
        <v>66</v>
      </c>
      <c r="AX69">
        <f>IF(Z69&gt;0, (R69*SUMPRODUCT(K69:$K$98, X69:$X$98)-K69*$AZ$3)/Z69, 0)</f>
        <v>-790119392266.70874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250000</v>
      </c>
      <c r="S70">
        <f t="shared" si="63"/>
        <v>-2459850436299.606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-49.829986032700013</v>
      </c>
      <c r="AC70">
        <f t="shared" si="64"/>
        <v>-44.4910590015525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-1.1087210124430517E-5</v>
      </c>
      <c r="AI70">
        <f t="shared" si="69"/>
        <v>-1.1088114469230205E-5</v>
      </c>
      <c r="AJ70">
        <f t="shared" si="70"/>
        <v>-5.338927031147513</v>
      </c>
      <c r="AK70">
        <f t="shared" si="61"/>
        <v>-3.4880990222890014</v>
      </c>
      <c r="AL70">
        <f t="shared" si="71"/>
        <v>-8.8270371415509832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-1.429252963109745E-8</v>
      </c>
      <c r="AR70">
        <f t="shared" si="76"/>
        <v>-1.4293695422554561E-8</v>
      </c>
      <c r="AS70">
        <f t="shared" si="77"/>
        <v>-6.8824142353721626E-3</v>
      </c>
      <c r="AT70">
        <f t="shared" si="78"/>
        <v>-4.4965106706524403E-3</v>
      </c>
      <c r="AU70">
        <f t="shared" si="79"/>
        <v>-1.1378939199720026E-2</v>
      </c>
      <c r="AW70">
        <v>67</v>
      </c>
      <c r="AX70">
        <f>IF(Z70&gt;0, (R70*SUMPRODUCT(K70:$K$98, X70:$X$98)-K70*$AZ$3)/Z70, 0)</f>
        <v>-2459850436299.606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250000</v>
      </c>
      <c r="S71">
        <f t="shared" si="63"/>
        <v>-8146786050532.0439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-44.4910590015525</v>
      </c>
      <c r="AC71">
        <f t="shared" si="64"/>
        <v>-39.724159835046287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-3.2574935307649116E-6</v>
      </c>
      <c r="AI71">
        <f t="shared" si="69"/>
        <v>-3.2577373334104497E-6</v>
      </c>
      <c r="AJ71">
        <f t="shared" si="70"/>
        <v>-4.7668991665062137</v>
      </c>
      <c r="AK71">
        <f t="shared" si="61"/>
        <v>-3.1143741301086751</v>
      </c>
      <c r="AL71">
        <f t="shared" si="71"/>
        <v>-7.8812765543522225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-3.7493187363325883E-9</v>
      </c>
      <c r="AR71">
        <f t="shared" si="76"/>
        <v>-3.7495993489625899E-9</v>
      </c>
      <c r="AS71">
        <f t="shared" si="77"/>
        <v>-5.4866185275257223E-3</v>
      </c>
      <c r="AT71">
        <f t="shared" si="78"/>
        <v>-3.5845907805146324E-3</v>
      </c>
      <c r="AU71">
        <f t="shared" si="79"/>
        <v>-9.0712130576397036E-3</v>
      </c>
      <c r="AW71">
        <v>68</v>
      </c>
      <c r="AX71">
        <f>IF(Z71&gt;0, (R71*SUMPRODUCT(K71:$K$98, X71:$X$98)-K71*$AZ$3)/Z71, 0)</f>
        <v>-8146786050532.0439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250000</v>
      </c>
      <c r="S72">
        <f t="shared" si="63"/>
        <v>-28807053741539.922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-39.724159835046287</v>
      </c>
      <c r="AC72">
        <f t="shared" si="64"/>
        <v>-35.467999855939574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-8.9901654068760224E-7</v>
      </c>
      <c r="AI72">
        <f t="shared" si="69"/>
        <v>-8.9907810199854742E-7</v>
      </c>
      <c r="AJ72">
        <f t="shared" si="70"/>
        <v>-4.2561599791067124</v>
      </c>
      <c r="AK72">
        <f t="shared" ref="AK72:AK79" si="92">G72*SUM(AB72:AB72, AE72:AF72)</f>
        <v>-2.7806911884532401</v>
      </c>
      <c r="AL72">
        <f t="shared" si="71"/>
        <v>-7.0368520666380547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-9.2388615676189226E-10</v>
      </c>
      <c r="AR72">
        <f t="shared" si="76"/>
        <v>-9.2394942105170256E-10</v>
      </c>
      <c r="AS72">
        <f t="shared" si="77"/>
        <v>-4.3738987078626758E-3</v>
      </c>
      <c r="AT72">
        <f t="shared" si="78"/>
        <v>-2.8576138246319926E-3</v>
      </c>
      <c r="AU72">
        <f t="shared" si="79"/>
        <v>-7.2315134564440893E-3</v>
      </c>
      <c r="AW72">
        <v>69</v>
      </c>
      <c r="AX72">
        <f>IF(Z72&gt;0, (R72*SUMPRODUCT(K72:$K$98, X72:$X$98)-K72*$AZ$3)/Z72, 0)</f>
        <v>-28807053741539.922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250000</v>
      </c>
      <c r="S73">
        <f t="shared" si="63"/>
        <v>-109191132899922.25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-35.467999855939574</v>
      </c>
      <c r="AC73">
        <f t="shared" si="64"/>
        <v>-31.667857015027728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-2.3222292903373466E-7</v>
      </c>
      <c r="AI73">
        <f t="shared" si="69"/>
        <v>-2.3223743014576361E-7</v>
      </c>
      <c r="AJ73">
        <f t="shared" si="70"/>
        <v>-3.8001428409118461</v>
      </c>
      <c r="AK73">
        <f t="shared" si="92"/>
        <v>-2.4827599899157704</v>
      </c>
      <c r="AL73">
        <f t="shared" si="71"/>
        <v>-6.2829030630650466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-2.1307762795211969E-10</v>
      </c>
      <c r="AR73">
        <f t="shared" si="76"/>
        <v>-2.1309093353984376E-10</v>
      </c>
      <c r="AS73">
        <f t="shared" si="77"/>
        <v>-3.4868452731603348E-3</v>
      </c>
      <c r="AT73">
        <f t="shared" si="78"/>
        <v>-2.2780722456085764E-3</v>
      </c>
      <c r="AU73">
        <f t="shared" si="79"/>
        <v>-5.7649177318598449E-3</v>
      </c>
      <c r="AW73">
        <v>70</v>
      </c>
      <c r="AX73">
        <f>IF(Z73&gt;0, (R73*SUMPRODUCT(K73:$K$98, X73:$X$98)-K73*$AZ$3)/Z73, 0)</f>
        <v>-109191132899922.25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250000</v>
      </c>
      <c r="S74">
        <f t="shared" si="63"/>
        <v>-445649826540118.31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-31.667857015027728</v>
      </c>
      <c r="AC74">
        <f t="shared" si="64"/>
        <v>-28.274872335030331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-5.5918907247049553E-8</v>
      </c>
      <c r="AI74">
        <f t="shared" si="69"/>
        <v>-5.5922079566508815E-8</v>
      </c>
      <c r="AJ74">
        <f t="shared" si="70"/>
        <v>-3.3929846799973973</v>
      </c>
      <c r="AK74">
        <f t="shared" si="92"/>
        <v>-2.216749991051941</v>
      </c>
      <c r="AL74">
        <f t="shared" si="71"/>
        <v>-5.6097347269714177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-4.5811383558761607E-11</v>
      </c>
      <c r="AR74">
        <f t="shared" si="76"/>
        <v>-4.5813982471198808E-11</v>
      </c>
      <c r="AS74">
        <f t="shared" si="77"/>
        <v>-2.7796917042323659E-3</v>
      </c>
      <c r="AT74">
        <f t="shared" si="78"/>
        <v>-1.8160652468637078E-3</v>
      </c>
      <c r="AU74">
        <f t="shared" si="79"/>
        <v>-4.5957569969100566E-3</v>
      </c>
      <c r="AW74">
        <v>71</v>
      </c>
      <c r="AX74">
        <f>IF(Z74&gt;0, (R74*SUMPRODUCT(K74:$K$98, X74:$X$98)-K74*$AZ$3)/Z74, 0)</f>
        <v>-445649826540118.31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250000</v>
      </c>
      <c r="S75">
        <f t="shared" si="63"/>
        <v>-1969250055490492.8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-28.274872335030331</v>
      </c>
      <c r="AC75">
        <f t="shared" si="64"/>
        <v>-25.245421727745352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-1.2498027531772617E-8</v>
      </c>
      <c r="AI75">
        <f t="shared" si="69"/>
        <v>-1.2498668522530936E-8</v>
      </c>
      <c r="AJ75">
        <f t="shared" si="70"/>
        <v>-3.0294506072849785</v>
      </c>
      <c r="AK75">
        <f t="shared" si="92"/>
        <v>-1.9792410634521234</v>
      </c>
      <c r="AL75">
        <f t="shared" si="71"/>
        <v>-5.00869168323577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-9.1419362106755978E-12</v>
      </c>
      <c r="AR75">
        <f t="shared" si="76"/>
        <v>-9.1424050763913501E-12</v>
      </c>
      <c r="AS75">
        <f t="shared" si="77"/>
        <v>-2.215953208199061E-3</v>
      </c>
      <c r="AT75">
        <f t="shared" si="78"/>
        <v>-1.4477560960423591E-3</v>
      </c>
      <c r="AU75">
        <f t="shared" si="79"/>
        <v>-3.6637093133838248E-3</v>
      </c>
      <c r="AW75">
        <v>72</v>
      </c>
      <c r="AX75">
        <f>IF(Z75&gt;0, (R75*SUMPRODUCT(K75:$K$98, X75:$X$98)-K75*$AZ$3)/Z75, 0)</f>
        <v>-1969250055490492.8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250000</v>
      </c>
      <c r="S76">
        <f t="shared" si="63"/>
        <v>-9486074530514042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-25.245421727745352</v>
      </c>
      <c r="AC76">
        <f t="shared" si="64"/>
        <v>-22.540555114066304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-2.5788609789376066E-9</v>
      </c>
      <c r="AI76">
        <f t="shared" si="69"/>
        <v>-2.5789797875925543E-9</v>
      </c>
      <c r="AJ76">
        <f t="shared" si="70"/>
        <v>-2.704866613679048</v>
      </c>
      <c r="AK76">
        <f t="shared" si="92"/>
        <v>-1.7671795209421748</v>
      </c>
      <c r="AL76">
        <f t="shared" si="71"/>
        <v>-4.4720461372002021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-1.6842502393815903E-12</v>
      </c>
      <c r="AR76">
        <f t="shared" si="76"/>
        <v>-1.6843278331360309E-12</v>
      </c>
      <c r="AS76">
        <f t="shared" si="77"/>
        <v>-1.7665443305365663E-3</v>
      </c>
      <c r="AT76">
        <f t="shared" si="78"/>
        <v>-1.1541422959539505E-3</v>
      </c>
      <c r="AU76">
        <f t="shared" si="79"/>
        <v>-2.9206866281748442E-3</v>
      </c>
      <c r="AW76">
        <v>73</v>
      </c>
      <c r="AX76">
        <f>IF(Z76&gt;0, (R76*SUMPRODUCT(K76:$K$98, X76:$X$98)-K76*$AZ$3)/Z76, 0)</f>
        <v>-9486074530514042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250000</v>
      </c>
      <c r="S77">
        <f t="shared" si="63"/>
        <v>-5.022207339441932E+16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-22.540555114066304</v>
      </c>
      <c r="AC77">
        <f t="shared" si="64"/>
        <v>-20.125495637560661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-4.8792032125178978E-10</v>
      </c>
      <c r="AI77">
        <f t="shared" si="69"/>
        <v>-4.879403577559376E-10</v>
      </c>
      <c r="AJ77">
        <f t="shared" si="70"/>
        <v>-2.4150594765056432</v>
      </c>
      <c r="AK77">
        <f t="shared" si="92"/>
        <v>-1.5778388579846414</v>
      </c>
      <c r="AL77">
        <f t="shared" si="71"/>
        <v>-3.992898334978225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-2.8451788425865286E-13</v>
      </c>
      <c r="AR77">
        <f t="shared" si="76"/>
        <v>-2.8452956801831564E-13</v>
      </c>
      <c r="AS77">
        <f t="shared" si="77"/>
        <v>-1.4082783247300029E-3</v>
      </c>
      <c r="AT77">
        <f t="shared" si="78"/>
        <v>-9.2007517215749184E-4</v>
      </c>
      <c r="AU77">
        <f t="shared" si="79"/>
        <v>-2.3283534971720245E-3</v>
      </c>
      <c r="AW77">
        <v>74</v>
      </c>
      <c r="AX77">
        <f>IF(Z77&gt;0, (R77*SUMPRODUCT(K77:$K$98, X77:$X$98)-K77*$AZ$3)/Z77, 0)</f>
        <v>-5.022207339441932E+16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250000</v>
      </c>
      <c r="S78">
        <f t="shared" si="63"/>
        <v>-2.9512645478912672E+17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-20.125495637560661</v>
      </c>
      <c r="AC78">
        <f t="shared" si="64"/>
        <v>-17.96919253353655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-8.39590911633923E-11</v>
      </c>
      <c r="AI78">
        <f t="shared" si="69"/>
        <v>-8.3962135484265934E-11</v>
      </c>
      <c r="AJ78">
        <f t="shared" si="70"/>
        <v>-2.1563031040241114</v>
      </c>
      <c r="AK78">
        <f t="shared" si="92"/>
        <v>-1.4087846946292464</v>
      </c>
      <c r="AL78">
        <f t="shared" si="71"/>
        <v>-3.56508779873732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-4.371297558673168E-14</v>
      </c>
      <c r="AR78">
        <f t="shared" si="76"/>
        <v>-4.3714560600601923E-14</v>
      </c>
      <c r="AS78">
        <f t="shared" si="77"/>
        <v>-1.1226708583631992E-3</v>
      </c>
      <c r="AT78">
        <f t="shared" si="78"/>
        <v>-7.3347829413070685E-4</v>
      </c>
      <c r="AU78">
        <f t="shared" si="79"/>
        <v>-1.8561491525376204E-3</v>
      </c>
      <c r="AW78">
        <v>75</v>
      </c>
      <c r="AX78">
        <f>IF(Z78&gt;0, (R78*SUMPRODUCT(K78:$K$98, X78:$X$98)-K78*$AZ$3)/Z78, 0)</f>
        <v>-2.9512645478912672E+17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-17.96919253353655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-1.5221604368181657E-11</v>
      </c>
      <c r="AI79">
        <f t="shared" si="69"/>
        <v>-1.5221604368181657E-11</v>
      </c>
      <c r="AJ79">
        <f t="shared" si="70"/>
        <v>-17.96919253353655</v>
      </c>
      <c r="AK79">
        <f t="shared" si="92"/>
        <v>-1.2578434773475586</v>
      </c>
      <c r="AL79">
        <f t="shared" si="71"/>
        <v>-19.227036010899333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-7.0759547778954896E-15</v>
      </c>
      <c r="AR79">
        <f t="shared" si="76"/>
        <v>-7.0759547778954896E-15</v>
      </c>
      <c r="AS79">
        <f t="shared" si="77"/>
        <v>-8.3532057913939129E-3</v>
      </c>
      <c r="AT79">
        <f t="shared" si="78"/>
        <v>-5.8472440539757402E-4</v>
      </c>
      <c r="AU79">
        <f t="shared" si="79"/>
        <v>-8.9379301967985655E-3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83528.717031176959</v>
      </c>
      <c r="AO81" s="6">
        <f t="shared" si="93"/>
        <v>-8352.8717031176966</v>
      </c>
      <c r="AP81" s="6">
        <f t="shared" si="93"/>
        <v>-2968.1904090736653</v>
      </c>
      <c r="AQ81" s="6">
        <f t="shared" si="93"/>
        <v>-34513.255018806813</v>
      </c>
      <c r="AR81" s="6">
        <f t="shared" si="93"/>
        <v>37694.399900178767</v>
      </c>
      <c r="AS81" s="6">
        <f t="shared" si="93"/>
        <v>-5967.9546549630468</v>
      </c>
      <c r="AT81" s="6">
        <f t="shared" si="93"/>
        <v>1625.6081170100331</v>
      </c>
      <c r="AU81" s="6">
        <f t="shared" si="93"/>
        <v>33352.053362225764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143199.74151103597</v>
      </c>
      <c r="K3">
        <v>1</v>
      </c>
      <c r="L3" s="2">
        <v>0</v>
      </c>
      <c r="O3">
        <f>$C$3</f>
        <v>143199.74151103597</v>
      </c>
      <c r="P3" s="2">
        <f>O3*C5</f>
        <v>14319.974151103597</v>
      </c>
      <c r="Q3" s="5">
        <f>B8</f>
        <v>2519.9082039999998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143199.74151103597</v>
      </c>
      <c r="AF3">
        <f t="shared" ref="AF3:AF34" si="4">-$Z3*P3</f>
        <v>-14319.974151103597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126359.85915593237</v>
      </c>
      <c r="AJ3">
        <f t="shared" ref="AJ3:AJ34" si="8">AB3-AC3</f>
        <v>0</v>
      </c>
      <c r="AL3">
        <f t="shared" ref="AL3:AL34" si="9">SUM(AI3:AK3)</f>
        <v>126359.85915593237</v>
      </c>
      <c r="AN3">
        <f t="shared" ref="AN3:AN34" si="10">AE3*$K3</f>
        <v>143199.74151103597</v>
      </c>
      <c r="AO3">
        <f t="shared" ref="AO3:AO34" si="11">AF3*$K3</f>
        <v>-14319.974151103597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126359.85915593237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126359.85915593237</v>
      </c>
      <c r="AW3">
        <v>0</v>
      </c>
      <c r="AX3">
        <f>IF(Z3&gt;0, (R3*SUMPRODUCT(K3:$K$98, X3:$X$98)-K3*$AZ$3)/Z3, 0)</f>
        <v>0</v>
      </c>
      <c r="AZ3">
        <f>C6*ABS(SUMPRODUCT(X4:X69, K4:K69))/1</f>
        <v>70951.226171617076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250000</v>
      </c>
      <c r="S4">
        <f t="shared" si="1"/>
        <v>4862.3165325228583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4759.2062335472292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-2801.5007500000002</v>
      </c>
      <c r="AI4">
        <f t="shared" si="7"/>
        <v>-2801.5007500000002</v>
      </c>
      <c r="AJ4">
        <f t="shared" si="8"/>
        <v>-4759.2062335472292</v>
      </c>
      <c r="AK4">
        <f>G4*SUM(AB4, AE4:AF4)</f>
        <v>0</v>
      </c>
      <c r="AL4">
        <f t="shared" si="9"/>
        <v>-7560.7069835472294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-2613.5840563485399</v>
      </c>
      <c r="AR4">
        <f t="shared" si="14"/>
        <v>-2613.5840563485399</v>
      </c>
      <c r="AS4">
        <f t="shared" si="15"/>
        <v>-4439.9722301961274</v>
      </c>
      <c r="AT4">
        <f t="shared" si="16"/>
        <v>0</v>
      </c>
      <c r="AU4">
        <f t="shared" si="17"/>
        <v>-7053.5562865446673</v>
      </c>
      <c r="AW4">
        <v>1</v>
      </c>
      <c r="AX4">
        <f>IF(Z4&gt;0, (R4*SUMPRODUCT(K4:$K$98, X4:$X$98)-K4*$AZ$3)/Z4, 0)</f>
        <v>4862.3165325228583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250000</v>
      </c>
      <c r="S5">
        <f t="shared" si="1"/>
        <v>8016.6656901781716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4759.2062335472292</v>
      </c>
      <c r="AC5">
        <f t="shared" si="2"/>
        <v>7666.6797522347188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-3165.8379760332186</v>
      </c>
      <c r="AI5">
        <f t="shared" si="7"/>
        <v>-3213.6551112895122</v>
      </c>
      <c r="AJ5">
        <f t="shared" si="8"/>
        <v>-2907.4735186874896</v>
      </c>
      <c r="AK5">
        <f>G5*SUM(AB5, AE5:AF5)</f>
        <v>195.12745557543641</v>
      </c>
      <c r="AL5">
        <f t="shared" si="9"/>
        <v>-5926.0011744015655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-2707.133435957599</v>
      </c>
      <c r="AR5">
        <f t="shared" si="14"/>
        <v>-2748.0222516973786</v>
      </c>
      <c r="AS5">
        <f t="shared" si="15"/>
        <v>-2486.2039169997011</v>
      </c>
      <c r="AT5">
        <f t="shared" si="16"/>
        <v>166.85505173056029</v>
      </c>
      <c r="AU5">
        <f t="shared" si="17"/>
        <v>-5067.3711169665194</v>
      </c>
      <c r="AW5">
        <v>2</v>
      </c>
      <c r="AX5">
        <f>IF(Z5&gt;0, (R5*SUMPRODUCT(K5:$K$98, X5:$X$98)-K5*$AZ$3)/Z5, 0)</f>
        <v>8016.6656901781716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250000</v>
      </c>
      <c r="S6">
        <f t="shared" si="1"/>
        <v>11684.631088015167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7666.6797522347188</v>
      </c>
      <c r="AC6">
        <f t="shared" si="2"/>
        <v>10898.02120702064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-3524.8305619906128</v>
      </c>
      <c r="AI6">
        <f t="shared" si="7"/>
        <v>-3571.4645597819449</v>
      </c>
      <c r="AJ6">
        <f t="shared" si="8"/>
        <v>-3231.3414547859211</v>
      </c>
      <c r="AK6">
        <f>G6*SUM(AB6, AE6:AF6)</f>
        <v>448.50076550573107</v>
      </c>
      <c r="AL6">
        <f t="shared" si="9"/>
        <v>-6354.3052490621358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-2719.0896477173619</v>
      </c>
      <c r="AR6">
        <f t="shared" si="14"/>
        <v>-2755.0635813280815</v>
      </c>
      <c r="AS6">
        <f t="shared" si="15"/>
        <v>-2492.6892068781822</v>
      </c>
      <c r="AT6">
        <f t="shared" si="16"/>
        <v>345.97798873805647</v>
      </c>
      <c r="AU6">
        <f t="shared" si="17"/>
        <v>-4901.7747994682077</v>
      </c>
      <c r="AW6">
        <v>3</v>
      </c>
      <c r="AX6">
        <f>IF(Z6&gt;0, (R6*SUMPRODUCT(K6:$K$98, X6:$X$98)-K6*$AZ$3)/Z6, 0)</f>
        <v>11684.631088015167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250000</v>
      </c>
      <c r="S7">
        <f t="shared" si="1"/>
        <v>14445.743816330036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10898.02120702064</v>
      </c>
      <c r="AC7">
        <f t="shared" si="2"/>
        <v>13113.868788403423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-3887.8987801823137</v>
      </c>
      <c r="AI7">
        <f t="shared" si="7"/>
        <v>-3933.2888582396963</v>
      </c>
      <c r="AJ7">
        <f t="shared" si="8"/>
        <v>-2215.8475813827827</v>
      </c>
      <c r="AK7">
        <f>G7*SUM(AB7, AE7:AF7)</f>
        <v>535.09284126471334</v>
      </c>
      <c r="AL7">
        <f t="shared" si="9"/>
        <v>-5614.0435983577654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-2728.7454395540276</v>
      </c>
      <c r="AR7">
        <f t="shared" si="14"/>
        <v>-2760.6027423036312</v>
      </c>
      <c r="AS7">
        <f t="shared" si="15"/>
        <v>-1555.2061214313699</v>
      </c>
      <c r="AT7">
        <f t="shared" si="16"/>
        <v>375.55816982216402</v>
      </c>
      <c r="AU7">
        <f t="shared" si="17"/>
        <v>-3940.2506939128371</v>
      </c>
      <c r="AW7">
        <v>4</v>
      </c>
      <c r="AX7">
        <f>IF(Z7&gt;0, (R7*SUMPRODUCT(K7:$K$98, X7:$X$98)-K7*$AZ$3)/Z7, 0)</f>
        <v>14445.743816330036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250000</v>
      </c>
      <c r="S8">
        <f t="shared" si="1"/>
        <v>15538.269729135236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13113.868788403423</v>
      </c>
      <c r="AC8">
        <f t="shared" si="2"/>
        <v>13699.382036742099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-4267.3159616093963</v>
      </c>
      <c r="AI8">
        <f t="shared" si="7"/>
        <v>-4311.398675693883</v>
      </c>
      <c r="AJ8">
        <f t="shared" si="8"/>
        <v>-585.51324833867693</v>
      </c>
      <c r="AK8">
        <f t="shared" ref="AK8:AK39" si="30">G8*SUM(AB8:AB8, AE8:AF8)</f>
        <v>279.32540519299289</v>
      </c>
      <c r="AL8">
        <f t="shared" si="9"/>
        <v>-4617.5865188395674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-2795.7077376263073</v>
      </c>
      <c r="AR8">
        <f t="shared" si="14"/>
        <v>-2824.5882765810766</v>
      </c>
      <c r="AS8">
        <f t="shared" si="15"/>
        <v>-383.59566846927254</v>
      </c>
      <c r="AT8">
        <f t="shared" si="16"/>
        <v>182.99844765165614</v>
      </c>
      <c r="AU8">
        <f t="shared" si="17"/>
        <v>-3025.1854973986933</v>
      </c>
      <c r="AW8">
        <v>5</v>
      </c>
      <c r="AX8">
        <f>IF(Z8&gt;0, (R8*SUMPRODUCT(K8:$K$98, X8:$X$98)-K8*$AZ$3)/Z8, 0)</f>
        <v>15538.269729135236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250000</v>
      </c>
      <c r="S9">
        <f t="shared" si="1"/>
        <v>15649.050116252645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13699.382036742099</v>
      </c>
      <c r="AC9">
        <f t="shared" si="2"/>
        <v>13364.528544727247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-4705.6046862635667</v>
      </c>
      <c r="AI9">
        <f t="shared" si="7"/>
        <v>-4748.3054522699558</v>
      </c>
      <c r="AJ9">
        <f t="shared" si="8"/>
        <v>334.85349201485224</v>
      </c>
      <c r="AK9">
        <f t="shared" si="30"/>
        <v>80.826354016778382</v>
      </c>
      <c r="AL9">
        <f t="shared" si="9"/>
        <v>-4332.6256062383254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-2919.6421046218716</v>
      </c>
      <c r="AR9">
        <f t="shared" si="14"/>
        <v>-2946.136245682168</v>
      </c>
      <c r="AS9">
        <f t="shared" si="15"/>
        <v>207.76338416615278</v>
      </c>
      <c r="AT9">
        <f t="shared" si="16"/>
        <v>50.149564632859075</v>
      </c>
      <c r="AU9">
        <f t="shared" si="17"/>
        <v>-2688.2232968831563</v>
      </c>
      <c r="AW9">
        <v>6</v>
      </c>
      <c r="AX9">
        <f>IF(Z9&gt;0, (R9*SUMPRODUCT(K9:$K$98, X9:$X$98)-K9*$AZ$3)/Z9, 0)</f>
        <v>15649.050116252645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250000</v>
      </c>
      <c r="S10">
        <f t="shared" si="1"/>
        <v>15400.518908515238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13364.528544727247</v>
      </c>
      <c r="AC10">
        <f t="shared" si="2"/>
        <v>12704.267768683312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-5137.6276365830727</v>
      </c>
      <c r="AI10">
        <f t="shared" si="7"/>
        <v>-5178.8738694020813</v>
      </c>
      <c r="AJ10">
        <f t="shared" si="8"/>
        <v>660.26077604393504</v>
      </c>
      <c r="AK10">
        <f t="shared" si="30"/>
        <v>54.794567033381718</v>
      </c>
      <c r="AL10">
        <f t="shared" si="9"/>
        <v>-4463.8185263247642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-3024.0919315153324</v>
      </c>
      <c r="AR10">
        <f t="shared" si="14"/>
        <v>-3048.3701409723967</v>
      </c>
      <c r="AS10">
        <f t="shared" si="15"/>
        <v>388.64032716440141</v>
      </c>
      <c r="AT10">
        <f t="shared" si="16"/>
        <v>32.252981293664128</v>
      </c>
      <c r="AU10">
        <f t="shared" si="17"/>
        <v>-2627.4768325143309</v>
      </c>
      <c r="AW10">
        <v>7</v>
      </c>
      <c r="AX10">
        <f>IF(Z10&gt;0, (R10*SUMPRODUCT(K10:$K$98, X10:$X$98)-K10*$AZ$3)/Z10, 0)</f>
        <v>15400.518908515238</v>
      </c>
    </row>
    <row r="11" spans="1:52" x14ac:dyDescent="0.25">
      <c r="A11" t="s">
        <v>33</v>
      </c>
      <c r="C11" s="25">
        <f>AU71</f>
        <v>51753.97642216245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250000</v>
      </c>
      <c r="S11">
        <f t="shared" si="1"/>
        <v>14799.507008777964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12704.267768683312</v>
      </c>
      <c r="AC11">
        <f t="shared" si="2"/>
        <v>11759.598236835467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-5520.3733212992411</v>
      </c>
      <c r="AI11">
        <f t="shared" si="7"/>
        <v>-5560.1030171257999</v>
      </c>
      <c r="AJ11">
        <f t="shared" si="8"/>
        <v>944.66953184784506</v>
      </c>
      <c r="AK11">
        <f t="shared" si="30"/>
        <v>30.490242644839945</v>
      </c>
      <c r="AL11">
        <f t="shared" si="9"/>
        <v>-4584.943242633115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-3087.5924763486896</v>
      </c>
      <c r="AR11">
        <f t="shared" si="14"/>
        <v>-3109.8136383575002</v>
      </c>
      <c r="AS11">
        <f t="shared" si="15"/>
        <v>528.36182797919469</v>
      </c>
      <c r="AT11">
        <f t="shared" si="16"/>
        <v>17.053456045993869</v>
      </c>
      <c r="AU11">
        <f t="shared" si="17"/>
        <v>-2564.3983543323116</v>
      </c>
      <c r="AW11">
        <v>8</v>
      </c>
      <c r="AX11">
        <f>IF(Z11&gt;0, (R11*SUMPRODUCT(K11:$K$98, X11:$X$98)-K11*$AZ$3)/Z11, 0)</f>
        <v>14799.507008777964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250000</v>
      </c>
      <c r="S12">
        <f t="shared" si="1"/>
        <v>13950.332962660144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11759.598236835467</v>
      </c>
      <c r="AC12">
        <f t="shared" si="2"/>
        <v>10644.308370302737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-5908.3327838244313</v>
      </c>
      <c r="AI12">
        <f t="shared" si="7"/>
        <v>-5946.4835161359597</v>
      </c>
      <c r="AJ12">
        <f t="shared" si="8"/>
        <v>1115.2898665327302</v>
      </c>
      <c r="AK12">
        <f t="shared" si="30"/>
        <v>27.047075944721573</v>
      </c>
      <c r="AL12">
        <f t="shared" si="9"/>
        <v>-4804.1465736585078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-3140.3416843335021</v>
      </c>
      <c r="AR12">
        <f t="shared" si="14"/>
        <v>-3160.6192041261825</v>
      </c>
      <c r="AS12">
        <f t="shared" si="15"/>
        <v>592.7884203774322</v>
      </c>
      <c r="AT12">
        <f t="shared" si="16"/>
        <v>14.375808394049836</v>
      </c>
      <c r="AU12">
        <f t="shared" si="17"/>
        <v>-2553.4549753547003</v>
      </c>
      <c r="AW12">
        <v>9</v>
      </c>
      <c r="AX12">
        <f>IF(Z12&gt;0, (R12*SUMPRODUCT(K12:$K$98, X12:$X$98)-K12*$AZ$3)/Z12, 0)</f>
        <v>13950.332962660144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250000</v>
      </c>
      <c r="S13">
        <f t="shared" si="1"/>
        <v>12828.060029102258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10644.308370302737</v>
      </c>
      <c r="AC13">
        <f t="shared" si="2"/>
        <v>9368.0248708784493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-6277.115099077063</v>
      </c>
      <c r="AI13">
        <f t="shared" si="7"/>
        <v>-6313.6289010456603</v>
      </c>
      <c r="AJ13">
        <f t="shared" si="8"/>
        <v>1276.2834994242876</v>
      </c>
      <c r="AK13">
        <f t="shared" si="30"/>
        <v>21.288616740605473</v>
      </c>
      <c r="AL13">
        <f t="shared" si="9"/>
        <v>-5016.0567848807668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-3171.4385981991695</v>
      </c>
      <c r="AR13">
        <f t="shared" si="14"/>
        <v>-3189.8867673186487</v>
      </c>
      <c r="AS13">
        <f t="shared" si="15"/>
        <v>644.82723168705763</v>
      </c>
      <c r="AT13">
        <f t="shared" si="16"/>
        <v>10.755823299042603</v>
      </c>
      <c r="AU13">
        <f t="shared" si="17"/>
        <v>-2534.303712332548</v>
      </c>
      <c r="AW13">
        <v>10</v>
      </c>
      <c r="AX13">
        <f>IF(Z13&gt;0, (R13*SUMPRODUCT(K13:$K$98, X13:$X$98)-K13*$AZ$3)/Z13, 0)</f>
        <v>12828.060029102258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250000</v>
      </c>
      <c r="S14">
        <f t="shared" si="1"/>
        <v>11433.617623607906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9368.0248708784493</v>
      </c>
      <c r="AC14">
        <f t="shared" si="2"/>
        <v>7962.0252633161426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-6650.8862422275151</v>
      </c>
      <c r="AI14">
        <f t="shared" si="7"/>
        <v>-6685.7047289279817</v>
      </c>
      <c r="AJ14">
        <f t="shared" si="8"/>
        <v>1405.9996075623067</v>
      </c>
      <c r="AK14">
        <f t="shared" si="30"/>
        <v>16.862444767581209</v>
      </c>
      <c r="AL14">
        <f t="shared" si="9"/>
        <v>-5262.8426765980939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-3194.7918554070166</v>
      </c>
      <c r="AR14">
        <f t="shared" si="14"/>
        <v>-3211.5171178272308</v>
      </c>
      <c r="AS14">
        <f t="shared" si="15"/>
        <v>675.38008189433413</v>
      </c>
      <c r="AT14">
        <f t="shared" si="16"/>
        <v>8.0999733334299666</v>
      </c>
      <c r="AU14">
        <f t="shared" si="17"/>
        <v>-2528.0370625994669</v>
      </c>
      <c r="AW14">
        <v>11</v>
      </c>
      <c r="AX14">
        <f>IF(Z14&gt;0, (R14*SUMPRODUCT(K14:$K$98, X14:$X$98)-K14*$AZ$3)/Z14, 0)</f>
        <v>11433.617623607906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250000</v>
      </c>
      <c r="S15">
        <f t="shared" si="1"/>
        <v>9855.339566512117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7962.0252633161426</v>
      </c>
      <c r="AC15">
        <f t="shared" si="2"/>
        <v>6516.429127829284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-7049.5151606336012</v>
      </c>
      <c r="AI15">
        <f t="shared" si="7"/>
        <v>-7082.5755594349357</v>
      </c>
      <c r="AJ15">
        <f t="shared" si="8"/>
        <v>1445.5961354868587</v>
      </c>
      <c r="AK15">
        <f t="shared" si="30"/>
        <v>32.64430357959619</v>
      </c>
      <c r="AL15">
        <f t="shared" si="9"/>
        <v>-5604.3351203684806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-3212.4803840576492</v>
      </c>
      <c r="AR15">
        <f t="shared" si="14"/>
        <v>-3227.5460843531096</v>
      </c>
      <c r="AS15">
        <f t="shared" si="15"/>
        <v>658.76150667128786</v>
      </c>
      <c r="AT15">
        <f t="shared" si="16"/>
        <v>14.876084739315626</v>
      </c>
      <c r="AU15">
        <f t="shared" si="17"/>
        <v>-2553.9084929425057</v>
      </c>
      <c r="AW15">
        <v>12</v>
      </c>
      <c r="AX15">
        <f>IF(Z15&gt;0, (R15*SUMPRODUCT(K15:$K$98, X15:$X$98)-K15*$AZ$3)/Z15, 0)</f>
        <v>9855.339566512117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250000</v>
      </c>
      <c r="S16">
        <f t="shared" si="1"/>
        <v>8081.3264992967752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6516.429127829284</v>
      </c>
      <c r="AC16">
        <f t="shared" si="2"/>
        <v>5050.4189302711675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-7411.6617048726448</v>
      </c>
      <c r="AI16">
        <f t="shared" si="7"/>
        <v>-7442.9091673449921</v>
      </c>
      <c r="AJ16">
        <f t="shared" si="8"/>
        <v>1466.0101975581165</v>
      </c>
      <c r="AK16">
        <f t="shared" si="30"/>
        <v>46.266646807587918</v>
      </c>
      <c r="AL16">
        <f t="shared" si="9"/>
        <v>-5930.6323229792879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-3195.0727489650526</v>
      </c>
      <c r="AR16">
        <f t="shared" si="14"/>
        <v>-3208.5431311539842</v>
      </c>
      <c r="AS16">
        <f t="shared" si="15"/>
        <v>631.97828212307707</v>
      </c>
      <c r="AT16">
        <f t="shared" si="16"/>
        <v>19.944960831621657</v>
      </c>
      <c r="AU16">
        <f t="shared" si="17"/>
        <v>-2556.6198881992859</v>
      </c>
      <c r="AW16">
        <v>13</v>
      </c>
      <c r="AX16">
        <f>IF(Z16&gt;0, (R16*SUMPRODUCT(K16:$K$98, X16:$X$98)-K16*$AZ$3)/Z16, 0)</f>
        <v>8081.3264992967752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250000</v>
      </c>
      <c r="S17">
        <f t="shared" si="1"/>
        <v>6277.2068252780646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5050.4189302711675</v>
      </c>
      <c r="AC17">
        <f t="shared" si="2"/>
        <v>3689.7112042053668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-7726.172577002556</v>
      </c>
      <c r="AI17">
        <f t="shared" si="7"/>
        <v>-7755.5623303347793</v>
      </c>
      <c r="AJ17">
        <f t="shared" si="8"/>
        <v>1360.7077260658007</v>
      </c>
      <c r="AK17">
        <f t="shared" si="30"/>
        <v>69.695781237742111</v>
      </c>
      <c r="AL17">
        <f t="shared" si="9"/>
        <v>-6325.1588230312364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-3130.902774128595</v>
      </c>
      <c r="AR17">
        <f t="shared" si="14"/>
        <v>-3142.8124822436721</v>
      </c>
      <c r="AS17">
        <f t="shared" si="15"/>
        <v>551.40414634259059</v>
      </c>
      <c r="AT17">
        <f t="shared" si="16"/>
        <v>28.243054714028073</v>
      </c>
      <c r="AU17">
        <f t="shared" si="17"/>
        <v>-2563.1652811870531</v>
      </c>
      <c r="AW17">
        <v>14</v>
      </c>
      <c r="AX17">
        <f>IF(Z17&gt;0, (R17*SUMPRODUCT(K17:$K$98, X17:$X$98)-K17*$AZ$3)/Z17, 0)</f>
        <v>6277.2068252780646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250000</v>
      </c>
      <c r="S18">
        <f t="shared" si="1"/>
        <v>4510.5751221031323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3689.7112042053668</v>
      </c>
      <c r="AC18">
        <f t="shared" si="2"/>
        <v>2479.8882035556562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-8030.7199735327431</v>
      </c>
      <c r="AI18">
        <f t="shared" si="7"/>
        <v>-8058.2096853369376</v>
      </c>
      <c r="AJ18">
        <f t="shared" si="8"/>
        <v>1209.8230006497106</v>
      </c>
      <c r="AK18">
        <f t="shared" si="30"/>
        <v>79.69776201083593</v>
      </c>
      <c r="AL18">
        <f t="shared" si="9"/>
        <v>-6768.6889226763915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-3036.8752659517918</v>
      </c>
      <c r="AR18">
        <f t="shared" si="14"/>
        <v>-3047.2707007473568</v>
      </c>
      <c r="AS18">
        <f t="shared" si="15"/>
        <v>457.5033818837594</v>
      </c>
      <c r="AT18">
        <f t="shared" si="16"/>
        <v>30.138289343931532</v>
      </c>
      <c r="AU18">
        <f t="shared" si="17"/>
        <v>-2559.6290295196659</v>
      </c>
      <c r="AW18">
        <v>15</v>
      </c>
      <c r="AX18">
        <f>IF(Z18&gt;0, (R18*SUMPRODUCT(K18:$K$98, X18:$X$98)-K18*$AZ$3)/Z18, 0)</f>
        <v>4510.5751221031323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250000</v>
      </c>
      <c r="S19">
        <f t="shared" si="1"/>
        <v>2450.1188756996953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2479.8882035556562</v>
      </c>
      <c r="AC19">
        <f t="shared" si="2"/>
        <v>1252.0787584041973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-8317.1336734365468</v>
      </c>
      <c r="AI19">
        <f t="shared" si="7"/>
        <v>-8342.6850613880124</v>
      </c>
      <c r="AJ19">
        <f t="shared" si="8"/>
        <v>1227.8094451514589</v>
      </c>
      <c r="AK19">
        <f t="shared" si="30"/>
        <v>55.301506939291137</v>
      </c>
      <c r="AL19">
        <f t="shared" si="9"/>
        <v>-7059.5741092972621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-2933.1201093376631</v>
      </c>
      <c r="AR19">
        <f t="shared" si="14"/>
        <v>-2942.1310610386431</v>
      </c>
      <c r="AS19">
        <f t="shared" si="15"/>
        <v>432.9992417352168</v>
      </c>
      <c r="AT19">
        <f t="shared" si="16"/>
        <v>19.502627762058015</v>
      </c>
      <c r="AU19">
        <f t="shared" si="17"/>
        <v>-2489.6291915413685</v>
      </c>
      <c r="AW19">
        <v>16</v>
      </c>
      <c r="AX19">
        <f>IF(Z19&gt;0, (R19*SUMPRODUCT(K19:$K$98, X19:$X$98)-K19*$AZ$3)/Z19, 0)</f>
        <v>2450.1188756996953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250000</v>
      </c>
      <c r="S20">
        <f t="shared" si="1"/>
        <v>-831.996174490714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1252.0787584041973</v>
      </c>
      <c r="AC20">
        <f t="shared" si="2"/>
        <v>-392.34174940100638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-8587.6776361731791</v>
      </c>
      <c r="AI20">
        <f t="shared" si="7"/>
        <v>-8611.2559747178948</v>
      </c>
      <c r="AJ20">
        <f t="shared" si="8"/>
        <v>1644.4205078052037</v>
      </c>
      <c r="AK20">
        <f t="shared" si="30"/>
        <v>5.383938661138048</v>
      </c>
      <c r="AL20">
        <f t="shared" si="9"/>
        <v>-6961.4515282515531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-2872.5506355318657</v>
      </c>
      <c r="AR20">
        <f t="shared" si="14"/>
        <v>-2880.4375141783248</v>
      </c>
      <c r="AS20">
        <f t="shared" si="15"/>
        <v>550.053387528229</v>
      </c>
      <c r="AT20">
        <f t="shared" si="16"/>
        <v>1.800910220194111</v>
      </c>
      <c r="AU20">
        <f t="shared" si="17"/>
        <v>-2328.5832164299018</v>
      </c>
      <c r="AW20">
        <v>17</v>
      </c>
      <c r="AX20">
        <f>IF(Z20&gt;0, (R20*SUMPRODUCT(K20:$K$98, X20:$X$98)-K20*$AZ$3)/Z20, 0)</f>
        <v>-831.996174490714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250000</v>
      </c>
      <c r="S21">
        <f t="shared" si="1"/>
        <v>-4867.5522987898239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-392.34174940100638</v>
      </c>
      <c r="AC21">
        <f t="shared" si="2"/>
        <v>-2100.3615596942691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-8837.1213212755702</v>
      </c>
      <c r="AI21">
        <f t="shared" si="7"/>
        <v>-8858.6964521705831</v>
      </c>
      <c r="AJ21">
        <f t="shared" si="8"/>
        <v>1708.0198102932627</v>
      </c>
      <c r="AK21">
        <f t="shared" si="30"/>
        <v>-0.62774679904161024</v>
      </c>
      <c r="AL21">
        <f t="shared" si="9"/>
        <v>-7151.3043886763617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-2810.9440361673164</v>
      </c>
      <c r="AR21">
        <f t="shared" si="14"/>
        <v>-2817.8067331151174</v>
      </c>
      <c r="AS21">
        <f t="shared" si="15"/>
        <v>543.29322013952719</v>
      </c>
      <c r="AT21">
        <f t="shared" si="16"/>
        <v>-0.19967600951012365</v>
      </c>
      <c r="AU21">
        <f t="shared" si="17"/>
        <v>-2274.7131889851003</v>
      </c>
      <c r="AW21">
        <v>18</v>
      </c>
      <c r="AX21">
        <f>IF(Z21&gt;0, (R21*SUMPRODUCT(K21:$K$98, X21:$X$98)-K21*$AZ$3)/Z21, 0)</f>
        <v>-4867.5522987898239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250000</v>
      </c>
      <c r="S22">
        <f t="shared" si="1"/>
        <v>-8734.6437503528396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-2100.3615596942691</v>
      </c>
      <c r="AC22">
        <f t="shared" si="2"/>
        <v>-3415.1727237370656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-9048.9868149053236</v>
      </c>
      <c r="AI22">
        <f t="shared" si="7"/>
        <v>-9068.536397128406</v>
      </c>
      <c r="AJ22">
        <f t="shared" si="8"/>
        <v>1314.8111640427965</v>
      </c>
      <c r="AK22">
        <f t="shared" si="30"/>
        <v>-44.107592753579652</v>
      </c>
      <c r="AL22">
        <f t="shared" si="9"/>
        <v>-7797.8328258391894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-2687.5210002086915</v>
      </c>
      <c r="AR22">
        <f t="shared" si="14"/>
        <v>-2693.3271654561972</v>
      </c>
      <c r="AS22">
        <f t="shared" si="15"/>
        <v>390.49483516247346</v>
      </c>
      <c r="AT22">
        <f t="shared" si="16"/>
        <v>-13.099818158497147</v>
      </c>
      <c r="AU22">
        <f t="shared" si="17"/>
        <v>-2315.9321484522206</v>
      </c>
      <c r="AW22">
        <v>19</v>
      </c>
      <c r="AX22">
        <f>IF(Z22&gt;0, (R22*SUMPRODUCT(K22:$K$98, X22:$X$98)-K22*$AZ$3)/Z22, 0)</f>
        <v>-8734.6437503528396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250000</v>
      </c>
      <c r="S23">
        <f t="shared" si="1"/>
        <v>-10981.566420342333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-3415.1727237370656</v>
      </c>
      <c r="AC23">
        <f t="shared" si="2"/>
        <v>-3844.9479410616727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-9238.567380206543</v>
      </c>
      <c r="AI23">
        <f t="shared" si="7"/>
        <v>-9256.0737531313534</v>
      </c>
      <c r="AJ23">
        <f t="shared" si="8"/>
        <v>429.77521732460718</v>
      </c>
      <c r="AK23">
        <f t="shared" si="30"/>
        <v>-239.06209066159462</v>
      </c>
      <c r="AL23">
        <f t="shared" si="9"/>
        <v>-9065.3606264683403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-2449.8444997623606</v>
      </c>
      <c r="AR23">
        <f t="shared" si="14"/>
        <v>-2454.4867662151137</v>
      </c>
      <c r="AS23">
        <f t="shared" si="15"/>
        <v>113.96598725389424</v>
      </c>
      <c r="AT23">
        <f t="shared" si="16"/>
        <v>-63.393481240800874</v>
      </c>
      <c r="AU23">
        <f t="shared" si="17"/>
        <v>-2403.9142602020202</v>
      </c>
      <c r="AW23">
        <v>20</v>
      </c>
      <c r="AX23">
        <f>IF(Z23&gt;0, (R23*SUMPRODUCT(K23:$K$98, X23:$X$98)-K23*$AZ$3)/Z23, 0)</f>
        <v>-10981.566420342333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250000</v>
      </c>
      <c r="S24">
        <f t="shared" si="1"/>
        <v>-13836.923667139443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-3844.9479410616727</v>
      </c>
      <c r="AC24">
        <f t="shared" si="2"/>
        <v>-4278.9479918203906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-9346.2258742478789</v>
      </c>
      <c r="AI24">
        <f t="shared" si="7"/>
        <v>-9361.6879382685911</v>
      </c>
      <c r="AJ24">
        <f t="shared" si="8"/>
        <v>434.00005075871786</v>
      </c>
      <c r="AK24">
        <f t="shared" si="30"/>
        <v>-269.14635587431712</v>
      </c>
      <c r="AL24">
        <f t="shared" si="9"/>
        <v>-9196.8342433841899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-2212.8508277603332</v>
      </c>
      <c r="AR24">
        <f t="shared" si="14"/>
        <v>-2216.5116895485544</v>
      </c>
      <c r="AS24">
        <f t="shared" si="15"/>
        <v>102.75563467983703</v>
      </c>
      <c r="AT24">
        <f t="shared" si="16"/>
        <v>-63.724196739797733</v>
      </c>
      <c r="AU24">
        <f t="shared" si="17"/>
        <v>-2177.4802516085147</v>
      </c>
      <c r="AW24">
        <v>21</v>
      </c>
      <c r="AX24">
        <f>IF(Z24&gt;0, (R24*SUMPRODUCT(K24:$K$98, X24:$X$98)-K24*$AZ$3)/Z24, 0)</f>
        <v>-13836.923667139443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250000</v>
      </c>
      <c r="S25">
        <f t="shared" si="1"/>
        <v>-17456.712097622942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-4278.9479918203906</v>
      </c>
      <c r="AC25">
        <f t="shared" si="2"/>
        <v>-4691.937704398897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-9343.3249748789567</v>
      </c>
      <c r="AI25">
        <f t="shared" si="7"/>
        <v>-9356.7637532644858</v>
      </c>
      <c r="AJ25">
        <f t="shared" si="8"/>
        <v>412.98971257850644</v>
      </c>
      <c r="AK25">
        <f t="shared" si="30"/>
        <v>-299.52635942742739</v>
      </c>
      <c r="AL25">
        <f t="shared" si="9"/>
        <v>-9243.3004001134068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-1975.1464275984431</v>
      </c>
      <c r="AR25">
        <f t="shared" si="14"/>
        <v>-1977.9873386435829</v>
      </c>
      <c r="AS25">
        <f t="shared" si="15"/>
        <v>87.304589921417389</v>
      </c>
      <c r="AT25">
        <f t="shared" si="16"/>
        <v>-63.31883139945208</v>
      </c>
      <c r="AU25">
        <f t="shared" si="17"/>
        <v>-1954.0015801216177</v>
      </c>
      <c r="AW25">
        <v>22</v>
      </c>
      <c r="AX25">
        <f>IF(Z25&gt;0, (R25*SUMPRODUCT(K25:$K$98, X25:$X$98)-K25*$AZ$3)/Z25, 0)</f>
        <v>-17456.712097622942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250000</v>
      </c>
      <c r="S26">
        <f t="shared" si="1"/>
        <v>-22073.834353597525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-4691.937704398897</v>
      </c>
      <c r="AC26">
        <f t="shared" si="2"/>
        <v>-5060.0652791564225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-9213.5443501830232</v>
      </c>
      <c r="AI26">
        <f t="shared" si="7"/>
        <v>-9225.0060319146614</v>
      </c>
      <c r="AJ26">
        <f t="shared" si="8"/>
        <v>368.12757475752551</v>
      </c>
      <c r="AK26">
        <f t="shared" si="30"/>
        <v>-328.43563930792283</v>
      </c>
      <c r="AL26">
        <f t="shared" si="9"/>
        <v>-9185.3140964650593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-1739.0279058763069</v>
      </c>
      <c r="AR26">
        <f t="shared" si="14"/>
        <v>-1741.1912627368181</v>
      </c>
      <c r="AS26">
        <f t="shared" si="15"/>
        <v>69.482937411940313</v>
      </c>
      <c r="AT26">
        <f t="shared" si="16"/>
        <v>-61.991207762456511</v>
      </c>
      <c r="AU26">
        <f t="shared" si="17"/>
        <v>-1733.6995330873344</v>
      </c>
      <c r="AW26">
        <v>23</v>
      </c>
      <c r="AX26">
        <f>IF(Z26&gt;0, (R26*SUMPRODUCT(K26:$K$98, X26:$X$98)-K26*$AZ$3)/Z26, 0)</f>
        <v>-22073.834353597525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250000</v>
      </c>
      <c r="S27">
        <f t="shared" si="1"/>
        <v>-28035.123327274156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-5060.0652791564225</v>
      </c>
      <c r="AC27">
        <f t="shared" si="2"/>
        <v>-5364.2549235676288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-8900.1959282711468</v>
      </c>
      <c r="AI27">
        <f t="shared" si="7"/>
        <v>-8909.7629539998143</v>
      </c>
      <c r="AJ27">
        <f t="shared" si="8"/>
        <v>304.18964441120625</v>
      </c>
      <c r="AK27">
        <f t="shared" si="30"/>
        <v>-354.20456954094959</v>
      </c>
      <c r="AL27">
        <f t="shared" si="9"/>
        <v>-8959.7778791295568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-1499.8967531970966</v>
      </c>
      <c r="AR27">
        <f t="shared" si="14"/>
        <v>-1501.5090267856588</v>
      </c>
      <c r="AS27">
        <f t="shared" si="15"/>
        <v>51.263260234449042</v>
      </c>
      <c r="AT27">
        <f t="shared" si="16"/>
        <v>-59.691976233296714</v>
      </c>
      <c r="AU27">
        <f t="shared" si="17"/>
        <v>-1509.9377427845063</v>
      </c>
      <c r="AW27">
        <v>24</v>
      </c>
      <c r="AX27">
        <f>IF(Z27&gt;0, (R27*SUMPRODUCT(K27:$K$98, X27:$X$98)-K27*$AZ$3)/Z27, 0)</f>
        <v>-28035.123327274156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250000</v>
      </c>
      <c r="S28">
        <f t="shared" si="1"/>
        <v>-35825.836491317918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-5364.2549235676288</v>
      </c>
      <c r="AC28">
        <f t="shared" si="2"/>
        <v>-5583.0460861708862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-8397.1421260260286</v>
      </c>
      <c r="AI28">
        <f t="shared" si="7"/>
        <v>-8404.9340530722038</v>
      </c>
      <c r="AJ28">
        <f t="shared" si="8"/>
        <v>218.79116260325736</v>
      </c>
      <c r="AK28">
        <f t="shared" si="30"/>
        <v>-375.49784464973408</v>
      </c>
      <c r="AL28">
        <f t="shared" si="9"/>
        <v>-8561.6407351186808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-1263.5000951971358</v>
      </c>
      <c r="AR28">
        <f t="shared" si="14"/>
        <v>-1264.6725298679862</v>
      </c>
      <c r="AS28">
        <f t="shared" si="15"/>
        <v>32.921040352610412</v>
      </c>
      <c r="AT28">
        <f t="shared" si="16"/>
        <v>-56.500361115810854</v>
      </c>
      <c r="AU28">
        <f t="shared" si="17"/>
        <v>-1288.2518506311867</v>
      </c>
      <c r="AW28">
        <v>25</v>
      </c>
      <c r="AX28">
        <f>IF(Z28&gt;0, (R28*SUMPRODUCT(K28:$K$98, X28:$X$98)-K28*$AZ$3)/Z28, 0)</f>
        <v>-35825.836491317918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250000</v>
      </c>
      <c r="S29">
        <f t="shared" si="1"/>
        <v>-46182.752433089423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-5583.0460861708862</v>
      </c>
      <c r="AC29">
        <f t="shared" si="2"/>
        <v>-5702.7019040520863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-7699.7377184401821</v>
      </c>
      <c r="AI29">
        <f t="shared" si="7"/>
        <v>-7705.9117786722072</v>
      </c>
      <c r="AJ29">
        <f t="shared" si="8"/>
        <v>119.65581788120016</v>
      </c>
      <c r="AK29">
        <f t="shared" si="30"/>
        <v>-390.81322603196207</v>
      </c>
      <c r="AL29">
        <f t="shared" si="9"/>
        <v>-7977.0691868229687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-1034.4313741161061</v>
      </c>
      <c r="AR29">
        <f t="shared" si="14"/>
        <v>-1035.260836344981</v>
      </c>
      <c r="AS29">
        <f t="shared" si="15"/>
        <v>16.075317970299771</v>
      </c>
      <c r="AT29">
        <f t="shared" si="16"/>
        <v>-52.504316018297835</v>
      </c>
      <c r="AU29">
        <f t="shared" si="17"/>
        <v>-1071.689834392979</v>
      </c>
      <c r="AW29">
        <v>26</v>
      </c>
      <c r="AX29">
        <f>IF(Z29&gt;0, (R29*SUMPRODUCT(K29:$K$98, X29:$X$98)-K29*$AZ$3)/Z29, 0)</f>
        <v>-46182.752433089423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250000</v>
      </c>
      <c r="S30">
        <f t="shared" si="1"/>
        <v>-60265.810228776631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-5702.7019040520863</v>
      </c>
      <c r="AC30">
        <f t="shared" si="2"/>
        <v>-5715.8437448503973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-6850.6261929819339</v>
      </c>
      <c r="AI30">
        <f t="shared" si="7"/>
        <v>-6855.3683873730424</v>
      </c>
      <c r="AJ30">
        <f t="shared" si="8"/>
        <v>13.141840798311023</v>
      </c>
      <c r="AK30">
        <f t="shared" si="30"/>
        <v>-399.18913328364607</v>
      </c>
      <c r="AL30">
        <f t="shared" si="9"/>
        <v>-7241.4156798583772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-821.74676007267374</v>
      </c>
      <c r="AR30">
        <f t="shared" si="14"/>
        <v>-822.31559608368252</v>
      </c>
      <c r="AS30">
        <f t="shared" si="15"/>
        <v>1.5763909448841595</v>
      </c>
      <c r="AT30">
        <f t="shared" si="16"/>
        <v>-47.883560960909662</v>
      </c>
      <c r="AU30">
        <f t="shared" si="17"/>
        <v>-868.62276609970797</v>
      </c>
      <c r="AW30">
        <v>27</v>
      </c>
      <c r="AX30">
        <f>IF(Z30&gt;0, (R30*SUMPRODUCT(K30:$K$98, X30:$X$98)-K30*$AZ$3)/Z30, 0)</f>
        <v>-60265.810228776631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250000</v>
      </c>
      <c r="S31">
        <f t="shared" si="1"/>
        <v>-80073.206539381223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-5715.8437448503973</v>
      </c>
      <c r="AC31">
        <f t="shared" si="2"/>
        <v>-5625.72485017504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-5909.5448653318153</v>
      </c>
      <c r="AI31">
        <f t="shared" si="7"/>
        <v>-5913.0577288059467</v>
      </c>
      <c r="AJ31">
        <f t="shared" si="8"/>
        <v>-90.118894675357296</v>
      </c>
      <c r="AK31">
        <f t="shared" si="30"/>
        <v>-400.10906213952785</v>
      </c>
      <c r="AL31">
        <f t="shared" si="9"/>
        <v>-6403.2856856208318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-632.91259933671734</v>
      </c>
      <c r="AR31">
        <f t="shared" si="14"/>
        <v>-633.28882721943819</v>
      </c>
      <c r="AS31">
        <f t="shared" si="15"/>
        <v>-9.6517388695939186</v>
      </c>
      <c r="AT31">
        <f t="shared" si="16"/>
        <v>-42.851703863438878</v>
      </c>
      <c r="AU31">
        <f t="shared" si="17"/>
        <v>-685.79226995247097</v>
      </c>
      <c r="AW31">
        <v>28</v>
      </c>
      <c r="AX31">
        <f>IF(Z31&gt;0, (R31*SUMPRODUCT(K31:$K$98, X31:$X$98)-K31*$AZ$3)/Z31, 0)</f>
        <v>-80073.206539381223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250000</v>
      </c>
      <c r="S32">
        <f t="shared" si="1"/>
        <v>-109135.00569241378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-5625.72485017504</v>
      </c>
      <c r="AC32">
        <f t="shared" si="2"/>
        <v>-5444.4716863438725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-4916.8012818357456</v>
      </c>
      <c r="AI32">
        <f t="shared" si="7"/>
        <v>-4919.295656418768</v>
      </c>
      <c r="AJ32">
        <f t="shared" si="8"/>
        <v>-181.25316383116751</v>
      </c>
      <c r="AK32">
        <f t="shared" si="30"/>
        <v>-393.80073951225285</v>
      </c>
      <c r="AL32">
        <f t="shared" si="9"/>
        <v>-5494.3495597621886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-470.1693783144238</v>
      </c>
      <c r="AR32">
        <f t="shared" si="14"/>
        <v>-470.40790301366587</v>
      </c>
      <c r="AS32">
        <f t="shared" si="15"/>
        <v>-17.332343218923963</v>
      </c>
      <c r="AT32">
        <f t="shared" si="16"/>
        <v>-37.657216198720803</v>
      </c>
      <c r="AU32">
        <f t="shared" si="17"/>
        <v>-525.3974624313106</v>
      </c>
      <c r="AW32">
        <v>29</v>
      </c>
      <c r="AX32">
        <f>IF(Z32&gt;0, (R32*SUMPRODUCT(K32:$K$98, X32:$X$98)-K32*$AZ$3)/Z32, 0)</f>
        <v>-109135.00569241378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250000</v>
      </c>
      <c r="S33">
        <f t="shared" si="1"/>
        <v>-153954.3827833168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-5444.4716863438725</v>
      </c>
      <c r="AC33">
        <f t="shared" si="2"/>
        <v>-5187.707347544113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-3923.0559989598191</v>
      </c>
      <c r="AI33">
        <f t="shared" si="7"/>
        <v>-3924.7408185972195</v>
      </c>
      <c r="AJ33">
        <f t="shared" si="8"/>
        <v>-256.76433879975957</v>
      </c>
      <c r="AK33">
        <f t="shared" si="30"/>
        <v>-381.11301804407111</v>
      </c>
      <c r="AL33">
        <f t="shared" si="9"/>
        <v>-4562.6181754410509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-334.94860174239108</v>
      </c>
      <c r="AR33">
        <f t="shared" si="14"/>
        <v>-335.09245081869409</v>
      </c>
      <c r="AS33">
        <f t="shared" si="15"/>
        <v>-21.922413618641265</v>
      </c>
      <c r="AT33">
        <f t="shared" si="16"/>
        <v>-32.539243011960828</v>
      </c>
      <c r="AU33">
        <f t="shared" si="17"/>
        <v>-389.55410744929628</v>
      </c>
      <c r="AW33">
        <v>30</v>
      </c>
      <c r="AX33">
        <f>IF(Z33&gt;0, (R33*SUMPRODUCT(K33:$K$98, X33:$X$98)-K33*$AZ$3)/Z33, 0)</f>
        <v>-153954.3827833168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250000</v>
      </c>
      <c r="S34">
        <f t="shared" si="1"/>
        <v>-226680.2530201019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-5187.707347544113</v>
      </c>
      <c r="AC34">
        <f t="shared" si="2"/>
        <v>-4873.6079875774121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-2964.8764528994811</v>
      </c>
      <c r="AI34">
        <f t="shared" si="7"/>
        <v>-2965.9514490499278</v>
      </c>
      <c r="AJ34">
        <f t="shared" si="8"/>
        <v>-314.09935996670083</v>
      </c>
      <c r="AK34">
        <f t="shared" si="30"/>
        <v>-363.13951432808796</v>
      </c>
      <c r="AL34">
        <f t="shared" si="9"/>
        <v>-3643.1903233447165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-226.01759009997849</v>
      </c>
      <c r="AR34">
        <f t="shared" si="14"/>
        <v>-226.09953889047634</v>
      </c>
      <c r="AS34">
        <f t="shared" si="15"/>
        <v>-23.944330065488309</v>
      </c>
      <c r="AT34">
        <f t="shared" si="16"/>
        <v>-27.682744695228514</v>
      </c>
      <c r="AU34">
        <f t="shared" si="17"/>
        <v>-277.72661365119313</v>
      </c>
      <c r="AW34">
        <v>31</v>
      </c>
      <c r="AX34">
        <f>IF(Z34&gt;0, (R34*SUMPRODUCT(K34:$K$98, X34:$X$98)-K34*$AZ$3)/Z34, 0)</f>
        <v>-226680.2530201019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250000</v>
      </c>
      <c r="S35">
        <f t="shared" ref="S35:S69" si="32">AX35</f>
        <v>-351000.71758374327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-4873.6079875774121</v>
      </c>
      <c r="AC35">
        <f t="shared" ref="AC35:AC69" si="33">S35*Z35</f>
        <v>-4520.1184690085583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-2101.7799275413563</v>
      </c>
      <c r="AI35">
        <f t="shared" ref="AI35:AI66" si="38">SUM(AE35:AH35)</f>
        <v>-2102.4238177447901</v>
      </c>
      <c r="AJ35">
        <f t="shared" ref="AJ35:AJ69" si="39">AB35-AC35</f>
        <v>-353.48951856885378</v>
      </c>
      <c r="AK35">
        <f t="shared" si="30"/>
        <v>-341.15255913041887</v>
      </c>
      <c r="AL35">
        <f t="shared" ref="AL35:AL66" si="40">SUM(AI35:AK35)</f>
        <v>-2797.0658954440628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-143.05559778976243</v>
      </c>
      <c r="AR35">
        <f t="shared" ref="AR35:AR69" si="45">AI35*$K35</f>
        <v>-143.09942354751954</v>
      </c>
      <c r="AS35">
        <f t="shared" ref="AS35:AS69" si="46">AJ35*$K35</f>
        <v>-24.059918799604041</v>
      </c>
      <c r="AT35">
        <f t="shared" ref="AT35:AT69" si="47">AK35*$K35</f>
        <v>-23.220215705932439</v>
      </c>
      <c r="AU35">
        <f t="shared" ref="AU35:AU69" si="48">AL35*$K35</f>
        <v>-190.37955805305603</v>
      </c>
      <c r="AW35">
        <v>32</v>
      </c>
      <c r="AX35">
        <f>IF(Z35&gt;0, (R35*SUMPRODUCT(K35:$K$98, X35:$X$98)-K35*$AZ$3)/Z35, 0)</f>
        <v>-351000.71758374327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250000</v>
      </c>
      <c r="S36">
        <f t="shared" si="32"/>
        <v>-543830.15024832461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-4520.1184690085583</v>
      </c>
      <c r="AC36">
        <f t="shared" si="33"/>
        <v>-4145.7570054868638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-1281.4422543335161</v>
      </c>
      <c r="AI36">
        <f t="shared" si="38"/>
        <v>-1281.8234171840488</v>
      </c>
      <c r="AJ36">
        <f t="shared" si="39"/>
        <v>-374.36146352169453</v>
      </c>
      <c r="AK36">
        <f t="shared" si="30"/>
        <v>-316.40829283059912</v>
      </c>
      <c r="AL36">
        <f t="shared" si="40"/>
        <v>-1972.5931735363424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-77.875102993735055</v>
      </c>
      <c r="AR36">
        <f t="shared" si="45"/>
        <v>-77.898266812582321</v>
      </c>
      <c r="AS36">
        <f t="shared" si="46"/>
        <v>-22.750488701342366</v>
      </c>
      <c r="AT36">
        <f t="shared" si="47"/>
        <v>-19.228590526750136</v>
      </c>
      <c r="AU36">
        <f t="shared" si="48"/>
        <v>-119.87734604067482</v>
      </c>
      <c r="AW36">
        <v>33</v>
      </c>
      <c r="AX36">
        <f>IF(Z36&gt;0, (R36*SUMPRODUCT(K36:$K$98, X36:$X$98)-K36*$AZ$3)/Z36, 0)</f>
        <v>-543830.15024832461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250000</v>
      </c>
      <c r="S37">
        <f t="shared" si="32"/>
        <v>-844351.46845549031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-4145.7570054868638</v>
      </c>
      <c r="AC37">
        <f t="shared" si="33"/>
        <v>-3761.6525894525125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-772.98633238915147</v>
      </c>
      <c r="AI37">
        <f t="shared" si="38"/>
        <v>-773.20908634470118</v>
      </c>
      <c r="AJ37">
        <f t="shared" si="39"/>
        <v>-384.10441603435129</v>
      </c>
      <c r="AK37">
        <f t="shared" si="30"/>
        <v>-290.20299038408052</v>
      </c>
      <c r="AL37">
        <f t="shared" si="40"/>
        <v>-1447.5164927631329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-41.94241045586498</v>
      </c>
      <c r="AR37">
        <f t="shared" si="45"/>
        <v>-41.954497135076316</v>
      </c>
      <c r="AS37">
        <f t="shared" si="46"/>
        <v>-20.84159111252248</v>
      </c>
      <c r="AT37">
        <f t="shared" si="47"/>
        <v>-15.746478855050153</v>
      </c>
      <c r="AU37">
        <f t="shared" si="48"/>
        <v>-78.542567102648945</v>
      </c>
      <c r="AW37">
        <v>34</v>
      </c>
      <c r="AX37">
        <f>IF(Z37&gt;0, (R37*SUMPRODUCT(K37:$K$98, X37:$X$98)-K37*$AZ$3)/Z37, 0)</f>
        <v>-844351.46845549031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250000</v>
      </c>
      <c r="S38">
        <f t="shared" si="32"/>
        <v>-1321323.6099412553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-3761.6525894525125</v>
      </c>
      <c r="AC38">
        <f t="shared" si="33"/>
        <v>-3391.113286490443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-461.01914333352136</v>
      </c>
      <c r="AI38">
        <f t="shared" si="38"/>
        <v>-461.14746592084884</v>
      </c>
      <c r="AJ38">
        <f t="shared" si="39"/>
        <v>-370.53930296206954</v>
      </c>
      <c r="AK38">
        <f t="shared" si="30"/>
        <v>-263.31568126167588</v>
      </c>
      <c r="AL38">
        <f t="shared" si="40"/>
        <v>-1095.0024501445941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-22.334822621753652</v>
      </c>
      <c r="AR38">
        <f t="shared" si="45"/>
        <v>-22.341039418317891</v>
      </c>
      <c r="AS38">
        <f t="shared" si="46"/>
        <v>-17.951379515836923</v>
      </c>
      <c r="AT38">
        <f t="shared" si="47"/>
        <v>-12.756756676047836</v>
      </c>
      <c r="AU38">
        <f t="shared" si="48"/>
        <v>-53.049175610202646</v>
      </c>
      <c r="AW38">
        <v>35</v>
      </c>
      <c r="AX38">
        <f>IF(Z38&gt;0, (R38*SUMPRODUCT(K38:$K$98, X38:$X$98)-K38*$AZ$3)/Z38, 0)</f>
        <v>-1321323.6099412553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250000</v>
      </c>
      <c r="S39">
        <f t="shared" si="32"/>
        <v>-2093162.9492136794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-3391.113286490443</v>
      </c>
      <c r="AC39">
        <f t="shared" si="33"/>
        <v>-3045.1608649890409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-271.49353393846047</v>
      </c>
      <c r="AI39">
        <f t="shared" si="38"/>
        <v>-271.56627459312699</v>
      </c>
      <c r="AJ39">
        <f t="shared" si="39"/>
        <v>-345.95242150140211</v>
      </c>
      <c r="AK39">
        <f t="shared" si="30"/>
        <v>-237.37793005433105</v>
      </c>
      <c r="AL39">
        <f t="shared" si="40"/>
        <v>-854.89662614886015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-11.743701836526599</v>
      </c>
      <c r="AR39">
        <f t="shared" si="45"/>
        <v>-11.746848300265183</v>
      </c>
      <c r="AS39">
        <f t="shared" si="46"/>
        <v>-14.9644893150853</v>
      </c>
      <c r="AT39">
        <f t="shared" si="47"/>
        <v>-10.268000098160046</v>
      </c>
      <c r="AU39">
        <f t="shared" si="48"/>
        <v>-36.979337713510532</v>
      </c>
      <c r="AW39">
        <v>36</v>
      </c>
      <c r="AX39">
        <f>IF(Z39&gt;0, (R39*SUMPRODUCT(K39:$K$98, X39:$X$98)-K39*$AZ$3)/Z39, 0)</f>
        <v>-2093162.9492136794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250000</v>
      </c>
      <c r="S40">
        <f t="shared" si="32"/>
        <v>-3362364.0197922015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-3045.1608649890409</v>
      </c>
      <c r="AC40">
        <f t="shared" si="33"/>
        <v>-2728.0766702870351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-157.22705853642771</v>
      </c>
      <c r="AI40">
        <f t="shared" si="38"/>
        <v>-157.26762637284025</v>
      </c>
      <c r="AJ40">
        <f t="shared" si="39"/>
        <v>-317.08419470200579</v>
      </c>
      <c r="AK40">
        <f t="shared" ref="AK40:AK69" si="61">G40*SUM(AB40:AB40, AE40:AF40)</f>
        <v>-213.16126054923288</v>
      </c>
      <c r="AL40">
        <f t="shared" si="40"/>
        <v>-687.51308162407895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-6.0723219934706076</v>
      </c>
      <c r="AR40">
        <f t="shared" si="45"/>
        <v>-6.0738887782694109</v>
      </c>
      <c r="AS40">
        <f t="shared" si="46"/>
        <v>-12.246221147899961</v>
      </c>
      <c r="AT40">
        <f t="shared" si="47"/>
        <v>-8.2325766483072087</v>
      </c>
      <c r="AU40">
        <f t="shared" si="48"/>
        <v>-26.552686574476581</v>
      </c>
      <c r="AW40">
        <v>37</v>
      </c>
      <c r="AX40">
        <f>IF(Z40&gt;0, (R40*SUMPRODUCT(K40:$K$98, X40:$X$98)-K40*$AZ$3)/Z40, 0)</f>
        <v>-3362364.0197922015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250000</v>
      </c>
      <c r="S41">
        <f t="shared" si="32"/>
        <v>-5490830.5690450966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-2728.0766702870351</v>
      </c>
      <c r="AC41">
        <f t="shared" si="33"/>
        <v>-2440.5526560853878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-89.691323642439087</v>
      </c>
      <c r="AI41">
        <f t="shared" si="38"/>
        <v>-89.71354753575902</v>
      </c>
      <c r="AJ41">
        <f t="shared" si="39"/>
        <v>-287.52401420164733</v>
      </c>
      <c r="AK41">
        <f t="shared" si="61"/>
        <v>-190.96536692009246</v>
      </c>
      <c r="AL41">
        <f t="shared" si="40"/>
        <v>-568.20292865749877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-3.0928575199692094</v>
      </c>
      <c r="AR41">
        <f t="shared" si="45"/>
        <v>-3.093623874314158</v>
      </c>
      <c r="AS41">
        <f t="shared" si="46"/>
        <v>-9.9147919038461385</v>
      </c>
      <c r="AT41">
        <f t="shared" si="47"/>
        <v>-6.5851260428162588</v>
      </c>
      <c r="AU41">
        <f t="shared" si="48"/>
        <v>-19.593541820976554</v>
      </c>
      <c r="AW41">
        <v>38</v>
      </c>
      <c r="AX41">
        <f>IF(Z41&gt;0, (R41*SUMPRODUCT(K41:$K$98, X41:$X$98)-K41*$AZ$3)/Z41, 0)</f>
        <v>-5490830.5690450966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250000</v>
      </c>
      <c r="S42">
        <f t="shared" si="32"/>
        <v>-9131822.2154594436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-2440.5526560853878</v>
      </c>
      <c r="AC42">
        <f t="shared" si="33"/>
        <v>-2181.5059277168589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-50.285637276363417</v>
      </c>
      <c r="AI42">
        <f t="shared" si="38"/>
        <v>-50.297581803294875</v>
      </c>
      <c r="AJ42">
        <f t="shared" si="39"/>
        <v>-259.04672836852887</v>
      </c>
      <c r="AK42">
        <f t="shared" si="61"/>
        <v>-170.83868592597716</v>
      </c>
      <c r="AL42">
        <f t="shared" si="40"/>
        <v>-480.18299609780092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-1.5482297773450733</v>
      </c>
      <c r="AR42">
        <f t="shared" si="45"/>
        <v>-1.5485975338909423</v>
      </c>
      <c r="AS42">
        <f t="shared" si="46"/>
        <v>-7.9757139474991954</v>
      </c>
      <c r="AT42">
        <f t="shared" si="47"/>
        <v>-5.2599023299527046</v>
      </c>
      <c r="AU42">
        <f t="shared" si="48"/>
        <v>-14.784213811342843</v>
      </c>
      <c r="AW42">
        <v>39</v>
      </c>
      <c r="AX42">
        <f>IF(Z42&gt;0, (R42*SUMPRODUCT(K42:$K$98, X42:$X$98)-K42*$AZ$3)/Z42, 0)</f>
        <v>-9131822.2154594436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250000</v>
      </c>
      <c r="S43">
        <f t="shared" si="32"/>
        <v>-15488119.150434598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-2181.5059277168589</v>
      </c>
      <c r="AC43">
        <f t="shared" si="33"/>
        <v>-1949.0009558080453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-27.66579502782669</v>
      </c>
      <c r="AI43">
        <f t="shared" si="38"/>
        <v>-27.672086950483269</v>
      </c>
      <c r="AJ43">
        <f t="shared" si="39"/>
        <v>-232.50497190881356</v>
      </c>
      <c r="AK43">
        <f t="shared" si="61"/>
        <v>-152.70541494018013</v>
      </c>
      <c r="AL43">
        <f t="shared" si="40"/>
        <v>-412.882473799477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-0.7605304203145421</v>
      </c>
      <c r="AR43">
        <f t="shared" si="45"/>
        <v>-0.76070338474870292</v>
      </c>
      <c r="AS43">
        <f t="shared" si="46"/>
        <v>-6.3915424744951421</v>
      </c>
      <c r="AT43">
        <f t="shared" si="47"/>
        <v>-4.1978592443105009</v>
      </c>
      <c r="AU43">
        <f t="shared" si="48"/>
        <v>-11.350105103554347</v>
      </c>
      <c r="AW43">
        <v>40</v>
      </c>
      <c r="AX43">
        <f>IF(Z43&gt;0, (R43*SUMPRODUCT(K43:$K$98, X43:$X$98)-K43*$AZ$3)/Z43, 0)</f>
        <v>-15488119.150434598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250000</v>
      </c>
      <c r="S44">
        <f t="shared" si="32"/>
        <v>-26846572.027600668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-1949.0009558080453</v>
      </c>
      <c r="AC44">
        <f t="shared" si="33"/>
        <v>-1740.7854132942891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-14.934517244295696</v>
      </c>
      <c r="AI44">
        <f t="shared" si="38"/>
        <v>-14.937759344276849</v>
      </c>
      <c r="AJ44">
        <f t="shared" si="39"/>
        <v>-208.21554251375619</v>
      </c>
      <c r="AK44">
        <f t="shared" si="61"/>
        <v>-136.43006690656318</v>
      </c>
      <c r="AL44">
        <f t="shared" si="40"/>
        <v>-359.58336876459623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-0.36656129067805998</v>
      </c>
      <c r="AR44">
        <f t="shared" si="45"/>
        <v>-0.36664086662511997</v>
      </c>
      <c r="AS44">
        <f t="shared" si="46"/>
        <v>-5.1105607737154761</v>
      </c>
      <c r="AT44">
        <f t="shared" si="47"/>
        <v>-3.3486172063355721</v>
      </c>
      <c r="AU44">
        <f t="shared" si="48"/>
        <v>-8.8258188466761691</v>
      </c>
      <c r="AW44">
        <v>41</v>
      </c>
      <c r="AX44">
        <f>IF(Z44&gt;0, (R44*SUMPRODUCT(K44:$K$98, X44:$X$98)-K44*$AZ$3)/Z44, 0)</f>
        <v>-26846572.027600668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250000</v>
      </c>
      <c r="S45">
        <f t="shared" si="32"/>
        <v>-47618772.688120097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-1740.7854132942891</v>
      </c>
      <c r="AC45">
        <f t="shared" si="33"/>
        <v>-1554.5661951795473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-7.8868752610786519</v>
      </c>
      <c r="AI45">
        <f t="shared" si="38"/>
        <v>-7.8885075650077781</v>
      </c>
      <c r="AJ45">
        <f t="shared" si="39"/>
        <v>-186.21921811474181</v>
      </c>
      <c r="AK45">
        <f t="shared" si="61"/>
        <v>-121.85497893060025</v>
      </c>
      <c r="AL45">
        <f t="shared" si="40"/>
        <v>-315.96270461034987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-0.1728392454771471</v>
      </c>
      <c r="AR45">
        <f t="shared" si="45"/>
        <v>-0.17287501708125652</v>
      </c>
      <c r="AS45">
        <f t="shared" si="46"/>
        <v>-4.0809557761275315</v>
      </c>
      <c r="AT45">
        <f t="shared" si="47"/>
        <v>-2.6704267430138291</v>
      </c>
      <c r="AU45">
        <f t="shared" si="48"/>
        <v>-6.9242575362226182</v>
      </c>
      <c r="AW45">
        <v>42</v>
      </c>
      <c r="AX45">
        <f>IF(Z45&gt;0, (R45*SUMPRODUCT(K45:$K$98, X45:$X$98)-K45*$AZ$3)/Z45, 0)</f>
        <v>-47618772.688120097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250000</v>
      </c>
      <c r="S46">
        <f t="shared" si="32"/>
        <v>-86607184.24329865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-1554.5661951795473</v>
      </c>
      <c r="AC46">
        <f t="shared" si="33"/>
        <v>-1388.1445885273279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-4.072891056879115</v>
      </c>
      <c r="AI46">
        <f t="shared" si="38"/>
        <v>-4.0736924595575736</v>
      </c>
      <c r="AJ46">
        <f t="shared" si="39"/>
        <v>-166.42160665221945</v>
      </c>
      <c r="AK46">
        <f t="shared" si="61"/>
        <v>-108.81963366256832</v>
      </c>
      <c r="AL46">
        <f t="shared" si="40"/>
        <v>-279.31493277434538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-7.9693364187633384E-2</v>
      </c>
      <c r="AR46">
        <f t="shared" si="45"/>
        <v>-7.9709045057713979E-2</v>
      </c>
      <c r="AS46">
        <f t="shared" si="46"/>
        <v>-3.2563350019455326</v>
      </c>
      <c r="AT46">
        <f t="shared" si="47"/>
        <v>-2.1292498559686619</v>
      </c>
      <c r="AU46">
        <f t="shared" si="48"/>
        <v>-5.4652939029719088</v>
      </c>
      <c r="AW46">
        <v>43</v>
      </c>
      <c r="AX46">
        <f>IF(Z46&gt;0, (R46*SUMPRODUCT(K46:$K$98, X46:$X$98)-K46*$AZ$3)/Z46, 0)</f>
        <v>-86607184.24329865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250000</v>
      </c>
      <c r="S47">
        <f t="shared" si="32"/>
        <v>-161875628.18003798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-1388.1445885273279</v>
      </c>
      <c r="AC47">
        <f t="shared" si="33"/>
        <v>-1239.4792409114293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-2.0526970329719618</v>
      </c>
      <c r="AI47">
        <f t="shared" si="38"/>
        <v>-2.053079882217042</v>
      </c>
      <c r="AJ47">
        <f t="shared" si="39"/>
        <v>-148.66534761589855</v>
      </c>
      <c r="AK47">
        <f t="shared" si="61"/>
        <v>-97.170121196912959</v>
      </c>
      <c r="AL47">
        <f t="shared" si="40"/>
        <v>-247.88854869502856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-3.5861314027961708E-2</v>
      </c>
      <c r="AR47">
        <f t="shared" si="45"/>
        <v>-3.5868002534245221E-2</v>
      </c>
      <c r="AS47">
        <f t="shared" si="46"/>
        <v>-2.5972340926565991</v>
      </c>
      <c r="AT47">
        <f t="shared" si="47"/>
        <v>-1.6975950052075663</v>
      </c>
      <c r="AU47">
        <f t="shared" si="48"/>
        <v>-4.3306971003984103</v>
      </c>
      <c r="AW47">
        <v>44</v>
      </c>
      <c r="AX47">
        <f>IF(Z47&gt;0, (R47*SUMPRODUCT(K47:$K$98, X47:$X$98)-K47*$AZ$3)/Z47, 0)</f>
        <v>-161875628.18003798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250000</v>
      </c>
      <c r="S48">
        <f t="shared" si="32"/>
        <v>-311338556.07055891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-1239.4792409114293</v>
      </c>
      <c r="AC48">
        <f t="shared" si="33"/>
        <v>-1106.707029921809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-1.0064352956985763</v>
      </c>
      <c r="AI48">
        <f t="shared" si="38"/>
        <v>-1.0066130293920657</v>
      </c>
      <c r="AJ48">
        <f t="shared" si="39"/>
        <v>-132.77221098962036</v>
      </c>
      <c r="AK48">
        <f t="shared" si="61"/>
        <v>-86.763546863800059</v>
      </c>
      <c r="AL48">
        <f t="shared" si="40"/>
        <v>-220.54237088281249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-1.5698898470147202E-2</v>
      </c>
      <c r="AR48">
        <f t="shared" si="45"/>
        <v>-1.5701670852257345E-2</v>
      </c>
      <c r="AS48">
        <f t="shared" si="46"/>
        <v>-2.0710496431230845</v>
      </c>
      <c r="AT48">
        <f t="shared" si="47"/>
        <v>-1.3533826952871468</v>
      </c>
      <c r="AU48">
        <f t="shared" si="48"/>
        <v>-3.440134009262489</v>
      </c>
      <c r="AW48">
        <v>45</v>
      </c>
      <c r="AX48">
        <f>IF(Z48&gt;0, (R48*SUMPRODUCT(K48:$K$98, X48:$X$98)-K48*$AZ$3)/Z48, 0)</f>
        <v>-311338556.07055891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250000</v>
      </c>
      <c r="S49">
        <f t="shared" si="32"/>
        <v>-617541074.50752783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-1106.707029921809</v>
      </c>
      <c r="AC49">
        <f t="shared" si="33"/>
        <v>-988.14409283487907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-0.47975005467153992</v>
      </c>
      <c r="AI49">
        <f t="shared" si="38"/>
        <v>-0.47983006101716014</v>
      </c>
      <c r="AJ49">
        <f t="shared" si="39"/>
        <v>-118.56293708692988</v>
      </c>
      <c r="AK49">
        <f t="shared" si="61"/>
        <v>-77.469492094526629</v>
      </c>
      <c r="AL49">
        <f t="shared" si="40"/>
        <v>-196.51225924247365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-6.68159783446063E-3</v>
      </c>
      <c r="AR49">
        <f t="shared" si="45"/>
        <v>-6.6827121026518136E-3</v>
      </c>
      <c r="AS49">
        <f t="shared" si="46"/>
        <v>-1.6512553901212041</v>
      </c>
      <c r="AT49">
        <f t="shared" si="47"/>
        <v>-1.0789368038111882</v>
      </c>
      <c r="AU49">
        <f t="shared" si="48"/>
        <v>-2.7368749060350437</v>
      </c>
      <c r="AW49">
        <v>46</v>
      </c>
      <c r="AX49">
        <f>IF(Z49&gt;0, (R49*SUMPRODUCT(K49:$K$98, X49:$X$98)-K49*$AZ$3)/Z49, 0)</f>
        <v>-617541074.50752783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250000</v>
      </c>
      <c r="S50">
        <f t="shared" si="32"/>
        <v>-1264747163.5568385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-988.14409283487907</v>
      </c>
      <c r="AC50">
        <f t="shared" si="33"/>
        <v>-882.27699230289181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-0.22163351183189162</v>
      </c>
      <c r="AI50">
        <f t="shared" si="38"/>
        <v>-0.22166839141168929</v>
      </c>
      <c r="AJ50">
        <f t="shared" si="39"/>
        <v>-105.86710053198726</v>
      </c>
      <c r="AK50">
        <f t="shared" si="61"/>
        <v>-69.170086498441549</v>
      </c>
      <c r="AL50">
        <f t="shared" si="40"/>
        <v>-175.25885542184051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-2.7560221542893976E-3</v>
      </c>
      <c r="AR50">
        <f t="shared" si="45"/>
        <v>-2.7564558833489614E-3</v>
      </c>
      <c r="AS50">
        <f t="shared" si="46"/>
        <v>-1.3164619017445702</v>
      </c>
      <c r="AT50">
        <f t="shared" si="47"/>
        <v>-0.86013297009169987</v>
      </c>
      <c r="AU50">
        <f t="shared" si="48"/>
        <v>-2.179351327719619</v>
      </c>
      <c r="AW50">
        <v>47</v>
      </c>
      <c r="AX50">
        <f>IF(Z50&gt;0, (R50*SUMPRODUCT(K50:$K$98, X50:$X$98)-K50*$AZ$3)/Z50, 0)</f>
        <v>-1264747163.5568385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250000</v>
      </c>
      <c r="S51">
        <f t="shared" si="32"/>
        <v>-2675894898.4347668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-882.27699230289181</v>
      </c>
      <c r="AC51">
        <f t="shared" si="33"/>
        <v>-787.74958570913395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-9.9057084583661775E-2</v>
      </c>
      <c r="AI51">
        <f t="shared" si="38"/>
        <v>-9.9071803950744733E-2</v>
      </c>
      <c r="AJ51">
        <f t="shared" si="39"/>
        <v>-94.52740659375786</v>
      </c>
      <c r="AK51">
        <f t="shared" si="61"/>
        <v>-61.759389461202431</v>
      </c>
      <c r="AL51">
        <f t="shared" si="40"/>
        <v>-156.38586785891104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-1.0998027352976157E-3</v>
      </c>
      <c r="AR51">
        <f t="shared" si="45"/>
        <v>-1.0999661602585635E-3</v>
      </c>
      <c r="AS51">
        <f t="shared" si="46"/>
        <v>-1.0495110043805178</v>
      </c>
      <c r="AT51">
        <f t="shared" si="47"/>
        <v>-0.6856969972942677</v>
      </c>
      <c r="AU51">
        <f t="shared" si="48"/>
        <v>-1.7363079678350439</v>
      </c>
      <c r="AW51">
        <v>48</v>
      </c>
      <c r="AX51">
        <f>IF(Z51&gt;0, (R51*SUMPRODUCT(K51:$K$98, X51:$X$98)-K51*$AZ$3)/Z51, 0)</f>
        <v>-2675894898.4347668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250000</v>
      </c>
      <c r="S52">
        <f t="shared" si="32"/>
        <v>-5859939008.6807899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-787.74958570913395</v>
      </c>
      <c r="AC52">
        <f t="shared" si="33"/>
        <v>-703.34875460480464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-4.2854208562844026E-2</v>
      </c>
      <c r="AI52">
        <f t="shared" si="38"/>
        <v>-4.2860209894543581E-2</v>
      </c>
      <c r="AJ52">
        <f t="shared" si="39"/>
        <v>-84.400831104329313</v>
      </c>
      <c r="AK52">
        <f t="shared" si="61"/>
        <v>-55.142470999639379</v>
      </c>
      <c r="AL52">
        <f t="shared" si="40"/>
        <v>-139.58616231386324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-4.2481976062557506E-4</v>
      </c>
      <c r="AR52">
        <f t="shared" si="45"/>
        <v>-4.2487925266571623E-4</v>
      </c>
      <c r="AS52">
        <f t="shared" si="46"/>
        <v>-0.83667723821711937</v>
      </c>
      <c r="AT52">
        <f t="shared" si="47"/>
        <v>-0.54663502409609943</v>
      </c>
      <c r="AU52">
        <f t="shared" si="48"/>
        <v>-1.3837371415658846</v>
      </c>
      <c r="AW52">
        <v>49</v>
      </c>
      <c r="AX52">
        <f>IF(Z52&gt;0, (R52*SUMPRODUCT(K52:$K$98, X52:$X$98)-K52*$AZ$3)/Z52, 0)</f>
        <v>-5859939008.6807899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250000</v>
      </c>
      <c r="S53">
        <f t="shared" si="32"/>
        <v>-13307183670.561768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-703.34875460480464</v>
      </c>
      <c r="AC53">
        <f t="shared" si="33"/>
        <v>-627.9903125432578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-1.7908635108211269E-2</v>
      </c>
      <c r="AI53">
        <f t="shared" si="38"/>
        <v>-1.7910994699572184E-2</v>
      </c>
      <c r="AJ53">
        <f t="shared" si="39"/>
        <v>-75.358442061546839</v>
      </c>
      <c r="AK53">
        <f t="shared" si="61"/>
        <v>-49.234412822336331</v>
      </c>
      <c r="AL53">
        <f t="shared" si="40"/>
        <v>-124.61076587858275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-1.5850964598803491E-4</v>
      </c>
      <c r="AR53">
        <f t="shared" si="45"/>
        <v>-1.5853053077289066E-4</v>
      </c>
      <c r="AS53">
        <f t="shared" si="46"/>
        <v>-0.66699890311064081</v>
      </c>
      <c r="AT53">
        <f t="shared" si="47"/>
        <v>-0.4357746584115188</v>
      </c>
      <c r="AU53">
        <f t="shared" si="48"/>
        <v>-1.1029320920529326</v>
      </c>
      <c r="AW53">
        <v>50</v>
      </c>
      <c r="AX53">
        <f>IF(Z53&gt;0, (R53*SUMPRODUCT(K53:$K$98, X53:$X$98)-K53*$AZ$3)/Z53, 0)</f>
        <v>-13307183670.561768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250000</v>
      </c>
      <c r="S54">
        <f t="shared" si="32"/>
        <v>-31392204560.518032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-627.9903125432578</v>
      </c>
      <c r="AC54">
        <f t="shared" si="33"/>
        <v>-560.70576848030782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-7.2146507619298391E-3</v>
      </c>
      <c r="AI54">
        <f t="shared" si="38"/>
        <v>-7.2155438272247588E-3</v>
      </c>
      <c r="AJ54">
        <f t="shared" si="39"/>
        <v>-67.284544062949976</v>
      </c>
      <c r="AK54">
        <f t="shared" si="61"/>
        <v>-43.959321878028049</v>
      </c>
      <c r="AL54">
        <f t="shared" si="40"/>
        <v>-111.25108148480525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-5.7015179872464852E-5</v>
      </c>
      <c r="AR54">
        <f t="shared" si="45"/>
        <v>-5.7022237494532494E-5</v>
      </c>
      <c r="AS54">
        <f t="shared" si="46"/>
        <v>-0.53172918675826919</v>
      </c>
      <c r="AT54">
        <f t="shared" si="47"/>
        <v>-0.347397084994441</v>
      </c>
      <c r="AU54">
        <f t="shared" si="48"/>
        <v>-0.87918329399020467</v>
      </c>
      <c r="AW54">
        <v>51</v>
      </c>
      <c r="AX54">
        <f>IF(Z54&gt;0, (R54*SUMPRODUCT(K54:$K$98, X54:$X$98)-K54*$AZ$3)/Z54, 0)</f>
        <v>-31392204560.518032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250000</v>
      </c>
      <c r="S55">
        <f t="shared" si="32"/>
        <v>-77060360104.958267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-560.70576848030782</v>
      </c>
      <c r="AC55">
        <f t="shared" si="33"/>
        <v>-500.63019819852695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-2.7965236551501667E-3</v>
      </c>
      <c r="AI55">
        <f t="shared" si="38"/>
        <v>-2.7968484850611069E-3</v>
      </c>
      <c r="AJ55">
        <f t="shared" si="39"/>
        <v>-60.07557028178087</v>
      </c>
      <c r="AK55">
        <f t="shared" si="61"/>
        <v>-39.249403793621553</v>
      </c>
      <c r="AL55">
        <f t="shared" si="40"/>
        <v>-99.327770923887485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-1.9732206885751999E-5</v>
      </c>
      <c r="AR55">
        <f t="shared" si="45"/>
        <v>-1.9734498878166775E-5</v>
      </c>
      <c r="AS55">
        <f t="shared" si="46"/>
        <v>-0.42389184850860134</v>
      </c>
      <c r="AT55">
        <f t="shared" si="47"/>
        <v>-0.27694289457264476</v>
      </c>
      <c r="AU55">
        <f t="shared" si="48"/>
        <v>-0.70085447758012431</v>
      </c>
      <c r="AW55">
        <v>52</v>
      </c>
      <c r="AX55">
        <f>IF(Z55&gt;0, (R55*SUMPRODUCT(K55:$K$98, X55:$X$98)-K55*$AZ$3)/Z55, 0)</f>
        <v>-77060360104.958267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250000</v>
      </c>
      <c r="S56">
        <f t="shared" si="32"/>
        <v>-197209124656.09531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-500.63019819852695</v>
      </c>
      <c r="AC56">
        <f t="shared" si="33"/>
        <v>-446.99126498701884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-1.0412617823072053E-3</v>
      </c>
      <c r="AI56">
        <f t="shared" si="38"/>
        <v>-1.0413751115625747E-3</v>
      </c>
      <c r="AJ56">
        <f t="shared" si="39"/>
        <v>-53.638933211508117</v>
      </c>
      <c r="AK56">
        <f t="shared" si="61"/>
        <v>-35.04411387389689</v>
      </c>
      <c r="AL56">
        <f t="shared" si="40"/>
        <v>-88.684088460516563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-6.559927943571803E-6</v>
      </c>
      <c r="AR56">
        <f t="shared" si="45"/>
        <v>-6.5606419155640096E-6</v>
      </c>
      <c r="AS56">
        <f t="shared" si="46"/>
        <v>-0.33792418277168806</v>
      </c>
      <c r="AT56">
        <f t="shared" si="47"/>
        <v>-0.2207772010509309</v>
      </c>
      <c r="AU56">
        <f t="shared" si="48"/>
        <v>-0.55870794446453453</v>
      </c>
      <c r="AW56">
        <v>53</v>
      </c>
      <c r="AX56">
        <f>IF(Z56&gt;0, (R56*SUMPRODUCT(K56:$K$98, X56:$X$98)-K56*$AZ$3)/Z56, 0)</f>
        <v>-197209124656.09531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250000</v>
      </c>
      <c r="S57">
        <f t="shared" si="32"/>
        <v>-527269920425.68573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-446.99126498701884</v>
      </c>
      <c r="AC57">
        <f t="shared" si="33"/>
        <v>-399.09934927577279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-3.7175066700701289E-4</v>
      </c>
      <c r="AI57">
        <f t="shared" si="38"/>
        <v>-3.7178851283642731E-4</v>
      </c>
      <c r="AJ57">
        <f t="shared" si="39"/>
        <v>-47.891915711246043</v>
      </c>
      <c r="AK57">
        <f t="shared" si="61"/>
        <v>-31.289388549091321</v>
      </c>
      <c r="AL57">
        <f t="shared" si="40"/>
        <v>-79.181676048850193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-2.0910907169634301E-6</v>
      </c>
      <c r="AR57">
        <f t="shared" si="45"/>
        <v>-2.0913035990631487E-6</v>
      </c>
      <c r="AS57">
        <f t="shared" si="46"/>
        <v>-0.26939115178370998</v>
      </c>
      <c r="AT57">
        <f t="shared" si="47"/>
        <v>-0.17600223951510063</v>
      </c>
      <c r="AU57">
        <f t="shared" si="48"/>
        <v>-0.44539548260240969</v>
      </c>
      <c r="AW57">
        <v>54</v>
      </c>
      <c r="AX57">
        <f>IF(Z57&gt;0, (R57*SUMPRODUCT(K57:$K$98, X57:$X$98)-K57*$AZ$3)/Z57, 0)</f>
        <v>-527269920425.68573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250000</v>
      </c>
      <c r="S58">
        <f t="shared" si="32"/>
        <v>-1475868343518.8203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-399.09934927577279</v>
      </c>
      <c r="AC58">
        <f t="shared" si="33"/>
        <v>-356.33870648188673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-1.2697599955914795E-4</v>
      </c>
      <c r="AI58">
        <f t="shared" si="38"/>
        <v>-1.2698807173035641E-4</v>
      </c>
      <c r="AJ58">
        <f t="shared" si="39"/>
        <v>-42.760642793886063</v>
      </c>
      <c r="AK58">
        <f t="shared" si="61"/>
        <v>-27.9369544493041</v>
      </c>
      <c r="AL58">
        <f t="shared" si="40"/>
        <v>-70.697724231261887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-6.3771221431872748E-7</v>
      </c>
      <c r="AR58">
        <f t="shared" si="45"/>
        <v>-6.3777284444615091E-7</v>
      </c>
      <c r="AS58">
        <f t="shared" si="46"/>
        <v>-0.21475699578233118</v>
      </c>
      <c r="AT58">
        <f t="shared" si="47"/>
        <v>-0.14030790972342944</v>
      </c>
      <c r="AU58">
        <f t="shared" si="48"/>
        <v>-0.35506554327860501</v>
      </c>
      <c r="AW58">
        <v>55</v>
      </c>
      <c r="AX58">
        <f>IF(Z58&gt;0, (R58*SUMPRODUCT(K58:$K$98, X58:$X$98)-K58*$AZ$3)/Z58, 0)</f>
        <v>-1475868343518.8203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250000</v>
      </c>
      <c r="S59">
        <f t="shared" si="32"/>
        <v>-4333440761219.5308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-356.33870648188673</v>
      </c>
      <c r="AC59">
        <f t="shared" si="33"/>
        <v>-318.15955990086962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-4.1402343294149124E-5</v>
      </c>
      <c r="AI59">
        <f t="shared" si="38"/>
        <v>-4.1406014274986659E-5</v>
      </c>
      <c r="AJ59">
        <f t="shared" si="39"/>
        <v>-38.179146581017108</v>
      </c>
      <c r="AK59">
        <f t="shared" si="61"/>
        <v>-24.943709453732072</v>
      </c>
      <c r="AL59">
        <f t="shared" si="40"/>
        <v>-63.122897440763452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-1.85656429672344E-7</v>
      </c>
      <c r="AR59">
        <f t="shared" si="45"/>
        <v>-1.8567289108832836E-7</v>
      </c>
      <c r="AS59">
        <f t="shared" si="46"/>
        <v>-0.17120296771150154</v>
      </c>
      <c r="AT59">
        <f t="shared" si="47"/>
        <v>-0.11185260715952342</v>
      </c>
      <c r="AU59">
        <f t="shared" si="48"/>
        <v>-0.28305576054391601</v>
      </c>
      <c r="AW59">
        <v>56</v>
      </c>
      <c r="AX59">
        <f>IF(Z59&gt;0, (R59*SUMPRODUCT(K59:$K$98, X59:$X$98)-K59*$AZ$3)/Z59, 0)</f>
        <v>-4333440761219.5308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250000</v>
      </c>
      <c r="S60">
        <f t="shared" si="32"/>
        <v>-13491146081143.637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-318.15955990086962</v>
      </c>
      <c r="AC60">
        <f t="shared" si="33"/>
        <v>-284.07103578408925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-1.2907328018771979E-5</v>
      </c>
      <c r="AI60">
        <f t="shared" si="38"/>
        <v>-1.2908380824197386E-5</v>
      </c>
      <c r="AJ60">
        <f t="shared" si="39"/>
        <v>-34.088524116780377</v>
      </c>
      <c r="AK60">
        <f t="shared" si="61"/>
        <v>-22.271169193060874</v>
      </c>
      <c r="AL60">
        <f t="shared" si="40"/>
        <v>-56.359706218222072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-5.1677726210488475E-8</v>
      </c>
      <c r="AR60">
        <f t="shared" si="45"/>
        <v>-5.1681941381161131E-8</v>
      </c>
      <c r="AS60">
        <f t="shared" si="46"/>
        <v>-0.13648195921453093</v>
      </c>
      <c r="AT60">
        <f t="shared" si="47"/>
        <v>-8.9168213767605628E-2</v>
      </c>
      <c r="AU60">
        <f t="shared" si="48"/>
        <v>-0.22565022466407794</v>
      </c>
      <c r="AW60">
        <v>57</v>
      </c>
      <c r="AX60">
        <f>IF(Z60&gt;0, (R60*SUMPRODUCT(K60:$K$98, X60:$X$98)-K60*$AZ$3)/Z60, 0)</f>
        <v>-13491146081143.637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250000</v>
      </c>
      <c r="S61">
        <f t="shared" si="32"/>
        <v>-44681367233941.227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-284.07103578408925</v>
      </c>
      <c r="AC61">
        <f t="shared" si="33"/>
        <v>-253.63485342287692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-3.7922558559581761E-6</v>
      </c>
      <c r="AI61">
        <f t="shared" si="38"/>
        <v>-3.7925396821581388E-6</v>
      </c>
      <c r="AJ61">
        <f t="shared" si="39"/>
        <v>-30.436182361212332</v>
      </c>
      <c r="AK61">
        <f t="shared" si="61"/>
        <v>-19.88497250488625</v>
      </c>
      <c r="AL61">
        <f t="shared" si="40"/>
        <v>-50.321158658638268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-1.355647125687803E-8</v>
      </c>
      <c r="AR61">
        <f t="shared" si="45"/>
        <v>-1.3557485872417669E-8</v>
      </c>
      <c r="AS61">
        <f t="shared" si="46"/>
        <v>-0.10880258268982777</v>
      </c>
      <c r="AT61">
        <f t="shared" si="47"/>
        <v>-7.1084354127311122E-2</v>
      </c>
      <c r="AU61">
        <f t="shared" si="48"/>
        <v>-0.17988695037462477</v>
      </c>
      <c r="AW61">
        <v>58</v>
      </c>
      <c r="AX61">
        <f>IF(Z61&gt;0, (R61*SUMPRODUCT(K61:$K$98, X61:$X$98)-K61*$AZ$3)/Z61, 0)</f>
        <v>-44681367233941.227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250000</v>
      </c>
      <c r="S62">
        <f t="shared" si="32"/>
        <v>-157993414718297.47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-253.63485342287692</v>
      </c>
      <c r="AC62">
        <f t="shared" si="33"/>
        <v>-226.45969056778148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-1.0466024594760329E-6</v>
      </c>
      <c r="AI62">
        <f t="shared" si="38"/>
        <v>-1.0466741269221006E-6</v>
      </c>
      <c r="AJ62">
        <f t="shared" si="39"/>
        <v>-27.175162855095436</v>
      </c>
      <c r="AK62">
        <f t="shared" si="61"/>
        <v>-17.754439739601384</v>
      </c>
      <c r="AL62">
        <f t="shared" si="40"/>
        <v>-44.929603641370946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-3.3405098391344372E-9</v>
      </c>
      <c r="AR62">
        <f t="shared" si="45"/>
        <v>-3.3407385848311125E-9</v>
      </c>
      <c r="AS62">
        <f t="shared" si="46"/>
        <v>-8.6736752886071175E-2</v>
      </c>
      <c r="AT62">
        <f t="shared" si="47"/>
        <v>-5.6668011909842109E-2</v>
      </c>
      <c r="AU62">
        <f t="shared" si="48"/>
        <v>-0.14340476813665187</v>
      </c>
      <c r="AW62">
        <v>59</v>
      </c>
      <c r="AX62">
        <f>IF(Z62&gt;0, (R62*SUMPRODUCT(K62:$K$98, X62:$X$98)-K62*$AZ$3)/Z62, 0)</f>
        <v>-157993414718297.47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250000</v>
      </c>
      <c r="S63">
        <f t="shared" si="32"/>
        <v>-598863045780810.5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-226.45969056778148</v>
      </c>
      <c r="AC63">
        <f t="shared" si="33"/>
        <v>-202.19615229554003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-2.7034551387402144E-7</v>
      </c>
      <c r="AI63">
        <f t="shared" si="38"/>
        <v>-2.7036239554285373E-7</v>
      </c>
      <c r="AJ63">
        <f t="shared" si="39"/>
        <v>-24.263538272241448</v>
      </c>
      <c r="AK63">
        <f t="shared" si="61"/>
        <v>-15.852178339744706</v>
      </c>
      <c r="AL63">
        <f t="shared" si="40"/>
        <v>-40.115716882348551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-7.7042816094161668E-10</v>
      </c>
      <c r="AR63">
        <f t="shared" si="45"/>
        <v>-7.7047627016631101E-10</v>
      </c>
      <c r="AS63">
        <f t="shared" si="46"/>
        <v>-6.914600838440553E-2</v>
      </c>
      <c r="AT63">
        <f t="shared" si="47"/>
        <v>-4.5175392149836728E-2</v>
      </c>
      <c r="AU63">
        <f t="shared" si="48"/>
        <v>-0.11432140130471855</v>
      </c>
      <c r="AW63">
        <v>60</v>
      </c>
      <c r="AX63">
        <f>IF(Z63&gt;0, (R63*SUMPRODUCT(K63:$K$98, X63:$X$98)-K63*$AZ$3)/Z63, 0)</f>
        <v>-598863045780810.5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250000</v>
      </c>
      <c r="S64">
        <f t="shared" si="32"/>
        <v>-2444183931284600.5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-202.19615229554003</v>
      </c>
      <c r="AC64">
        <f t="shared" si="33"/>
        <v>-180.53227883596946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-6.5098764268799947E-8</v>
      </c>
      <c r="AI64">
        <f t="shared" si="38"/>
        <v>-6.5102457368090171E-8</v>
      </c>
      <c r="AJ64">
        <f t="shared" si="39"/>
        <v>-21.663873459570567</v>
      </c>
      <c r="AK64">
        <f t="shared" si="61"/>
        <v>-14.153730660687804</v>
      </c>
      <c r="AL64">
        <f t="shared" si="40"/>
        <v>-35.817604185360828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-1.6564094656290548E-10</v>
      </c>
      <c r="AR64">
        <f t="shared" si="45"/>
        <v>-1.6565034349184959E-10</v>
      </c>
      <c r="AS64">
        <f t="shared" si="46"/>
        <v>-5.512277454676829E-2</v>
      </c>
      <c r="AT64">
        <f t="shared" si="47"/>
        <v>-3.6013546038328875E-2</v>
      </c>
      <c r="AU64">
        <f t="shared" si="48"/>
        <v>-9.1136320750747513E-2</v>
      </c>
      <c r="AW64">
        <v>61</v>
      </c>
      <c r="AX64">
        <f>IF(Z64&gt;0, (R64*SUMPRODUCT(K64:$K$98, X64:$X$98)-K64*$AZ$3)/Z64, 0)</f>
        <v>-2444183931284600.5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250000</v>
      </c>
      <c r="S65">
        <f t="shared" si="32"/>
        <v>-1.0800429071578674E+16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-180.53227883596946</v>
      </c>
      <c r="AC65">
        <f t="shared" si="33"/>
        <v>-161.18953467511628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-1.4549750489960905E-8</v>
      </c>
      <c r="AI65">
        <f t="shared" si="38"/>
        <v>-1.4550496708160233E-8</v>
      </c>
      <c r="AJ65">
        <f t="shared" si="39"/>
        <v>-19.342744160853186</v>
      </c>
      <c r="AK65">
        <f t="shared" si="61"/>
        <v>-12.637259518517864</v>
      </c>
      <c r="AL65">
        <f t="shared" si="40"/>
        <v>-31.980003693921546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-3.3054643840032999E-11</v>
      </c>
      <c r="AR65">
        <f t="shared" si="45"/>
        <v>-3.3056339125242376E-11</v>
      </c>
      <c r="AS65">
        <f t="shared" si="46"/>
        <v>-4.3943538383495538E-2</v>
      </c>
      <c r="AT65">
        <f t="shared" si="47"/>
        <v>-2.8709778410763474E-2</v>
      </c>
      <c r="AU65">
        <f t="shared" si="48"/>
        <v>-7.2653316827315351E-2</v>
      </c>
      <c r="AW65">
        <v>62</v>
      </c>
      <c r="AX65">
        <f>IF(Z65&gt;0, (R65*SUMPRODUCT(K65:$K$98, X65:$X$98)-K65*$AZ$3)/Z65, 0)</f>
        <v>-1.0800429071578674E+16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250000</v>
      </c>
      <c r="S66">
        <f t="shared" si="32"/>
        <v>-5.2026747364489168E+16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-161.18953467511628</v>
      </c>
      <c r="AC66">
        <f t="shared" si="33"/>
        <v>-143.91922738852537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-3.0022164454711143E-9</v>
      </c>
      <c r="AI66">
        <f t="shared" si="38"/>
        <v>-3.0023547581993541E-9</v>
      </c>
      <c r="AJ66">
        <f t="shared" si="39"/>
        <v>-17.270307286590906</v>
      </c>
      <c r="AK66">
        <f t="shared" si="61"/>
        <v>-11.28326742725814</v>
      </c>
      <c r="AL66">
        <f t="shared" si="40"/>
        <v>-28.553574716851401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-6.0897703196875141E-12</v>
      </c>
      <c r="AR66">
        <f t="shared" si="45"/>
        <v>-6.0900508766568625E-12</v>
      </c>
      <c r="AS66">
        <f t="shared" si="46"/>
        <v>-3.5031519757483857E-2</v>
      </c>
      <c r="AT66">
        <f t="shared" si="47"/>
        <v>-2.2887259574927484E-2</v>
      </c>
      <c r="AU66">
        <f t="shared" si="48"/>
        <v>-5.791877933850139E-2</v>
      </c>
      <c r="AW66">
        <v>63</v>
      </c>
      <c r="AX66">
        <f>IF(Z66&gt;0, (R66*SUMPRODUCT(K66:$K$98, X66:$X$98)-K66*$AZ$3)/Z66, 0)</f>
        <v>-5.2026747364489168E+16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250000</v>
      </c>
      <c r="S67">
        <f t="shared" si="32"/>
        <v>-2.7544492890154573E+17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-143.91922738852537</v>
      </c>
      <c r="AC67">
        <f t="shared" si="33"/>
        <v>-128.4993101683315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-5.6801914663315137E-10</v>
      </c>
      <c r="AI67">
        <f t="shared" ref="AI67:AI69" si="62">SUM(AE67:AH67)</f>
        <v>-5.6804247240478214E-10</v>
      </c>
      <c r="AJ67">
        <f t="shared" si="39"/>
        <v>-15.419917220193867</v>
      </c>
      <c r="AK67">
        <f t="shared" si="61"/>
        <v>-10.074345917196776</v>
      </c>
      <c r="AL67">
        <f t="shared" ref="AL67:AL69" si="63">SUM(AI67:AK67)</f>
        <v>-25.494263137958683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-1.0287358294304366E-12</v>
      </c>
      <c r="AR67">
        <f t="shared" si="45"/>
        <v>-1.0287780745856711E-12</v>
      </c>
      <c r="AS67">
        <f t="shared" si="46"/>
        <v>-2.7926913072016141E-2</v>
      </c>
      <c r="AT67">
        <f t="shared" si="47"/>
        <v>-1.8245583207056795E-2</v>
      </c>
      <c r="AU67">
        <f t="shared" si="48"/>
        <v>-4.6172496280101713E-2</v>
      </c>
      <c r="AW67">
        <v>64</v>
      </c>
      <c r="AX67">
        <f>IF(Z67&gt;0, (R67*SUMPRODUCT(K67:$K$98, X67:$X$98)-K67*$AZ$3)/Z67, 0)</f>
        <v>-2.7544492890154573E+17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250000</v>
      </c>
      <c r="S68">
        <f t="shared" si="32"/>
        <v>-1.618632602400458E+18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-128.4993101683315</v>
      </c>
      <c r="AC68">
        <f t="shared" si="33"/>
        <v>-114.73152693601118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-9.7742129682921294E-11</v>
      </c>
      <c r="AI68">
        <f t="shared" si="62"/>
        <v>-9.7745673770899194E-11</v>
      </c>
      <c r="AJ68">
        <f t="shared" si="39"/>
        <v>-13.767783232320326</v>
      </c>
      <c r="AK68">
        <f t="shared" si="61"/>
        <v>-8.994951711783207</v>
      </c>
      <c r="AL68">
        <f t="shared" si="63"/>
        <v>-22.762734944201277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-1.5805369955657266E-13</v>
      </c>
      <c r="AR68">
        <f t="shared" si="45"/>
        <v>-1.5805943051637759E-13</v>
      </c>
      <c r="AS68">
        <f t="shared" si="46"/>
        <v>-2.22631641199179E-2</v>
      </c>
      <c r="AT68">
        <f t="shared" si="47"/>
        <v>-1.4545267225013987E-2</v>
      </c>
      <c r="AU68">
        <f t="shared" si="48"/>
        <v>-3.6808431345089945E-2</v>
      </c>
      <c r="AW68">
        <v>65</v>
      </c>
      <c r="AX68">
        <f>IF(Z68&gt;0, (R68*SUMPRODUCT(K68:$K$98, X68:$X$98)-K68*$AZ$3)/Z68, 0)</f>
        <v>-1.618632602400458E+18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-114.73152693601118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-1.7720439889487969E-11</v>
      </c>
      <c r="AI69">
        <f t="shared" si="62"/>
        <v>-1.7720439889487969E-11</v>
      </c>
      <c r="AJ69">
        <f t="shared" si="39"/>
        <v>-114.73152693601118</v>
      </c>
      <c r="AK69">
        <f t="shared" si="61"/>
        <v>-8.031206885520783</v>
      </c>
      <c r="AL69">
        <f t="shared" si="63"/>
        <v>-122.76273382154969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-2.5584641986276831E-14</v>
      </c>
      <c r="AR69">
        <f t="shared" si="45"/>
        <v>-2.5584641986276831E-14</v>
      </c>
      <c r="AS69">
        <f t="shared" si="46"/>
        <v>-0.16564854255892514</v>
      </c>
      <c r="AT69">
        <f t="shared" si="47"/>
        <v>-1.1595397979124761E-2</v>
      </c>
      <c r="AU69">
        <f t="shared" si="48"/>
        <v>-0.17724394053807549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143199.74151103597</v>
      </c>
      <c r="AO71" s="6">
        <f t="shared" si="70"/>
        <v>-14319.974151103597</v>
      </c>
      <c r="AP71" s="6">
        <f t="shared" si="70"/>
        <v>-2884.7835856135935</v>
      </c>
      <c r="AQ71" s="6">
        <f t="shared" si="70"/>
        <v>-70951.226171617018</v>
      </c>
      <c r="AR71" s="6">
        <f t="shared" si="70"/>
        <v>55043.757602701742</v>
      </c>
      <c r="AS71" s="6">
        <f t="shared" si="70"/>
        <v>-3863.3567128554359</v>
      </c>
      <c r="AT71" s="6">
        <f t="shared" si="70"/>
        <v>573.57553231619602</v>
      </c>
      <c r="AU71" s="6">
        <f t="shared" si="70"/>
        <v>51753.97642216245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34341.235106661952</v>
      </c>
      <c r="K3">
        <v>1</v>
      </c>
      <c r="L3" s="2">
        <v>0</v>
      </c>
      <c r="O3">
        <f>$C$3</f>
        <v>34341.235106661952</v>
      </c>
      <c r="P3">
        <f>O3*C5</f>
        <v>3434.1235106661952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34341.235106661952</v>
      </c>
      <c r="AF3">
        <f t="shared" ref="AF3:AF34" si="4">-$Z3*P3</f>
        <v>-3434.1235106661952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28387.203391995758</v>
      </c>
      <c r="AJ3">
        <f t="shared" ref="AJ3:AJ34" si="8">AB3-AC3</f>
        <v>0</v>
      </c>
      <c r="AL3">
        <f t="shared" ref="AL3:AL34" si="9">SUM(AI3:AK3)</f>
        <v>28387.203391995758</v>
      </c>
      <c r="AN3">
        <f t="shared" ref="AN3:AN34" si="10">AE3*$K3</f>
        <v>34341.235106661952</v>
      </c>
      <c r="AO3">
        <f t="shared" ref="AO3:AO34" si="11">AF3*$K3</f>
        <v>-3434.1235106661952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28387.203391995758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28387.203391995758</v>
      </c>
      <c r="AW3">
        <v>0</v>
      </c>
      <c r="AX3">
        <f>IF(Z3&gt;0, (R3*SUMPRODUCT(K3:$K$98, X3:$X$98)-K3*$AZ$3)/Z3, 0)</f>
        <v>0</v>
      </c>
      <c r="AZ3">
        <f>C6*SUMPRODUCT(X4:X98, K4:K98)/1</f>
        <v>14538.045328623422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500000</v>
      </c>
      <c r="S4">
        <f t="shared" si="1"/>
        <v>986.16878820816362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975.17068675065275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-576.17599999999993</v>
      </c>
      <c r="AI4">
        <f t="shared" si="7"/>
        <v>-576.17599999999993</v>
      </c>
      <c r="AJ4">
        <f t="shared" si="8"/>
        <v>-975.17068675065275</v>
      </c>
      <c r="AK4">
        <f>G4*SUM(AB4, AE4:AF4)</f>
        <v>0</v>
      </c>
      <c r="AL4">
        <f t="shared" si="9"/>
        <v>-1551.3466867506527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-537.5277544547065</v>
      </c>
      <c r="AR4">
        <f t="shared" si="14"/>
        <v>-537.5277544547065</v>
      </c>
      <c r="AS4">
        <f t="shared" si="15"/>
        <v>-909.75901366792868</v>
      </c>
      <c r="AT4">
        <f t="shared" si="16"/>
        <v>0</v>
      </c>
      <c r="AU4">
        <f t="shared" si="17"/>
        <v>-1447.2867681226351</v>
      </c>
      <c r="AW4">
        <v>1</v>
      </c>
      <c r="AX4">
        <f>IF(Z4&gt;0, (R4*SUMPRODUCT(K4:$K$98, X4:$X$98)-K4*$AZ$3)/Z4, 0)</f>
        <v>986.16878820816362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500000</v>
      </c>
      <c r="S5">
        <f t="shared" si="1"/>
        <v>1604.5193849514828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975.17068675065275</v>
      </c>
      <c r="AC5">
        <f t="shared" si="2"/>
        <v>1568.9184523788281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-573.54102989265596</v>
      </c>
      <c r="AI5">
        <f t="shared" si="7"/>
        <v>-622.4316343656667</v>
      </c>
      <c r="AJ5">
        <f t="shared" si="8"/>
        <v>-593.74776562817533</v>
      </c>
      <c r="AK5">
        <f>G5*SUM(AB5, AE5:AF5)</f>
        <v>39.981998156776761</v>
      </c>
      <c r="AL5">
        <f t="shared" si="9"/>
        <v>-1176.1974018370652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-490.43953312526503</v>
      </c>
      <c r="AR5">
        <f t="shared" si="14"/>
        <v>-532.24628099898405</v>
      </c>
      <c r="AS5">
        <f t="shared" si="15"/>
        <v>-507.71847486369398</v>
      </c>
      <c r="AT5">
        <f t="shared" si="16"/>
        <v>34.188927186420784</v>
      </c>
      <c r="AU5">
        <f t="shared" si="17"/>
        <v>-1005.7758286762571</v>
      </c>
      <c r="AW5">
        <v>2</v>
      </c>
      <c r="AX5">
        <f>IF(Z5&gt;0, (R5*SUMPRODUCT(K5:$K$98, X5:$X$98)-K5*$AZ$3)/Z5, 0)</f>
        <v>1604.5193849514828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500000</v>
      </c>
      <c r="S6">
        <f t="shared" si="1"/>
        <v>2373.8822920619414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1568.9184523788281</v>
      </c>
      <c r="AC6">
        <f t="shared" si="2"/>
        <v>2295.2840655902382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-571.7702413453685</v>
      </c>
      <c r="AI6">
        <f t="shared" si="7"/>
        <v>-620.11476274951463</v>
      </c>
      <c r="AJ6">
        <f t="shared" si="8"/>
        <v>-726.36561321141016</v>
      </c>
      <c r="AK6">
        <f>G6*SUM(AB6, AE6:AF6)</f>
        <v>91.781729464161444</v>
      </c>
      <c r="AL6">
        <f t="shared" si="9"/>
        <v>-1254.6986464967636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-441.0692987288021</v>
      </c>
      <c r="AR6">
        <f t="shared" si="14"/>
        <v>-478.36274741009908</v>
      </c>
      <c r="AS6">
        <f t="shared" si="15"/>
        <v>-560.32571909658748</v>
      </c>
      <c r="AT6">
        <f t="shared" si="16"/>
        <v>70.801346631158026</v>
      </c>
      <c r="AU6">
        <f t="shared" si="17"/>
        <v>-967.8871198755287</v>
      </c>
      <c r="AW6">
        <v>3</v>
      </c>
      <c r="AX6">
        <f>IF(Z6&gt;0, (R6*SUMPRODUCT(K6:$K$98, X6:$X$98)-K6*$AZ$3)/Z6, 0)</f>
        <v>2373.8822920619414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500000</v>
      </c>
      <c r="S7">
        <f t="shared" si="1"/>
        <v>2997.0186540531295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2295.2840655902382</v>
      </c>
      <c r="AC7">
        <f t="shared" si="2"/>
        <v>2865.3930790872673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-570.18060333785343</v>
      </c>
      <c r="AI7">
        <f t="shared" si="7"/>
        <v>-617.98466146762428</v>
      </c>
      <c r="AJ7">
        <f t="shared" si="8"/>
        <v>-570.10901349702908</v>
      </c>
      <c r="AK7">
        <f>G7*SUM(AB7, AE7:AF7)</f>
        <v>112.69844762048069</v>
      </c>
      <c r="AL7">
        <f t="shared" si="9"/>
        <v>-1075.3952273441728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-400.18472934816793</v>
      </c>
      <c r="AR7">
        <f t="shared" si="14"/>
        <v>-433.73629871481455</v>
      </c>
      <c r="AS7">
        <f t="shared" si="15"/>
        <v>-400.13448358234098</v>
      </c>
      <c r="AT7">
        <f t="shared" si="16"/>
        <v>79.098091893941856</v>
      </c>
      <c r="AU7">
        <f t="shared" si="17"/>
        <v>-754.7726904032138</v>
      </c>
      <c r="AW7">
        <v>4</v>
      </c>
      <c r="AX7">
        <f>IF(Z7&gt;0, (R7*SUMPRODUCT(K7:$K$98, X7:$X$98)-K7*$AZ$3)/Z7, 0)</f>
        <v>2997.0186540531295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500000</v>
      </c>
      <c r="S8">
        <f t="shared" si="1"/>
        <v>3325.9686478337048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2865.3930790872673</v>
      </c>
      <c r="AC8">
        <f t="shared" si="2"/>
        <v>3144.3064518469255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-569.84301648953897</v>
      </c>
      <c r="AI8">
        <f t="shared" si="7"/>
        <v>-617.11204973636313</v>
      </c>
      <c r="AJ8">
        <f t="shared" si="8"/>
        <v>-278.91337275965816</v>
      </c>
      <c r="AK8">
        <f t="shared" ref="AK8:AK39" si="30">G8*SUM(AB8:AB8, AE8:AF8)</f>
        <v>61.032872584558795</v>
      </c>
      <c r="AL8">
        <f t="shared" si="9"/>
        <v>-834.99254991146245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-373.32940536029224</v>
      </c>
      <c r="AR8">
        <f t="shared" si="14"/>
        <v>-404.29744315902644</v>
      </c>
      <c r="AS8">
        <f t="shared" si="15"/>
        <v>-182.72850695066515</v>
      </c>
      <c r="AT8">
        <f t="shared" si="16"/>
        <v>39.985338716249942</v>
      </c>
      <c r="AU8">
        <f t="shared" si="17"/>
        <v>-547.04061139344162</v>
      </c>
      <c r="AW8">
        <v>5</v>
      </c>
      <c r="AX8">
        <f>IF(Z8&gt;0, (R8*SUMPRODUCT(K8:$K$98, X8:$X$98)-K8*$AZ$3)/Z8, 0)</f>
        <v>3325.9686478337048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500000</v>
      </c>
      <c r="S9">
        <f t="shared" si="1"/>
        <v>3503.7193900440261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3144.3064518469255</v>
      </c>
      <c r="AC9">
        <f t="shared" si="2"/>
        <v>3275.2109054378434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-572.8449054922778</v>
      </c>
      <c r="AI9">
        <f t="shared" si="7"/>
        <v>-619.58396391608449</v>
      </c>
      <c r="AJ9">
        <f t="shared" si="8"/>
        <v>-130.90445359091791</v>
      </c>
      <c r="AK9">
        <f t="shared" si="30"/>
        <v>18.551408065896862</v>
      </c>
      <c r="AL9">
        <f t="shared" si="9"/>
        <v>-731.93700944110549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-355.42766913159949</v>
      </c>
      <c r="AR9">
        <f t="shared" si="14"/>
        <v>-384.42741135450245</v>
      </c>
      <c r="AS9">
        <f t="shared" si="15"/>
        <v>-81.221050187715761</v>
      </c>
      <c r="AT9">
        <f t="shared" si="16"/>
        <v>11.510416981546781</v>
      </c>
      <c r="AU9">
        <f t="shared" si="17"/>
        <v>-454.1380445606714</v>
      </c>
      <c r="AW9">
        <v>6</v>
      </c>
      <c r="AX9">
        <f>IF(Z9&gt;0, (R9*SUMPRODUCT(K9:$K$98, X9:$X$98)-K9*$AZ$3)/Z9, 0)</f>
        <v>3503.7193900440261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500000</v>
      </c>
      <c r="S10">
        <f t="shared" si="1"/>
        <v>3659.8650378829811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3275.2109054378434</v>
      </c>
      <c r="AC10">
        <f t="shared" si="2"/>
        <v>3382.7348996088785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-577.38301259856428</v>
      </c>
      <c r="AI10">
        <f t="shared" si="7"/>
        <v>-623.59694213687305</v>
      </c>
      <c r="AJ10">
        <f t="shared" si="8"/>
        <v>-107.52399417103516</v>
      </c>
      <c r="AK10">
        <f t="shared" si="30"/>
        <v>13.42836471229516</v>
      </c>
      <c r="AL10">
        <f t="shared" si="9"/>
        <v>-717.692571595613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-339.85711563841573</v>
      </c>
      <c r="AR10">
        <f t="shared" si="14"/>
        <v>-367.05939290064367</v>
      </c>
      <c r="AS10">
        <f t="shared" si="15"/>
        <v>-63.290387357303246</v>
      </c>
      <c r="AT10">
        <f t="shared" si="16"/>
        <v>7.9041558190668963</v>
      </c>
      <c r="AU10">
        <f t="shared" si="17"/>
        <v>-422.44562443887997</v>
      </c>
      <c r="AW10">
        <v>7</v>
      </c>
      <c r="AX10">
        <f>IF(Z10&gt;0, (R10*SUMPRODUCT(K10:$K$98, X10:$X$98)-K10*$AZ$3)/Z10, 0)</f>
        <v>3659.8650378829811</v>
      </c>
    </row>
    <row r="11" spans="1:52" x14ac:dyDescent="0.25">
      <c r="A11" t="s">
        <v>33</v>
      </c>
      <c r="C11" s="25">
        <f>AU100</f>
        <v>11412.419346194867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500000</v>
      </c>
      <c r="S11">
        <f t="shared" si="1"/>
        <v>3795.8845977050973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3382.7348996088785</v>
      </c>
      <c r="AC11">
        <f t="shared" si="2"/>
        <v>3468.9555099649142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-581.52558811658253</v>
      </c>
      <c r="AI11">
        <f t="shared" si="7"/>
        <v>-627.21922580069656</v>
      </c>
      <c r="AJ11">
        <f t="shared" si="8"/>
        <v>-86.22061035603565</v>
      </c>
      <c r="AK11">
        <f t="shared" si="30"/>
        <v>8.118563759061308</v>
      </c>
      <c r="AL11">
        <f t="shared" si="9"/>
        <v>-705.3212723976709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-325.25228388909505</v>
      </c>
      <c r="AR11">
        <f t="shared" si="14"/>
        <v>-350.80913008754544</v>
      </c>
      <c r="AS11">
        <f t="shared" si="15"/>
        <v>-48.223932032704099</v>
      </c>
      <c r="AT11">
        <f t="shared" si="16"/>
        <v>4.540782827951074</v>
      </c>
      <c r="AU11">
        <f t="shared" si="17"/>
        <v>-394.49227929229846</v>
      </c>
      <c r="AW11">
        <v>8</v>
      </c>
      <c r="AX11">
        <f>IF(Z11&gt;0, (R11*SUMPRODUCT(K11:$K$98, X11:$X$98)-K11*$AZ$3)/Z11, 0)</f>
        <v>3795.8845977050973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500000</v>
      </c>
      <c r="S12">
        <f t="shared" si="1"/>
        <v>3926.5157580647037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3468.9555099649142</v>
      </c>
      <c r="AC12">
        <f t="shared" si="2"/>
        <v>3547.8318971422141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-588.37321176674072</v>
      </c>
      <c r="AI12">
        <f t="shared" si="7"/>
        <v>-633.55107575283694</v>
      </c>
      <c r="AJ12">
        <f t="shared" si="8"/>
        <v>-78.876387177299875</v>
      </c>
      <c r="AK12">
        <f t="shared" si="30"/>
        <v>7.9785976729193022</v>
      </c>
      <c r="AL12">
        <f t="shared" si="9"/>
        <v>-704.44886525721756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-312.72661687486692</v>
      </c>
      <c r="AR12">
        <f t="shared" si="14"/>
        <v>-336.73913185592949</v>
      </c>
      <c r="AS12">
        <f t="shared" si="15"/>
        <v>-41.923638296177565</v>
      </c>
      <c r="AT12">
        <f t="shared" si="16"/>
        <v>4.240709481258512</v>
      </c>
      <c r="AU12">
        <f t="shared" si="17"/>
        <v>-374.42206067084857</v>
      </c>
      <c r="AW12">
        <v>9</v>
      </c>
      <c r="AX12">
        <f>IF(Z12&gt;0, (R12*SUMPRODUCT(K12:$K$98, X12:$X$98)-K12*$AZ$3)/Z12, 0)</f>
        <v>3926.5157580647037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500000</v>
      </c>
      <c r="S13">
        <f t="shared" si="1"/>
        <v>4048.9523973709383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3547.8318971422141</v>
      </c>
      <c r="AC13">
        <f t="shared" si="2"/>
        <v>3617.0544564782358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-595.38280544172721</v>
      </c>
      <c r="AI13">
        <f t="shared" si="7"/>
        <v>-640.04935250741835</v>
      </c>
      <c r="AJ13">
        <f t="shared" si="8"/>
        <v>-69.222559336021732</v>
      </c>
      <c r="AK13">
        <f t="shared" si="30"/>
        <v>7.0956637942844285</v>
      </c>
      <c r="AL13">
        <f t="shared" si="9"/>
        <v>-702.17624804915567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-300.81016200573237</v>
      </c>
      <c r="AR13">
        <f t="shared" si="14"/>
        <v>-323.37740972646333</v>
      </c>
      <c r="AS13">
        <f t="shared" si="15"/>
        <v>-34.97388419350002</v>
      </c>
      <c r="AT13">
        <f t="shared" si="16"/>
        <v>3.5850007020496943</v>
      </c>
      <c r="AU13">
        <f t="shared" si="17"/>
        <v>-354.76629321791364</v>
      </c>
      <c r="AW13">
        <v>10</v>
      </c>
      <c r="AX13">
        <f>IF(Z13&gt;0, (R13*SUMPRODUCT(K13:$K$98, X13:$X$98)-K13*$AZ$3)/Z13, 0)</f>
        <v>4048.9523973709383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500000</v>
      </c>
      <c r="S14">
        <f t="shared" si="1"/>
        <v>4164.4407048007733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3617.0544564782358</v>
      </c>
      <c r="AC14">
        <f t="shared" si="2"/>
        <v>3677.9862044532679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-604.5581412103636</v>
      </c>
      <c r="AI14">
        <f t="shared" si="7"/>
        <v>-648.71756699127673</v>
      </c>
      <c r="AJ14">
        <f t="shared" si="8"/>
        <v>-60.931747975032067</v>
      </c>
      <c r="AK14">
        <f t="shared" si="30"/>
        <v>6.5106980216608239</v>
      </c>
      <c r="AL14">
        <f t="shared" si="9"/>
        <v>-703.13861694464799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-290.40301627712063</v>
      </c>
      <c r="AR14">
        <f t="shared" si="14"/>
        <v>-311.61525306574163</v>
      </c>
      <c r="AS14">
        <f t="shared" si="15"/>
        <v>-29.26891922017726</v>
      </c>
      <c r="AT14">
        <f t="shared" si="16"/>
        <v>3.1274516290102912</v>
      </c>
      <c r="AU14">
        <f t="shared" si="17"/>
        <v>-337.75672065690861</v>
      </c>
      <c r="AW14">
        <v>11</v>
      </c>
      <c r="AX14">
        <f>IF(Z14&gt;0, (R14*SUMPRODUCT(K14:$K$98, X14:$X$98)-K14*$AZ$3)/Z14, 0)</f>
        <v>4164.4407048007733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500000</v>
      </c>
      <c r="S15">
        <f t="shared" si="1"/>
        <v>4290.3680401631991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3677.9862044532679</v>
      </c>
      <c r="AC15">
        <f t="shared" si="2"/>
        <v>3745.9968201452916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-619.40174412172041</v>
      </c>
      <c r="AI15">
        <f t="shared" si="7"/>
        <v>-663.05763547041227</v>
      </c>
      <c r="AJ15">
        <f t="shared" si="8"/>
        <v>-68.010615692023748</v>
      </c>
      <c r="AK15">
        <f t="shared" si="30"/>
        <v>15.079743438258399</v>
      </c>
      <c r="AL15">
        <f t="shared" si="9"/>
        <v>-715.98850772417757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-282.26280921470919</v>
      </c>
      <c r="AR15">
        <f t="shared" si="14"/>
        <v>-302.15690000117678</v>
      </c>
      <c r="AS15">
        <f t="shared" si="15"/>
        <v>-30.992595070704503</v>
      </c>
      <c r="AT15">
        <f t="shared" si="16"/>
        <v>6.8718740066761024</v>
      </c>
      <c r="AU15">
        <f t="shared" si="17"/>
        <v>-326.27762106520515</v>
      </c>
      <c r="AW15">
        <v>12</v>
      </c>
      <c r="AX15">
        <f>IF(Z15&gt;0, (R15*SUMPRODUCT(K15:$K$98, X15:$X$98)-K15*$AZ$3)/Z15, 0)</f>
        <v>4290.3680401631991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500000</v>
      </c>
      <c r="S16">
        <f t="shared" si="1"/>
        <v>4427.6824517195937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3745.9968201452916</v>
      </c>
      <c r="AC16">
        <f t="shared" si="2"/>
        <v>3821.5891757589598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-636.94949563242426</v>
      </c>
      <c r="AI16">
        <f t="shared" si="7"/>
        <v>-680.10513311806596</v>
      </c>
      <c r="AJ16">
        <f t="shared" si="8"/>
        <v>-75.592355613668133</v>
      </c>
      <c r="AK16">
        <f t="shared" si="30"/>
        <v>26.596577423031572</v>
      </c>
      <c r="AL16">
        <f t="shared" si="9"/>
        <v>-729.10091130870251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-274.58079672258367</v>
      </c>
      <c r="AR16">
        <f t="shared" si="14"/>
        <v>-293.18464114844818</v>
      </c>
      <c r="AS16">
        <f t="shared" si="15"/>
        <v>-32.586899546767235</v>
      </c>
      <c r="AT16">
        <f t="shared" si="16"/>
        <v>11.465445014064835</v>
      </c>
      <c r="AU16">
        <f t="shared" si="17"/>
        <v>-314.30609568115057</v>
      </c>
      <c r="AW16">
        <v>13</v>
      </c>
      <c r="AX16">
        <f>IF(Z16&gt;0, (R16*SUMPRODUCT(K16:$K$98, X16:$X$98)-K16*$AZ$3)/Z16, 0)</f>
        <v>4427.6824517195937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500000</v>
      </c>
      <c r="S17">
        <f t="shared" si="1"/>
        <v>4597.9838576432876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3821.5891757589598</v>
      </c>
      <c r="AC17">
        <f t="shared" si="2"/>
        <v>3922.873368143767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-654.56270000709537</v>
      </c>
      <c r="AI17">
        <f t="shared" si="7"/>
        <v>-697.22132484787994</v>
      </c>
      <c r="AJ17">
        <f t="shared" si="8"/>
        <v>-101.28419238480728</v>
      </c>
      <c r="AK17">
        <f t="shared" si="30"/>
        <v>52.737930625473645</v>
      </c>
      <c r="AL17">
        <f t="shared" si="9"/>
        <v>-745.76758660721362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-265.2506338511522</v>
      </c>
      <c r="AR17">
        <f t="shared" si="14"/>
        <v>-282.53733118070363</v>
      </c>
      <c r="AS17">
        <f t="shared" si="15"/>
        <v>-41.043732294676978</v>
      </c>
      <c r="AT17">
        <f t="shared" si="16"/>
        <v>21.371168149748435</v>
      </c>
      <c r="AU17">
        <f t="shared" si="17"/>
        <v>-302.2098953256322</v>
      </c>
      <c r="AW17">
        <v>14</v>
      </c>
      <c r="AX17">
        <f>IF(Z17&gt;0, (R17*SUMPRODUCT(K17:$K$98, X17:$X$98)-K17*$AZ$3)/Z17, 0)</f>
        <v>4597.9838576432876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500000</v>
      </c>
      <c r="S18">
        <f t="shared" si="1"/>
        <v>4804.0801908326011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3922.873368143767</v>
      </c>
      <c r="AC18">
        <f t="shared" si="2"/>
        <v>4051.2557457811481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-672.99611624816635</v>
      </c>
      <c r="AI18">
        <f t="shared" si="7"/>
        <v>-715.16085522891819</v>
      </c>
      <c r="AJ18">
        <f t="shared" si="8"/>
        <v>-128.38237763738107</v>
      </c>
      <c r="AK18">
        <f t="shared" si="30"/>
        <v>84.734064751905379</v>
      </c>
      <c r="AL18">
        <f t="shared" si="9"/>
        <v>-758.80916811439386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-254.49838448502092</v>
      </c>
      <c r="AR18">
        <f t="shared" si="14"/>
        <v>-270.44328772258575</v>
      </c>
      <c r="AS18">
        <f t="shared" si="15"/>
        <v>-48.548731435786173</v>
      </c>
      <c r="AT18">
        <f t="shared" si="16"/>
        <v>32.042803917544646</v>
      </c>
      <c r="AU18">
        <f t="shared" si="17"/>
        <v>-286.94921524082724</v>
      </c>
      <c r="AW18">
        <v>15</v>
      </c>
      <c r="AX18">
        <f>IF(Z18&gt;0, (R18*SUMPRODUCT(K18:$K$98, X18:$X$98)-K18*$AZ$3)/Z18, 0)</f>
        <v>4804.0801908326011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500000</v>
      </c>
      <c r="S19">
        <f t="shared" si="1"/>
        <v>5000.0958962214045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4051.2557457811481</v>
      </c>
      <c r="AC19">
        <f t="shared" si="2"/>
        <v>4167.4384942992892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-695.05915831213724</v>
      </c>
      <c r="AI19">
        <f t="shared" si="7"/>
        <v>-736.73274398725039</v>
      </c>
      <c r="AJ19">
        <f t="shared" si="8"/>
        <v>-116.18274851814112</v>
      </c>
      <c r="AK19">
        <f t="shared" si="30"/>
        <v>90.343003130919598</v>
      </c>
      <c r="AL19">
        <f t="shared" si="9"/>
        <v>-762.57248937447196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-245.11954171613974</v>
      </c>
      <c r="AR19">
        <f t="shared" si="14"/>
        <v>-259.81614717797964</v>
      </c>
      <c r="AS19">
        <f t="shared" si="15"/>
        <v>-40.973004573085653</v>
      </c>
      <c r="AT19">
        <f t="shared" si="16"/>
        <v>31.86036074754659</v>
      </c>
      <c r="AU19">
        <f t="shared" si="17"/>
        <v>-268.92879100351877</v>
      </c>
      <c r="AW19">
        <v>16</v>
      </c>
      <c r="AX19">
        <f>IF(Z19&gt;0, (R19*SUMPRODUCT(K19:$K$98, X19:$X$98)-K19*$AZ$3)/Z19, 0)</f>
        <v>5000.0958962214045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500000</v>
      </c>
      <c r="S20">
        <f t="shared" si="1"/>
        <v>5082.3718316531194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4167.4384942992892</v>
      </c>
      <c r="AC20">
        <f t="shared" si="2"/>
        <v>4186.37602718171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-715.90594421834487</v>
      </c>
      <c r="AI20">
        <f t="shared" si="7"/>
        <v>-757.09120344228506</v>
      </c>
      <c r="AJ20">
        <f t="shared" si="8"/>
        <v>-18.937532882420783</v>
      </c>
      <c r="AK20">
        <f t="shared" si="30"/>
        <v>17.919985525486943</v>
      </c>
      <c r="AL20">
        <f t="shared" si="9"/>
        <v>-758.10875079921891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-239.4682430070639</v>
      </c>
      <c r="AR20">
        <f t="shared" si="14"/>
        <v>-253.24458016950467</v>
      </c>
      <c r="AS20">
        <f t="shared" si="15"/>
        <v>-6.3345440317487967</v>
      </c>
      <c r="AT20">
        <f t="shared" si="16"/>
        <v>5.9941777033095525</v>
      </c>
      <c r="AU20">
        <f t="shared" si="17"/>
        <v>-253.58494649794392</v>
      </c>
      <c r="AW20">
        <v>17</v>
      </c>
      <c r="AX20">
        <f>IF(Z20&gt;0, (R20*SUMPRODUCT(K20:$K$98, X20:$X$98)-K20*$AZ$3)/Z20, 0)</f>
        <v>5082.3718316531194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500000</v>
      </c>
      <c r="S21">
        <f t="shared" si="1"/>
        <v>5142.0017305870497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4186.37602718171</v>
      </c>
      <c r="AC21">
        <f t="shared" si="2"/>
        <v>4185.5224331018926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-740.57891652416436</v>
      </c>
      <c r="AI21">
        <f t="shared" si="7"/>
        <v>-781.27826526421268</v>
      </c>
      <c r="AJ21">
        <f t="shared" si="8"/>
        <v>0.85359407981741242</v>
      </c>
      <c r="AK21">
        <f t="shared" si="30"/>
        <v>6.6982016434907363</v>
      </c>
      <c r="AL21">
        <f t="shared" si="9"/>
        <v>-773.72646954090453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-235.56606422309156</v>
      </c>
      <c r="AR21">
        <f t="shared" si="14"/>
        <v>-248.51186268591263</v>
      </c>
      <c r="AS21">
        <f t="shared" si="15"/>
        <v>0.27151434282042292</v>
      </c>
      <c r="AT21">
        <f t="shared" si="16"/>
        <v>2.1305886021375438</v>
      </c>
      <c r="AU21">
        <f t="shared" si="17"/>
        <v>-246.10975974095467</v>
      </c>
      <c r="AW21">
        <v>18</v>
      </c>
      <c r="AX21">
        <f>IF(Z21&gt;0, (R21*SUMPRODUCT(K21:$K$98, X21:$X$98)-K21*$AZ$3)/Z21, 0)</f>
        <v>5142.0017305870497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500000</v>
      </c>
      <c r="S22">
        <f t="shared" si="1"/>
        <v>5292.1130241795499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4185.5224331018926</v>
      </c>
      <c r="AC22">
        <f t="shared" si="2"/>
        <v>4256.5169272541962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-766.89904928919384</v>
      </c>
      <c r="AI22">
        <f t="shared" si="7"/>
        <v>-807.11471463691282</v>
      </c>
      <c r="AJ22">
        <f t="shared" si="8"/>
        <v>-70.99449415230356</v>
      </c>
      <c r="AK22">
        <f t="shared" si="30"/>
        <v>87.895971095139757</v>
      </c>
      <c r="AL22">
        <f t="shared" si="9"/>
        <v>-790.21323769407661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-227.76663754331625</v>
      </c>
      <c r="AR22">
        <f t="shared" si="14"/>
        <v>-239.71056534099318</v>
      </c>
      <c r="AS22">
        <f t="shared" si="15"/>
        <v>-21.085144429565091</v>
      </c>
      <c r="AT22">
        <f t="shared" si="16"/>
        <v>26.104830627316559</v>
      </c>
      <c r="AU22">
        <f t="shared" si="17"/>
        <v>-234.69087914324172</v>
      </c>
      <c r="AW22">
        <v>19</v>
      </c>
      <c r="AX22">
        <f>IF(Z22&gt;0, (R22*SUMPRODUCT(K22:$K$98, X22:$X$98)-K22*$AZ$3)/Z22, 0)</f>
        <v>5292.1130241795499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500000</v>
      </c>
      <c r="S23">
        <f t="shared" si="1"/>
        <v>5651.801543700717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4256.5169272541962</v>
      </c>
      <c r="AC23">
        <f t="shared" si="2"/>
        <v>4491.3668264946755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-795.69066614717508</v>
      </c>
      <c r="AI23">
        <f t="shared" si="7"/>
        <v>-835.4246057748021</v>
      </c>
      <c r="AJ23">
        <f t="shared" si="8"/>
        <v>-234.84989924047932</v>
      </c>
      <c r="AK23">
        <f t="shared" si="30"/>
        <v>297.95618490779378</v>
      </c>
      <c r="AL23">
        <f t="shared" si="9"/>
        <v>-772.31832010748758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-210.99790928074881</v>
      </c>
      <c r="AR23">
        <f t="shared" si="14"/>
        <v>-221.5343885252673</v>
      </c>
      <c r="AS23">
        <f t="shared" si="15"/>
        <v>-62.276510009192577</v>
      </c>
      <c r="AT23">
        <f t="shared" si="16"/>
        <v>79.01076982243282</v>
      </c>
      <c r="AU23">
        <f t="shared" si="17"/>
        <v>-204.80012871202703</v>
      </c>
      <c r="AW23">
        <v>20</v>
      </c>
      <c r="AX23">
        <f>IF(Z23&gt;0, (R23*SUMPRODUCT(K23:$K$98, X23:$X$98)-K23*$AZ$3)/Z23, 0)</f>
        <v>5651.801543700717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500000</v>
      </c>
      <c r="S24">
        <f t="shared" si="1"/>
        <v>5978.2652936399181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4491.3668264946755</v>
      </c>
      <c r="AC24">
        <f t="shared" si="2"/>
        <v>4693.4193964851675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-825.7614615050453</v>
      </c>
      <c r="AI24">
        <f t="shared" si="7"/>
        <v>-865.01548559024559</v>
      </c>
      <c r="AJ24">
        <f t="shared" si="8"/>
        <v>-202.05256999049197</v>
      </c>
      <c r="AK24">
        <f t="shared" si="30"/>
        <v>314.39567785462731</v>
      </c>
      <c r="AL24">
        <f t="shared" si="9"/>
        <v>-752.6723777261102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-195.5106754544459</v>
      </c>
      <c r="AR24">
        <f t="shared" si="14"/>
        <v>-204.80461943339449</v>
      </c>
      <c r="AS24">
        <f t="shared" si="15"/>
        <v>-47.838796405136463</v>
      </c>
      <c r="AT24">
        <f t="shared" si="16"/>
        <v>74.437612074175263</v>
      </c>
      <c r="AU24">
        <f t="shared" si="17"/>
        <v>-178.20580376435569</v>
      </c>
      <c r="AW24">
        <v>21</v>
      </c>
      <c r="AX24">
        <f>IF(Z24&gt;0, (R24*SUMPRODUCT(K24:$K$98, X24:$X$98)-K24*$AZ$3)/Z24, 0)</f>
        <v>5978.2652936399181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500000</v>
      </c>
      <c r="S25">
        <f t="shared" si="1"/>
        <v>6278.9076020905968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4693.4193964851675</v>
      </c>
      <c r="AC25">
        <f t="shared" si="2"/>
        <v>4866.7037918086189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-1071.0091483820502</v>
      </c>
      <c r="AI25">
        <f t="shared" si="7"/>
        <v>-1109.7635313115602</v>
      </c>
      <c r="AJ25">
        <f t="shared" si="8"/>
        <v>-173.28439532345146</v>
      </c>
      <c r="AK25">
        <f t="shared" si="30"/>
        <v>328.53935775396178</v>
      </c>
      <c r="AL25">
        <f t="shared" si="9"/>
        <v>-954.50856888104988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-226.40761174845707</v>
      </c>
      <c r="AR25">
        <f t="shared" si="14"/>
        <v>-234.6001536115314</v>
      </c>
      <c r="AS25">
        <f t="shared" si="15"/>
        <v>-36.631718933238275</v>
      </c>
      <c r="AT25">
        <f t="shared" si="16"/>
        <v>69.452078412977514</v>
      </c>
      <c r="AU25">
        <f t="shared" si="17"/>
        <v>-201.77979413179216</v>
      </c>
      <c r="AW25">
        <v>22</v>
      </c>
      <c r="AX25">
        <f>IF(Z25&gt;0, (R25*SUMPRODUCT(K25:$K$98, X25:$X$98)-K25*$AZ$3)/Z25, 0)</f>
        <v>6278.9076020905968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500000</v>
      </c>
      <c r="S26">
        <f t="shared" si="1"/>
        <v>6499.1928023344526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4866.7037918086189</v>
      </c>
      <c r="AC26">
        <f t="shared" si="2"/>
        <v>4969.5774932547147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-1345.7207568783335</v>
      </c>
      <c r="AI26">
        <f t="shared" si="7"/>
        <v>-1383.9530239028607</v>
      </c>
      <c r="AJ26">
        <f t="shared" si="8"/>
        <v>-102.87370144609577</v>
      </c>
      <c r="AK26">
        <f t="shared" si="30"/>
        <v>340.66926542660337</v>
      </c>
      <c r="AL26">
        <f t="shared" si="9"/>
        <v>-1146.1574599223532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-254.00061700271939</v>
      </c>
      <c r="AR26">
        <f t="shared" si="14"/>
        <v>-261.21683876641521</v>
      </c>
      <c r="AS26">
        <f t="shared" si="15"/>
        <v>-19.417091924238097</v>
      </c>
      <c r="AT26">
        <f t="shared" si="16"/>
        <v>64.300266730628749</v>
      </c>
      <c r="AU26">
        <f t="shared" si="17"/>
        <v>-216.33366396002458</v>
      </c>
      <c r="AW26">
        <v>23</v>
      </c>
      <c r="AX26">
        <f>IF(Z26&gt;0, (R26*SUMPRODUCT(K26:$K$98, X26:$X$98)-K26*$AZ$3)/Z26, 0)</f>
        <v>6499.1928023344526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500000</v>
      </c>
      <c r="S27">
        <f t="shared" si="1"/>
        <v>6646.2768035682593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4969.5774932547147</v>
      </c>
      <c r="AC27">
        <f t="shared" si="2"/>
        <v>5009.5780487471311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-1628.4376544104521</v>
      </c>
      <c r="AI27">
        <f t="shared" si="7"/>
        <v>-1666.1247549992929</v>
      </c>
      <c r="AJ27">
        <f t="shared" si="8"/>
        <v>-40.000555492416424</v>
      </c>
      <c r="AK27">
        <f t="shared" si="30"/>
        <v>347.87042452783004</v>
      </c>
      <c r="AL27">
        <f t="shared" si="9"/>
        <v>-1358.2548859638794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-274.43085189570462</v>
      </c>
      <c r="AR27">
        <f t="shared" si="14"/>
        <v>-280.78203340521048</v>
      </c>
      <c r="AS27">
        <f t="shared" si="15"/>
        <v>-6.7410542186580802</v>
      </c>
      <c r="AT27">
        <f t="shared" si="16"/>
        <v>58.624520683326246</v>
      </c>
      <c r="AU27">
        <f t="shared" si="17"/>
        <v>-228.89856694054231</v>
      </c>
      <c r="AW27">
        <v>24</v>
      </c>
      <c r="AX27">
        <f>IF(Z27&gt;0, (R27*SUMPRODUCT(K27:$K$98, X27:$X$98)-K27*$AZ$3)/Z27, 0)</f>
        <v>6646.2768035682593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500000</v>
      </c>
      <c r="S28">
        <f t="shared" si="1"/>
        <v>6732.2639241371116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5009.5780487471311</v>
      </c>
      <c r="AC28">
        <f t="shared" si="2"/>
        <v>4997.6482437220811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-1930.8518666645302</v>
      </c>
      <c r="AI28">
        <f t="shared" si="7"/>
        <v>-1967.9690110608162</v>
      </c>
      <c r="AJ28">
        <f t="shared" si="8"/>
        <v>11.929805025049973</v>
      </c>
      <c r="AK28">
        <f t="shared" si="30"/>
        <v>350.67046341229923</v>
      </c>
      <c r="AL28">
        <f t="shared" si="9"/>
        <v>-1605.3687426234669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-290.53116890576723</v>
      </c>
      <c r="AR28">
        <f t="shared" si="14"/>
        <v>-296.11610658745769</v>
      </c>
      <c r="AS28">
        <f t="shared" si="15"/>
        <v>1.7950523593158945</v>
      </c>
      <c r="AT28">
        <f t="shared" si="16"/>
        <v>52.764637927350286</v>
      </c>
      <c r="AU28">
        <f t="shared" si="17"/>
        <v>-241.55641630079148</v>
      </c>
      <c r="AW28">
        <v>25</v>
      </c>
      <c r="AX28">
        <f>IF(Z28&gt;0, (R28*SUMPRODUCT(K28:$K$98, X28:$X$98)-K28*$AZ$3)/Z28, 0)</f>
        <v>6732.2639241371116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500000</v>
      </c>
      <c r="S29">
        <f t="shared" si="1"/>
        <v>6765.2034935700567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4997.6482437220811</v>
      </c>
      <c r="AC29">
        <f t="shared" si="2"/>
        <v>4941.4930095222571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-2245.8069694701276</v>
      </c>
      <c r="AI29">
        <f t="shared" si="7"/>
        <v>-2282.3283617255038</v>
      </c>
      <c r="AJ29">
        <f t="shared" si="8"/>
        <v>56.155234199824008</v>
      </c>
      <c r="AK29">
        <f t="shared" si="30"/>
        <v>349.83537706054574</v>
      </c>
      <c r="AL29">
        <f t="shared" si="9"/>
        <v>-1876.3377504651339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-301.7158862262043</v>
      </c>
      <c r="AR29">
        <f t="shared" si="14"/>
        <v>-306.62240062407596</v>
      </c>
      <c r="AS29">
        <f t="shared" si="15"/>
        <v>7.5442486746033417</v>
      </c>
      <c r="AT29">
        <f t="shared" si="16"/>
        <v>46.999093091248369</v>
      </c>
      <c r="AU29">
        <f t="shared" si="17"/>
        <v>-252.07905885822424</v>
      </c>
      <c r="AW29">
        <v>26</v>
      </c>
      <c r="AX29">
        <f>IF(Z29&gt;0, (R29*SUMPRODUCT(K29:$K$98, X29:$X$98)-K29*$AZ$3)/Z29, 0)</f>
        <v>6765.2034935700567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500000</v>
      </c>
      <c r="S30">
        <f t="shared" si="1"/>
        <v>6754.2517340382437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4941.4930095222571</v>
      </c>
      <c r="AC30">
        <f t="shared" si="2"/>
        <v>4849.0413507120711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-2599.6405437615258</v>
      </c>
      <c r="AI30">
        <f t="shared" si="7"/>
        <v>-2635.536758039972</v>
      </c>
      <c r="AJ30">
        <f t="shared" si="8"/>
        <v>92.451658810186018</v>
      </c>
      <c r="AK30">
        <f t="shared" si="30"/>
        <v>345.90451066655805</v>
      </c>
      <c r="AL30">
        <f t="shared" si="9"/>
        <v>-2197.180588563228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-311.83225211996779</v>
      </c>
      <c r="AR30">
        <f t="shared" si="14"/>
        <v>-316.13807715716018</v>
      </c>
      <c r="AS30">
        <f t="shared" si="15"/>
        <v>11.089767409648383</v>
      </c>
      <c r="AT30">
        <f t="shared" si="16"/>
        <v>41.491960432166188</v>
      </c>
      <c r="AU30">
        <f t="shared" si="17"/>
        <v>-263.55634931534564</v>
      </c>
      <c r="AW30">
        <v>27</v>
      </c>
      <c r="AX30">
        <f>IF(Z30&gt;0, (R30*SUMPRODUCT(K30:$K$98, X30:$X$98)-K30*$AZ$3)/Z30, 0)</f>
        <v>6754.2517340382437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500000</v>
      </c>
      <c r="S31">
        <f t="shared" si="1"/>
        <v>6703.0420176428097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4849.0413507120711</v>
      </c>
      <c r="AC31">
        <f t="shared" si="2"/>
        <v>4724.0521587849798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-2991.3079947593346</v>
      </c>
      <c r="AI31">
        <f t="shared" si="7"/>
        <v>-3026.5461160955206</v>
      </c>
      <c r="AJ31">
        <f t="shared" si="8"/>
        <v>124.98919192709127</v>
      </c>
      <c r="AK31">
        <f t="shared" si="30"/>
        <v>339.432894549845</v>
      </c>
      <c r="AL31">
        <f t="shared" si="9"/>
        <v>-2562.1240296185842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-320.36926049693858</v>
      </c>
      <c r="AR31">
        <f t="shared" si="14"/>
        <v>-324.14326534483575</v>
      </c>
      <c r="AS31">
        <f t="shared" si="15"/>
        <v>13.386349736618742</v>
      </c>
      <c r="AT31">
        <f t="shared" si="16"/>
        <v>36.353282779902493</v>
      </c>
      <c r="AU31">
        <f t="shared" si="17"/>
        <v>-274.40363282831453</v>
      </c>
      <c r="AW31">
        <v>28</v>
      </c>
      <c r="AX31">
        <f>IF(Z31&gt;0, (R31*SUMPRODUCT(K31:$K$98, X31:$X$98)-K31*$AZ$3)/Z31, 0)</f>
        <v>6703.0420176428097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500000</v>
      </c>
      <c r="S32">
        <f t="shared" si="1"/>
        <v>6615.355672387921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4724.0521587849798</v>
      </c>
      <c r="AC32">
        <f t="shared" si="2"/>
        <v>4570.507059174538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-3410.588878334494</v>
      </c>
      <c r="AI32">
        <f t="shared" si="7"/>
        <v>-3445.1335595694845</v>
      </c>
      <c r="AJ32">
        <f t="shared" si="8"/>
        <v>153.54509961044187</v>
      </c>
      <c r="AK32">
        <f t="shared" si="30"/>
        <v>330.68365111494865</v>
      </c>
      <c r="AL32">
        <f t="shared" si="9"/>
        <v>-2960.9048088440941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-326.13773888659398</v>
      </c>
      <c r="AR32">
        <f t="shared" si="14"/>
        <v>-329.44107582647155</v>
      </c>
      <c r="AS32">
        <f t="shared" si="15"/>
        <v>14.682758136630227</v>
      </c>
      <c r="AT32">
        <f t="shared" si="16"/>
        <v>31.621641337802842</v>
      </c>
      <c r="AU32">
        <f t="shared" si="17"/>
        <v>-283.13667635203848</v>
      </c>
      <c r="AW32">
        <v>29</v>
      </c>
      <c r="AX32">
        <f>IF(Z32&gt;0, (R32*SUMPRODUCT(K32:$K$98, X32:$X$98)-K32*$AZ$3)/Z32, 0)</f>
        <v>6615.355672387921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500000</v>
      </c>
      <c r="S33">
        <f t="shared" si="1"/>
        <v>6496.6624447642216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4570.507059174538</v>
      </c>
      <c r="AC33">
        <f t="shared" si="2"/>
        <v>4393.3194639366002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-3871.0780155334714</v>
      </c>
      <c r="AI33">
        <f t="shared" si="7"/>
        <v>-3904.8901421545588</v>
      </c>
      <c r="AJ33">
        <f t="shared" si="8"/>
        <v>177.18759523793778</v>
      </c>
      <c r="AK33">
        <f t="shared" si="30"/>
        <v>319.93549414221769</v>
      </c>
      <c r="AL33">
        <f t="shared" si="9"/>
        <v>-3407.7670527744035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-330.51074694891872</v>
      </c>
      <c r="AR33">
        <f t="shared" si="14"/>
        <v>-333.39760977643709</v>
      </c>
      <c r="AS33">
        <f t="shared" si="15"/>
        <v>15.128190188154354</v>
      </c>
      <c r="AT33">
        <f t="shared" si="16"/>
        <v>27.315935953784571</v>
      </c>
      <c r="AU33">
        <f t="shared" si="17"/>
        <v>-290.95348363449813</v>
      </c>
      <c r="AW33">
        <v>30</v>
      </c>
      <c r="AX33">
        <f>IF(Z33&gt;0, (R33*SUMPRODUCT(K33:$K$98, X33:$X$98)-K33*$AZ$3)/Z33, 0)</f>
        <v>6496.6624447642216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500000</v>
      </c>
      <c r="S34">
        <f t="shared" si="1"/>
        <v>6350.2384803463428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4393.3194639366002</v>
      </c>
      <c r="AC34">
        <f t="shared" si="2"/>
        <v>4195.7999166739819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-4374.5145489477991</v>
      </c>
      <c r="AI34">
        <f t="shared" si="7"/>
        <v>-4407.5511028477804</v>
      </c>
      <c r="AJ34">
        <f t="shared" si="8"/>
        <v>197.51954726261829</v>
      </c>
      <c r="AK34">
        <f t="shared" si="30"/>
        <v>307.53236247556202</v>
      </c>
      <c r="AL34">
        <f t="shared" si="9"/>
        <v>-3902.4991931096001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-333.47670701204646</v>
      </c>
      <c r="AR34">
        <f t="shared" si="14"/>
        <v>-335.99513987638375</v>
      </c>
      <c r="AS34">
        <f t="shared" si="15"/>
        <v>15.057252057257754</v>
      </c>
      <c r="AT34">
        <f t="shared" si="16"/>
        <v>23.443716643405146</v>
      </c>
      <c r="AU34">
        <f t="shared" si="17"/>
        <v>-297.49417117572085</v>
      </c>
      <c r="AW34">
        <v>31</v>
      </c>
      <c r="AX34">
        <f>IF(Z34&gt;0, (R34*SUMPRODUCT(K34:$K$98, X34:$X$98)-K34*$AZ$3)/Z34, 0)</f>
        <v>6350.2384803463428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6178.1077480125368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4195.7999166739819</v>
      </c>
      <c r="AC35">
        <f t="shared" ref="AC35:AC66" si="33">S35*Z35</f>
        <v>3981.0653522389894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-4870.5659268527252</v>
      </c>
      <c r="AI35">
        <f t="shared" ref="AI35:AI66" si="38">SUM(AE35:AH35)</f>
        <v>-4902.7850586210216</v>
      </c>
      <c r="AJ35">
        <f t="shared" ref="AJ35:AJ66" si="39">AB35-AC35</f>
        <v>214.73456443499254</v>
      </c>
      <c r="AK35">
        <f t="shared" si="30"/>
        <v>293.70599416717874</v>
      </c>
      <c r="AL35">
        <f t="shared" ref="AL35:AL66" si="40">SUM(AI35:AK35)</f>
        <v>-4394.3445000188503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-331.51031233580704</v>
      </c>
      <c r="AR35">
        <f t="shared" ref="AR35:AR66" si="45">AI35*$K35</f>
        <v>-333.70327606858586</v>
      </c>
      <c r="AS35">
        <f t="shared" ref="AS35:AS66" si="46">AJ35*$K35</f>
        <v>14.615698379661904</v>
      </c>
      <c r="AT35">
        <f t="shared" ref="AT35:AT66" si="47">AK35*$K35</f>
        <v>19.990811606604556</v>
      </c>
      <c r="AU35">
        <f t="shared" ref="AU35:AU66" si="48">AL35*$K35</f>
        <v>-299.09676608231939</v>
      </c>
      <c r="AW35">
        <v>32</v>
      </c>
      <c r="AX35">
        <f>IF(Z35&gt;0, (R35*SUMPRODUCT(K35:$K$98, X35:$X$98)-K35*$AZ$3)/Z35, 0)</f>
        <v>6178.1077480125368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500000</v>
      </c>
      <c r="S36">
        <f t="shared" si="32"/>
        <v>5987.8968027273322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3981.0653522389894</v>
      </c>
      <c r="AC36">
        <f t="shared" si="33"/>
        <v>3755.5748100612668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-5372.248961412256</v>
      </c>
      <c r="AI36">
        <f t="shared" si="38"/>
        <v>-5403.6086769667281</v>
      </c>
      <c r="AJ36">
        <f t="shared" si="39"/>
        <v>225.49054217772255</v>
      </c>
      <c r="AK36">
        <f t="shared" si="30"/>
        <v>278.67457465672931</v>
      </c>
      <c r="AL36">
        <f t="shared" si="40"/>
        <v>-4899.4435601322757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-326.47935540065271</v>
      </c>
      <c r="AR36">
        <f t="shared" si="45"/>
        <v>-328.38513076462255</v>
      </c>
      <c r="AS36">
        <f t="shared" si="46"/>
        <v>13.703387052221396</v>
      </c>
      <c r="AT36">
        <f t="shared" si="47"/>
        <v>16.935457785739487</v>
      </c>
      <c r="AU36">
        <f t="shared" si="48"/>
        <v>-297.74628592666164</v>
      </c>
      <c r="AW36">
        <v>33</v>
      </c>
      <c r="AX36">
        <f>IF(Z36&gt;0, (R36*SUMPRODUCT(K36:$K$98, X36:$X$98)-K36*$AZ$3)/Z36, 0)</f>
        <v>5987.8968027273322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500000</v>
      </c>
      <c r="S37">
        <f t="shared" si="32"/>
        <v>5784.9061506283433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3755.5748100612668</v>
      </c>
      <c r="AC37">
        <f t="shared" si="33"/>
        <v>3523.755963730332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-5896.5227849113408</v>
      </c>
      <c r="AI37">
        <f t="shared" si="38"/>
        <v>-5926.9792510317775</v>
      </c>
      <c r="AJ37">
        <f t="shared" si="39"/>
        <v>231.81884633093478</v>
      </c>
      <c r="AK37">
        <f t="shared" si="30"/>
        <v>262.89023670428872</v>
      </c>
      <c r="AL37">
        <f t="shared" si="40"/>
        <v>-5432.2701679965539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-319.94663882699001</v>
      </c>
      <c r="AR37">
        <f t="shared" si="45"/>
        <v>-321.59921345804497</v>
      </c>
      <c r="AS37">
        <f t="shared" si="46"/>
        <v>12.578542202893955</v>
      </c>
      <c r="AT37">
        <f t="shared" si="47"/>
        <v>14.264482760789274</v>
      </c>
      <c r="AU37">
        <f t="shared" si="48"/>
        <v>-294.75618849436171</v>
      </c>
      <c r="AW37">
        <v>34</v>
      </c>
      <c r="AX37">
        <f>IF(Z37&gt;0, (R37*SUMPRODUCT(K37:$K$98, X37:$X$98)-K37*$AZ$3)/Z37, 0)</f>
        <v>5784.9061506283433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500000</v>
      </c>
      <c r="S38">
        <f t="shared" si="32"/>
        <v>5573.1179646947894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3523.755963730332</v>
      </c>
      <c r="AC38">
        <f t="shared" si="33"/>
        <v>3288.3276365727324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-6502.1445561940927</v>
      </c>
      <c r="AI38">
        <f t="shared" si="38"/>
        <v>-6531.6462431977052</v>
      </c>
      <c r="AJ38">
        <f t="shared" si="39"/>
        <v>235.4283271575996</v>
      </c>
      <c r="AK38">
        <f t="shared" si="30"/>
        <v>246.66291746112327</v>
      </c>
      <c r="AL38">
        <f t="shared" si="40"/>
        <v>-6049.5549985789821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-315.0069740564648</v>
      </c>
      <c r="AR38">
        <f t="shared" si="45"/>
        <v>-316.43623129186659</v>
      </c>
      <c r="AS38">
        <f t="shared" si="46"/>
        <v>11.405708424990777</v>
      </c>
      <c r="AT38">
        <f t="shared" si="47"/>
        <v>11.949986434452407</v>
      </c>
      <c r="AU38">
        <f t="shared" si="48"/>
        <v>-293.0805364324234</v>
      </c>
      <c r="AW38">
        <v>35</v>
      </c>
      <c r="AX38">
        <f>IF(Z38&gt;0, (R38*SUMPRODUCT(K38:$K$98, X38:$X$98)-K38*$AZ$3)/Z38, 0)</f>
        <v>5573.1179646947894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500000</v>
      </c>
      <c r="S39">
        <f t="shared" si="32"/>
        <v>5349.3511471951797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3288.3276365727324</v>
      </c>
      <c r="AC39">
        <f t="shared" si="33"/>
        <v>3048.7834407925106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-7099.108360393594</v>
      </c>
      <c r="AI39">
        <f t="shared" si="38"/>
        <v>-7127.6051196911312</v>
      </c>
      <c r="AJ39">
        <f t="shared" si="39"/>
        <v>239.5441957802218</v>
      </c>
      <c r="AK39">
        <f t="shared" si="30"/>
        <v>230.1829345600913</v>
      </c>
      <c r="AL39">
        <f t="shared" si="40"/>
        <v>-6657.8779893508181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-307.07844374869364</v>
      </c>
      <c r="AR39">
        <f t="shared" si="45"/>
        <v>-308.31109721061148</v>
      </c>
      <c r="AS39">
        <f t="shared" si="46"/>
        <v>10.361703909129314</v>
      </c>
      <c r="AT39">
        <f t="shared" si="47"/>
        <v>9.9567739684848675</v>
      </c>
      <c r="AU39">
        <f t="shared" si="48"/>
        <v>-287.99261933299726</v>
      </c>
      <c r="AW39">
        <v>36</v>
      </c>
      <c r="AX39">
        <f>IF(Z39&gt;0, (R39*SUMPRODUCT(K39:$K$98, X39:$X$98)-K39*$AZ$3)/Z39, 0)</f>
        <v>5349.3511471951797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500000</v>
      </c>
      <c r="S40">
        <f t="shared" si="32"/>
        <v>5116.9134338735676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3048.7834407925106</v>
      </c>
      <c r="AC40">
        <f t="shared" si="33"/>
        <v>2809.0824776476038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-7627.9814672971224</v>
      </c>
      <c r="AI40">
        <f t="shared" si="38"/>
        <v>-7655.4304608549546</v>
      </c>
      <c r="AJ40">
        <f t="shared" si="39"/>
        <v>239.70096314490684</v>
      </c>
      <c r="AK40">
        <f t="shared" ref="AK40:AK71" si="61">G40*SUM(AB40:AB40, AE40:AF40)</f>
        <v>213.41484085547577</v>
      </c>
      <c r="AL40">
        <f t="shared" si="40"/>
        <v>-7202.3146568545726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-294.60297776239833</v>
      </c>
      <c r="AR40">
        <f t="shared" si="45"/>
        <v>-295.66309507828157</v>
      </c>
      <c r="AS40">
        <f t="shared" si="46"/>
        <v>9.2575759154310777</v>
      </c>
      <c r="AT40">
        <f t="shared" si="47"/>
        <v>8.2423702632551912</v>
      </c>
      <c r="AU40">
        <f t="shared" si="48"/>
        <v>-278.16314889959534</v>
      </c>
      <c r="AW40">
        <v>37</v>
      </c>
      <c r="AX40">
        <f>IF(Z40&gt;0, (R40*SUMPRODUCT(K40:$K$98, X40:$X$98)-K40*$AZ$3)/Z40, 0)</f>
        <v>5116.9134338735676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500000</v>
      </c>
      <c r="S41">
        <f t="shared" si="32"/>
        <v>4883.9601228451047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2809.0824776476038</v>
      </c>
      <c r="AC41">
        <f t="shared" si="33"/>
        <v>2574.6379647100157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-8164.0589058983614</v>
      </c>
      <c r="AI41">
        <f t="shared" si="38"/>
        <v>-8190.4170036300256</v>
      </c>
      <c r="AJ41">
        <f t="shared" si="39"/>
        <v>234.44451293758812</v>
      </c>
      <c r="AK41">
        <f t="shared" si="61"/>
        <v>196.63577343533228</v>
      </c>
      <c r="AL41">
        <f t="shared" si="40"/>
        <v>-7759.3367172571052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-281.52412022863399</v>
      </c>
      <c r="AR41">
        <f t="shared" si="45"/>
        <v>-282.43303580118652</v>
      </c>
      <c r="AS41">
        <f t="shared" si="46"/>
        <v>8.0844327567872138</v>
      </c>
      <c r="AT41">
        <f t="shared" si="47"/>
        <v>6.780660668906263</v>
      </c>
      <c r="AU41">
        <f t="shared" si="48"/>
        <v>-267.56794237549303</v>
      </c>
      <c r="AW41">
        <v>38</v>
      </c>
      <c r="AX41">
        <f>IF(Z41&gt;0, (R41*SUMPRODUCT(K41:$K$98, X41:$X$98)-K41*$AZ$3)/Z41, 0)</f>
        <v>4883.9601228451047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500000</v>
      </c>
      <c r="S42">
        <f t="shared" si="32"/>
        <v>4651.3904285865156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2574.6379647100157</v>
      </c>
      <c r="AC42">
        <f t="shared" si="33"/>
        <v>2346.826759503534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-8673.6376069185189</v>
      </c>
      <c r="AI42">
        <f t="shared" si="38"/>
        <v>-8698.8647599121741</v>
      </c>
      <c r="AJ42">
        <f t="shared" si="39"/>
        <v>227.81120520648165</v>
      </c>
      <c r="AK42">
        <f t="shared" si="61"/>
        <v>180.22465752970112</v>
      </c>
      <c r="AL42">
        <f t="shared" si="40"/>
        <v>-8290.8288971759921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-267.05009120454093</v>
      </c>
      <c r="AR42">
        <f t="shared" si="45"/>
        <v>-267.82680263901597</v>
      </c>
      <c r="AS42">
        <f t="shared" si="46"/>
        <v>7.0140125613826347</v>
      </c>
      <c r="AT42">
        <f t="shared" si="47"/>
        <v>5.548884264224248</v>
      </c>
      <c r="AU42">
        <f t="shared" si="48"/>
        <v>-255.26390581340911</v>
      </c>
      <c r="AW42">
        <v>39</v>
      </c>
      <c r="AX42">
        <f>IF(Z42&gt;0, (R42*SUMPRODUCT(K42:$K$98, X42:$X$98)-K42*$AZ$3)/Z42, 0)</f>
        <v>4651.3904285865156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500000</v>
      </c>
      <c r="S43">
        <f t="shared" si="32"/>
        <v>4422.4852092541651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2346.826759503534</v>
      </c>
      <c r="AC43">
        <f t="shared" si="33"/>
        <v>2127.7346281401997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-9190.1098067173316</v>
      </c>
      <c r="AI43">
        <f t="shared" si="38"/>
        <v>-9214.1656772003789</v>
      </c>
      <c r="AJ43">
        <f t="shared" si="39"/>
        <v>219.09213136333437</v>
      </c>
      <c r="AK43">
        <f t="shared" si="61"/>
        <v>164.2778731652474</v>
      </c>
      <c r="AL43">
        <f t="shared" si="40"/>
        <v>-8830.7956726717966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-252.63535954811789</v>
      </c>
      <c r="AR43">
        <f t="shared" si="45"/>
        <v>-253.29665344085086</v>
      </c>
      <c r="AS43">
        <f t="shared" si="46"/>
        <v>6.0228245957063695</v>
      </c>
      <c r="AT43">
        <f t="shared" si="47"/>
        <v>4.5159851651138068</v>
      </c>
      <c r="AU43">
        <f t="shared" si="48"/>
        <v>-242.75784368003067</v>
      </c>
      <c r="AW43">
        <v>40</v>
      </c>
      <c r="AX43">
        <f>IF(Z43&gt;0, (R43*SUMPRODUCT(K43:$K$98, X43:$X$98)-K43*$AZ$3)/Z43, 0)</f>
        <v>4422.4852092541651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500000</v>
      </c>
      <c r="S44">
        <f t="shared" si="32"/>
        <v>4198.3724589915137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2127.7346281401997</v>
      </c>
      <c r="AC44">
        <f t="shared" si="33"/>
        <v>1917.9188755931607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-9740.9301634128242</v>
      </c>
      <c r="AI44">
        <f t="shared" si="38"/>
        <v>-9763.7713821747002</v>
      </c>
      <c r="AJ44">
        <f t="shared" si="39"/>
        <v>209.81575254703898</v>
      </c>
      <c r="AK44">
        <f t="shared" si="61"/>
        <v>148.941423969814</v>
      </c>
      <c r="AL44">
        <f t="shared" si="40"/>
        <v>-9405.0142056578461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-239.08693362480633</v>
      </c>
      <c r="AR44">
        <f t="shared" si="45"/>
        <v>-239.64756149734177</v>
      </c>
      <c r="AS44">
        <f t="shared" si="46"/>
        <v>5.1498372394733618</v>
      </c>
      <c r="AT44">
        <f t="shared" si="47"/>
        <v>3.655703074477108</v>
      </c>
      <c r="AU44">
        <f t="shared" si="48"/>
        <v>-230.84202118339127</v>
      </c>
      <c r="AW44">
        <v>41</v>
      </c>
      <c r="AX44">
        <f>IF(Z44&gt;0, (R44*SUMPRODUCT(K44:$K$98, X44:$X$98)-K44*$AZ$3)/Z44, 0)</f>
        <v>4198.3724589915137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500000</v>
      </c>
      <c r="S45">
        <f t="shared" si="32"/>
        <v>3976.7700519092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1917.9188755931607</v>
      </c>
      <c r="AC45">
        <f t="shared" si="33"/>
        <v>1717.0637339336017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-10241.339640656472</v>
      </c>
      <c r="AI45">
        <f t="shared" si="38"/>
        <v>-10262.928313266662</v>
      </c>
      <c r="AJ45">
        <f t="shared" si="39"/>
        <v>200.85514165955897</v>
      </c>
      <c r="AK45">
        <f t="shared" si="61"/>
        <v>134.25432129152125</v>
      </c>
      <c r="AL45">
        <f t="shared" si="40"/>
        <v>-9927.8188503155834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-224.43684698573162</v>
      </c>
      <c r="AR45">
        <f t="shared" si="45"/>
        <v>-224.9099582955063</v>
      </c>
      <c r="AS45">
        <f t="shared" si="46"/>
        <v>4.4016990234350137</v>
      </c>
      <c r="AT45">
        <f t="shared" si="47"/>
        <v>2.9421557747446174</v>
      </c>
      <c r="AU45">
        <f t="shared" si="48"/>
        <v>-217.56610349732671</v>
      </c>
      <c r="AW45">
        <v>42</v>
      </c>
      <c r="AX45">
        <f>IF(Z45&gt;0, (R45*SUMPRODUCT(K45:$K$98, X45:$X$98)-K45*$AZ$3)/Z45, 0)</f>
        <v>3976.7700519092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500000</v>
      </c>
      <c r="S46">
        <f t="shared" si="32"/>
        <v>3759.5367839978071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1717.0637339336017</v>
      </c>
      <c r="AC46">
        <f t="shared" si="33"/>
        <v>1526.7624154882687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-10675.926753563137</v>
      </c>
      <c r="AI46">
        <f t="shared" si="38"/>
        <v>-10696.23194677187</v>
      </c>
      <c r="AJ46">
        <f t="shared" si="39"/>
        <v>190.30131844533298</v>
      </c>
      <c r="AK46">
        <f t="shared" si="61"/>
        <v>120.19446137535213</v>
      </c>
      <c r="AL46">
        <f t="shared" si="40"/>
        <v>-10385.736166951185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-208.89351247812121</v>
      </c>
      <c r="AR46">
        <f t="shared" si="45"/>
        <v>-209.29081973104923</v>
      </c>
      <c r="AS46">
        <f t="shared" si="46"/>
        <v>3.7235840744219644</v>
      </c>
      <c r="AT46">
        <f t="shared" si="47"/>
        <v>2.3518186099144343</v>
      </c>
      <c r="AU46">
        <f t="shared" si="48"/>
        <v>-203.21541704671284</v>
      </c>
      <c r="AW46">
        <v>43</v>
      </c>
      <c r="AX46">
        <f>IF(Z46&gt;0, (R46*SUMPRODUCT(K46:$K$98, X46:$X$98)-K46*$AZ$3)/Z46, 0)</f>
        <v>3759.5367839978071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500000</v>
      </c>
      <c r="S47">
        <f t="shared" si="32"/>
        <v>3549.6891471110575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1526.7624154882687</v>
      </c>
      <c r="AC47">
        <f t="shared" si="33"/>
        <v>1348.3470534926473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-11096.7464629264</v>
      </c>
      <c r="AI47">
        <f t="shared" si="38"/>
        <v>-11115.738929556752</v>
      </c>
      <c r="AJ47">
        <f t="shared" si="39"/>
        <v>178.41536199562142</v>
      </c>
      <c r="AK47">
        <f t="shared" si="61"/>
        <v>106.87336908417882</v>
      </c>
      <c r="AL47">
        <f t="shared" si="40"/>
        <v>-10830.450198476952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-193.86392789759174</v>
      </c>
      <c r="AR47">
        <f t="shared" si="45"/>
        <v>-194.19573273730086</v>
      </c>
      <c r="AS47">
        <f t="shared" si="46"/>
        <v>3.1169769435842696</v>
      </c>
      <c r="AT47">
        <f t="shared" si="47"/>
        <v>1.8671140399150863</v>
      </c>
      <c r="AU47">
        <f t="shared" si="48"/>
        <v>-189.21164175380153</v>
      </c>
      <c r="AW47">
        <v>44</v>
      </c>
      <c r="AX47">
        <f>IF(Z47&gt;0, (R47*SUMPRODUCT(K47:$K$98, X47:$X$98)-K47*$AZ$3)/Z47, 0)</f>
        <v>3549.6891471110575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500000</v>
      </c>
      <c r="S48">
        <f t="shared" si="32"/>
        <v>3346.9559795324581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1348.3470534926473</v>
      </c>
      <c r="AC48">
        <f t="shared" si="33"/>
        <v>1181.6957599544307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-11492.509261506846</v>
      </c>
      <c r="AI48">
        <f t="shared" si="38"/>
        <v>-11510.162552544745</v>
      </c>
      <c r="AJ48">
        <f t="shared" si="39"/>
        <v>166.65129353821658</v>
      </c>
      <c r="AK48">
        <f t="shared" si="61"/>
        <v>94.384293744485319</v>
      </c>
      <c r="AL48">
        <f t="shared" si="40"/>
        <v>-11249.126965262043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-179.26610566493628</v>
      </c>
      <c r="AR48">
        <f t="shared" si="45"/>
        <v>-179.54147083232698</v>
      </c>
      <c r="AS48">
        <f t="shared" si="46"/>
        <v>2.5995131016934399</v>
      </c>
      <c r="AT48">
        <f t="shared" si="47"/>
        <v>1.4722550480930243</v>
      </c>
      <c r="AU48">
        <f t="shared" si="48"/>
        <v>-175.46970268254051</v>
      </c>
      <c r="AW48">
        <v>45</v>
      </c>
      <c r="AX48">
        <f>IF(Z48&gt;0, (R48*SUMPRODUCT(K48:$K$98, X48:$X$98)-K48*$AZ$3)/Z48, 0)</f>
        <v>3346.9559795324581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500000</v>
      </c>
      <c r="S49">
        <f t="shared" si="32"/>
        <v>3151.3776783439471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1181.6957599544307</v>
      </c>
      <c r="AC49">
        <f t="shared" si="33"/>
        <v>1026.7266492532224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-11866.343459618363</v>
      </c>
      <c r="AI49">
        <f t="shared" si="38"/>
        <v>-11882.633583399922</v>
      </c>
      <c r="AJ49">
        <f t="shared" si="39"/>
        <v>154.96911070120836</v>
      </c>
      <c r="AK49">
        <f t="shared" si="61"/>
        <v>82.718703196810154</v>
      </c>
      <c r="AL49">
        <f t="shared" si="40"/>
        <v>-11644.945769501905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-165.26550438235017</v>
      </c>
      <c r="AR49">
        <f t="shared" si="45"/>
        <v>-165.49238097094479</v>
      </c>
      <c r="AS49">
        <f t="shared" si="46"/>
        <v>2.1582931870188045</v>
      </c>
      <c r="AT49">
        <f t="shared" si="47"/>
        <v>1.152043866941503</v>
      </c>
      <c r="AU49">
        <f t="shared" si="48"/>
        <v>-162.1820439169845</v>
      </c>
      <c r="AW49">
        <v>46</v>
      </c>
      <c r="AX49">
        <f>IF(Z49&gt;0, (R49*SUMPRODUCT(K49:$K$98, X49:$X$98)-K49*$AZ$3)/Z49, 0)</f>
        <v>3151.3776783439471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500000</v>
      </c>
      <c r="S50">
        <f t="shared" si="32"/>
        <v>2962.390170681259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1026.7266492532224</v>
      </c>
      <c r="AC50">
        <f t="shared" si="33"/>
        <v>883.15489037420048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-12211.021563136102</v>
      </c>
      <c r="AI50">
        <f t="shared" si="38"/>
        <v>-12225.927683523531</v>
      </c>
      <c r="AJ50">
        <f t="shared" si="39"/>
        <v>143.5717588790219</v>
      </c>
      <c r="AK50">
        <f t="shared" si="61"/>
        <v>71.870865447725578</v>
      </c>
      <c r="AL50">
        <f t="shared" si="40"/>
        <v>-12010.485059196784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-151.84457294542619</v>
      </c>
      <c r="AR50">
        <f t="shared" si="45"/>
        <v>-152.02993118697867</v>
      </c>
      <c r="AS50">
        <f t="shared" si="46"/>
        <v>1.7853209333298263</v>
      </c>
      <c r="AT50">
        <f t="shared" si="47"/>
        <v>0.8937172712948096</v>
      </c>
      <c r="AU50">
        <f t="shared" si="48"/>
        <v>-149.35089298235405</v>
      </c>
      <c r="AW50">
        <v>47</v>
      </c>
      <c r="AX50">
        <f>IF(Z50&gt;0, (R50*SUMPRODUCT(K50:$K$98, X50:$X$98)-K50*$AZ$3)/Z50, 0)</f>
        <v>2962.390170681259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500000</v>
      </c>
      <c r="S51">
        <f t="shared" si="32"/>
        <v>2778.919902111119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883.15489037420048</v>
      </c>
      <c r="AC51">
        <f t="shared" si="33"/>
        <v>750.67973305674673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-12503.774600821453</v>
      </c>
      <c r="AI51">
        <f t="shared" si="38"/>
        <v>-12517.281282544925</v>
      </c>
      <c r="AJ51">
        <f t="shared" si="39"/>
        <v>132.47515731745375</v>
      </c>
      <c r="AK51">
        <f t="shared" si="61"/>
        <v>61.82084232619404</v>
      </c>
      <c r="AL51">
        <f t="shared" si="40"/>
        <v>-12322.985282901276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-138.82586556354653</v>
      </c>
      <c r="AR51">
        <f t="shared" si="45"/>
        <v>-138.97582642264817</v>
      </c>
      <c r="AS51">
        <f t="shared" si="46"/>
        <v>1.4708341254851387</v>
      </c>
      <c r="AT51">
        <f t="shared" si="47"/>
        <v>0.68637929103725148</v>
      </c>
      <c r="AU51">
        <f t="shared" si="48"/>
        <v>-136.81861300612576</v>
      </c>
      <c r="AW51">
        <v>48</v>
      </c>
      <c r="AX51">
        <f>IF(Z51&gt;0, (R51*SUMPRODUCT(K51:$K$98, X51:$X$98)-K51*$AZ$3)/Z51, 0)</f>
        <v>2778.919902111119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500000</v>
      </c>
      <c r="S52">
        <f t="shared" si="32"/>
        <v>2600.8509000625031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750.67973305674673</v>
      </c>
      <c r="AC52">
        <f t="shared" si="33"/>
        <v>629.14798858960341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-12765.734608688648</v>
      </c>
      <c r="AI52">
        <f t="shared" si="38"/>
        <v>-12777.829650134017</v>
      </c>
      <c r="AJ52">
        <f t="shared" si="39"/>
        <v>121.53174446714331</v>
      </c>
      <c r="AK52">
        <f t="shared" si="61"/>
        <v>52.547581313972273</v>
      </c>
      <c r="AL52">
        <f t="shared" si="40"/>
        <v>-12603.750324352901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-126.548511862491</v>
      </c>
      <c r="AR52">
        <f t="shared" si="45"/>
        <v>-126.66841169926066</v>
      </c>
      <c r="AS52">
        <f t="shared" si="46"/>
        <v>1.2047611733916013</v>
      </c>
      <c r="AT52">
        <f t="shared" si="47"/>
        <v>0.52091151986901041</v>
      </c>
      <c r="AU52">
        <f t="shared" si="48"/>
        <v>-124.94273900600004</v>
      </c>
      <c r="AW52">
        <v>49</v>
      </c>
      <c r="AX52">
        <f>IF(Z52&gt;0, (R52*SUMPRODUCT(K52:$K$98, X52:$X$98)-K52*$AZ$3)/Z52, 0)</f>
        <v>2600.8509000625031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500000</v>
      </c>
      <c r="S53">
        <f t="shared" si="32"/>
        <v>2424.6842804824614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629.14798858960341</v>
      </c>
      <c r="AC53">
        <f t="shared" si="33"/>
        <v>518.04065627747241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-12914.49574304453</v>
      </c>
      <c r="AI53">
        <f t="shared" si="38"/>
        <v>-12925.178384501141</v>
      </c>
      <c r="AJ53">
        <f t="shared" si="39"/>
        <v>111.10733231213101</v>
      </c>
      <c r="AK53">
        <f t="shared" si="61"/>
        <v>44.040359201272246</v>
      </c>
      <c r="AL53">
        <f t="shared" si="40"/>
        <v>-12770.030692987739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-114.30643016481874</v>
      </c>
      <c r="AR53">
        <f t="shared" si="45"/>
        <v>-114.40098241323258</v>
      </c>
      <c r="AS53">
        <f t="shared" si="46"/>
        <v>0.98341296280003887</v>
      </c>
      <c r="AT53">
        <f t="shared" si="47"/>
        <v>0.38980199797464132</v>
      </c>
      <c r="AU53">
        <f t="shared" si="48"/>
        <v>-113.02776745245791</v>
      </c>
      <c r="AW53">
        <v>50</v>
      </c>
      <c r="AX53">
        <f>IF(Z53&gt;0, (R53*SUMPRODUCT(K53:$K$98, X53:$X$98)-K53*$AZ$3)/Z53, 0)</f>
        <v>2424.6842804824614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500000</v>
      </c>
      <c r="S54">
        <f t="shared" si="32"/>
        <v>2248.4195057469788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518.04065627747241</v>
      </c>
      <c r="AC54">
        <f t="shared" si="33"/>
        <v>417.52099356833207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-12910.487317284766</v>
      </c>
      <c r="AI54">
        <f t="shared" si="38"/>
        <v>-12919.772083595082</v>
      </c>
      <c r="AJ54">
        <f t="shared" si="39"/>
        <v>100.51966270914033</v>
      </c>
      <c r="AK54">
        <f t="shared" si="61"/>
        <v>36.262845939423073</v>
      </c>
      <c r="AL54">
        <f t="shared" si="40"/>
        <v>-12782.989574946518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-102.02763528352276</v>
      </c>
      <c r="AR54">
        <f t="shared" si="45"/>
        <v>-102.10100995386021</v>
      </c>
      <c r="AS54">
        <f t="shared" si="46"/>
        <v>0.79437617137660532</v>
      </c>
      <c r="AT54">
        <f t="shared" si="47"/>
        <v>0.28657418801664158</v>
      </c>
      <c r="AU54">
        <f t="shared" si="48"/>
        <v>-101.02005959446696</v>
      </c>
      <c r="AW54">
        <v>51</v>
      </c>
      <c r="AX54">
        <f>IF(Z54&gt;0, (R54*SUMPRODUCT(K54:$K$98, X54:$X$98)-K54*$AZ$3)/Z54, 0)</f>
        <v>2248.4195057469788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500000</v>
      </c>
      <c r="S55">
        <f t="shared" si="32"/>
        <v>2069.77606870198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417.52099356833207</v>
      </c>
      <c r="AC55">
        <f t="shared" si="33"/>
        <v>327.80297208452259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-12731.158104860808</v>
      </c>
      <c r="AI55">
        <f t="shared" si="38"/>
        <v>-12739.076907697534</v>
      </c>
      <c r="AJ55">
        <f t="shared" si="39"/>
        <v>89.71802148380948</v>
      </c>
      <c r="AK55">
        <f t="shared" si="61"/>
        <v>29.226469549783246</v>
      </c>
      <c r="AL55">
        <f t="shared" si="40"/>
        <v>-12620.132416663941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-89.830760114504443</v>
      </c>
      <c r="AR55">
        <f t="shared" si="45"/>
        <v>-89.886635006023425</v>
      </c>
      <c r="AS55">
        <f t="shared" si="46"/>
        <v>0.63304830554126257</v>
      </c>
      <c r="AT55">
        <f t="shared" si="47"/>
        <v>0.2062213000181064</v>
      </c>
      <c r="AU55">
        <f t="shared" si="48"/>
        <v>-89.047365400464045</v>
      </c>
      <c r="AW55">
        <v>52</v>
      </c>
      <c r="AX55">
        <f>IF(Z55&gt;0, (R55*SUMPRODUCT(K55:$K$98, X55:$X$98)-K55*$AZ$3)/Z55, 0)</f>
        <v>2069.77606870198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500000</v>
      </c>
      <c r="S56">
        <f t="shared" si="32"/>
        <v>1883.287303984443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327.80297208452259</v>
      </c>
      <c r="AC56">
        <f t="shared" si="33"/>
        <v>248.96293857690478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-12298.177250843486</v>
      </c>
      <c r="AI56">
        <f t="shared" si="38"/>
        <v>-12304.78704792676</v>
      </c>
      <c r="AJ56">
        <f t="shared" si="39"/>
        <v>78.840033507617818</v>
      </c>
      <c r="AK56">
        <f t="shared" si="61"/>
        <v>22.946208045916585</v>
      </c>
      <c r="AL56">
        <f t="shared" si="40"/>
        <v>-12203.000806373226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-77.478265286995338</v>
      </c>
      <c r="AR56">
        <f t="shared" si="45"/>
        <v>-77.519906873505732</v>
      </c>
      <c r="AS56">
        <f t="shared" si="46"/>
        <v>0.49669059948862448</v>
      </c>
      <c r="AT56">
        <f t="shared" si="47"/>
        <v>0.14456064163412324</v>
      </c>
      <c r="AU56">
        <f t="shared" si="48"/>
        <v>-76.878655632382987</v>
      </c>
      <c r="AW56">
        <v>53</v>
      </c>
      <c r="AX56">
        <f>IF(Z56&gt;0, (R56*SUMPRODUCT(K56:$K$98, X56:$X$98)-K56*$AZ$3)/Z56, 0)</f>
        <v>1883.287303984443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500000</v>
      </c>
      <c r="S57">
        <f t="shared" si="32"/>
        <v>1683.8621243575224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248.96293857690478</v>
      </c>
      <c r="AC57">
        <f t="shared" si="33"/>
        <v>181.29782204605823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-11603.063921139181</v>
      </c>
      <c r="AI57">
        <f t="shared" si="38"/>
        <v>-11608.447313859509</v>
      </c>
      <c r="AJ57">
        <f t="shared" si="39"/>
        <v>67.665116530846547</v>
      </c>
      <c r="AK57">
        <f t="shared" si="61"/>
        <v>17.427405700383336</v>
      </c>
      <c r="AL57">
        <f t="shared" si="40"/>
        <v>-11523.354791628279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-65.267022784843391</v>
      </c>
      <c r="AR57">
        <f t="shared" si="45"/>
        <v>-65.297304270641064</v>
      </c>
      <c r="AS57">
        <f t="shared" si="46"/>
        <v>0.38061504550638164</v>
      </c>
      <c r="AT57">
        <f t="shared" si="47"/>
        <v>9.8028838990999553E-2</v>
      </c>
      <c r="AU57">
        <f t="shared" si="48"/>
        <v>-64.818660386143677</v>
      </c>
      <c r="AW57">
        <v>54</v>
      </c>
      <c r="AX57">
        <f>IF(Z57&gt;0, (R57*SUMPRODUCT(K57:$K$98, X57:$X$98)-K57*$AZ$3)/Z57, 0)</f>
        <v>1683.8621243575224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500000</v>
      </c>
      <c r="S58">
        <f t="shared" si="32"/>
        <v>1462.771798511661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181.29782204605823</v>
      </c>
      <c r="AC58">
        <f t="shared" si="33"/>
        <v>124.79253922206208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-10639.399403061963</v>
      </c>
      <c r="AI58">
        <f t="shared" si="38"/>
        <v>-10643.665021914781</v>
      </c>
      <c r="AJ58">
        <f t="shared" si="39"/>
        <v>56.505282823996154</v>
      </c>
      <c r="AK58">
        <f t="shared" si="61"/>
        <v>12.690847543224077</v>
      </c>
      <c r="AL58">
        <f t="shared" si="40"/>
        <v>-10574.46889154756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-53.434310231103659</v>
      </c>
      <c r="AR58">
        <f t="shared" si="45"/>
        <v>-53.455733470562414</v>
      </c>
      <c r="AS58">
        <f t="shared" si="46"/>
        <v>0.28378677195300317</v>
      </c>
      <c r="AT58">
        <f t="shared" si="47"/>
        <v>6.3737308754957894E-2</v>
      </c>
      <c r="AU58">
        <f t="shared" si="48"/>
        <v>-53.108209389854444</v>
      </c>
      <c r="AW58">
        <v>55</v>
      </c>
      <c r="AX58">
        <f>IF(Z58&gt;0, (R58*SUMPRODUCT(K58:$K$98, X58:$X$98)-K58*$AZ$3)/Z58, 0)</f>
        <v>1462.771798511661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500000</v>
      </c>
      <c r="S59">
        <f t="shared" si="32"/>
        <v>1208.3746525802737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124.79253922206208</v>
      </c>
      <c r="AC59">
        <f t="shared" si="33"/>
        <v>79.181211098857645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-9466.1079238654966</v>
      </c>
      <c r="AI59">
        <f t="shared" si="38"/>
        <v>-9469.3842757374005</v>
      </c>
      <c r="AJ59">
        <f t="shared" si="39"/>
        <v>45.61132812320443</v>
      </c>
      <c r="AK59">
        <f t="shared" si="61"/>
        <v>8.7354777455443458</v>
      </c>
      <c r="AL59">
        <f t="shared" si="40"/>
        <v>-9415.0374698686519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-42.447930725851215</v>
      </c>
      <c r="AR59">
        <f t="shared" si="45"/>
        <v>-42.462622546228786</v>
      </c>
      <c r="AS59">
        <f t="shared" si="46"/>
        <v>0.20453036369959743</v>
      </c>
      <c r="AT59">
        <f t="shared" si="47"/>
        <v>3.9171638141292556E-2</v>
      </c>
      <c r="AU59">
        <f t="shared" si="48"/>
        <v>-42.218920544387892</v>
      </c>
      <c r="AW59">
        <v>56</v>
      </c>
      <c r="AX59">
        <f>IF(Z59&gt;0, (R59*SUMPRODUCT(K59:$K$98, X59:$X$98)-K59*$AZ$3)/Z59, 0)</f>
        <v>1208.3746525802737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500000</v>
      </c>
      <c r="S60">
        <f t="shared" si="32"/>
        <v>900.65545968694437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79.181211098857645</v>
      </c>
      <c r="AC60">
        <f t="shared" si="33"/>
        <v>43.718085826487894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-8165.7337446704969</v>
      </c>
      <c r="AI60">
        <f t="shared" si="38"/>
        <v>-8168.1607596492149</v>
      </c>
      <c r="AJ60">
        <f t="shared" si="39"/>
        <v>35.463125272369751</v>
      </c>
      <c r="AK60">
        <f t="shared" si="61"/>
        <v>5.5426847769200354</v>
      </c>
      <c r="AL60">
        <f t="shared" si="40"/>
        <v>-8127.1549495999252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-32.693563853890275</v>
      </c>
      <c r="AR60">
        <f t="shared" si="45"/>
        <v>-32.703281017302913</v>
      </c>
      <c r="AS60">
        <f t="shared" si="46"/>
        <v>0.14198551983248814</v>
      </c>
      <c r="AT60">
        <f t="shared" si="47"/>
        <v>2.2191529180643512E-2</v>
      </c>
      <c r="AU60">
        <f t="shared" si="48"/>
        <v>-32.53910396828978</v>
      </c>
      <c r="AW60">
        <v>57</v>
      </c>
      <c r="AX60">
        <f>IF(Z60&gt;0, (R60*SUMPRODUCT(K60:$K$98, X60:$X$98)-K60*$AZ$3)/Z60, 0)</f>
        <v>900.65545968694437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500000</v>
      </c>
      <c r="S61">
        <f t="shared" si="32"/>
        <v>500.79729836893915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43.718085826487894</v>
      </c>
      <c r="AC61">
        <f t="shared" si="33"/>
        <v>17.260955413206091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-6793.9733190723409</v>
      </c>
      <c r="AI61">
        <f t="shared" si="38"/>
        <v>-6795.6966665693644</v>
      </c>
      <c r="AJ61">
        <f t="shared" si="39"/>
        <v>26.457130413281803</v>
      </c>
      <c r="AK61">
        <f t="shared" si="61"/>
        <v>3.0602660078541528</v>
      </c>
      <c r="AL61">
        <f t="shared" si="40"/>
        <v>-6766.1792701482291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-24.286943581429117</v>
      </c>
      <c r="AR61">
        <f t="shared" si="45"/>
        <v>-24.293104165444646</v>
      </c>
      <c r="AS61">
        <f t="shared" si="46"/>
        <v>9.4578356949100301E-2</v>
      </c>
      <c r="AT61">
        <f t="shared" si="47"/>
        <v>1.093977035032977E-2</v>
      </c>
      <c r="AU61">
        <f t="shared" si="48"/>
        <v>-24.18758603814522</v>
      </c>
      <c r="AW61">
        <v>58</v>
      </c>
      <c r="AX61">
        <f>IF(Z61&gt;0, (R61*SUMPRODUCT(K61:$K$98, X61:$X$98)-K61*$AZ$3)/Z61, 0)</f>
        <v>500.79729836893915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500000</v>
      </c>
      <c r="S62">
        <f t="shared" si="32"/>
        <v>-62.616195001312796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17.260955413206091</v>
      </c>
      <c r="AC62">
        <f t="shared" si="33"/>
        <v>-1.4577440248226452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-5420.828758043368</v>
      </c>
      <c r="AI62">
        <f t="shared" si="38"/>
        <v>-5421.9927891896168</v>
      </c>
      <c r="AJ62">
        <f t="shared" si="39"/>
        <v>18.718699438028736</v>
      </c>
      <c r="AK62">
        <f t="shared" si="61"/>
        <v>1.2082668789244264</v>
      </c>
      <c r="AL62">
        <f t="shared" si="40"/>
        <v>-5402.0658228726634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-17.302015334048104</v>
      </c>
      <c r="AR62">
        <f t="shared" si="45"/>
        <v>-17.305730648742713</v>
      </c>
      <c r="AS62">
        <f t="shared" si="46"/>
        <v>5.974570294803247E-2</v>
      </c>
      <c r="AT62">
        <f t="shared" si="47"/>
        <v>3.8565047891899523E-3</v>
      </c>
      <c r="AU62">
        <f t="shared" si="48"/>
        <v>-17.242128441005487</v>
      </c>
      <c r="AW62">
        <v>59</v>
      </c>
      <c r="AX62">
        <f>IF(Z62&gt;0, (R62*SUMPRODUCT(K62:$K$98, X62:$X$98)-K62*$AZ$3)/Z62, 0)</f>
        <v>-62.616195001312796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500000</v>
      </c>
      <c r="S63">
        <f t="shared" si="32"/>
        <v>-928.2324308531455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-1.4577440248226452</v>
      </c>
      <c r="AC63">
        <f t="shared" si="33"/>
        <v>-13.788112802263257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-4096.8284786616778</v>
      </c>
      <c r="AI63">
        <f t="shared" si="38"/>
        <v>-4097.5711866485981</v>
      </c>
      <c r="AJ63">
        <f t="shared" si="39"/>
        <v>12.330368777440611</v>
      </c>
      <c r="AK63">
        <f t="shared" si="61"/>
        <v>-0.10204208173758518</v>
      </c>
      <c r="AL63">
        <f t="shared" si="40"/>
        <v>-4085.3428599528952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-11.675104148313594</v>
      </c>
      <c r="AR63">
        <f t="shared" si="45"/>
        <v>-11.677220710709173</v>
      </c>
      <c r="AS63">
        <f t="shared" si="46"/>
        <v>3.5138971624889832E-2</v>
      </c>
      <c r="AT63">
        <f t="shared" si="47"/>
        <v>-2.9079858676100045E-4</v>
      </c>
      <c r="AU63">
        <f t="shared" si="48"/>
        <v>-11.642372537671045</v>
      </c>
      <c r="AW63">
        <v>60</v>
      </c>
      <c r="AX63">
        <f>IF(Z63&gt;0, (R63*SUMPRODUCT(K63:$K$98, X63:$X$98)-K63*$AZ$3)/Z63, 0)</f>
        <v>-928.2324308531455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500000</v>
      </c>
      <c r="S64">
        <f t="shared" si="32"/>
        <v>-2363.0202745933707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-13.788112802263257</v>
      </c>
      <c r="AC64">
        <f t="shared" si="33"/>
        <v>-21.024246810748721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-2904.2127049207043</v>
      </c>
      <c r="AI64">
        <f t="shared" si="38"/>
        <v>-2904.6575645572634</v>
      </c>
      <c r="AJ64">
        <f t="shared" si="39"/>
        <v>7.2361340084854646</v>
      </c>
      <c r="AK64">
        <f t="shared" si="61"/>
        <v>-0.96516789615842802</v>
      </c>
      <c r="AL64">
        <f t="shared" si="40"/>
        <v>-2898.3865984449367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-7.3896416754816769</v>
      </c>
      <c r="AR64">
        <f t="shared" si="45"/>
        <v>-7.3907736012887941</v>
      </c>
      <c r="AS64">
        <f t="shared" si="46"/>
        <v>1.8412025175660977E-2</v>
      </c>
      <c r="AT64">
        <f t="shared" si="47"/>
        <v>-2.4558273218779365E-3</v>
      </c>
      <c r="AU64">
        <f t="shared" si="48"/>
        <v>-7.3748174034350118</v>
      </c>
      <c r="AW64">
        <v>61</v>
      </c>
      <c r="AX64">
        <f>IF(Z64&gt;0, (R64*SUMPRODUCT(K64:$K$98, X64:$X$98)-K64*$AZ$3)/Z64, 0)</f>
        <v>-2363.0202745933707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500000</v>
      </c>
      <c r="S65">
        <f t="shared" si="32"/>
        <v>-4642.3341100193638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-21.024246810748721</v>
      </c>
      <c r="AC65">
        <f t="shared" si="33"/>
        <v>-24.450522289955281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-1770.6805678799576</v>
      </c>
      <c r="AI65">
        <f t="shared" si="38"/>
        <v>-1770.943910863363</v>
      </c>
      <c r="AJ65">
        <f t="shared" si="39"/>
        <v>3.4262754792065593</v>
      </c>
      <c r="AK65">
        <f t="shared" si="61"/>
        <v>-1.4716972767524106</v>
      </c>
      <c r="AL65">
        <f t="shared" si="40"/>
        <v>-1768.9893326609088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-4.0226954796320111</v>
      </c>
      <c r="AR65">
        <f t="shared" si="45"/>
        <v>-4.0232937516456957</v>
      </c>
      <c r="AS65">
        <f t="shared" si="46"/>
        <v>7.7839352462542137E-3</v>
      </c>
      <c r="AT65">
        <f t="shared" si="47"/>
        <v>-3.3434545394412547E-3</v>
      </c>
      <c r="AU65">
        <f t="shared" si="48"/>
        <v>-4.0188532709388829</v>
      </c>
      <c r="AW65">
        <v>62</v>
      </c>
      <c r="AX65">
        <f>IF(Z65&gt;0, (R65*SUMPRODUCT(K65:$K$98, X65:$X$98)-K65*$AZ$3)/Z65, 0)</f>
        <v>-4642.3341100193638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500000</v>
      </c>
      <c r="S66">
        <f t="shared" si="32"/>
        <v>-8100.9140176817373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-24.450522289955281</v>
      </c>
      <c r="AC66">
        <f t="shared" si="33"/>
        <v>-24.934497951484502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-1068.102658055506</v>
      </c>
      <c r="AI66">
        <f t="shared" si="38"/>
        <v>-1068.2565573432719</v>
      </c>
      <c r="AJ66">
        <f t="shared" si="39"/>
        <v>0.48397566152922167</v>
      </c>
      <c r="AK66">
        <f t="shared" si="61"/>
        <v>-1.7115365602968697</v>
      </c>
      <c r="AL66">
        <f t="shared" si="40"/>
        <v>-1069.4841182420396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-2.1665659300540745</v>
      </c>
      <c r="AR66">
        <f t="shared" si="45"/>
        <v>-2.1668781031874511</v>
      </c>
      <c r="AS66">
        <f t="shared" si="46"/>
        <v>9.8170823875068326E-4</v>
      </c>
      <c r="AT66">
        <f t="shared" si="47"/>
        <v>-3.4717232202491509E-3</v>
      </c>
      <c r="AU66">
        <f t="shared" si="48"/>
        <v>-2.1693681181689497</v>
      </c>
      <c r="AW66">
        <v>63</v>
      </c>
      <c r="AX66">
        <f>IF(Z66&gt;0, (R66*SUMPRODUCT(K66:$K$98, X66:$X$98)-K66*$AZ$3)/Z66, 0)</f>
        <v>-8100.9140176817373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500000</v>
      </c>
      <c r="S67">
        <f t="shared" ref="S67:S98" si="63">AX67</f>
        <v>-13502.274542049494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-24.934497951484502</v>
      </c>
      <c r="AC67">
        <f t="shared" ref="AC67:AC98" si="64">S67*Z67</f>
        <v>-23.941492615375381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-637.03037398739571</v>
      </c>
      <c r="AI67">
        <f t="shared" ref="AI67:AI98" si="69">SUM(AE67:AH67)</f>
        <v>-637.11903124488526</v>
      </c>
      <c r="AJ67">
        <f t="shared" ref="AJ67:AJ98" si="70">AB67-AC67</f>
        <v>-0.99300533610912112</v>
      </c>
      <c r="AK67">
        <f t="shared" si="61"/>
        <v>-1.7454148566039154</v>
      </c>
      <c r="AL67">
        <f t="shared" ref="AL67:AL98" si="71">SUM(AI67:AK67)</f>
        <v>-639.85745143759834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-1.1537216201966267</v>
      </c>
      <c r="AR67">
        <f t="shared" ref="AR67:AR98" si="76">AI67*$K67</f>
        <v>-1.1538821867864313</v>
      </c>
      <c r="AS67">
        <f t="shared" ref="AS67:AS98" si="77">AJ67*$K67</f>
        <v>-1.7984255885142128E-3</v>
      </c>
      <c r="AT67">
        <f t="shared" ref="AT67:AT98" si="78">AK67*$K67</f>
        <v>-3.1611096401443738E-3</v>
      </c>
      <c r="AU67">
        <f t="shared" ref="AU67:AU98" si="79">AL67*$K67</f>
        <v>-1.1588417220150899</v>
      </c>
      <c r="AW67">
        <v>64</v>
      </c>
      <c r="AX67">
        <f>IF(Z67&gt;0, (R67*SUMPRODUCT(K67:$K$98, X67:$X$98)-K67*$AZ$3)/Z67, 0)</f>
        <v>-13502.274542049494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500000</v>
      </c>
      <c r="S68">
        <f t="shared" si="63"/>
        <v>-22160.681588275103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-23.941492615375381</v>
      </c>
      <c r="AC68">
        <f t="shared" si="64"/>
        <v>-22.274168462212007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-375.14630349060775</v>
      </c>
      <c r="AI68">
        <f t="shared" si="69"/>
        <v>-375.19655954517333</v>
      </c>
      <c r="AJ68">
        <f t="shared" si="70"/>
        <v>-1.6673241531633742</v>
      </c>
      <c r="AK68">
        <f t="shared" si="61"/>
        <v>-1.6759044830762768</v>
      </c>
      <c r="AL68">
        <f t="shared" si="71"/>
        <v>-378.53978818141297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-0.60662951926679565</v>
      </c>
      <c r="AR68">
        <f t="shared" si="76"/>
        <v>-0.60671078571121395</v>
      </c>
      <c r="AS68">
        <f t="shared" si="77"/>
        <v>-2.696142918334094E-3</v>
      </c>
      <c r="AT68">
        <f t="shared" si="78"/>
        <v>-2.710017722275338E-3</v>
      </c>
      <c r="AU68">
        <f t="shared" si="79"/>
        <v>-0.61211694635182345</v>
      </c>
      <c r="AW68">
        <v>65</v>
      </c>
      <c r="AX68">
        <f>IF(Z68&gt;0, (R68*SUMPRODUCT(K68:$K$98, X68:$X$98)-K68*$AZ$3)/Z68, 0)</f>
        <v>-22160.681588275103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500000</v>
      </c>
      <c r="S69">
        <f t="shared" si="63"/>
        <v>-36324.325413081235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-22.274168462212007</v>
      </c>
      <c r="AC69">
        <f t="shared" si="64"/>
        <v>-20.36200711240738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-217.25434474624353</v>
      </c>
      <c r="AI69">
        <f t="shared" si="69"/>
        <v>-217.28237280578881</v>
      </c>
      <c r="AJ69">
        <f t="shared" si="70"/>
        <v>-1.9121613498046273</v>
      </c>
      <c r="AK69">
        <f t="shared" si="61"/>
        <v>-1.5591917923548406</v>
      </c>
      <c r="AL69">
        <f t="shared" si="71"/>
        <v>-220.75372594794828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-0.31367023984506809</v>
      </c>
      <c r="AR69">
        <f t="shared" si="76"/>
        <v>-0.31371070655320332</v>
      </c>
      <c r="AS69">
        <f t="shared" si="77"/>
        <v>-2.76076462321731E-3</v>
      </c>
      <c r="AT69">
        <f t="shared" si="78"/>
        <v>-2.2511497482070992E-3</v>
      </c>
      <c r="AU69">
        <f t="shared" si="79"/>
        <v>-0.31872262092462778</v>
      </c>
      <c r="AW69">
        <v>66</v>
      </c>
      <c r="AX69">
        <f>IF(Z69&gt;0, (R69*SUMPRODUCT(K69:$K$98, X69:$X$98)-K69*$AZ$3)/Z69, 0)</f>
        <v>-36324.325413081235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500000</v>
      </c>
      <c r="S70">
        <f t="shared" si="63"/>
        <v>-60005.019687974396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-20.36200711240738</v>
      </c>
      <c r="AC70">
        <f t="shared" si="64"/>
        <v>-18.426756933438671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-123.93432739089705</v>
      </c>
      <c r="AI70">
        <f t="shared" si="69"/>
        <v>-123.9496817371078</v>
      </c>
      <c r="AJ70">
        <f t="shared" si="70"/>
        <v>-1.9352501789687082</v>
      </c>
      <c r="AK70">
        <f t="shared" si="61"/>
        <v>-1.4253404978685167</v>
      </c>
      <c r="AL70">
        <f t="shared" si="71"/>
        <v>-127.31027241394503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-0.15976382035381612</v>
      </c>
      <c r="AR70">
        <f t="shared" si="76"/>
        <v>-0.15978361365129315</v>
      </c>
      <c r="AS70">
        <f t="shared" si="77"/>
        <v>-2.4947322379639315E-3</v>
      </c>
      <c r="AT70">
        <f t="shared" si="78"/>
        <v>-1.8374073433766853E-3</v>
      </c>
      <c r="AU70">
        <f t="shared" si="79"/>
        <v>-0.16411575323263378</v>
      </c>
      <c r="AW70">
        <v>67</v>
      </c>
      <c r="AX70">
        <f>IF(Z70&gt;0, (R70*SUMPRODUCT(K70:$K$98, X70:$X$98)-K70*$AZ$3)/Z70, 0)</f>
        <v>-60005.019687974396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500000</v>
      </c>
      <c r="S71">
        <f t="shared" si="63"/>
        <v>-100446.90697506728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-18.426756933438671</v>
      </c>
      <c r="AC71">
        <f t="shared" si="64"/>
        <v>-16.578556094137333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-69.48405241641322</v>
      </c>
      <c r="AI71">
        <f t="shared" si="69"/>
        <v>-69.492304813920214</v>
      </c>
      <c r="AJ71">
        <f t="shared" si="70"/>
        <v>-1.848200839301338</v>
      </c>
      <c r="AK71">
        <f t="shared" si="61"/>
        <v>-1.2898729853407072</v>
      </c>
      <c r="AL71">
        <f t="shared" si="71"/>
        <v>-72.630378638562263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-7.9974943047699615E-2</v>
      </c>
      <c r="AR71">
        <f t="shared" si="76"/>
        <v>-7.9984441414557572E-2</v>
      </c>
      <c r="AS71">
        <f t="shared" si="77"/>
        <v>-2.1272472131881612E-3</v>
      </c>
      <c r="AT71">
        <f t="shared" si="78"/>
        <v>-1.4846215059992948E-3</v>
      </c>
      <c r="AU71">
        <f t="shared" si="79"/>
        <v>-8.3596310133745036E-2</v>
      </c>
      <c r="AW71">
        <v>68</v>
      </c>
      <c r="AX71">
        <f>IF(Z71&gt;0, (R71*SUMPRODUCT(K71:$K$98, X71:$X$98)-K71*$AZ$3)/Z71, 0)</f>
        <v>-100446.90697506728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500000</v>
      </c>
      <c r="S72">
        <f t="shared" si="63"/>
        <v>-170986.16315861247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-16.578556094137333</v>
      </c>
      <c r="AC72">
        <f t="shared" si="64"/>
        <v>-14.865705448207219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-38.228242813954331</v>
      </c>
      <c r="AI72">
        <f t="shared" si="69"/>
        <v>-38.232589863204865</v>
      </c>
      <c r="AJ72">
        <f t="shared" si="70"/>
        <v>-1.7128506459301143</v>
      </c>
      <c r="AK72">
        <f t="shared" ref="AK72:AK98" si="92">G72*SUM(AB72:AB72, AE72:AF72)</f>
        <v>-1.1604989265896135</v>
      </c>
      <c r="AL72">
        <f t="shared" si="71"/>
        <v>-41.105939435724594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-3.9285755861768371E-2</v>
      </c>
      <c r="AR72">
        <f t="shared" si="76"/>
        <v>-3.9290223164029858E-2</v>
      </c>
      <c r="AS72">
        <f t="shared" si="77"/>
        <v>-1.7602334648538919E-3</v>
      </c>
      <c r="AT72">
        <f t="shared" si="78"/>
        <v>-1.1926019652465387E-3</v>
      </c>
      <c r="AU72">
        <f t="shared" si="79"/>
        <v>-4.2243058594130287E-2</v>
      </c>
      <c r="AW72">
        <v>69</v>
      </c>
      <c r="AX72">
        <f>IF(Z72&gt;0, (R72*SUMPRODUCT(K72:$K$98, X72:$X$98)-K72*$AZ$3)/Z72, 0)</f>
        <v>-170986.16315861247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500000</v>
      </c>
      <c r="S73">
        <f t="shared" si="63"/>
        <v>-296977.08868642867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-14.865705448207219</v>
      </c>
      <c r="AC73">
        <f t="shared" si="64"/>
        <v>-13.30425407105308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-20.636325504106551</v>
      </c>
      <c r="AI73">
        <f t="shared" si="69"/>
        <v>-20.638565450314168</v>
      </c>
      <c r="AJ73">
        <f t="shared" si="70"/>
        <v>-1.561451377154139</v>
      </c>
      <c r="AK73">
        <f t="shared" si="92"/>
        <v>-1.0405993813745054</v>
      </c>
      <c r="AL73">
        <f t="shared" si="71"/>
        <v>-23.240616208842813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-1.8934991933652209E-2</v>
      </c>
      <c r="AR73">
        <f t="shared" si="76"/>
        <v>-1.8937047210564981E-2</v>
      </c>
      <c r="AS73">
        <f t="shared" si="77"/>
        <v>-1.4327196586097759E-3</v>
      </c>
      <c r="AT73">
        <f t="shared" si="78"/>
        <v>-9.5480859170246981E-4</v>
      </c>
      <c r="AU73">
        <f t="shared" si="79"/>
        <v>-2.1324575460877227E-2</v>
      </c>
      <c r="AW73">
        <v>70</v>
      </c>
      <c r="AX73">
        <f>IF(Z73&gt;0, (R73*SUMPRODUCT(K73:$K$98, X73:$X$98)-K73*$AZ$3)/Z73, 0)</f>
        <v>-296977.08868642867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500000</v>
      </c>
      <c r="S74">
        <f t="shared" si="63"/>
        <v>-527332.14739184547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-13.30425407105308</v>
      </c>
      <c r="AC74">
        <f t="shared" si="64"/>
        <v>-11.893959479936816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-10.897983673363786</v>
      </c>
      <c r="AI74">
        <f t="shared" si="69"/>
        <v>-10.899111421741992</v>
      </c>
      <c r="AJ74">
        <f t="shared" si="70"/>
        <v>-1.4102945911162639</v>
      </c>
      <c r="AK74">
        <f t="shared" si="92"/>
        <v>-0.93129778497371574</v>
      </c>
      <c r="AL74">
        <f t="shared" si="71"/>
        <v>-13.240703797831971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-8.9281378098448466E-3</v>
      </c>
      <c r="AR74">
        <f t="shared" si="76"/>
        <v>-8.929061714049261E-3</v>
      </c>
      <c r="AS74">
        <f t="shared" si="77"/>
        <v>-1.1553792737586609E-3</v>
      </c>
      <c r="AT74">
        <f t="shared" si="78"/>
        <v>-7.6296269249980853E-4</v>
      </c>
      <c r="AU74">
        <f t="shared" si="79"/>
        <v>-1.0847403680307731E-2</v>
      </c>
      <c r="AW74">
        <v>71</v>
      </c>
      <c r="AX74">
        <f>IF(Z74&gt;0, (R74*SUMPRODUCT(K74:$K$98, X74:$X$98)-K74*$AZ$3)/Z74, 0)</f>
        <v>-527332.14739184547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500000</v>
      </c>
      <c r="S75">
        <f t="shared" si="63"/>
        <v>-959643.92591681937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-11.893959479936816</v>
      </c>
      <c r="AC75">
        <f t="shared" si="64"/>
        <v>-10.626789775737803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-5.6278689305893064</v>
      </c>
      <c r="AI75">
        <f t="shared" si="69"/>
        <v>-5.6284226145906713</v>
      </c>
      <c r="AJ75">
        <f t="shared" si="70"/>
        <v>-1.2671697041990129</v>
      </c>
      <c r="AK75">
        <f t="shared" si="92"/>
        <v>-0.83257716359557721</v>
      </c>
      <c r="AL75">
        <f t="shared" si="71"/>
        <v>-7.7281694823852618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-4.116619093268499E-3</v>
      </c>
      <c r="AR75">
        <f t="shared" si="76"/>
        <v>-4.1170240966827169E-3</v>
      </c>
      <c r="AS75">
        <f t="shared" si="77"/>
        <v>-9.2689703030643009E-4</v>
      </c>
      <c r="AT75">
        <f t="shared" si="78"/>
        <v>-6.0900548512205551E-4</v>
      </c>
      <c r="AU75">
        <f t="shared" si="79"/>
        <v>-5.6529266121112028E-3</v>
      </c>
      <c r="AW75">
        <v>72</v>
      </c>
      <c r="AX75">
        <f>IF(Z75&gt;0, (R75*SUMPRODUCT(K75:$K$98, X75:$X$98)-K75*$AZ$3)/Z75, 0)</f>
        <v>-959643.92591681937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500000</v>
      </c>
      <c r="S76">
        <f t="shared" si="63"/>
        <v>-1794185.7407446252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-10.626789775737803</v>
      </c>
      <c r="AC76">
        <f t="shared" si="64"/>
        <v>-9.4915333216088804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-2.8363905870410893</v>
      </c>
      <c r="AI76">
        <f t="shared" si="69"/>
        <v>-2.8366550951437359</v>
      </c>
      <c r="AJ76">
        <f t="shared" si="70"/>
        <v>-1.135256454128923</v>
      </c>
      <c r="AK76">
        <f t="shared" si="92"/>
        <v>-0.74387528430164629</v>
      </c>
      <c r="AL76">
        <f t="shared" si="71"/>
        <v>-4.7157868335743052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-1.8524424403721315E-3</v>
      </c>
      <c r="AR76">
        <f t="shared" si="76"/>
        <v>-1.8526151902174468E-3</v>
      </c>
      <c r="AS76">
        <f t="shared" si="77"/>
        <v>-7.4143428833214138E-4</v>
      </c>
      <c r="AT76">
        <f t="shared" si="78"/>
        <v>-4.8582383303625475E-4</v>
      </c>
      <c r="AU76">
        <f t="shared" si="79"/>
        <v>-3.079873311585843E-3</v>
      </c>
      <c r="AW76">
        <v>73</v>
      </c>
      <c r="AX76">
        <f>IF(Z76&gt;0, (R76*SUMPRODUCT(K76:$K$98, X76:$X$98)-K76*$AZ$3)/Z76, 0)</f>
        <v>-1794185.7407446252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500000</v>
      </c>
      <c r="S77">
        <f t="shared" si="63"/>
        <v>-3451314.4469012311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-9.4915333216088804</v>
      </c>
      <c r="AC77">
        <f t="shared" si="64"/>
        <v>-8.476088377243725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-1.390679458942029</v>
      </c>
      <c r="AI77">
        <f t="shared" si="69"/>
        <v>-1.3908022540177551</v>
      </c>
      <c r="AJ77">
        <f t="shared" si="70"/>
        <v>-1.0154449443651554</v>
      </c>
      <c r="AK77">
        <f t="shared" si="92"/>
        <v>-0.66440733251262174</v>
      </c>
      <c r="AL77">
        <f t="shared" si="71"/>
        <v>-3.0706545308955322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-8.1093809809976798E-4</v>
      </c>
      <c r="AR77">
        <f t="shared" si="76"/>
        <v>-8.1100970281394204E-4</v>
      </c>
      <c r="AS77">
        <f t="shared" si="77"/>
        <v>-5.9212997403079509E-4</v>
      </c>
      <c r="AT77">
        <f t="shared" si="78"/>
        <v>-3.874316364758972E-4</v>
      </c>
      <c r="AU77">
        <f t="shared" si="79"/>
        <v>-1.7905713133206343E-3</v>
      </c>
      <c r="AW77">
        <v>74</v>
      </c>
      <c r="AX77">
        <f>IF(Z77&gt;0, (R77*SUMPRODUCT(K77:$K$98, X77:$X$98)-K77*$AZ$3)/Z77, 0)</f>
        <v>-3451314.4469012311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500000</v>
      </c>
      <c r="S78">
        <f t="shared" si="63"/>
        <v>-6846203.8791717701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-8.476088377243725</v>
      </c>
      <c r="AC78">
        <f t="shared" si="64"/>
        <v>-7.5685980771226031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-0.66291250844390459</v>
      </c>
      <c r="AI78">
        <f t="shared" si="69"/>
        <v>-0.66296778431802916</v>
      </c>
      <c r="AJ78">
        <f t="shared" si="70"/>
        <v>-0.90749030012112186</v>
      </c>
      <c r="AK78">
        <f t="shared" si="92"/>
        <v>-0.59332618640706081</v>
      </c>
      <c r="AL78">
        <f t="shared" si="71"/>
        <v>-2.1637842708462118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-3.4514282963537298E-4</v>
      </c>
      <c r="AR78">
        <f t="shared" si="76"/>
        <v>-3.4517160880511696E-4</v>
      </c>
      <c r="AS78">
        <f t="shared" si="77"/>
        <v>-4.7248130946523221E-4</v>
      </c>
      <c r="AT78">
        <f t="shared" si="78"/>
        <v>-3.0891298061941206E-4</v>
      </c>
      <c r="AU78">
        <f t="shared" si="79"/>
        <v>-1.1265658988897612E-3</v>
      </c>
      <c r="AW78">
        <v>75</v>
      </c>
      <c r="AX78">
        <f>IF(Z78&gt;0, (R78*SUMPRODUCT(K78:$K$98, X78:$X$98)-K78*$AZ$3)/Z78, 0)</f>
        <v>-6846203.8791717701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500000</v>
      </c>
      <c r="S79">
        <f t="shared" si="63"/>
        <v>-14021781.328233792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-7.5685980771226031</v>
      </c>
      <c r="AC79">
        <f t="shared" si="64"/>
        <v>-6.7579599715422196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-0.30625036068896766</v>
      </c>
      <c r="AI79">
        <f t="shared" si="69"/>
        <v>-0.30627445876828208</v>
      </c>
      <c r="AJ79">
        <f t="shared" si="70"/>
        <v>-0.81063810558038352</v>
      </c>
      <c r="AK79">
        <f t="shared" si="92"/>
        <v>-0.52980186539858232</v>
      </c>
      <c r="AL79">
        <f t="shared" si="71"/>
        <v>-1.646714429747248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-1.4236434284674453E-4</v>
      </c>
      <c r="AR79">
        <f t="shared" si="76"/>
        <v>-1.4237554514285857E-4</v>
      </c>
      <c r="AS79">
        <f t="shared" si="77"/>
        <v>-3.7683534781103231E-4</v>
      </c>
      <c r="AT79">
        <f t="shared" si="78"/>
        <v>-2.462850794257552E-4</v>
      </c>
      <c r="AU79">
        <f t="shared" si="79"/>
        <v>-7.6549597237964614E-4</v>
      </c>
      <c r="AW79">
        <v>76</v>
      </c>
      <c r="AX79">
        <f>IF(Z79&gt;0, (R79*SUMPRODUCT(K79:$K$98, X79:$X$98)-K79*$AZ$3)/Z79, 0)</f>
        <v>-14021781.328233792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500000</v>
      </c>
      <c r="S80">
        <f t="shared" si="63"/>
        <v>-29667142.61184283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-6.7579599715422196</v>
      </c>
      <c r="AC80">
        <f t="shared" si="64"/>
        <v>-6.0340101498046916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-0.1368758164404035</v>
      </c>
      <c r="AI80">
        <f t="shared" si="69"/>
        <v>-0.13688598595728074</v>
      </c>
      <c r="AJ80">
        <f t="shared" si="70"/>
        <v>-0.72394982173752798</v>
      </c>
      <c r="AK80">
        <f t="shared" si="92"/>
        <v>-0.47305719800795543</v>
      </c>
      <c r="AL80">
        <f t="shared" si="71"/>
        <v>-1.3338930057027643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-5.6811115769882954E-5</v>
      </c>
      <c r="AR80">
        <f t="shared" si="76"/>
        <v>-5.6815336687906759E-5</v>
      </c>
      <c r="AS80">
        <f t="shared" si="77"/>
        <v>-3.004796479312645E-4</v>
      </c>
      <c r="AT80">
        <f t="shared" si="78"/>
        <v>-1.9634518310623474E-4</v>
      </c>
      <c r="AU80">
        <f t="shared" si="79"/>
        <v>-5.5364016772540604E-4</v>
      </c>
      <c r="AW80">
        <v>77</v>
      </c>
      <c r="AX80">
        <f>IF(Z80&gt;0, (R80*SUMPRODUCT(K80:$K$98, X80:$X$98)-K80*$AZ$3)/Z80, 0)</f>
        <v>-29667142.61184283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500000</v>
      </c>
      <c r="S81">
        <f t="shared" si="63"/>
        <v>-64968522.717026077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-6.0340101498046916</v>
      </c>
      <c r="AC81">
        <f t="shared" si="64"/>
        <v>-5.3875560804915565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-5.9215398975249897E-2</v>
      </c>
      <c r="AI81">
        <f t="shared" si="69"/>
        <v>-5.9219545257060829E-2</v>
      </c>
      <c r="AJ81">
        <f t="shared" si="70"/>
        <v>-0.64645406931313509</v>
      </c>
      <c r="AK81">
        <f t="shared" si="92"/>
        <v>-0.42238071048632847</v>
      </c>
      <c r="AL81">
        <f t="shared" si="71"/>
        <v>-1.1280543250565245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-2.1944375866370728E-5</v>
      </c>
      <c r="AR81">
        <f t="shared" si="76"/>
        <v>-2.1945912418822988E-5</v>
      </c>
      <c r="AS81">
        <f t="shared" si="77"/>
        <v>-2.3956658779385426E-4</v>
      </c>
      <c r="AT81">
        <f t="shared" si="78"/>
        <v>-1.5652822120629126E-4</v>
      </c>
      <c r="AU81">
        <f t="shared" si="79"/>
        <v>-4.1804072141896857E-4</v>
      </c>
      <c r="AW81">
        <v>78</v>
      </c>
      <c r="AX81">
        <f>IF(Z81&gt;0, (R81*SUMPRODUCT(K81:$K$98, X81:$X$98)-K81*$AZ$3)/Z81, 0)</f>
        <v>-64968522.717026077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500000</v>
      </c>
      <c r="S82">
        <f t="shared" si="63"/>
        <v>-147535811.41023317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-5.3875560804915565</v>
      </c>
      <c r="AC82">
        <f t="shared" si="64"/>
        <v>-4.8103361673416138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-2.4745923646676722E-2</v>
      </c>
      <c r="AI82">
        <f t="shared" si="69"/>
        <v>-2.4747553873304875E-2</v>
      </c>
      <c r="AJ82">
        <f t="shared" si="70"/>
        <v>-0.5772199131499427</v>
      </c>
      <c r="AK82">
        <f t="shared" si="92"/>
        <v>-0.37712892563440897</v>
      </c>
      <c r="AL82">
        <f t="shared" si="71"/>
        <v>-0.97909639265765658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-8.1879318534633044E-6</v>
      </c>
      <c r="AR82">
        <f t="shared" si="76"/>
        <v>-8.1884712628920085E-6</v>
      </c>
      <c r="AS82">
        <f t="shared" si="77"/>
        <v>-1.9099053972747759E-4</v>
      </c>
      <c r="AT82">
        <f t="shared" si="78"/>
        <v>-1.2478442862564414E-4</v>
      </c>
      <c r="AU82">
        <f t="shared" si="79"/>
        <v>-3.2396343961601376E-4</v>
      </c>
      <c r="AW82">
        <v>79</v>
      </c>
      <c r="AX82">
        <f>IF(Z82&gt;0, (R82*SUMPRODUCT(K82:$K$98, X82:$X$98)-K82*$AZ$3)/Z82, 0)</f>
        <v>-147535811.41023317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500000</v>
      </c>
      <c r="S83">
        <f t="shared" si="63"/>
        <v>-348043640.35811239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-4.8103361673416138</v>
      </c>
      <c r="AC83">
        <f t="shared" si="64"/>
        <v>-4.2949498396254233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-9.9691124317059093E-3</v>
      </c>
      <c r="AI83">
        <f t="shared" si="69"/>
        <v>-9.9697294448246095E-3</v>
      </c>
      <c r="AJ83">
        <f t="shared" si="70"/>
        <v>-0.51538632771619053</v>
      </c>
      <c r="AK83">
        <f t="shared" si="92"/>
        <v>-0.336723531713913</v>
      </c>
      <c r="AL83">
        <f t="shared" si="71"/>
        <v>-0.86207958887492819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-2.9451608733258663E-6</v>
      </c>
      <c r="AR83">
        <f t="shared" si="76"/>
        <v>-2.9453431566442637E-6</v>
      </c>
      <c r="AS83">
        <f t="shared" si="77"/>
        <v>-1.5225985838110217E-4</v>
      </c>
      <c r="AT83">
        <f t="shared" si="78"/>
        <v>-9.9477759682786333E-5</v>
      </c>
      <c r="AU83">
        <f t="shared" si="79"/>
        <v>-2.546829612205328E-4</v>
      </c>
      <c r="AW83">
        <v>80</v>
      </c>
      <c r="AX83">
        <f>IF(Z83&gt;0, (R83*SUMPRODUCT(K83:$K$98, X83:$X$98)-K83*$AZ$3)/Z83, 0)</f>
        <v>-348043640.35811239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500000</v>
      </c>
      <c r="S84">
        <f t="shared" si="63"/>
        <v>-854364430.04684353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-4.2949498396254233</v>
      </c>
      <c r="AC84">
        <f t="shared" si="64"/>
        <v>-3.834779110100544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-3.8642007293309233E-3</v>
      </c>
      <c r="AI84">
        <f t="shared" si="69"/>
        <v>-3.8644251522455039E-3</v>
      </c>
      <c r="AJ84">
        <f t="shared" si="70"/>
        <v>-0.46017072952487936</v>
      </c>
      <c r="AK84">
        <f t="shared" si="92"/>
        <v>-0.30064648877377964</v>
      </c>
      <c r="AL84">
        <f t="shared" si="71"/>
        <v>-0.7646816434509045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-1.0192815982389652E-6</v>
      </c>
      <c r="AR84">
        <f t="shared" si="76"/>
        <v>-1.0193407955123673E-6</v>
      </c>
      <c r="AS84">
        <f t="shared" si="77"/>
        <v>-1.2138177840831869E-4</v>
      </c>
      <c r="AT84">
        <f t="shared" si="78"/>
        <v>-7.9303187139383182E-5</v>
      </c>
      <c r="AU84">
        <f t="shared" si="79"/>
        <v>-2.0170430634321426E-4</v>
      </c>
      <c r="AW84">
        <v>81</v>
      </c>
      <c r="AX84">
        <f>IF(Z84&gt;0, (R84*SUMPRODUCT(K84:$K$98, X84:$X$98)-K84*$AZ$3)/Z84, 0)</f>
        <v>-854364430.04684353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500000</v>
      </c>
      <c r="S85">
        <f t="shared" si="63"/>
        <v>-2186448351.4829311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-3.834779110100544</v>
      </c>
      <c r="AC85">
        <f t="shared" si="64"/>
        <v>-3.4239107769841479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-1.43880225407922E-3</v>
      </c>
      <c r="AI85">
        <f t="shared" si="69"/>
        <v>-1.4388805525392468E-3</v>
      </c>
      <c r="AJ85">
        <f t="shared" si="70"/>
        <v>-0.41086833311639603</v>
      </c>
      <c r="AK85">
        <f t="shared" si="92"/>
        <v>-0.26843453770703812</v>
      </c>
      <c r="AL85">
        <f t="shared" si="71"/>
        <v>-0.68074175137597348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-3.3885788231241195E-7</v>
      </c>
      <c r="AR85">
        <f t="shared" si="76"/>
        <v>-3.3887632268549156E-7</v>
      </c>
      <c r="AS85">
        <f t="shared" si="77"/>
        <v>-9.6765189847545832E-5</v>
      </c>
      <c r="AT85">
        <f t="shared" si="78"/>
        <v>-6.3220055938215073E-5</v>
      </c>
      <c r="AU85">
        <f t="shared" si="79"/>
        <v>-1.6032412210844642E-4</v>
      </c>
      <c r="AW85">
        <v>82</v>
      </c>
      <c r="AX85">
        <f>IF(Z85&gt;0, (R85*SUMPRODUCT(K85:$K$98, X85:$X$98)-K85*$AZ$3)/Z85, 0)</f>
        <v>-2186448351.4829311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500000</v>
      </c>
      <c r="S86">
        <f t="shared" si="63"/>
        <v>-5845817439.6519127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-3.4239107769841479</v>
      </c>
      <c r="AC86">
        <f t="shared" si="64"/>
        <v>-3.0570634797723941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-5.1368033162609451E-4</v>
      </c>
      <c r="AI86">
        <f t="shared" si="69"/>
        <v>-5.1370647906835839E-4</v>
      </c>
      <c r="AJ86">
        <f t="shared" si="70"/>
        <v>-0.3668472972117538</v>
      </c>
      <c r="AK86">
        <f t="shared" si="92"/>
        <v>-0.23967375438889038</v>
      </c>
      <c r="AL86">
        <f t="shared" si="71"/>
        <v>-0.60703475807971252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-1.0801682246643032E-7</v>
      </c>
      <c r="AR86">
        <f t="shared" si="76"/>
        <v>-1.0802232075681654E-7</v>
      </c>
      <c r="AS86">
        <f t="shared" si="77"/>
        <v>-7.7140737021745958E-5</v>
      </c>
      <c r="AT86">
        <f t="shared" si="78"/>
        <v>-5.0398654150791838E-5</v>
      </c>
      <c r="AU86">
        <f t="shared" si="79"/>
        <v>-1.2764741349329461E-4</v>
      </c>
      <c r="AW86">
        <v>83</v>
      </c>
      <c r="AX86">
        <f>IF(Z86&gt;0, (R86*SUMPRODUCT(K86:$K$98, X86:$X$98)-K86*$AZ$3)/Z86, 0)</f>
        <v>-5845817439.6519127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500000</v>
      </c>
      <c r="S87">
        <f t="shared" si="63"/>
        <v>-16362885143.425964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-3.0570634797723941</v>
      </c>
      <c r="AC87">
        <f t="shared" si="64"/>
        <v>-2.7295210555841831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-1.7545381717060243E-4</v>
      </c>
      <c r="AI87">
        <f t="shared" si="69"/>
        <v>-1.7546215775672664E-4</v>
      </c>
      <c r="AJ87">
        <f t="shared" si="70"/>
        <v>-0.327542424188211</v>
      </c>
      <c r="AK87">
        <f t="shared" si="92"/>
        <v>-0.21399444358406761</v>
      </c>
      <c r="AL87">
        <f t="shared" si="71"/>
        <v>-0.54171232993003526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-3.2941491480947939E-8</v>
      </c>
      <c r="AR87">
        <f t="shared" si="76"/>
        <v>-3.2943057427766237E-8</v>
      </c>
      <c r="AS87">
        <f t="shared" si="77"/>
        <v>-6.1496159787470428E-5</v>
      </c>
      <c r="AT87">
        <f t="shared" si="78"/>
        <v>-4.017750228506216E-5</v>
      </c>
      <c r="AU87">
        <f t="shared" si="79"/>
        <v>-1.0170660512996033E-4</v>
      </c>
      <c r="AW87">
        <v>84</v>
      </c>
      <c r="AX87">
        <f>IF(Z87&gt;0, (R87*SUMPRODUCT(K87:$K$98, X87:$X$98)-K87*$AZ$3)/Z87, 0)</f>
        <v>-16362885143.425964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500000</v>
      </c>
      <c r="S88">
        <f t="shared" si="63"/>
        <v>-48044660932.607559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-2.7295210555841831</v>
      </c>
      <c r="AC88">
        <f t="shared" si="64"/>
        <v>-2.4370723990568952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-5.7209230059121161E-5</v>
      </c>
      <c r="AI88">
        <f t="shared" si="69"/>
        <v>-5.7211766316378211E-5</v>
      </c>
      <c r="AJ88">
        <f t="shared" si="70"/>
        <v>-0.29244865652728791</v>
      </c>
      <c r="AK88">
        <f t="shared" si="92"/>
        <v>-0.19106647389089285</v>
      </c>
      <c r="AL88">
        <f t="shared" si="71"/>
        <v>-0.48357234218449718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-9.5902188465502197E-9</v>
      </c>
      <c r="AR88">
        <f t="shared" si="76"/>
        <v>-9.5906440097995958E-9</v>
      </c>
      <c r="AS88">
        <f t="shared" si="77"/>
        <v>-4.9024372720589151E-5</v>
      </c>
      <c r="AT88">
        <f t="shared" si="78"/>
        <v>-3.2029259910660026E-5</v>
      </c>
      <c r="AU88">
        <f t="shared" si="79"/>
        <v>-8.1063223275258992E-5</v>
      </c>
      <c r="AW88">
        <v>85</v>
      </c>
      <c r="AX88">
        <f>IF(Z88&gt;0, (R88*SUMPRODUCT(K88:$K$98, X88:$X$98)-K88*$AZ$3)/Z88, 0)</f>
        <v>-48044660932.607559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500000</v>
      </c>
      <c r="S89">
        <f t="shared" si="63"/>
        <v>-149575724430.39136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-2.4370723990568952</v>
      </c>
      <c r="AC89">
        <f t="shared" si="64"/>
        <v>-2.1759575073357036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-1.7835181280157587E-5</v>
      </c>
      <c r="AI89">
        <f t="shared" si="69"/>
        <v>-1.7835908656714051E-5</v>
      </c>
      <c r="AJ89">
        <f t="shared" si="70"/>
        <v>-0.26111489172119162</v>
      </c>
      <c r="AK89">
        <f t="shared" si="92"/>
        <v>-0.17059506793398269</v>
      </c>
      <c r="AL89">
        <f t="shared" si="71"/>
        <v>-0.43172779556383101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-2.6694507953500463E-9</v>
      </c>
      <c r="AR89">
        <f t="shared" si="76"/>
        <v>-2.669559664214157E-9</v>
      </c>
      <c r="AS89">
        <f t="shared" si="77"/>
        <v>-3.9081932750431649E-5</v>
      </c>
      <c r="AT89">
        <f t="shared" si="78"/>
        <v>-2.5533530196623914E-5</v>
      </c>
      <c r="AU89">
        <f t="shared" si="79"/>
        <v>-6.4618132506719773E-5</v>
      </c>
      <c r="AW89">
        <v>86</v>
      </c>
      <c r="AX89">
        <f>IF(Z89&gt;0, (R89*SUMPRODUCT(K89:$K$98, X89:$X$98)-K89*$AZ$3)/Z89, 0)</f>
        <v>-149575724430.39136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500000</v>
      </c>
      <c r="S90">
        <f t="shared" si="63"/>
        <v>-495380291567.03882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-2.1759575073357036</v>
      </c>
      <c r="AC90">
        <f t="shared" si="64"/>
        <v>-1.9428192052628239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-5.2400907882240538E-6</v>
      </c>
      <c r="AI90">
        <f t="shared" si="69"/>
        <v>-5.2402868819361304E-6</v>
      </c>
      <c r="AJ90">
        <f t="shared" si="70"/>
        <v>-0.23313830207287967</v>
      </c>
      <c r="AK90">
        <f t="shared" si="92"/>
        <v>-0.15231702551349927</v>
      </c>
      <c r="AL90">
        <f t="shared" si="71"/>
        <v>-0.38546056787326088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-7.0026945131862943E-10</v>
      </c>
      <c r="AR90">
        <f t="shared" si="76"/>
        <v>-7.0029565667302349E-10</v>
      </c>
      <c r="AS90">
        <f t="shared" si="77"/>
        <v>-3.1155878299059677E-5</v>
      </c>
      <c r="AT90">
        <f t="shared" si="78"/>
        <v>-2.0355174021512231E-5</v>
      </c>
      <c r="AU90">
        <f t="shared" si="79"/>
        <v>-5.1511752616228584E-5</v>
      </c>
      <c r="AW90">
        <v>87</v>
      </c>
      <c r="AX90">
        <f>IF(Z90&gt;0, (R90*SUMPRODUCT(K90:$K$98, X90:$X$98)-K90*$AZ$3)/Z90, 0)</f>
        <v>-495380291567.03882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500000</v>
      </c>
      <c r="S91">
        <f t="shared" si="63"/>
        <v>-1751665822179.176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-1.9428192052628239</v>
      </c>
      <c r="AC91">
        <f t="shared" si="64"/>
        <v>-1.7346600053002978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-1.4461819336942653E-6</v>
      </c>
      <c r="AI91">
        <f t="shared" si="69"/>
        <v>-1.4462314482758521E-6</v>
      </c>
      <c r="AJ91">
        <f t="shared" si="70"/>
        <v>-0.20815919996252608</v>
      </c>
      <c r="AK91">
        <f t="shared" si="92"/>
        <v>-0.13599734436839769</v>
      </c>
      <c r="AL91">
        <f t="shared" si="71"/>
        <v>-0.34415799056237206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-1.7255648227692776E-10</v>
      </c>
      <c r="AR91">
        <f t="shared" si="76"/>
        <v>-1.725623902901735E-10</v>
      </c>
      <c r="AS91">
        <f t="shared" si="77"/>
        <v>-2.483727563056856E-5</v>
      </c>
      <c r="AT91">
        <f t="shared" si="78"/>
        <v>-1.6227020125516117E-5</v>
      </c>
      <c r="AU91">
        <f t="shared" si="79"/>
        <v>-4.1064468318474968E-5</v>
      </c>
      <c r="AW91">
        <v>88</v>
      </c>
      <c r="AX91">
        <f>IF(Z91&gt;0, (R91*SUMPRODUCT(K91:$K$98, X91:$X$98)-K91*$AZ$3)/Z91, 0)</f>
        <v>-1751665822179.176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500000</v>
      </c>
      <c r="S92">
        <f t="shared" si="63"/>
        <v>-6639567423848.083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-1.7346600053002978</v>
      </c>
      <c r="AC92">
        <f t="shared" si="64"/>
        <v>-1.5488035763096444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-3.7355998400351107E-7</v>
      </c>
      <c r="AI92">
        <f t="shared" si="69"/>
        <v>-3.7357164744088162E-7</v>
      </c>
      <c r="AJ92">
        <f t="shared" si="70"/>
        <v>-0.18585642899065347</v>
      </c>
      <c r="AK92">
        <f t="shared" si="92"/>
        <v>-0.12142620037102086</v>
      </c>
      <c r="AL92">
        <f t="shared" si="71"/>
        <v>-0.30728300293332178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-3.9797030902808229E-11</v>
      </c>
      <c r="AR92">
        <f t="shared" si="76"/>
        <v>-3.9798273461426244E-11</v>
      </c>
      <c r="AS92">
        <f t="shared" si="77"/>
        <v>-1.9800124115962859E-5</v>
      </c>
      <c r="AT92">
        <f t="shared" si="78"/>
        <v>-1.293608109944314E-5</v>
      </c>
      <c r="AU92">
        <f t="shared" si="79"/>
        <v>-3.2736245013679463E-5</v>
      </c>
      <c r="AW92">
        <v>89</v>
      </c>
      <c r="AX92">
        <f>IF(Z92&gt;0, (R92*SUMPRODUCT(K92:$K$98, X92:$X$98)-K92*$AZ$3)/Z92, 0)</f>
        <v>-6639567423848.083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500000</v>
      </c>
      <c r="S93">
        <f t="shared" si="63"/>
        <v>-27098556377335.152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-1.5488035763096444</v>
      </c>
      <c r="AC93">
        <f t="shared" si="64"/>
        <v>-1.3828603360251468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-8.9952642418299422E-8</v>
      </c>
      <c r="AI93">
        <f t="shared" si="69"/>
        <v>-8.9955193957054413E-8</v>
      </c>
      <c r="AJ93">
        <f t="shared" si="70"/>
        <v>-0.16594324028449758</v>
      </c>
      <c r="AK93">
        <f t="shared" si="92"/>
        <v>-0.10841625034167511</v>
      </c>
      <c r="AL93">
        <f t="shared" si="71"/>
        <v>-0.27435958058136667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-8.5563044075097142E-12</v>
      </c>
      <c r="AR93">
        <f t="shared" si="76"/>
        <v>-8.5565471101330977E-12</v>
      </c>
      <c r="AS93">
        <f t="shared" si="77"/>
        <v>-1.5784537730865396E-5</v>
      </c>
      <c r="AT93">
        <f t="shared" si="78"/>
        <v>-1.0312564652969408E-5</v>
      </c>
      <c r="AU93">
        <f t="shared" si="79"/>
        <v>-2.6097110940381916E-5</v>
      </c>
      <c r="AW93">
        <v>90</v>
      </c>
      <c r="AX93">
        <f>IF(Z93&gt;0, (R93*SUMPRODUCT(K93:$K$98, X93:$X$98)-K93*$AZ$3)/Z93, 0)</f>
        <v>-27098556377335.152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500000</v>
      </c>
      <c r="S94">
        <f t="shared" si="63"/>
        <v>-119743867206940.78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-1.3828603360251468</v>
      </c>
      <c r="AC94">
        <f t="shared" si="64"/>
        <v>-1.2346967286012973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-2.0104659708973864E-8</v>
      </c>
      <c r="AI94">
        <f t="shared" si="69"/>
        <v>-2.0105175266370415E-8</v>
      </c>
      <c r="AJ94">
        <f t="shared" si="70"/>
        <v>-0.14816360742384949</v>
      </c>
      <c r="AK94">
        <f t="shared" si="92"/>
        <v>-9.6800223521760279E-2</v>
      </c>
      <c r="AL94">
        <f t="shared" si="71"/>
        <v>-0.24496385105078505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-1.7074618362539321E-12</v>
      </c>
      <c r="AR94">
        <f t="shared" si="76"/>
        <v>-1.7075056218534774E-12</v>
      </c>
      <c r="AS94">
        <f t="shared" si="77"/>
        <v>-1.2583336841310059E-5</v>
      </c>
      <c r="AT94">
        <f t="shared" si="78"/>
        <v>-8.221113403400741E-6</v>
      </c>
      <c r="AU94">
        <f t="shared" si="79"/>
        <v>-2.0804451952216424E-5</v>
      </c>
      <c r="AW94">
        <v>91</v>
      </c>
      <c r="AX94">
        <f>IF(Z94&gt;0, (R94*SUMPRODUCT(K94:$K$98, X94:$X$98)-K94*$AZ$3)/Z94, 0)</f>
        <v>-119743867206940.78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500000</v>
      </c>
      <c r="S95">
        <f t="shared" si="63"/>
        <v>-576818188086946.25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-1.2346967286012973</v>
      </c>
      <c r="AC95">
        <f t="shared" si="64"/>
        <v>-1.1024077933954992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-4.1484244042898345E-9</v>
      </c>
      <c r="AI95">
        <f t="shared" si="69"/>
        <v>-4.1485199636719899E-9</v>
      </c>
      <c r="AJ95">
        <f t="shared" si="70"/>
        <v>-0.1322889352057981</v>
      </c>
      <c r="AK95">
        <f t="shared" si="92"/>
        <v>-8.6428771002090815E-2</v>
      </c>
      <c r="AL95">
        <f t="shared" si="71"/>
        <v>-0.21871771035640888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-3.1457154591467989E-13</v>
      </c>
      <c r="AR95">
        <f t="shared" si="76"/>
        <v>-3.1457879210254341E-13</v>
      </c>
      <c r="AS95">
        <f t="shared" si="77"/>
        <v>-1.0031359089504428E-5</v>
      </c>
      <c r="AT95">
        <f t="shared" si="78"/>
        <v>-6.5538212718830679E-6</v>
      </c>
      <c r="AU95">
        <f t="shared" si="79"/>
        <v>-1.6585180675966289E-5</v>
      </c>
      <c r="AW95">
        <v>92</v>
      </c>
      <c r="AX95">
        <f>IF(Z95&gt;0, (R95*SUMPRODUCT(K95:$K$98, X95:$X$98)-K95*$AZ$3)/Z95, 0)</f>
        <v>-576818188086946.25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500000</v>
      </c>
      <c r="S96">
        <f t="shared" si="63"/>
        <v>-3053845432497855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-1.1024077933954992</v>
      </c>
      <c r="AC96">
        <f t="shared" si="64"/>
        <v>-0.9842926726748269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-7.8488161423254177E-10</v>
      </c>
      <c r="AI96">
        <f t="shared" si="69"/>
        <v>-7.8489772985945268E-10</v>
      </c>
      <c r="AJ96">
        <f t="shared" si="70"/>
        <v>-0.11811512072067232</v>
      </c>
      <c r="AK96">
        <f t="shared" si="92"/>
        <v>-7.7168545537684957E-2</v>
      </c>
      <c r="AL96">
        <f t="shared" si="71"/>
        <v>-0.195283667043255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-5.3140102699038819E-14</v>
      </c>
      <c r="AR96">
        <f t="shared" si="76"/>
        <v>-5.3141193801255482E-14</v>
      </c>
      <c r="AS96">
        <f t="shared" si="77"/>
        <v>-7.9969380497506125E-6</v>
      </c>
      <c r="AT96">
        <f t="shared" si="78"/>
        <v>-5.2246661925158552E-6</v>
      </c>
      <c r="AU96">
        <f t="shared" si="79"/>
        <v>-1.3221604295407661E-5</v>
      </c>
      <c r="AW96">
        <v>93</v>
      </c>
      <c r="AX96">
        <f>IF(Z96&gt;0, (R96*SUMPRODUCT(K96:$K$98, X96:$X$98)-K96*$AZ$3)/Z96, 0)</f>
        <v>-3053845432497855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500000</v>
      </c>
      <c r="S97">
        <f t="shared" si="63"/>
        <v>-1.7945706241336572E+16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-0.9842926726748269</v>
      </c>
      <c r="AC97">
        <f t="shared" si="64"/>
        <v>-0.87883274345971341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-1.3505882852502476E-10</v>
      </c>
      <c r="AI97">
        <f t="shared" si="69"/>
        <v>-1.3506127711281408E-10</v>
      </c>
      <c r="AJ97">
        <f t="shared" si="70"/>
        <v>-0.10545992921511349</v>
      </c>
      <c r="AK97">
        <f t="shared" si="92"/>
        <v>-6.8900487087237894E-2</v>
      </c>
      <c r="AL97">
        <f t="shared" si="71"/>
        <v>-0.17436041643741268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-8.1643796066181805E-15</v>
      </c>
      <c r="AR97">
        <f t="shared" si="76"/>
        <v>-8.1645276250811752E-15</v>
      </c>
      <c r="AS97">
        <f t="shared" si="77"/>
        <v>-6.3751100524297377E-6</v>
      </c>
      <c r="AT97">
        <f t="shared" si="78"/>
        <v>-4.1650719009226004E-6</v>
      </c>
      <c r="AU97">
        <f t="shared" si="79"/>
        <v>-1.0540181961516866E-5</v>
      </c>
      <c r="AW97">
        <v>94</v>
      </c>
      <c r="AX97">
        <f>IF(Z97&gt;0, (R97*SUMPRODUCT(K97:$K$98, X97:$X$98)-K97*$AZ$3)/Z97, 0)</f>
        <v>-1.7945706241336572E+16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-0.87883274345971341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-2.4485877893046887E-11</v>
      </c>
      <c r="AI98">
        <f t="shared" si="69"/>
        <v>-2.4485877893046887E-11</v>
      </c>
      <c r="AJ98">
        <f t="shared" si="70"/>
        <v>-0.87883274345971341</v>
      </c>
      <c r="AK98">
        <f t="shared" si="92"/>
        <v>-6.1518292042179942E-2</v>
      </c>
      <c r="AL98">
        <f t="shared" si="71"/>
        <v>-0.94035103552637922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-1.3215934195872447E-15</v>
      </c>
      <c r="AR98">
        <f t="shared" si="76"/>
        <v>-1.3215934195872447E-15</v>
      </c>
      <c r="AS98">
        <f t="shared" si="77"/>
        <v>-4.7433854556792318E-5</v>
      </c>
      <c r="AT98">
        <f t="shared" si="78"/>
        <v>-3.3203698189754622E-6</v>
      </c>
      <c r="AU98">
        <f t="shared" si="79"/>
        <v>-5.0754224377089373E-5</v>
      </c>
      <c r="AW98">
        <v>95</v>
      </c>
    </row>
    <row r="100" spans="5:50" x14ac:dyDescent="0.25">
      <c r="AN100" s="6">
        <f t="shared" ref="AN100:AU100" si="93">SUM(AN3:AN98)</f>
        <v>34341.235106661952</v>
      </c>
      <c r="AO100" s="6">
        <f t="shared" si="93"/>
        <v>-3434.1235106661952</v>
      </c>
      <c r="AP100" s="6">
        <f t="shared" si="93"/>
        <v>-3021.9378467955512</v>
      </c>
      <c r="AQ100" s="6">
        <f t="shared" si="93"/>
        <v>-14538.045328623428</v>
      </c>
      <c r="AR100" s="6">
        <f t="shared" si="93"/>
        <v>13347.128420576768</v>
      </c>
      <c r="AS100" s="6">
        <f t="shared" si="93"/>
        <v>-3052.3137469842727</v>
      </c>
      <c r="AT100" s="6">
        <f t="shared" si="93"/>
        <v>1117.6046726023496</v>
      </c>
      <c r="AU100" s="6">
        <f t="shared" si="93"/>
        <v>11412.419346194867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74354.991332594655</v>
      </c>
      <c r="K3">
        <v>1</v>
      </c>
      <c r="L3" s="2">
        <v>0</v>
      </c>
      <c r="O3">
        <f>$C$3</f>
        <v>74354.991332594655</v>
      </c>
      <c r="P3">
        <f>O3*C5</f>
        <v>7435.4991332594655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74354.991332594655</v>
      </c>
      <c r="AF3">
        <f t="shared" ref="AF3:AF34" si="4">-$Z3*P3</f>
        <v>-7435.4991332594655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64399.58399533519</v>
      </c>
      <c r="AJ3">
        <f t="shared" ref="AJ3:AJ34" si="8">AB3-AC3</f>
        <v>0</v>
      </c>
      <c r="AL3">
        <f t="shared" ref="AL3:AL34" si="9">SUM(AI3:AK3)</f>
        <v>64399.58399533519</v>
      </c>
      <c r="AN3">
        <f t="shared" ref="AN3:AN34" si="10">AE3*$K3</f>
        <v>74354.991332594655</v>
      </c>
      <c r="AO3">
        <f t="shared" ref="AO3:AO34" si="11">AF3*$K3</f>
        <v>-7435.4991332594655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64399.58399533519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64399.58399533519</v>
      </c>
      <c r="AW3">
        <v>0</v>
      </c>
      <c r="AX3">
        <f>IF(Z3&gt;0, (R3*SUMPRODUCT(K3:$K$98, X3:$X$98)-K3*$AZ$3)/Z3, 0)</f>
        <v>0</v>
      </c>
      <c r="AZ3">
        <f>C6*SUMPRODUCT(X4:X89, K4:K89)/1</f>
        <v>29320.358489112255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500000</v>
      </c>
      <c r="S4">
        <f t="shared" si="1"/>
        <v>1989.2401132286627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1966.7261641637961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-658.93200000000002</v>
      </c>
      <c r="AI4">
        <f t="shared" si="7"/>
        <v>-658.93200000000002</v>
      </c>
      <c r="AJ4">
        <f t="shared" si="8"/>
        <v>-1966.7261641637961</v>
      </c>
      <c r="AK4">
        <f>G4*SUM(AB4, AE4:AF4)</f>
        <v>0</v>
      </c>
      <c r="AL4">
        <f t="shared" si="9"/>
        <v>-2625.6581641637958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-614.73271760425416</v>
      </c>
      <c r="AR4">
        <f t="shared" si="14"/>
        <v>-614.73271760425416</v>
      </c>
      <c r="AS4">
        <f t="shared" si="15"/>
        <v>-1834.8037728928034</v>
      </c>
      <c r="AT4">
        <f t="shared" si="16"/>
        <v>0</v>
      </c>
      <c r="AU4">
        <f t="shared" si="17"/>
        <v>-2449.5364904970575</v>
      </c>
      <c r="AW4">
        <v>1</v>
      </c>
      <c r="AX4">
        <f>IF(Z4&gt;0, (R4*SUMPRODUCT(K4:$K$98, X4:$X$98)-K4*$AZ$3)/Z4, 0)</f>
        <v>1989.2401132286627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500000</v>
      </c>
      <c r="S5">
        <f t="shared" si="1"/>
        <v>3717.3518847982164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1966.7261641637961</v>
      </c>
      <c r="AC5">
        <f t="shared" si="2"/>
        <v>3633.5521464406665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-669.08668080945597</v>
      </c>
      <c r="AI5">
        <f t="shared" si="7"/>
        <v>-717.95953787337498</v>
      </c>
      <c r="AJ5">
        <f t="shared" si="8"/>
        <v>-1666.8259822768705</v>
      </c>
      <c r="AK5">
        <f>G5*SUM(AB5, AE5:AF5)</f>
        <v>80.635772730715644</v>
      </c>
      <c r="AL5">
        <f t="shared" si="9"/>
        <v>-2304.1497474195294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-572.14138527794387</v>
      </c>
      <c r="AR5">
        <f t="shared" si="14"/>
        <v>-613.93295719985565</v>
      </c>
      <c r="AS5">
        <f t="shared" si="15"/>
        <v>-1425.3162615095364</v>
      </c>
      <c r="AT5">
        <f t="shared" si="16"/>
        <v>68.95229577324011</v>
      </c>
      <c r="AU5">
        <f t="shared" si="17"/>
        <v>-1970.2969229361515</v>
      </c>
      <c r="AW5">
        <v>2</v>
      </c>
      <c r="AX5">
        <f>IF(Z5&gt;0, (R5*SUMPRODUCT(K5:$K$98, X5:$X$98)-K5*$AZ$3)/Z5, 0)</f>
        <v>3717.3518847982164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500000</v>
      </c>
      <c r="S6">
        <f t="shared" si="1"/>
        <v>5707.7511219748776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3633.5521464406665</v>
      </c>
      <c r="AC6">
        <f t="shared" si="2"/>
        <v>5515.4657799446868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-685.5146408784899</v>
      </c>
      <c r="AI6">
        <f t="shared" si="7"/>
        <v>-733.83021790768191</v>
      </c>
      <c r="AJ6">
        <f t="shared" si="8"/>
        <v>-1881.9136335040203</v>
      </c>
      <c r="AK6">
        <f>G6*SUM(AB6, AE6:AF6)</f>
        <v>212.562800566779</v>
      </c>
      <c r="AL6">
        <f t="shared" si="9"/>
        <v>-2403.181050844923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-528.81286932519254</v>
      </c>
      <c r="AR6">
        <f t="shared" si="14"/>
        <v>-566.08399002535305</v>
      </c>
      <c r="AS6">
        <f t="shared" si="15"/>
        <v>-1451.7270514895672</v>
      </c>
      <c r="AT6">
        <f t="shared" si="16"/>
        <v>163.97307625037502</v>
      </c>
      <c r="AU6">
        <f t="shared" si="17"/>
        <v>-1853.8379652645451</v>
      </c>
      <c r="AW6">
        <v>3</v>
      </c>
      <c r="AX6">
        <f>IF(Z6&gt;0, (R6*SUMPRODUCT(K6:$K$98, X6:$X$98)-K6*$AZ$3)/Z6, 0)</f>
        <v>5707.7511219748776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500000</v>
      </c>
      <c r="S7">
        <f t="shared" si="1"/>
        <v>7355.230054710084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5515.4657799446868</v>
      </c>
      <c r="AC7">
        <f t="shared" si="2"/>
        <v>7025.9993248519386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-704.93538143862827</v>
      </c>
      <c r="AI7">
        <f t="shared" si="7"/>
        <v>-752.69730915938453</v>
      </c>
      <c r="AJ7">
        <f t="shared" si="8"/>
        <v>-1510.5335449072518</v>
      </c>
      <c r="AK7">
        <f>G7*SUM(AB7, AE7:AF7)</f>
        <v>270.80936979528411</v>
      </c>
      <c r="AL7">
        <f t="shared" si="9"/>
        <v>-1992.4214842713523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-494.76319113192898</v>
      </c>
      <c r="AR7">
        <f t="shared" si="14"/>
        <v>-528.28519101439792</v>
      </c>
      <c r="AS7">
        <f t="shared" si="15"/>
        <v>-1060.1771689554523</v>
      </c>
      <c r="AT7">
        <f t="shared" si="16"/>
        <v>190.06920565527929</v>
      </c>
      <c r="AU7">
        <f t="shared" si="17"/>
        <v>-1398.3931543145711</v>
      </c>
      <c r="AW7">
        <v>4</v>
      </c>
      <c r="AX7">
        <f>IF(Z7&gt;0, (R7*SUMPRODUCT(K7:$K$98, X7:$X$98)-K7*$AZ$3)/Z7, 0)</f>
        <v>7355.230054710084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500000</v>
      </c>
      <c r="S8">
        <f t="shared" si="1"/>
        <v>8367.4330880455873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7025.9993248519386</v>
      </c>
      <c r="AC8">
        <f t="shared" si="2"/>
        <v>7900.8425252941488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-724.42856108529281</v>
      </c>
      <c r="AI8">
        <f t="shared" si="7"/>
        <v>-771.64042667273293</v>
      </c>
      <c r="AJ8">
        <f t="shared" si="8"/>
        <v>-874.84320044221022</v>
      </c>
      <c r="AK8">
        <f t="shared" ref="AK8:AK39" si="30">G8*SUM(AB8:AB8, AE8:AF8)</f>
        <v>149.65378561934628</v>
      </c>
      <c r="AL8">
        <f t="shared" si="9"/>
        <v>-1496.8298414955968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-474.60524409348341</v>
      </c>
      <c r="AR8">
        <f t="shared" si="14"/>
        <v>-505.53582882590615</v>
      </c>
      <c r="AS8">
        <f t="shared" si="15"/>
        <v>-573.14853802473692</v>
      </c>
      <c r="AT8">
        <f t="shared" si="16"/>
        <v>98.044824940331353</v>
      </c>
      <c r="AU8">
        <f t="shared" si="17"/>
        <v>-980.63954191031166</v>
      </c>
      <c r="AW8">
        <v>5</v>
      </c>
      <c r="AX8">
        <f>IF(Z8&gt;0, (R8*SUMPRODUCT(K8:$K$98, X8:$X$98)-K8*$AZ$3)/Z8, 0)</f>
        <v>8367.4330880455873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500000</v>
      </c>
      <c r="S9">
        <f t="shared" si="1"/>
        <v>9046.5331189930967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7900.8425252941488</v>
      </c>
      <c r="AC9">
        <f t="shared" si="2"/>
        <v>8443.1771223283868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-744.82949930444363</v>
      </c>
      <c r="AI9">
        <f t="shared" si="7"/>
        <v>-791.49476328607898</v>
      </c>
      <c r="AJ9">
        <f t="shared" si="8"/>
        <v>-542.33459703423796</v>
      </c>
      <c r="AK9">
        <f t="shared" si="30"/>
        <v>46.61497089923548</v>
      </c>
      <c r="AL9">
        <f t="shared" si="9"/>
        <v>-1287.2143894210815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-462.13732600228809</v>
      </c>
      <c r="AR9">
        <f t="shared" si="14"/>
        <v>-491.09128168449854</v>
      </c>
      <c r="AS9">
        <f t="shared" si="15"/>
        <v>-336.49722615173533</v>
      </c>
      <c r="AT9">
        <f t="shared" si="16"/>
        <v>28.922750808291781</v>
      </c>
      <c r="AU9">
        <f t="shared" si="17"/>
        <v>-798.66575702794205</v>
      </c>
      <c r="AW9">
        <v>6</v>
      </c>
      <c r="AX9">
        <f>IF(Z9&gt;0, (R9*SUMPRODUCT(K9:$K$98, X9:$X$98)-K9*$AZ$3)/Z9, 0)</f>
        <v>9046.5331189930967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500000</v>
      </c>
      <c r="S10">
        <f t="shared" si="1"/>
        <v>9664.3491188007392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8443.1771223283868</v>
      </c>
      <c r="AC10">
        <f t="shared" si="2"/>
        <v>8914.721623857542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-769.24747762094933</v>
      </c>
      <c r="AI10">
        <f t="shared" si="7"/>
        <v>-815.36916421500621</v>
      </c>
      <c r="AJ10">
        <f t="shared" si="8"/>
        <v>-471.54450152915524</v>
      </c>
      <c r="AK10">
        <f t="shared" si="30"/>
        <v>34.617026201546388</v>
      </c>
      <c r="AL10">
        <f t="shared" si="9"/>
        <v>-1252.2966395426149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-452.79168810279725</v>
      </c>
      <c r="AR10">
        <f t="shared" si="14"/>
        <v>-479.93966965440092</v>
      </c>
      <c r="AS10">
        <f t="shared" si="15"/>
        <v>-277.55883129224526</v>
      </c>
      <c r="AT10">
        <f t="shared" si="16"/>
        <v>20.376149661709448</v>
      </c>
      <c r="AU10">
        <f t="shared" si="17"/>
        <v>-737.1223512849366</v>
      </c>
      <c r="AW10">
        <v>7</v>
      </c>
      <c r="AX10">
        <f>IF(Z10&gt;0, (R10*SUMPRODUCT(K10:$K$98, X10:$X$98)-K10*$AZ$3)/Z10, 0)</f>
        <v>9664.3491188007392</v>
      </c>
    </row>
    <row r="11" spans="1:52" x14ac:dyDescent="0.25">
      <c r="A11" t="s">
        <v>33</v>
      </c>
      <c r="C11" s="25">
        <f>AU91</f>
        <v>29894.716004683083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500000</v>
      </c>
      <c r="S11">
        <f t="shared" si="1"/>
        <v>10224.869689517342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8914.721623857542</v>
      </c>
      <c r="AC11">
        <f t="shared" si="2"/>
        <v>9321.244333804294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-792.31938061377718</v>
      </c>
      <c r="AI11">
        <f t="shared" si="7"/>
        <v>-837.90061840383214</v>
      </c>
      <c r="AJ11">
        <f t="shared" si="8"/>
        <v>-406.522709946752</v>
      </c>
      <c r="AK11">
        <f t="shared" si="30"/>
        <v>21.395331897258099</v>
      </c>
      <c r="AL11">
        <f t="shared" si="9"/>
        <v>-1223.0279964533261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-443.15107259314709</v>
      </c>
      <c r="AR11">
        <f t="shared" si="14"/>
        <v>-468.64505256008732</v>
      </c>
      <c r="AS11">
        <f t="shared" si="15"/>
        <v>-227.37166268332402</v>
      </c>
      <c r="AT11">
        <f t="shared" si="16"/>
        <v>11.96659391495823</v>
      </c>
      <c r="AU11">
        <f t="shared" si="17"/>
        <v>-684.05012132845309</v>
      </c>
      <c r="AW11">
        <v>8</v>
      </c>
      <c r="AX11">
        <f>IF(Z11&gt;0, (R11*SUMPRODUCT(K11:$K$98, X11:$X$98)-K11*$AZ$3)/Z11, 0)</f>
        <v>10224.869689517342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500000</v>
      </c>
      <c r="S12">
        <f t="shared" si="1"/>
        <v>10759.764185431333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9321.244333804294</v>
      </c>
      <c r="AC12">
        <f t="shared" si="2"/>
        <v>9693.1407619962629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-819.62586450754054</v>
      </c>
      <c r="AI12">
        <f t="shared" si="7"/>
        <v>-864.66932733324415</v>
      </c>
      <c r="AJ12">
        <f t="shared" si="8"/>
        <v>-371.89642819196888</v>
      </c>
      <c r="AK12">
        <f t="shared" si="30"/>
        <v>21.438861967749876</v>
      </c>
      <c r="AL12">
        <f t="shared" si="9"/>
        <v>-1215.1268935574631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-435.63986018486219</v>
      </c>
      <c r="AR12">
        <f t="shared" si="14"/>
        <v>-459.58093952039724</v>
      </c>
      <c r="AS12">
        <f t="shared" si="15"/>
        <v>-197.66690510449166</v>
      </c>
      <c r="AT12">
        <f t="shared" si="16"/>
        <v>11.394983046032451</v>
      </c>
      <c r="AU12">
        <f t="shared" si="17"/>
        <v>-645.85286157885639</v>
      </c>
      <c r="AW12">
        <v>9</v>
      </c>
      <c r="AX12">
        <f>IF(Z12&gt;0, (R12*SUMPRODUCT(K12:$K$98, X12:$X$98)-K12*$AZ$3)/Z12, 0)</f>
        <v>10759.764185431333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500000</v>
      </c>
      <c r="S13">
        <f t="shared" si="1"/>
        <v>11265.1459936315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9693.1407619962629</v>
      </c>
      <c r="AC13">
        <f t="shared" si="2"/>
        <v>10027.816753631954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-848.75532132861747</v>
      </c>
      <c r="AI13">
        <f t="shared" si="7"/>
        <v>-893.26347399393114</v>
      </c>
      <c r="AJ13">
        <f t="shared" si="8"/>
        <v>-334.67599163569139</v>
      </c>
      <c r="AK13">
        <f t="shared" si="30"/>
        <v>19.386281523992526</v>
      </c>
      <c r="AL13">
        <f t="shared" si="9"/>
        <v>-1208.5531841056302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-428.82364653219332</v>
      </c>
      <c r="AR13">
        <f t="shared" si="14"/>
        <v>-451.31086734451702</v>
      </c>
      <c r="AS13">
        <f t="shared" si="15"/>
        <v>-169.09110969146869</v>
      </c>
      <c r="AT13">
        <f t="shared" si="16"/>
        <v>9.7946907982912723</v>
      </c>
      <c r="AU13">
        <f t="shared" si="17"/>
        <v>-610.60728623769455</v>
      </c>
      <c r="AW13">
        <v>10</v>
      </c>
      <c r="AX13">
        <f>IF(Z13&gt;0, (R13*SUMPRODUCT(K13:$K$98, X13:$X$98)-K13*$AZ$3)/Z13, 0)</f>
        <v>11265.1459936315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500000</v>
      </c>
      <c r="S14">
        <f t="shared" si="1"/>
        <v>11743.664308727379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10027.816753631954</v>
      </c>
      <c r="AC14">
        <f t="shared" si="2"/>
        <v>10328.554904536837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-880.62006029330394</v>
      </c>
      <c r="AI14">
        <f t="shared" si="7"/>
        <v>-924.59506942593521</v>
      </c>
      <c r="AJ14">
        <f t="shared" si="8"/>
        <v>-300.73815090488279</v>
      </c>
      <c r="AK14">
        <f t="shared" si="30"/>
        <v>18.050070156537519</v>
      </c>
      <c r="AL14">
        <f t="shared" si="9"/>
        <v>-1207.2831501742805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-423.01096333153038</v>
      </c>
      <c r="AR14">
        <f t="shared" si="14"/>
        <v>-444.13461451148595</v>
      </c>
      <c r="AS14">
        <f t="shared" si="15"/>
        <v>-144.46131840608601</v>
      </c>
      <c r="AT14">
        <f t="shared" si="16"/>
        <v>8.6704560904228831</v>
      </c>
      <c r="AU14">
        <f t="shared" si="17"/>
        <v>-579.92547682714917</v>
      </c>
      <c r="AW14">
        <v>11</v>
      </c>
      <c r="AX14">
        <f>IF(Z14&gt;0, (R14*SUMPRODUCT(K14:$K$98, X14:$X$98)-K14*$AZ$3)/Z14, 0)</f>
        <v>11743.664308727379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500000</v>
      </c>
      <c r="S15">
        <f t="shared" si="1"/>
        <v>12232.328183559443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10328.554904536837</v>
      </c>
      <c r="AC15">
        <f t="shared" si="2"/>
        <v>10628.39326098488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-913.9005130468081</v>
      </c>
      <c r="AI15">
        <f t="shared" si="7"/>
        <v>-957.34438203680838</v>
      </c>
      <c r="AJ15">
        <f t="shared" si="8"/>
        <v>-299.83835644804276</v>
      </c>
      <c r="AK15">
        <f t="shared" si="30"/>
        <v>42.347075108601032</v>
      </c>
      <c r="AL15">
        <f t="shared" si="9"/>
        <v>-1214.8356633762501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-416.46658021786834</v>
      </c>
      <c r="AR15">
        <f t="shared" si="14"/>
        <v>-436.26405192447612</v>
      </c>
      <c r="AS15">
        <f t="shared" si="15"/>
        <v>-136.63703340285451</v>
      </c>
      <c r="AT15">
        <f t="shared" si="16"/>
        <v>19.297660194884912</v>
      </c>
      <c r="AU15">
        <f t="shared" si="17"/>
        <v>-553.60342513244564</v>
      </c>
      <c r="AW15">
        <v>12</v>
      </c>
      <c r="AX15">
        <f>IF(Z15&gt;0, (R15*SUMPRODUCT(K15:$K$98, X15:$X$98)-K15*$AZ$3)/Z15, 0)</f>
        <v>12232.328183559443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500000</v>
      </c>
      <c r="S16">
        <f t="shared" si="1"/>
        <v>12745.885778773662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10628.39326098488</v>
      </c>
      <c r="AC16">
        <f t="shared" si="2"/>
        <v>10933.649682915737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-1185.3251281553059</v>
      </c>
      <c r="AI16">
        <f t="shared" si="7"/>
        <v>-1228.2160259425907</v>
      </c>
      <c r="AJ16">
        <f t="shared" si="8"/>
        <v>-305.25642193085696</v>
      </c>
      <c r="AK16">
        <f t="shared" si="30"/>
        <v>75.461592152992651</v>
      </c>
      <c r="AL16">
        <f t="shared" si="9"/>
        <v>-1458.0108557204551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-510.97853172962681</v>
      </c>
      <c r="AR16">
        <f t="shared" si="14"/>
        <v>-529.4682502510085</v>
      </c>
      <c r="AS16">
        <f t="shared" si="15"/>
        <v>-131.59214680786866</v>
      </c>
      <c r="AT16">
        <f t="shared" si="16"/>
        <v>32.530529088103435</v>
      </c>
      <c r="AU16">
        <f t="shared" si="17"/>
        <v>-628.52986797077369</v>
      </c>
      <c r="AW16">
        <v>13</v>
      </c>
      <c r="AX16">
        <f>IF(Z16&gt;0, (R16*SUMPRODUCT(K16:$K$98, X16:$X$98)-K16*$AZ$3)/Z16, 0)</f>
        <v>12745.885778773662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500000</v>
      </c>
      <c r="S17">
        <f t="shared" si="1"/>
        <v>13211.899900502935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10933.649682915737</v>
      </c>
      <c r="AC17">
        <f t="shared" si="2"/>
        <v>11180.71640245776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-1489.3585465798994</v>
      </c>
      <c r="AI17">
        <f t="shared" si="7"/>
        <v>-1531.6715995346533</v>
      </c>
      <c r="AJ17">
        <f t="shared" si="8"/>
        <v>-247.06671954202284</v>
      </c>
      <c r="AK17">
        <f t="shared" si="30"/>
        <v>150.88436562423718</v>
      </c>
      <c r="AL17">
        <f t="shared" si="9"/>
        <v>-1627.8539534524389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-603.53774895463312</v>
      </c>
      <c r="AR17">
        <f t="shared" si="14"/>
        <v>-620.68440903212331</v>
      </c>
      <c r="AS17">
        <f t="shared" si="15"/>
        <v>-100.11967373230407</v>
      </c>
      <c r="AT17">
        <f t="shared" si="16"/>
        <v>61.143376516297188</v>
      </c>
      <c r="AU17">
        <f t="shared" si="17"/>
        <v>-659.66070624813017</v>
      </c>
      <c r="AW17">
        <v>14</v>
      </c>
      <c r="AX17">
        <f>IF(Z17&gt;0, (R17*SUMPRODUCT(K17:$K$98, X17:$X$98)-K17*$AZ$3)/Z17, 0)</f>
        <v>13211.899900502935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500000</v>
      </c>
      <c r="S18">
        <f t="shared" si="1"/>
        <v>13631.192787266362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11180.71640245776</v>
      </c>
      <c r="AC18">
        <f t="shared" si="2"/>
        <v>11371.058487353223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-1802.2517121566586</v>
      </c>
      <c r="AI18">
        <f t="shared" si="7"/>
        <v>-1843.9614094106494</v>
      </c>
      <c r="AJ18">
        <f t="shared" si="8"/>
        <v>-190.3420848954629</v>
      </c>
      <c r="AK18">
        <f t="shared" si="30"/>
        <v>241.50347429308761</v>
      </c>
      <c r="AL18">
        <f t="shared" si="9"/>
        <v>-1792.8000200130246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-681.5346152905563</v>
      </c>
      <c r="AR18">
        <f t="shared" si="14"/>
        <v>-697.30744118393147</v>
      </c>
      <c r="AS18">
        <f t="shared" si="15"/>
        <v>-71.979246144034491</v>
      </c>
      <c r="AT18">
        <f t="shared" si="16"/>
        <v>91.326298282004444</v>
      </c>
      <c r="AU18">
        <f t="shared" si="17"/>
        <v>-677.96038904596139</v>
      </c>
      <c r="AW18">
        <v>15</v>
      </c>
      <c r="AX18">
        <f>IF(Z18&gt;0, (R18*SUMPRODUCT(K18:$K$98, X18:$X$98)-K18*$AZ$3)/Z18, 0)</f>
        <v>13631.192787266362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500000</v>
      </c>
      <c r="S19">
        <f t="shared" si="1"/>
        <v>13920.909142948691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11371.058487353223</v>
      </c>
      <c r="AC19">
        <f t="shared" si="2"/>
        <v>11437.114312120271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-2136.944618783617</v>
      </c>
      <c r="AI19">
        <f t="shared" si="7"/>
        <v>-2178.0235246031893</v>
      </c>
      <c r="AJ19">
        <f t="shared" si="8"/>
        <v>-66.055824767048762</v>
      </c>
      <c r="AK19">
        <f t="shared" si="30"/>
        <v>253.57460426797687</v>
      </c>
      <c r="AL19">
        <f t="shared" si="9"/>
        <v>-1990.5047451022613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-753.61482452948258</v>
      </c>
      <c r="AR19">
        <f t="shared" si="14"/>
        <v>-768.10171021148108</v>
      </c>
      <c r="AS19">
        <f t="shared" si="15"/>
        <v>-23.295245161433169</v>
      </c>
      <c r="AT19">
        <f t="shared" si="16"/>
        <v>89.42561226005013</v>
      </c>
      <c r="AU19">
        <f t="shared" si="17"/>
        <v>-701.97134311286413</v>
      </c>
      <c r="AW19">
        <v>16</v>
      </c>
      <c r="AX19">
        <f>IF(Z19&gt;0, (R19*SUMPRODUCT(K19:$K$98, X19:$X$98)-K19*$AZ$3)/Z19, 0)</f>
        <v>13920.909142948691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500000</v>
      </c>
      <c r="S20">
        <f t="shared" si="1"/>
        <v>13874.531181934686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11437.114312120271</v>
      </c>
      <c r="AC20">
        <f t="shared" si="2"/>
        <v>11216.050316385676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-2485.5169892065819</v>
      </c>
      <c r="AI20">
        <f t="shared" si="7"/>
        <v>-2525.936554269038</v>
      </c>
      <c r="AJ20">
        <f t="shared" si="8"/>
        <v>221.06399573459566</v>
      </c>
      <c r="AK20">
        <f t="shared" si="30"/>
        <v>49.179591542117166</v>
      </c>
      <c r="AL20">
        <f t="shared" si="9"/>
        <v>-2255.6929669923252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-831.39746383775832</v>
      </c>
      <c r="AR20">
        <f t="shared" si="14"/>
        <v>-844.9176787581473</v>
      </c>
      <c r="AS20">
        <f t="shared" si="15"/>
        <v>73.945197798971122</v>
      </c>
      <c r="AT20">
        <f t="shared" si="16"/>
        <v>16.45041569148362</v>
      </c>
      <c r="AU20">
        <f t="shared" si="17"/>
        <v>-754.5220652676926</v>
      </c>
      <c r="AW20">
        <v>17</v>
      </c>
      <c r="AX20">
        <f>IF(Z20&gt;0, (R20*SUMPRODUCT(K20:$K$98, X20:$X$98)-K20*$AZ$3)/Z20, 0)</f>
        <v>13874.531181934686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500000</v>
      </c>
      <c r="S21">
        <f t="shared" si="1"/>
        <v>13675.474454156392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11216.050316385676</v>
      </c>
      <c r="AC21">
        <f t="shared" si="2"/>
        <v>10865.891347074124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-2877.1175907758507</v>
      </c>
      <c r="AI21">
        <f t="shared" si="7"/>
        <v>-2916.8452484286045</v>
      </c>
      <c r="AJ21">
        <f t="shared" si="8"/>
        <v>350.15896931155112</v>
      </c>
      <c r="AK21">
        <f t="shared" si="30"/>
        <v>17.94568050621708</v>
      </c>
      <c r="AL21">
        <f t="shared" si="9"/>
        <v>-2548.7405986108361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-915.16413989619173</v>
      </c>
      <c r="AR21">
        <f t="shared" si="14"/>
        <v>-927.80085928591564</v>
      </c>
      <c r="AS21">
        <f t="shared" si="15"/>
        <v>111.37985218411895</v>
      </c>
      <c r="AT21">
        <f t="shared" si="16"/>
        <v>5.7082280258469646</v>
      </c>
      <c r="AU21">
        <f t="shared" si="17"/>
        <v>-810.7127790759497</v>
      </c>
      <c r="AW21">
        <v>18</v>
      </c>
      <c r="AX21">
        <f>IF(Z21&gt;0, (R21*SUMPRODUCT(K21:$K$98, X21:$X$98)-K21*$AZ$3)/Z21, 0)</f>
        <v>13675.474454156392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500000</v>
      </c>
      <c r="S22">
        <f t="shared" si="1"/>
        <v>13550.234455636742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10865.891347074124</v>
      </c>
      <c r="AC22">
        <f t="shared" si="2"/>
        <v>10568.999145874666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-3310.5903321147807</v>
      </c>
      <c r="AI22">
        <f t="shared" si="7"/>
        <v>-3349.5896541577954</v>
      </c>
      <c r="AJ22">
        <f t="shared" si="8"/>
        <v>296.89220119945821</v>
      </c>
      <c r="AK22">
        <f t="shared" si="30"/>
        <v>228.18371828855663</v>
      </c>
      <c r="AL22">
        <f t="shared" si="9"/>
        <v>-2824.5137346697807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-983.2350541157715</v>
      </c>
      <c r="AR22">
        <f t="shared" si="14"/>
        <v>-994.81773172691146</v>
      </c>
      <c r="AS22">
        <f t="shared" si="15"/>
        <v>88.176062341856351</v>
      </c>
      <c r="AT22">
        <f t="shared" si="16"/>
        <v>67.769856156279104</v>
      </c>
      <c r="AU22">
        <f t="shared" si="17"/>
        <v>-838.87181322877598</v>
      </c>
      <c r="AW22">
        <v>19</v>
      </c>
      <c r="AX22">
        <f>IF(Z22&gt;0, (R22*SUMPRODUCT(K22:$K$98, X22:$X$98)-K22*$AZ$3)/Z22, 0)</f>
        <v>13550.234455636742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500000</v>
      </c>
      <c r="S23">
        <f t="shared" si="1"/>
        <v>13756.547896061345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10568.999145874666</v>
      </c>
      <c r="AC23">
        <f t="shared" si="2"/>
        <v>10518.770035466236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-3774.6238726382944</v>
      </c>
      <c r="AI23">
        <f t="shared" si="7"/>
        <v>-3812.8557390736155</v>
      </c>
      <c r="AJ23">
        <f t="shared" si="8"/>
        <v>50.229110408430643</v>
      </c>
      <c r="AK23">
        <f t="shared" si="30"/>
        <v>739.8299402112267</v>
      </c>
      <c r="AL23">
        <f t="shared" si="9"/>
        <v>-3022.7966884539583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-1000.9389067039406</v>
      </c>
      <c r="AR23">
        <f t="shared" si="14"/>
        <v>-1011.0770724874029</v>
      </c>
      <c r="AS23">
        <f t="shared" si="15"/>
        <v>13.319544556842219</v>
      </c>
      <c r="AT23">
        <f t="shared" si="16"/>
        <v>196.18499656875036</v>
      </c>
      <c r="AU23">
        <f t="shared" si="17"/>
        <v>-801.57253136181032</v>
      </c>
      <c r="AW23">
        <v>20</v>
      </c>
      <c r="AX23">
        <f>IF(Z23&gt;0, (R23*SUMPRODUCT(K23:$K$98, X23:$X$98)-K23*$AZ$3)/Z23, 0)</f>
        <v>13756.547896061345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500000</v>
      </c>
      <c r="S24">
        <f t="shared" si="1"/>
        <v>13830.253842576927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10518.770035466236</v>
      </c>
      <c r="AC24">
        <f t="shared" si="2"/>
        <v>10350.872149929564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-4284.2640996980508</v>
      </c>
      <c r="AI24">
        <f t="shared" si="7"/>
        <v>-4321.6852210590487</v>
      </c>
      <c r="AJ24">
        <f t="shared" si="8"/>
        <v>167.89788553667131</v>
      </c>
      <c r="AK24">
        <f t="shared" si="30"/>
        <v>736.31390248263654</v>
      </c>
      <c r="AL24">
        <f t="shared" si="9"/>
        <v>-3417.4734330397409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-1014.3599659283467</v>
      </c>
      <c r="AR24">
        <f t="shared" si="14"/>
        <v>-1023.2199443296356</v>
      </c>
      <c r="AS24">
        <f t="shared" si="15"/>
        <v>39.752193022933042</v>
      </c>
      <c r="AT24">
        <f t="shared" si="16"/>
        <v>174.33270397301015</v>
      </c>
      <c r="AU24">
        <f t="shared" si="17"/>
        <v>-809.13504733369246</v>
      </c>
      <c r="AW24">
        <v>21</v>
      </c>
      <c r="AX24">
        <f>IF(Z24&gt;0, (R24*SUMPRODUCT(K24:$K$98, X24:$X$98)-K24*$AZ$3)/Z24, 0)</f>
        <v>13830.253842576927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500000</v>
      </c>
      <c r="S25">
        <f t="shared" si="1"/>
        <v>13784.923511032528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10350.872149929564</v>
      </c>
      <c r="AC25">
        <f t="shared" si="2"/>
        <v>10080.298810043423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-4841.4357862227434</v>
      </c>
      <c r="AI25">
        <f t="shared" si="7"/>
        <v>-4877.9985527915087</v>
      </c>
      <c r="AJ25">
        <f t="shared" si="8"/>
        <v>270.57333988614118</v>
      </c>
      <c r="AK25">
        <f t="shared" si="30"/>
        <v>724.56105049506959</v>
      </c>
      <c r="AL25">
        <f t="shared" si="9"/>
        <v>-3882.8641624102979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-1023.4626991264419</v>
      </c>
      <c r="AR25">
        <f t="shared" si="14"/>
        <v>-1031.1919409076684</v>
      </c>
      <c r="AS25">
        <f t="shared" si="15"/>
        <v>57.198263692675908</v>
      </c>
      <c r="AT25">
        <f t="shared" si="16"/>
        <v>153.16968791196862</v>
      </c>
      <c r="AU25">
        <f t="shared" si="17"/>
        <v>-820.82398930302395</v>
      </c>
      <c r="AW25">
        <v>22</v>
      </c>
      <c r="AX25">
        <f>IF(Z25&gt;0, (R25*SUMPRODUCT(K25:$K$98, X25:$X$98)-K25*$AZ$3)/Z25, 0)</f>
        <v>13784.923511032528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500000</v>
      </c>
      <c r="S26">
        <f t="shared" si="1"/>
        <v>13630.749451085814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10080.298810043423</v>
      </c>
      <c r="AC26">
        <f t="shared" si="2"/>
        <v>9720.9313127403839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-5390.434050126486</v>
      </c>
      <c r="AI26">
        <f t="shared" si="7"/>
        <v>-5426.0921456245514</v>
      </c>
      <c r="AJ26">
        <f t="shared" si="8"/>
        <v>359.36749730303927</v>
      </c>
      <c r="AK26">
        <f t="shared" si="30"/>
        <v>705.62091670303971</v>
      </c>
      <c r="AL26">
        <f t="shared" si="9"/>
        <v>-4361.103731618472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-1017.4277000978011</v>
      </c>
      <c r="AR26">
        <f t="shared" si="14"/>
        <v>-1024.1580549736971</v>
      </c>
      <c r="AS26">
        <f t="shared" si="15"/>
        <v>67.829499975489824</v>
      </c>
      <c r="AT26">
        <f t="shared" si="16"/>
        <v>133.1837584406083</v>
      </c>
      <c r="AU26">
        <f t="shared" si="17"/>
        <v>-823.14479655759885</v>
      </c>
      <c r="AW26">
        <v>23</v>
      </c>
      <c r="AX26">
        <f>IF(Z26&gt;0, (R26*SUMPRODUCT(K26:$K$98, X26:$X$98)-K26*$AZ$3)/Z26, 0)</f>
        <v>13630.749451085814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500000</v>
      </c>
      <c r="S27">
        <f t="shared" si="1"/>
        <v>13392.773325386324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9720.9313127403839</v>
      </c>
      <c r="AC27">
        <f t="shared" si="2"/>
        <v>9296.4457571277599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-5945.6650751190873</v>
      </c>
      <c r="AI27">
        <f t="shared" si="7"/>
        <v>-5980.3720231546604</v>
      </c>
      <c r="AJ27">
        <f t="shared" si="8"/>
        <v>424.48555561262401</v>
      </c>
      <c r="AK27">
        <f t="shared" si="30"/>
        <v>680.46519189182698</v>
      </c>
      <c r="AL27">
        <f t="shared" si="9"/>
        <v>-4875.4212756502093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-1001.9873510246172</v>
      </c>
      <c r="AR27">
        <f t="shared" si="14"/>
        <v>-1007.8363052601728</v>
      </c>
      <c r="AS27">
        <f t="shared" si="15"/>
        <v>71.536010192768373</v>
      </c>
      <c r="AT27">
        <f t="shared" si="16"/>
        <v>114.6747262877893</v>
      </c>
      <c r="AU27">
        <f t="shared" si="17"/>
        <v>-821.62556877961515</v>
      </c>
      <c r="AW27">
        <v>24</v>
      </c>
      <c r="AX27">
        <f>IF(Z27&gt;0, (R27*SUMPRODUCT(K27:$K$98, X27:$X$98)-K27*$AZ$3)/Z27, 0)</f>
        <v>13392.773325386324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500000</v>
      </c>
      <c r="S28">
        <f t="shared" si="1"/>
        <v>13088.965866183033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9296.4457571277599</v>
      </c>
      <c r="AC28">
        <f t="shared" si="2"/>
        <v>8823.8710351077625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-6525.8981552625337</v>
      </c>
      <c r="AI28">
        <f t="shared" si="7"/>
        <v>-6559.6054440022244</v>
      </c>
      <c r="AJ28">
        <f t="shared" si="8"/>
        <v>472.57472201999735</v>
      </c>
      <c r="AK28">
        <f t="shared" si="30"/>
        <v>650.7512029989432</v>
      </c>
      <c r="AL28">
        <f t="shared" si="9"/>
        <v>-5436.2795189832841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-981.93799946115928</v>
      </c>
      <c r="AR28">
        <f t="shared" si="14"/>
        <v>-987.00986342299882</v>
      </c>
      <c r="AS28">
        <f t="shared" si="15"/>
        <v>71.107312142471145</v>
      </c>
      <c r="AT28">
        <f t="shared" si="16"/>
        <v>97.917147834192406</v>
      </c>
      <c r="AU28">
        <f t="shared" si="17"/>
        <v>-817.98540344633534</v>
      </c>
      <c r="AW28">
        <v>25</v>
      </c>
      <c r="AX28">
        <f>IF(Z28&gt;0, (R28*SUMPRODUCT(K28:$K$98, X28:$X$98)-K28*$AZ$3)/Z28, 0)</f>
        <v>13088.965866183033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500000</v>
      </c>
      <c r="S29">
        <f t="shared" si="1"/>
        <v>12732.726154155194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8823.8710351077625</v>
      </c>
      <c r="AC29">
        <f t="shared" si="2"/>
        <v>8314.6228829721585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-7196.1619945059465</v>
      </c>
      <c r="AI29">
        <f t="shared" si="7"/>
        <v>-7228.8125941587896</v>
      </c>
      <c r="AJ29">
        <f t="shared" si="8"/>
        <v>509.24815213560396</v>
      </c>
      <c r="AK29">
        <f t="shared" si="30"/>
        <v>617.67097245754348</v>
      </c>
      <c r="AL29">
        <f t="shared" si="9"/>
        <v>-6101.8934695656426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-966.7778322515228</v>
      </c>
      <c r="AR29">
        <f t="shared" si="14"/>
        <v>-971.16431993456649</v>
      </c>
      <c r="AS29">
        <f t="shared" si="15"/>
        <v>68.415611679619204</v>
      </c>
      <c r="AT29">
        <f t="shared" si="16"/>
        <v>82.981817843053065</v>
      </c>
      <c r="AU29">
        <f t="shared" si="17"/>
        <v>-819.76689041189434</v>
      </c>
      <c r="AW29">
        <v>26</v>
      </c>
      <c r="AX29">
        <f>IF(Z29&gt;0, (R29*SUMPRODUCT(K29:$K$98, X29:$X$98)-K29*$AZ$3)/Z29, 0)</f>
        <v>12732.726154155194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500000</v>
      </c>
      <c r="S30">
        <f t="shared" si="1"/>
        <v>12318.138000880617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8314.6228829721585</v>
      </c>
      <c r="AC30">
        <f t="shared" si="2"/>
        <v>7769.8895572613092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-7856.8437438502924</v>
      </c>
      <c r="AI30">
        <f t="shared" si="7"/>
        <v>-7888.3821531322219</v>
      </c>
      <c r="AJ30">
        <f t="shared" si="8"/>
        <v>544.73332571084939</v>
      </c>
      <c r="AK30">
        <f t="shared" si="30"/>
        <v>582.02360180805113</v>
      </c>
      <c r="AL30">
        <f t="shared" si="9"/>
        <v>-6761.6252256133212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-942.44463338553965</v>
      </c>
      <c r="AR30">
        <f t="shared" si="14"/>
        <v>-946.22773071346296</v>
      </c>
      <c r="AS30">
        <f t="shared" si="15"/>
        <v>65.341887427032106</v>
      </c>
      <c r="AT30">
        <f t="shared" si="16"/>
        <v>69.814933058464035</v>
      </c>
      <c r="AU30">
        <f t="shared" si="17"/>
        <v>-811.07091022796681</v>
      </c>
      <c r="AW30">
        <v>27</v>
      </c>
      <c r="AX30">
        <f>IF(Z30&gt;0, (R30*SUMPRODUCT(K30:$K$98, X30:$X$98)-K30*$AZ$3)/Z30, 0)</f>
        <v>12318.138000880617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500000</v>
      </c>
      <c r="S31">
        <f t="shared" si="1"/>
        <v>11857.394570287915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7769.8895572613092</v>
      </c>
      <c r="AC31">
        <f t="shared" si="2"/>
        <v>7204.2703761442308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-8442.1670197208514</v>
      </c>
      <c r="AI31">
        <f t="shared" si="7"/>
        <v>-8472.545828207989</v>
      </c>
      <c r="AJ31">
        <f t="shared" si="8"/>
        <v>565.61918111707837</v>
      </c>
      <c r="AK31">
        <f t="shared" si="30"/>
        <v>543.89226900829169</v>
      </c>
      <c r="AL31">
        <f t="shared" si="9"/>
        <v>-7363.0343780826188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-904.15657960931981</v>
      </c>
      <c r="AR31">
        <f t="shared" si="14"/>
        <v>-907.41015176800533</v>
      </c>
      <c r="AS31">
        <f t="shared" si="15"/>
        <v>60.577847247702543</v>
      </c>
      <c r="AT31">
        <f t="shared" si="16"/>
        <v>58.250893695153373</v>
      </c>
      <c r="AU31">
        <f t="shared" si="17"/>
        <v>-788.58141082514942</v>
      </c>
      <c r="AW31">
        <v>28</v>
      </c>
      <c r="AX31">
        <f>IF(Z31&gt;0, (R31*SUMPRODUCT(K31:$K$98, X31:$X$98)-K31*$AZ$3)/Z31, 0)</f>
        <v>11857.394570287915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500000</v>
      </c>
      <c r="S32">
        <f t="shared" si="1"/>
        <v>11375.093839015055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7204.2703761442308</v>
      </c>
      <c r="AC32">
        <f t="shared" si="2"/>
        <v>6636.5650932031785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-9035.4635938641295</v>
      </c>
      <c r="AI32">
        <f t="shared" si="7"/>
        <v>-9064.6350679070092</v>
      </c>
      <c r="AJ32">
        <f t="shared" si="8"/>
        <v>567.70528294105225</v>
      </c>
      <c r="AK32">
        <f t="shared" si="30"/>
        <v>504.29892633009621</v>
      </c>
      <c r="AL32">
        <f t="shared" si="9"/>
        <v>-7992.63085863586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-864.0166761272061</v>
      </c>
      <c r="AR32">
        <f t="shared" si="14"/>
        <v>-866.80619984986004</v>
      </c>
      <c r="AS32">
        <f t="shared" si="15"/>
        <v>54.286847209442584</v>
      </c>
      <c r="AT32">
        <f t="shared" si="16"/>
        <v>48.223611060548386</v>
      </c>
      <c r="AU32">
        <f t="shared" si="17"/>
        <v>-764.29574157986895</v>
      </c>
      <c r="AW32">
        <v>29</v>
      </c>
      <c r="AX32">
        <f>IF(Z32&gt;0, (R32*SUMPRODUCT(K32:$K$98, X32:$X$98)-K32*$AZ$3)/Z32, 0)</f>
        <v>11375.093839015055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500000</v>
      </c>
      <c r="S33">
        <f t="shared" si="1"/>
        <v>10875.700901690881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6636.5650932031785</v>
      </c>
      <c r="AC33">
        <f t="shared" si="2"/>
        <v>6072.9513605297798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-9599.4330426820106</v>
      </c>
      <c r="AI33">
        <f t="shared" si="7"/>
        <v>-9627.3528586801949</v>
      </c>
      <c r="AJ33">
        <f t="shared" si="8"/>
        <v>563.61373267339877</v>
      </c>
      <c r="AK33">
        <f t="shared" si="30"/>
        <v>464.55955652422256</v>
      </c>
      <c r="AL33">
        <f t="shared" si="9"/>
        <v>-8599.1795694825742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-819.59489643241727</v>
      </c>
      <c r="AR33">
        <f t="shared" si="14"/>
        <v>-821.97867666190575</v>
      </c>
      <c r="AS33">
        <f t="shared" si="15"/>
        <v>48.121064734181552</v>
      </c>
      <c r="AT33">
        <f t="shared" si="16"/>
        <v>39.663867639185177</v>
      </c>
      <c r="AU33">
        <f t="shared" si="17"/>
        <v>-734.19374428853916</v>
      </c>
      <c r="AW33">
        <v>30</v>
      </c>
      <c r="AX33">
        <f>IF(Z33&gt;0, (R33*SUMPRODUCT(K33:$K$98, X33:$X$98)-K33*$AZ$3)/Z33, 0)</f>
        <v>10875.700901690881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500000</v>
      </c>
      <c r="S34">
        <f t="shared" si="1"/>
        <v>10369.730383758302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6072.9513605297798</v>
      </c>
      <c r="AC34">
        <f t="shared" si="2"/>
        <v>5521.5733778954091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-10171.031779574219</v>
      </c>
      <c r="AI34">
        <f t="shared" si="7"/>
        <v>-10197.655294234464</v>
      </c>
      <c r="AJ34">
        <f t="shared" si="8"/>
        <v>551.37798263437071</v>
      </c>
      <c r="AK34">
        <f t="shared" si="30"/>
        <v>425.1065952370846</v>
      </c>
      <c r="AL34">
        <f t="shared" si="9"/>
        <v>-9221.170716363009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-775.35510439280972</v>
      </c>
      <c r="AR34">
        <f t="shared" si="14"/>
        <v>-777.38466033522184</v>
      </c>
      <c r="AS34">
        <f t="shared" si="15"/>
        <v>42.032484270073333</v>
      </c>
      <c r="AT34">
        <f t="shared" si="16"/>
        <v>32.406600989100411</v>
      </c>
      <c r="AU34">
        <f t="shared" si="17"/>
        <v>-702.94557507604816</v>
      </c>
      <c r="AW34">
        <v>31</v>
      </c>
      <c r="AX34">
        <f>IF(Z34&gt;0, (R34*SUMPRODUCT(K34:$K$98, X34:$X$98)-K34*$AZ$3)/Z34, 0)</f>
        <v>10369.730383758302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9861.2588559584055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5521.5733778954091</v>
      </c>
      <c r="AC35">
        <f t="shared" ref="AC35:AC66" si="33">S35*Z35</f>
        <v>4985.6976608222822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-10780.644882204535</v>
      </c>
      <c r="AI35">
        <f t="shared" ref="AI35:AI66" si="38">SUM(AE35:AH35)</f>
        <v>-10805.924097229956</v>
      </c>
      <c r="AJ35">
        <f t="shared" ref="AJ35:AJ66" si="39">AB35-AC35</f>
        <v>535.87571707312691</v>
      </c>
      <c r="AK35">
        <f t="shared" si="30"/>
        <v>386.51013645267869</v>
      </c>
      <c r="AL35">
        <f t="shared" ref="AL35:AL66" si="40">SUM(AI35:AK35)</f>
        <v>-9883.5382437041517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-733.77406358000655</v>
      </c>
      <c r="AR35">
        <f t="shared" ref="AR35:AR66" si="45">AI35*$K35</f>
        <v>-735.4946686584592</v>
      </c>
      <c r="AS35">
        <f t="shared" ref="AS35:AS66" si="46">AJ35*$K35</f>
        <v>36.473857249455222</v>
      </c>
      <c r="AT35">
        <f t="shared" ref="AT35:AT66" si="47">AK35*$K35</f>
        <v>26.307434901960075</v>
      </c>
      <c r="AU35">
        <f t="shared" ref="AU35:AU66" si="48">AL35*$K35</f>
        <v>-672.71337650704402</v>
      </c>
      <c r="AW35">
        <v>32</v>
      </c>
      <c r="AX35">
        <f>IF(Z35&gt;0, (R35*SUMPRODUCT(K35:$K$98, X35:$X$98)-K35*$AZ$3)/Z35, 0)</f>
        <v>9861.2588559584055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500000</v>
      </c>
      <c r="S36">
        <f t="shared" si="32"/>
        <v>9345.30808363092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4985.6976608222822</v>
      </c>
      <c r="AC36">
        <f t="shared" si="33"/>
        <v>4465.7444787777076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-11334.466414578941</v>
      </c>
      <c r="AI36">
        <f t="shared" si="38"/>
        <v>-11358.359390812651</v>
      </c>
      <c r="AJ36">
        <f t="shared" si="39"/>
        <v>519.95318204457453</v>
      </c>
      <c r="AK36">
        <f t="shared" si="30"/>
        <v>348.99883625755979</v>
      </c>
      <c r="AL36">
        <f t="shared" si="40"/>
        <v>-10489.407372510515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-688.8119510882276</v>
      </c>
      <c r="AR36">
        <f t="shared" si="45"/>
        <v>-690.26396188210822</v>
      </c>
      <c r="AS36">
        <f t="shared" si="46"/>
        <v>31.598308442467648</v>
      </c>
      <c r="AT36">
        <f t="shared" si="47"/>
        <v>21.209165084373396</v>
      </c>
      <c r="AU36">
        <f t="shared" si="48"/>
        <v>-637.45648835526708</v>
      </c>
      <c r="AW36">
        <v>33</v>
      </c>
      <c r="AX36">
        <f>IF(Z36&gt;0, (R36*SUMPRODUCT(K36:$K$98, X36:$X$98)-K36*$AZ$3)/Z36, 0)</f>
        <v>9345.30808363092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500000</v>
      </c>
      <c r="S37">
        <f t="shared" si="32"/>
        <v>8828.2202498738006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4465.7444787777076</v>
      </c>
      <c r="AC37">
        <f t="shared" si="33"/>
        <v>3967.8440290603994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-11815.439920808025</v>
      </c>
      <c r="AI37">
        <f t="shared" si="38"/>
        <v>-11837.912423287316</v>
      </c>
      <c r="AJ37">
        <f t="shared" si="39"/>
        <v>497.90044971730822</v>
      </c>
      <c r="AK37">
        <f t="shared" si="30"/>
        <v>312.60211351443957</v>
      </c>
      <c r="AL37">
        <f t="shared" si="40"/>
        <v>-11027.409860055568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-641.108400123244</v>
      </c>
      <c r="AR37">
        <f t="shared" si="45"/>
        <v>-642.32776310996542</v>
      </c>
      <c r="AS37">
        <f t="shared" si="46"/>
        <v>27.016189230225244</v>
      </c>
      <c r="AT37">
        <f t="shared" si="47"/>
        <v>16.961860261964876</v>
      </c>
      <c r="AU37">
        <f t="shared" si="48"/>
        <v>-598.34971361777525</v>
      </c>
      <c r="AW37">
        <v>34</v>
      </c>
      <c r="AX37">
        <f>IF(Z37&gt;0, (R37*SUMPRODUCT(K37:$K$98, X37:$X$98)-K37*$AZ$3)/Z37, 0)</f>
        <v>8828.2202498738006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500000</v>
      </c>
      <c r="S38">
        <f t="shared" si="32"/>
        <v>8318.8604376111343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3967.8440290603994</v>
      </c>
      <c r="AC38">
        <f t="shared" si="33"/>
        <v>3497.1923265897631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-12281.176536302697</v>
      </c>
      <c r="AI38">
        <f t="shared" si="38"/>
        <v>-12302.196196103565</v>
      </c>
      <c r="AJ38">
        <f t="shared" si="39"/>
        <v>470.65170247063634</v>
      </c>
      <c r="AK38">
        <f t="shared" si="30"/>
        <v>277.74908203422797</v>
      </c>
      <c r="AL38">
        <f t="shared" si="40"/>
        <v>-11553.795411598701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-594.98158263316316</v>
      </c>
      <c r="AR38">
        <f t="shared" si="45"/>
        <v>-595.99991425780547</v>
      </c>
      <c r="AS38">
        <f t="shared" si="46"/>
        <v>22.801487624350678</v>
      </c>
      <c r="AT38">
        <f t="shared" si="47"/>
        <v>13.456006264150989</v>
      </c>
      <c r="AU38">
        <f t="shared" si="48"/>
        <v>-559.74242036930377</v>
      </c>
      <c r="AW38">
        <v>35</v>
      </c>
      <c r="AX38">
        <f>IF(Z38&gt;0, (R38*SUMPRODUCT(K38:$K$98, X38:$X$98)-K38*$AZ$3)/Z38, 0)</f>
        <v>8318.8604376111343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500000</v>
      </c>
      <c r="S39">
        <f t="shared" si="32"/>
        <v>7816.755430720933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3497.1923265897631</v>
      </c>
      <c r="AC39">
        <f t="shared" si="33"/>
        <v>3054.4042240035706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-12719.18174910143</v>
      </c>
      <c r="AI39">
        <f t="shared" si="38"/>
        <v>-12738.71929412938</v>
      </c>
      <c r="AJ39">
        <f t="shared" si="39"/>
        <v>442.78810258619251</v>
      </c>
      <c r="AK39">
        <f t="shared" si="30"/>
        <v>244.80346286128344</v>
      </c>
      <c r="AL39">
        <f t="shared" si="40"/>
        <v>-12051.127728681902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-550.17987316005792</v>
      </c>
      <c r="AR39">
        <f t="shared" si="45"/>
        <v>-551.02498759095249</v>
      </c>
      <c r="AS39">
        <f t="shared" si="46"/>
        <v>19.153205522427935</v>
      </c>
      <c r="AT39">
        <f t="shared" si="47"/>
        <v>10.589198330755751</v>
      </c>
      <c r="AU39">
        <f t="shared" si="48"/>
        <v>-521.28258373776873</v>
      </c>
      <c r="AW39">
        <v>36</v>
      </c>
      <c r="AX39">
        <f>IF(Z39&gt;0, (R39*SUMPRODUCT(K39:$K$98, X39:$X$98)-K39*$AZ$3)/Z39, 0)</f>
        <v>7816.755430720933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500000</v>
      </c>
      <c r="S40">
        <f t="shared" si="32"/>
        <v>7321.8960599291931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3054.4042240035706</v>
      </c>
      <c r="AC40">
        <f t="shared" si="33"/>
        <v>2640.1113865997363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-13132.917775030595</v>
      </c>
      <c r="AI40">
        <f t="shared" si="38"/>
        <v>-13150.946652830762</v>
      </c>
      <c r="AJ40">
        <f t="shared" si="39"/>
        <v>414.29283740383426</v>
      </c>
      <c r="AK40">
        <f t="shared" ref="AK40:AK71" si="61">G40*SUM(AB40:AB40, AE40:AF40)</f>
        <v>213.80829568024996</v>
      </c>
      <c r="AL40">
        <f t="shared" si="40"/>
        <v>-12522.845519746677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-507.21107540966187</v>
      </c>
      <c r="AR40">
        <f t="shared" si="45"/>
        <v>-507.90737509371519</v>
      </c>
      <c r="AS40">
        <f t="shared" si="46"/>
        <v>16.000550615922016</v>
      </c>
      <c r="AT40">
        <f t="shared" si="47"/>
        <v>8.2575660215944584</v>
      </c>
      <c r="AU40">
        <f t="shared" si="48"/>
        <v>-483.64925845619871</v>
      </c>
      <c r="AW40">
        <v>37</v>
      </c>
      <c r="AX40">
        <f>IF(Z40&gt;0, (R40*SUMPRODUCT(K40:$K$98, X40:$X$98)-K40*$AZ$3)/Z40, 0)</f>
        <v>7321.8960599291931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500000</v>
      </c>
      <c r="S41">
        <f t="shared" si="32"/>
        <v>6832.1739198684209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2640.1113865997363</v>
      </c>
      <c r="AC41">
        <f t="shared" si="33"/>
        <v>2254.2280216867025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-13514.385681109354</v>
      </c>
      <c r="AI41">
        <f t="shared" si="38"/>
        <v>-13530.882831563407</v>
      </c>
      <c r="AJ41">
        <f t="shared" si="39"/>
        <v>385.8833649130338</v>
      </c>
      <c r="AK41">
        <f t="shared" si="61"/>
        <v>184.80779706198155</v>
      </c>
      <c r="AL41">
        <f t="shared" si="40"/>
        <v>-12960.191669588392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-466.02132384860636</v>
      </c>
      <c r="AR41">
        <f t="shared" si="45"/>
        <v>-466.59020090123289</v>
      </c>
      <c r="AS41">
        <f t="shared" si="46"/>
        <v>13.306552055806447</v>
      </c>
      <c r="AT41">
        <f t="shared" si="47"/>
        <v>6.3727923914999254</v>
      </c>
      <c r="AU41">
        <f t="shared" si="48"/>
        <v>-446.91085645392656</v>
      </c>
      <c r="AW41">
        <v>38</v>
      </c>
      <c r="AX41">
        <f>IF(Z41&gt;0, (R41*SUMPRODUCT(K41:$K$98, X41:$X$98)-K41*$AZ$3)/Z41, 0)</f>
        <v>6832.1739198684209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500000</v>
      </c>
      <c r="S42">
        <f t="shared" si="32"/>
        <v>6343.6306945071547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2254.2280216867025</v>
      </c>
      <c r="AC42">
        <f t="shared" si="33"/>
        <v>1896.5350107815152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-13838.386211297595</v>
      </c>
      <c r="AI42">
        <f t="shared" si="38"/>
        <v>-13853.33455162598</v>
      </c>
      <c r="AJ42">
        <f t="shared" si="39"/>
        <v>357.69301090518729</v>
      </c>
      <c r="AK42">
        <f t="shared" si="61"/>
        <v>157.79596151806919</v>
      </c>
      <c r="AL42">
        <f t="shared" si="40"/>
        <v>-13337.845579202723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-426.06602527444056</v>
      </c>
      <c r="AR42">
        <f t="shared" si="45"/>
        <v>-426.52626535235987</v>
      </c>
      <c r="AS42">
        <f t="shared" si="46"/>
        <v>11.012905486074738</v>
      </c>
      <c r="AT42">
        <f t="shared" si="47"/>
        <v>4.8583337032084595</v>
      </c>
      <c r="AU42">
        <f t="shared" si="48"/>
        <v>-410.65502616307668</v>
      </c>
      <c r="AW42">
        <v>39</v>
      </c>
      <c r="AX42">
        <f>IF(Z42&gt;0, (R42*SUMPRODUCT(K42:$K$98, X42:$X$98)-K42*$AZ$3)/Z42, 0)</f>
        <v>6343.6306945071547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500000</v>
      </c>
      <c r="S43">
        <f t="shared" si="32"/>
        <v>5853.8309530126598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1896.5350107815152</v>
      </c>
      <c r="AC43">
        <f t="shared" si="33"/>
        <v>1567.1906934922695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-14128.306965350748</v>
      </c>
      <c r="AI43">
        <f t="shared" si="38"/>
        <v>-14141.692991579313</v>
      </c>
      <c r="AJ43">
        <f t="shared" si="39"/>
        <v>329.34431728924574</v>
      </c>
      <c r="AK43">
        <f t="shared" si="61"/>
        <v>132.75745075470607</v>
      </c>
      <c r="AL43">
        <f t="shared" si="40"/>
        <v>-13679.591223535361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-388.38599157853884</v>
      </c>
      <c r="AR43">
        <f t="shared" si="45"/>
        <v>-388.7539723339703</v>
      </c>
      <c r="AS43">
        <f t="shared" si="46"/>
        <v>9.053648080753252</v>
      </c>
      <c r="AT43">
        <f t="shared" si="47"/>
        <v>3.6494913564135958</v>
      </c>
      <c r="AU43">
        <f t="shared" si="48"/>
        <v>-376.05083289680346</v>
      </c>
      <c r="AW43">
        <v>40</v>
      </c>
      <c r="AX43">
        <f>IF(Z43&gt;0, (R43*SUMPRODUCT(K43:$K$98, X43:$X$98)-K43*$AZ$3)/Z43, 0)</f>
        <v>5853.8309530126598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500000</v>
      </c>
      <c r="S44">
        <f t="shared" si="32"/>
        <v>5350.4911562611123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1567.1906934922695</v>
      </c>
      <c r="AC44">
        <f t="shared" si="33"/>
        <v>1265.1633697576549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-14292.946371943393</v>
      </c>
      <c r="AI44">
        <f t="shared" si="38"/>
        <v>-14304.769243272478</v>
      </c>
      <c r="AJ44">
        <f t="shared" si="39"/>
        <v>302.02732373461458</v>
      </c>
      <c r="AK44">
        <f t="shared" si="61"/>
        <v>109.70334854445888</v>
      </c>
      <c r="AL44">
        <f t="shared" si="40"/>
        <v>-13893.038570993405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-350.81421006045684</v>
      </c>
      <c r="AR44">
        <f t="shared" si="45"/>
        <v>-351.10439734291253</v>
      </c>
      <c r="AS44">
        <f t="shared" si="46"/>
        <v>7.4131305215431276</v>
      </c>
      <c r="AT44">
        <f t="shared" si="47"/>
        <v>2.6926214203222036</v>
      </c>
      <c r="AU44">
        <f t="shared" si="48"/>
        <v>-340.99864540104721</v>
      </c>
      <c r="AW44">
        <v>41</v>
      </c>
      <c r="AX44">
        <f>IF(Z44&gt;0, (R44*SUMPRODUCT(K44:$K$98, X44:$X$98)-K44*$AZ$3)/Z44, 0)</f>
        <v>5350.4911562611123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500000</v>
      </c>
      <c r="S45">
        <f t="shared" si="32"/>
        <v>4824.2274228816968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1265.1633697576549</v>
      </c>
      <c r="AC45">
        <f t="shared" si="33"/>
        <v>991.45511312927181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-14288.510100054798</v>
      </c>
      <c r="AI45">
        <f t="shared" si="38"/>
        <v>-14298.785891660587</v>
      </c>
      <c r="AJ45">
        <f t="shared" si="39"/>
        <v>273.70825662838308</v>
      </c>
      <c r="AK45">
        <f t="shared" si="61"/>
        <v>88.561435883035855</v>
      </c>
      <c r="AL45">
        <f t="shared" si="40"/>
        <v>-13936.51619914917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-313.12975328435829</v>
      </c>
      <c r="AR45">
        <f t="shared" si="45"/>
        <v>-313.35494513905769</v>
      </c>
      <c r="AS45">
        <f t="shared" si="46"/>
        <v>5.9982600193989937</v>
      </c>
      <c r="AT45">
        <f t="shared" si="47"/>
        <v>1.9408056105483789</v>
      </c>
      <c r="AU45">
        <f t="shared" si="48"/>
        <v>-305.41587950911031</v>
      </c>
      <c r="AW45">
        <v>42</v>
      </c>
      <c r="AX45">
        <f>IF(Z45&gt;0, (R45*SUMPRODUCT(K45:$K$98, X45:$X$98)-K45*$AZ$3)/Z45, 0)</f>
        <v>4824.2274228816968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500000</v>
      </c>
      <c r="S46">
        <f t="shared" si="32"/>
        <v>4262.7078327524196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991.45511312927181</v>
      </c>
      <c r="AC46">
        <f t="shared" si="33"/>
        <v>747.16996112355241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-14090.039879684098</v>
      </c>
      <c r="AI46">
        <f t="shared" si="38"/>
        <v>-14098.803909385861</v>
      </c>
      <c r="AJ46">
        <f t="shared" si="39"/>
        <v>244.2851520057194</v>
      </c>
      <c r="AK46">
        <f t="shared" si="61"/>
        <v>69.401857919049036</v>
      </c>
      <c r="AL46">
        <f t="shared" si="40"/>
        <v>-13785.116899461093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-275.69671367796434</v>
      </c>
      <c r="AR46">
        <f t="shared" si="45"/>
        <v>-275.86819752101832</v>
      </c>
      <c r="AS46">
        <f t="shared" si="46"/>
        <v>4.7798738813653934</v>
      </c>
      <c r="AT46">
        <f t="shared" si="47"/>
        <v>1.3579709010629009</v>
      </c>
      <c r="AU46">
        <f t="shared" si="48"/>
        <v>-269.73035273859</v>
      </c>
      <c r="AW46">
        <v>43</v>
      </c>
      <c r="AX46">
        <f>IF(Z46&gt;0, (R46*SUMPRODUCT(K46:$K$98, X46:$X$98)-K46*$AZ$3)/Z46, 0)</f>
        <v>4262.7078327524196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500000</v>
      </c>
      <c r="S47">
        <f t="shared" si="32"/>
        <v>3642.6481307004087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747.16996112355241</v>
      </c>
      <c r="AC47">
        <f t="shared" si="33"/>
        <v>532.94164144437252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-13610.844079113962</v>
      </c>
      <c r="AI47">
        <f t="shared" si="38"/>
        <v>-13618.159384110795</v>
      </c>
      <c r="AJ47">
        <f t="shared" si="39"/>
        <v>214.22831967917989</v>
      </c>
      <c r="AK47">
        <f t="shared" si="61"/>
        <v>52.301897278648674</v>
      </c>
      <c r="AL47">
        <f t="shared" si="40"/>
        <v>-13351.629167152967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-237.78606675337662</v>
      </c>
      <c r="AR47">
        <f t="shared" si="45"/>
        <v>-237.91386761511504</v>
      </c>
      <c r="AS47">
        <f t="shared" si="46"/>
        <v>3.7426414723144266</v>
      </c>
      <c r="AT47">
        <f t="shared" si="47"/>
        <v>0.91373190122082437</v>
      </c>
      <c r="AU47">
        <f t="shared" si="48"/>
        <v>-233.25749424157982</v>
      </c>
      <c r="AW47">
        <v>44</v>
      </c>
      <c r="AX47">
        <f>IF(Z47&gt;0, (R47*SUMPRODUCT(K47:$K$98, X47:$X$98)-K47*$AZ$3)/Z47, 0)</f>
        <v>3642.6481307004087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500000</v>
      </c>
      <c r="S48">
        <f t="shared" si="32"/>
        <v>2937.5475852906015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532.94164144437252</v>
      </c>
      <c r="AC48">
        <f t="shared" si="33"/>
        <v>350.03806933276826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-12841.536648025332</v>
      </c>
      <c r="AI48">
        <f t="shared" si="38"/>
        <v>-12847.494646307396</v>
      </c>
      <c r="AJ48">
        <f t="shared" si="39"/>
        <v>182.90357211160426</v>
      </c>
      <c r="AK48">
        <f t="shared" si="61"/>
        <v>37.305914901106078</v>
      </c>
      <c r="AL48">
        <f t="shared" si="40"/>
        <v>-12627.285159294686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-200.30893282423392</v>
      </c>
      <c r="AR48">
        <f t="shared" si="45"/>
        <v>-200.4018687640953</v>
      </c>
      <c r="AS48">
        <f t="shared" si="46"/>
        <v>2.8530245517813118</v>
      </c>
      <c r="AT48">
        <f t="shared" si="47"/>
        <v>0.5819169626417986</v>
      </c>
      <c r="AU48">
        <f t="shared" si="48"/>
        <v>-196.96692724967221</v>
      </c>
      <c r="AW48">
        <v>45</v>
      </c>
      <c r="AX48">
        <f>IF(Z48&gt;0, (R48*SUMPRODUCT(K48:$K$98, X48:$X$98)-K48*$AZ$3)/Z48, 0)</f>
        <v>2937.5475852906015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500000</v>
      </c>
      <c r="S49">
        <f t="shared" si="32"/>
        <v>2104.7962409096372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350.03806933276826</v>
      </c>
      <c r="AC49">
        <f t="shared" si="33"/>
        <v>198.73136386725895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-11775.013761536287</v>
      </c>
      <c r="AI49">
        <f t="shared" si="38"/>
        <v>-11779.734678459376</v>
      </c>
      <c r="AJ49">
        <f t="shared" si="39"/>
        <v>151.30670546550931</v>
      </c>
      <c r="AK49">
        <f t="shared" si="61"/>
        <v>24.50266485329378</v>
      </c>
      <c r="AL49">
        <f t="shared" si="40"/>
        <v>-11603.925308140573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-163.99353305689627</v>
      </c>
      <c r="AR49">
        <f t="shared" si="45"/>
        <v>-164.05928243614662</v>
      </c>
      <c r="AS49">
        <f t="shared" si="46"/>
        <v>2.107285962207714</v>
      </c>
      <c r="AT49">
        <f t="shared" si="47"/>
        <v>0.34125468215813098</v>
      </c>
      <c r="AU49">
        <f t="shared" si="48"/>
        <v>-161.61074179178078</v>
      </c>
      <c r="AW49">
        <v>46</v>
      </c>
      <c r="AX49">
        <f>IF(Z49&gt;0, (R49*SUMPRODUCT(K49:$K$98, X49:$X$98)-K49*$AZ$3)/Z49, 0)</f>
        <v>2104.7962409096372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500000</v>
      </c>
      <c r="S50">
        <f t="shared" si="32"/>
        <v>1082.3020631985771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198.73136386725895</v>
      </c>
      <c r="AC50">
        <f t="shared" si="33"/>
        <v>78.489819523509581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-10476.489024335835</v>
      </c>
      <c r="AI50">
        <f t="shared" si="38"/>
        <v>-10480.115083187258</v>
      </c>
      <c r="AJ50">
        <f t="shared" si="39"/>
        <v>120.24154434374937</v>
      </c>
      <c r="AK50">
        <f t="shared" si="61"/>
        <v>13.911195470708128</v>
      </c>
      <c r="AL50">
        <f t="shared" si="40"/>
        <v>-10345.962343372801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-130.27558698857641</v>
      </c>
      <c r="AR50">
        <f t="shared" si="45"/>
        <v>-130.32067718475062</v>
      </c>
      <c r="AS50">
        <f t="shared" si="46"/>
        <v>1.4952087224458248</v>
      </c>
      <c r="AT50">
        <f t="shared" si="47"/>
        <v>0.17298630786034908</v>
      </c>
      <c r="AU50">
        <f t="shared" si="48"/>
        <v>-128.65248215444447</v>
      </c>
      <c r="AW50">
        <v>47</v>
      </c>
      <c r="AX50">
        <f>IF(Z50&gt;0, (R50*SUMPRODUCT(K50:$K$98, X50:$X$98)-K50*$AZ$3)/Z50, 0)</f>
        <v>1082.3020631985771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500000</v>
      </c>
      <c r="S51">
        <f t="shared" si="32"/>
        <v>-236.80522475556916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78.489819523509581</v>
      </c>
      <c r="AC51">
        <f t="shared" si="33"/>
        <v>-12.721491828328453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-9037.3171993960859</v>
      </c>
      <c r="AI51">
        <f t="shared" si="38"/>
        <v>-9040.0032659390563</v>
      </c>
      <c r="AJ51">
        <f t="shared" si="39"/>
        <v>91.211311351838035</v>
      </c>
      <c r="AK51">
        <f t="shared" si="61"/>
        <v>5.4942873666456711</v>
      </c>
      <c r="AL51">
        <f t="shared" si="40"/>
        <v>-8943.2976672205732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-100.33877150153236</v>
      </c>
      <c r="AR51">
        <f t="shared" si="45"/>
        <v>-100.36859413707192</v>
      </c>
      <c r="AS51">
        <f t="shared" si="46"/>
        <v>1.0126933387597352</v>
      </c>
      <c r="AT51">
        <f t="shared" si="47"/>
        <v>6.1001515436733329E-2</v>
      </c>
      <c r="AU51">
        <f t="shared" si="48"/>
        <v>-99.294899282875463</v>
      </c>
      <c r="AW51">
        <v>48</v>
      </c>
      <c r="AX51">
        <f>IF(Z51&gt;0, (R51*SUMPRODUCT(K51:$K$98, X51:$X$98)-K51*$AZ$3)/Z51, 0)</f>
        <v>-236.80522475556916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500000</v>
      </c>
      <c r="S52">
        <f t="shared" si="32"/>
        <v>-2049.5406356269218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-12.721491828328453</v>
      </c>
      <c r="AC52">
        <f t="shared" si="33"/>
        <v>-78.181445797058416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-7519.1395958463436</v>
      </c>
      <c r="AI52">
        <f t="shared" si="38"/>
        <v>-7521.0468877642988</v>
      </c>
      <c r="AJ52">
        <f t="shared" si="39"/>
        <v>65.459953968729963</v>
      </c>
      <c r="AK52">
        <f t="shared" si="61"/>
        <v>-0.89050442798299179</v>
      </c>
      <c r="AL52">
        <f t="shared" si="40"/>
        <v>-7456.4774382235519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-74.538282011052445</v>
      </c>
      <c r="AR52">
        <f t="shared" si="45"/>
        <v>-74.557189262480065</v>
      </c>
      <c r="AS52">
        <f t="shared" si="46"/>
        <v>0.64891367518260612</v>
      </c>
      <c r="AT52">
        <f t="shared" si="47"/>
        <v>-8.8276948896858359E-3</v>
      </c>
      <c r="AU52">
        <f t="shared" si="48"/>
        <v>-73.917103282187142</v>
      </c>
      <c r="AW52">
        <v>49</v>
      </c>
      <c r="AX52">
        <f>IF(Z52&gt;0, (R52*SUMPRODUCT(K52:$K$98, X52:$X$98)-K52*$AZ$3)/Z52, 0)</f>
        <v>-2049.5406356269218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500000</v>
      </c>
      <c r="S53">
        <f t="shared" si="32"/>
        <v>-4718.6289147815132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-78.181445797058416</v>
      </c>
      <c r="AC53">
        <f t="shared" si="33"/>
        <v>-121.57792643953745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-5999.4301188206409</v>
      </c>
      <c r="AI53">
        <f t="shared" si="38"/>
        <v>-6000.7183948075353</v>
      </c>
      <c r="AJ53">
        <f t="shared" si="39"/>
        <v>43.396480642479034</v>
      </c>
      <c r="AK53">
        <f t="shared" si="61"/>
        <v>-5.47270120579409</v>
      </c>
      <c r="AL53">
        <f t="shared" si="40"/>
        <v>-5962.7946153708499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-53.101062058503103</v>
      </c>
      <c r="AR53">
        <f t="shared" si="45"/>
        <v>-53.112464612041308</v>
      </c>
      <c r="AS53">
        <f t="shared" si="46"/>
        <v>0.38410301746624947</v>
      </c>
      <c r="AT53">
        <f t="shared" si="47"/>
        <v>-4.8438975136132378E-2</v>
      </c>
      <c r="AU53">
        <f t="shared" si="48"/>
        <v>-52.776800569711185</v>
      </c>
      <c r="AW53">
        <v>50</v>
      </c>
      <c r="AX53">
        <f>IF(Z53&gt;0, (R53*SUMPRODUCT(K53:$K$98, X53:$X$98)-K53*$AZ$3)/Z53, 0)</f>
        <v>-4718.6289147815132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500000</v>
      </c>
      <c r="S54">
        <f t="shared" si="32"/>
        <v>-8934.1235985534004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-121.57792643953745</v>
      </c>
      <c r="AC54">
        <f t="shared" si="33"/>
        <v>-146.87380870467149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-4534.1104217792335</v>
      </c>
      <c r="AI54">
        <f t="shared" si="38"/>
        <v>-4534.9324039640805</v>
      </c>
      <c r="AJ54">
        <f t="shared" si="39"/>
        <v>25.29588226513404</v>
      </c>
      <c r="AK54">
        <f t="shared" si="61"/>
        <v>-8.5104548507676228</v>
      </c>
      <c r="AL54">
        <f t="shared" si="40"/>
        <v>-4518.1469765497141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-35.831688849511423</v>
      </c>
      <c r="AR54">
        <f t="shared" si="45"/>
        <v>-35.83818472348613</v>
      </c>
      <c r="AS54">
        <f t="shared" si="46"/>
        <v>0.19990562606158988</v>
      </c>
      <c r="AT54">
        <f t="shared" si="47"/>
        <v>-6.7255523534615932E-2</v>
      </c>
      <c r="AU54">
        <f t="shared" si="48"/>
        <v>-35.705534620959149</v>
      </c>
      <c r="AW54">
        <v>51</v>
      </c>
      <c r="AX54">
        <f>IF(Z54&gt;0, (R54*SUMPRODUCT(K54:$K$98, X54:$X$98)-K54*$AZ$3)/Z54, 0)</f>
        <v>-8934.1235985534004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500000</v>
      </c>
      <c r="S55">
        <f t="shared" si="32"/>
        <v>-16033.497913988545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-146.87380870467149</v>
      </c>
      <c r="AC55">
        <f t="shared" si="33"/>
        <v>-157.87944416724622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-3214.1987786479785</v>
      </c>
      <c r="AI55">
        <f t="shared" si="38"/>
        <v>-3214.6911211331126</v>
      </c>
      <c r="AJ55">
        <f t="shared" si="39"/>
        <v>11.00563546257473</v>
      </c>
      <c r="AK55">
        <f t="shared" si="61"/>
        <v>-10.281166609327006</v>
      </c>
      <c r="AL55">
        <f t="shared" si="40"/>
        <v>-3213.9666522798648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-22.679312994692914</v>
      </c>
      <c r="AR55">
        <f t="shared" si="45"/>
        <v>-22.682786951996089</v>
      </c>
      <c r="AS55">
        <f t="shared" si="46"/>
        <v>7.7655511855497683E-2</v>
      </c>
      <c r="AT55">
        <f t="shared" si="47"/>
        <v>-7.2543676213327871E-2</v>
      </c>
      <c r="AU55">
        <f t="shared" si="48"/>
        <v>-22.677675116353921</v>
      </c>
      <c r="AW55">
        <v>52</v>
      </c>
      <c r="AX55">
        <f>IF(Z55&gt;0, (R55*SUMPRODUCT(K55:$K$98, X55:$X$98)-K55*$AZ$3)/Z55, 0)</f>
        <v>-16033.497913988545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500000</v>
      </c>
      <c r="S56">
        <f t="shared" si="32"/>
        <v>-27173.084190156504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-157.87944416724622</v>
      </c>
      <c r="AC56">
        <f t="shared" si="33"/>
        <v>-158.39263806645991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-1959.6771644902169</v>
      </c>
      <c r="AI56">
        <f t="shared" si="38"/>
        <v>-1959.9686158340505</v>
      </c>
      <c r="AJ56">
        <f t="shared" si="39"/>
        <v>0.51319389921368952</v>
      </c>
      <c r="AK56">
        <f t="shared" si="61"/>
        <v>-11.051561091707237</v>
      </c>
      <c r="AL56">
        <f t="shared" si="40"/>
        <v>-1970.506983026544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-12.345926077527157</v>
      </c>
      <c r="AR56">
        <f t="shared" si="45"/>
        <v>-12.347762215035603</v>
      </c>
      <c r="AS56">
        <f t="shared" si="46"/>
        <v>3.2331110745877972E-3</v>
      </c>
      <c r="AT56">
        <f t="shared" si="47"/>
        <v>-6.9624608967154195E-2</v>
      </c>
      <c r="AU56">
        <f t="shared" si="48"/>
        <v>-12.414153712928169</v>
      </c>
      <c r="AW56">
        <v>53</v>
      </c>
      <c r="AX56">
        <f>IF(Z56&gt;0, (R56*SUMPRODUCT(K56:$K$98, X56:$X$98)-K56*$AZ$3)/Z56, 0)</f>
        <v>-27173.084190156504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500000</v>
      </c>
      <c r="S57">
        <f t="shared" si="32"/>
        <v>-44311.319369534758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-158.39263806645991</v>
      </c>
      <c r="AC57">
        <f t="shared" si="33"/>
        <v>-150.94738638016634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-1182.1084086492222</v>
      </c>
      <c r="AI57">
        <f t="shared" si="38"/>
        <v>-1182.2787346387524</v>
      </c>
      <c r="AJ57">
        <f t="shared" si="39"/>
        <v>-7.4452516862935738</v>
      </c>
      <c r="AK57">
        <f t="shared" si="61"/>
        <v>-11.087484664652195</v>
      </c>
      <c r="AL57">
        <f t="shared" si="40"/>
        <v>-1200.8114709896984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-6.6493382235792202</v>
      </c>
      <c r="AR57">
        <f t="shared" si="45"/>
        <v>-6.6502963041616487</v>
      </c>
      <c r="AS57">
        <f t="shared" si="46"/>
        <v>-4.1879404849517375E-2</v>
      </c>
      <c r="AT57">
        <f t="shared" si="47"/>
        <v>-6.2366898877120831E-2</v>
      </c>
      <c r="AU57">
        <f t="shared" si="48"/>
        <v>-6.754542607888288</v>
      </c>
      <c r="AW57">
        <v>54</v>
      </c>
      <c r="AX57">
        <f>IF(Z57&gt;0, (R57*SUMPRODUCT(K57:$K$98, X57:$X$98)-K57*$AZ$3)/Z57, 0)</f>
        <v>-44311.319369534758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500000</v>
      </c>
      <c r="S58">
        <f t="shared" si="32"/>
        <v>-71303.346598117569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-150.94738638016634</v>
      </c>
      <c r="AC58">
        <f t="shared" si="33"/>
        <v>-139.92603017176282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-705.02489248212896</v>
      </c>
      <c r="AI58">
        <f t="shared" si="38"/>
        <v>-705.12301272251568</v>
      </c>
      <c r="AJ58">
        <f t="shared" si="39"/>
        <v>-11.021356208403517</v>
      </c>
      <c r="AK58">
        <f t="shared" si="61"/>
        <v>-10.566317046611644</v>
      </c>
      <c r="AL58">
        <f t="shared" si="40"/>
        <v>-726.71068597753083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-3.5408501362115068</v>
      </c>
      <c r="AR58">
        <f t="shared" si="45"/>
        <v>-3.5413429259984253</v>
      </c>
      <c r="AS58">
        <f t="shared" si="46"/>
        <v>-5.5352613855049582E-2</v>
      </c>
      <c r="AT58">
        <f t="shared" si="47"/>
        <v>-5.3067268337191623E-2</v>
      </c>
      <c r="AU58">
        <f t="shared" si="48"/>
        <v>-3.6497628081906663</v>
      </c>
      <c r="AW58">
        <v>55</v>
      </c>
      <c r="AX58">
        <f>IF(Z58&gt;0, (R58*SUMPRODUCT(K58:$K$98, X58:$X$98)-K58*$AZ$3)/Z58, 0)</f>
        <v>-71303.346598117569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500000</v>
      </c>
      <c r="S59">
        <f t="shared" si="32"/>
        <v>-114786.9199885749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-139.92603017176282</v>
      </c>
      <c r="AC59">
        <f t="shared" si="33"/>
        <v>-127.68947456513257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-415.18818110353862</v>
      </c>
      <c r="AI59">
        <f t="shared" si="38"/>
        <v>-415.24380132341116</v>
      </c>
      <c r="AJ59">
        <f t="shared" si="39"/>
        <v>-12.236555606630247</v>
      </c>
      <c r="AK59">
        <f t="shared" si="61"/>
        <v>-9.7948221120233985</v>
      </c>
      <c r="AL59">
        <f t="shared" si="40"/>
        <v>-437.27517904206479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-1.8617872616096738</v>
      </c>
      <c r="AR59">
        <f t="shared" si="45"/>
        <v>-1.8620366738558782</v>
      </c>
      <c r="AS59">
        <f t="shared" si="46"/>
        <v>-5.4871175026827999E-2</v>
      </c>
      <c r="AT59">
        <f t="shared" si="47"/>
        <v>-4.3921951220837634E-2</v>
      </c>
      <c r="AU59">
        <f t="shared" si="48"/>
        <v>-1.9608298001035438</v>
      </c>
      <c r="AW59">
        <v>56</v>
      </c>
      <c r="AX59">
        <f>IF(Z59&gt;0, (R59*SUMPRODUCT(K59:$K$98, X59:$X$98)-K59*$AZ$3)/Z59, 0)</f>
        <v>-114786.9199885749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500000</v>
      </c>
      <c r="S60">
        <f t="shared" si="32"/>
        <v>-186114.56456620595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-127.68947456513257</v>
      </c>
      <c r="AC60">
        <f t="shared" si="33"/>
        <v>-115.46429241349065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-240.443356079323</v>
      </c>
      <c r="AI60">
        <f t="shared" si="38"/>
        <v>-240.47437576138887</v>
      </c>
      <c r="AJ60">
        <f t="shared" si="39"/>
        <v>-12.225182151641917</v>
      </c>
      <c r="AK60">
        <f t="shared" si="61"/>
        <v>-8.9382632195592802</v>
      </c>
      <c r="AL60">
        <f t="shared" si="40"/>
        <v>-261.63782113259009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-0.96267530402318147</v>
      </c>
      <c r="AR60">
        <f t="shared" si="45"/>
        <v>-0.96279949910326346</v>
      </c>
      <c r="AS60">
        <f t="shared" si="46"/>
        <v>-4.8946584078988081E-2</v>
      </c>
      <c r="AT60">
        <f t="shared" si="47"/>
        <v>-3.5786579436571132E-2</v>
      </c>
      <c r="AU60">
        <f t="shared" si="48"/>
        <v>-1.0475326626188228</v>
      </c>
      <c r="AW60">
        <v>57</v>
      </c>
      <c r="AX60">
        <f>IF(Z60&gt;0, (R60*SUMPRODUCT(K60:$K$98, X60:$X$98)-K60*$AZ$3)/Z60, 0)</f>
        <v>-186114.56456620595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500000</v>
      </c>
      <c r="S61">
        <f t="shared" si="32"/>
        <v>-305561.05935657374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-115.46429241349065</v>
      </c>
      <c r="AC61">
        <f t="shared" si="33"/>
        <v>-103.8493164556821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-137.16266823619463</v>
      </c>
      <c r="AI61">
        <f t="shared" si="38"/>
        <v>-137.17966145461625</v>
      </c>
      <c r="AJ61">
        <f t="shared" si="39"/>
        <v>-11.614975957808554</v>
      </c>
      <c r="AK61">
        <f t="shared" si="61"/>
        <v>-8.082500468944346</v>
      </c>
      <c r="AL61">
        <f t="shared" si="40"/>
        <v>-156.87713788136915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-0.49032603286490301</v>
      </c>
      <c r="AR61">
        <f t="shared" si="45"/>
        <v>-0.490386779841332</v>
      </c>
      <c r="AS61">
        <f t="shared" si="46"/>
        <v>-4.1520955785188343E-2</v>
      </c>
      <c r="AT61">
        <f t="shared" si="47"/>
        <v>-2.8893141563430324E-2</v>
      </c>
      <c r="AU61">
        <f t="shared" si="48"/>
        <v>-0.56080087718995064</v>
      </c>
      <c r="AW61">
        <v>58</v>
      </c>
      <c r="AX61">
        <f>IF(Z61&gt;0, (R61*SUMPRODUCT(K61:$K$98, X61:$X$98)-K61*$AZ$3)/Z61, 0)</f>
        <v>-305561.05935657374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500000</v>
      </c>
      <c r="S62">
        <f t="shared" si="32"/>
        <v>-509729.77159738226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-103.8493164556821</v>
      </c>
      <c r="AC62">
        <f t="shared" si="33"/>
        <v>-93.109596719054338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-76.900550718596676</v>
      </c>
      <c r="AI62">
        <f t="shared" si="38"/>
        <v>-76.909683949762211</v>
      </c>
      <c r="AJ62">
        <f t="shared" si="39"/>
        <v>-10.739719736627762</v>
      </c>
      <c r="AK62">
        <f t="shared" si="61"/>
        <v>-7.269452151897748</v>
      </c>
      <c r="AL62">
        <f t="shared" si="40"/>
        <v>-94.918855838287726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-0.24544854064162622</v>
      </c>
      <c r="AR62">
        <f t="shared" si="45"/>
        <v>-0.24547769177565548</v>
      </c>
      <c r="AS62">
        <f t="shared" si="46"/>
        <v>-3.4278669159359933E-2</v>
      </c>
      <c r="AT62">
        <f t="shared" si="47"/>
        <v>-2.3202388087917088E-2</v>
      </c>
      <c r="AU62">
        <f t="shared" si="48"/>
        <v>-0.30295874902293252</v>
      </c>
      <c r="AW62">
        <v>59</v>
      </c>
      <c r="AX62">
        <f>IF(Z62&gt;0, (R62*SUMPRODUCT(K62:$K$98, X62:$X$98)-K62*$AZ$3)/Z62, 0)</f>
        <v>-509729.77159738226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500000</v>
      </c>
      <c r="S63">
        <f t="shared" si="32"/>
        <v>-866010.64601619623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-93.109596719054338</v>
      </c>
      <c r="AC63">
        <f t="shared" si="33"/>
        <v>-83.328218679791817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-42.308599213233329</v>
      </c>
      <c r="AI63">
        <f t="shared" si="38"/>
        <v>-42.31341025216588</v>
      </c>
      <c r="AJ63">
        <f t="shared" si="39"/>
        <v>-9.7813780392625205</v>
      </c>
      <c r="AK63">
        <f t="shared" si="61"/>
        <v>-6.5176717703338038</v>
      </c>
      <c r="AL63">
        <f t="shared" si="40"/>
        <v>-58.612460061762206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-0.12057065721851261</v>
      </c>
      <c r="AR63">
        <f t="shared" si="45"/>
        <v>-0.12058436767304877</v>
      </c>
      <c r="AS63">
        <f t="shared" si="46"/>
        <v>-2.7874881244655599E-2</v>
      </c>
      <c r="AT63">
        <f t="shared" si="47"/>
        <v>-1.857400111318026E-2</v>
      </c>
      <c r="AU63">
        <f t="shared" si="48"/>
        <v>-0.16703325003088462</v>
      </c>
      <c r="AW63">
        <v>60</v>
      </c>
      <c r="AX63">
        <f>IF(Z63&gt;0, (R63*SUMPRODUCT(K63:$K$98, X63:$X$98)-K63*$AZ$3)/Z63, 0)</f>
        <v>-866010.64601619623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500000</v>
      </c>
      <c r="S64">
        <f t="shared" si="32"/>
        <v>-1502528.1158655263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-83.328218679791817</v>
      </c>
      <c r="AC64">
        <f t="shared" si="33"/>
        <v>-74.496265604953081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-22.838978742396357</v>
      </c>
      <c r="AI64">
        <f t="shared" si="38"/>
        <v>-22.841457773065343</v>
      </c>
      <c r="AJ64">
        <f t="shared" si="39"/>
        <v>-8.8319530748387365</v>
      </c>
      <c r="AK64">
        <f t="shared" si="61"/>
        <v>-5.8329753075854276</v>
      </c>
      <c r="AL64">
        <f t="shared" si="40"/>
        <v>-37.506386155489508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-5.8112778328631515E-2</v>
      </c>
      <c r="AR64">
        <f t="shared" si="45"/>
        <v>-5.811908611329044E-2</v>
      </c>
      <c r="AS64">
        <f t="shared" si="46"/>
        <v>-2.2472516702081176E-2</v>
      </c>
      <c r="AT64">
        <f t="shared" si="47"/>
        <v>-1.4841749487548543E-2</v>
      </c>
      <c r="AU64">
        <f t="shared" si="48"/>
        <v>-9.543335230292016E-2</v>
      </c>
      <c r="AW64">
        <v>61</v>
      </c>
      <c r="AX64">
        <f>IF(Z64&gt;0, (R64*SUMPRODUCT(K64:$K$98, X64:$X$98)-K64*$AZ$3)/Z64, 0)</f>
        <v>-1502528.1158655263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500000</v>
      </c>
      <c r="S65">
        <f t="shared" si="32"/>
        <v>-2666451.3870673268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-74.496265604953081</v>
      </c>
      <c r="AC65">
        <f t="shared" si="33"/>
        <v>-66.561053622516283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-12.061198462943807</v>
      </c>
      <c r="AI65">
        <f t="shared" si="38"/>
        <v>-12.062446583459812</v>
      </c>
      <c r="AJ65">
        <f t="shared" si="39"/>
        <v>-7.9352119824367975</v>
      </c>
      <c r="AK65">
        <f t="shared" si="61"/>
        <v>-5.2147385923467162</v>
      </c>
      <c r="AL65">
        <f t="shared" si="40"/>
        <v>-25.212397158243324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-2.7401062289806471E-2</v>
      </c>
      <c r="AR65">
        <f t="shared" si="45"/>
        <v>-2.7403897814659933E-2</v>
      </c>
      <c r="AS65">
        <f t="shared" si="46"/>
        <v>-1.8027498550960738E-2</v>
      </c>
      <c r="AT65">
        <f t="shared" si="47"/>
        <v>-1.1847029748573983E-2</v>
      </c>
      <c r="AU65">
        <f t="shared" si="48"/>
        <v>-5.7278426114194654E-2</v>
      </c>
      <c r="AW65">
        <v>62</v>
      </c>
      <c r="AX65">
        <f>IF(Z65&gt;0, (R65*SUMPRODUCT(K65:$K$98, X65:$X$98)-K65*$AZ$3)/Z65, 0)</f>
        <v>-2666451.3870673268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500000</v>
      </c>
      <c r="S66">
        <f t="shared" si="32"/>
        <v>-4850951.7619338799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-66.561053622516283</v>
      </c>
      <c r="AC66">
        <f t="shared" si="33"/>
        <v>-59.451557576979823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-6.2285690756886023</v>
      </c>
      <c r="AI66">
        <f t="shared" si="38"/>
        <v>-6.2291818580918772</v>
      </c>
      <c r="AJ66">
        <f t="shared" si="39"/>
        <v>-7.10949604553646</v>
      </c>
      <c r="AK66">
        <f t="shared" si="61"/>
        <v>-4.6592737535761399</v>
      </c>
      <c r="AL66">
        <f t="shared" si="40"/>
        <v>-17.997951657204478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-1.2634184037087239E-2</v>
      </c>
      <c r="AR66">
        <f t="shared" si="45"/>
        <v>-1.26354270201165E-2</v>
      </c>
      <c r="AS66">
        <f t="shared" si="46"/>
        <v>-1.4421078157557592E-2</v>
      </c>
      <c r="AT66">
        <f t="shared" si="47"/>
        <v>-9.4509864732202943E-3</v>
      </c>
      <c r="AU66">
        <f t="shared" si="48"/>
        <v>-3.650749165089439E-2</v>
      </c>
      <c r="AW66">
        <v>63</v>
      </c>
      <c r="AX66">
        <f>IF(Z66&gt;0, (R66*SUMPRODUCT(K66:$K$98, X66:$X$98)-K66*$AZ$3)/Z66, 0)</f>
        <v>-4850951.7619338799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500000</v>
      </c>
      <c r="S67">
        <f t="shared" ref="S67:S89" si="63">AX67</f>
        <v>-9068083.0683262162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-59.451557576979823</v>
      </c>
      <c r="AC67">
        <f t="shared" ref="AC67:AC89" si="64">S67*Z67</f>
        <v>-53.091962200457743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-3.1391375518705371</v>
      </c>
      <c r="AI67">
        <f t="shared" ref="AI67:AI89" si="69">SUM(AE67:AH67)</f>
        <v>-3.1394302926945925</v>
      </c>
      <c r="AJ67">
        <f t="shared" ref="AJ67:AJ89" si="70">AB67-AC67</f>
        <v>-6.3595953765220798</v>
      </c>
      <c r="AK67">
        <f t="shared" si="61"/>
        <v>-4.161609030388588</v>
      </c>
      <c r="AL67">
        <f t="shared" ref="AL67:AL89" si="71">SUM(AI67:AK67)</f>
        <v>-13.660634699605261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-5.6852718649735958E-3</v>
      </c>
      <c r="AR67">
        <f t="shared" ref="AR67:AR89" si="76">AI67*$K67</f>
        <v>-5.6858020460004641E-3</v>
      </c>
      <c r="AS67">
        <f t="shared" ref="AS67:AS89" si="77">AJ67*$K67</f>
        <v>-1.1517822353854049E-2</v>
      </c>
      <c r="AT67">
        <f t="shared" ref="AT67:AT89" si="78">AK67*$K67</f>
        <v>-7.5370633948136263E-3</v>
      </c>
      <c r="AU67">
        <f t="shared" ref="AU67:AU89" si="79">AL67*$K67</f>
        <v>-2.4740687794668141E-2</v>
      </c>
      <c r="AW67">
        <v>64</v>
      </c>
      <c r="AX67">
        <f>IF(Z67&gt;0, (R67*SUMPRODUCT(K67:$K$98, X67:$X$98)-K67*$AZ$3)/Z67, 0)</f>
        <v>-9068083.0683262162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500000</v>
      </c>
      <c r="S68">
        <f t="shared" si="63"/>
        <v>-17442061.473316696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-53.091962200457743</v>
      </c>
      <c r="AC68">
        <f t="shared" si="64"/>
        <v>-47.408156793252026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-1.5391159920376236</v>
      </c>
      <c r="AI68">
        <f t="shared" si="69"/>
        <v>-1.5392518938542346</v>
      </c>
      <c r="AJ68">
        <f t="shared" si="70"/>
        <v>-5.6838054072057176</v>
      </c>
      <c r="AK68">
        <f t="shared" si="61"/>
        <v>-3.7164373540320423</v>
      </c>
      <c r="AL68">
        <f t="shared" si="71"/>
        <v>-10.939494655091995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-2.4888241884782336E-3</v>
      </c>
      <c r="AR68">
        <f t="shared" si="76"/>
        <v>-2.4890439482170637E-3</v>
      </c>
      <c r="AS68">
        <f t="shared" si="77"/>
        <v>-9.1909852494802529E-3</v>
      </c>
      <c r="AT68">
        <f t="shared" si="78"/>
        <v>-6.0096569911105733E-3</v>
      </c>
      <c r="AU68">
        <f t="shared" si="79"/>
        <v>-1.7689686188807889E-2</v>
      </c>
      <c r="AW68">
        <v>65</v>
      </c>
      <c r="AX68">
        <f>IF(Z68&gt;0, (R68*SUMPRODUCT(K68:$K$98, X68:$X$98)-K68*$AZ$3)/Z68, 0)</f>
        <v>-17442061.473316696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500000</v>
      </c>
      <c r="S69">
        <f t="shared" si="63"/>
        <v>-34597599.588544212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-47.408156793252026</v>
      </c>
      <c r="AC69">
        <f t="shared" si="64"/>
        <v>-42.330743225413116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-0.73366960050160723</v>
      </c>
      <c r="AI69">
        <f t="shared" si="69"/>
        <v>-0.73373077634000183</v>
      </c>
      <c r="AJ69">
        <f t="shared" si="70"/>
        <v>-5.0774135678389101</v>
      </c>
      <c r="AK69">
        <f t="shared" si="61"/>
        <v>-3.318570975527642</v>
      </c>
      <c r="AL69">
        <f t="shared" si="71"/>
        <v>-9.1297153197065537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-1.0592668230647827E-3</v>
      </c>
      <c r="AR69">
        <f t="shared" si="76"/>
        <v>-1.0593551482944777E-3</v>
      </c>
      <c r="AS69">
        <f t="shared" si="77"/>
        <v>-7.3307327109009245E-3</v>
      </c>
      <c r="AT69">
        <f t="shared" si="78"/>
        <v>-4.7913285925419245E-3</v>
      </c>
      <c r="AU69">
        <f t="shared" si="79"/>
        <v>-1.3181416451737326E-2</v>
      </c>
      <c r="AW69">
        <v>66</v>
      </c>
      <c r="AX69">
        <f>IF(Z69&gt;0, (R69*SUMPRODUCT(K69:$K$98, X69:$X$98)-K69*$AZ$3)/Z69, 0)</f>
        <v>-34597599.588544212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500000</v>
      </c>
      <c r="S70">
        <f t="shared" si="63"/>
        <v>-70858363.738114059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-42.330743225413116</v>
      </c>
      <c r="AC70">
        <f t="shared" si="64"/>
        <v>-37.796175356497443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-0.33893851287791915</v>
      </c>
      <c r="AI70">
        <f t="shared" si="69"/>
        <v>-0.33896518310664203</v>
      </c>
      <c r="AJ70">
        <f t="shared" si="70"/>
        <v>-4.5345678689156728</v>
      </c>
      <c r="AK70">
        <f t="shared" si="61"/>
        <v>-2.9631520257789186</v>
      </c>
      <c r="AL70">
        <f t="shared" si="71"/>
        <v>-7.8366850778012331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-4.3692585276736471E-4</v>
      </c>
      <c r="AR70">
        <f t="shared" si="76"/>
        <v>-4.3696023337619344E-4</v>
      </c>
      <c r="AS70">
        <f t="shared" si="77"/>
        <v>-5.845514327169711E-3</v>
      </c>
      <c r="AT70">
        <f t="shared" si="78"/>
        <v>-3.819801163195411E-3</v>
      </c>
      <c r="AU70">
        <f t="shared" si="79"/>
        <v>-1.0102275723741316E-2</v>
      </c>
      <c r="AW70">
        <v>67</v>
      </c>
      <c r="AX70">
        <f>IF(Z70&gt;0, (R70*SUMPRODUCT(K70:$K$98, X70:$X$98)-K70*$AZ$3)/Z70, 0)</f>
        <v>-70858363.738114059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500000</v>
      </c>
      <c r="S71">
        <f t="shared" si="63"/>
        <v>-149920091.43173155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-37.796175356497443</v>
      </c>
      <c r="AC71">
        <f t="shared" si="64"/>
        <v>-33.746945196869177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-0.15148548909099341</v>
      </c>
      <c r="AI71">
        <f t="shared" si="69"/>
        <v>-0.15149674406851996</v>
      </c>
      <c r="AJ71">
        <f t="shared" si="70"/>
        <v>-4.0492301596282658</v>
      </c>
      <c r="AK71">
        <f t="shared" si="61"/>
        <v>-2.6457322749548213</v>
      </c>
      <c r="AL71">
        <f t="shared" si="71"/>
        <v>-6.8464591786516067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-1.7435717896821106E-4</v>
      </c>
      <c r="AR71">
        <f t="shared" si="76"/>
        <v>-1.7437013325276107E-4</v>
      </c>
      <c r="AS71">
        <f t="shared" si="77"/>
        <v>-4.6605939081181573E-3</v>
      </c>
      <c r="AT71">
        <f t="shared" si="78"/>
        <v>-3.0451921074049382E-3</v>
      </c>
      <c r="AU71">
        <f t="shared" si="79"/>
        <v>-7.8801561487758555E-3</v>
      </c>
      <c r="AW71">
        <v>68</v>
      </c>
      <c r="AX71">
        <f>IF(Z71&gt;0, (R71*SUMPRODUCT(K71:$K$98, X71:$X$98)-K71*$AZ$3)/Z71, 0)</f>
        <v>-149920091.43173155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500000</v>
      </c>
      <c r="S72">
        <f t="shared" si="63"/>
        <v>-328310974.7345081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-33.746945196869177</v>
      </c>
      <c r="AC72">
        <f t="shared" si="64"/>
        <v>-30.131345370582945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-6.5535855118641392E-2</v>
      </c>
      <c r="AI72">
        <f t="shared" si="69"/>
        <v>-6.5540443960880823E-2</v>
      </c>
      <c r="AJ72">
        <f t="shared" si="70"/>
        <v>-3.6155998262862319</v>
      </c>
      <c r="AK72">
        <f t="shared" ref="AK72:AK89" si="92">G72*SUM(AB72:AB72, AE72:AF72)</f>
        <v>-2.3622861637808428</v>
      </c>
      <c r="AL72">
        <f t="shared" si="71"/>
        <v>-6.0434264340279551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-6.7348782336481384E-5</v>
      </c>
      <c r="AR72">
        <f t="shared" si="76"/>
        <v>-6.7353498120483897E-5</v>
      </c>
      <c r="AS72">
        <f t="shared" si="77"/>
        <v>-3.7156186529579134E-3</v>
      </c>
      <c r="AT72">
        <f t="shared" si="78"/>
        <v>-2.4276344052113099E-3</v>
      </c>
      <c r="AU72">
        <f t="shared" si="79"/>
        <v>-6.2106065562897066E-3</v>
      </c>
      <c r="AW72">
        <v>69</v>
      </c>
      <c r="AX72">
        <f>IF(Z72&gt;0, (R72*SUMPRODUCT(K72:$K$98, X72:$X$98)-K72*$AZ$3)/Z72, 0)</f>
        <v>-328310974.7345081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500000</v>
      </c>
      <c r="S73">
        <f t="shared" si="63"/>
        <v>-745554018.40007579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-30.131345370582945</v>
      </c>
      <c r="AC73">
        <f t="shared" si="64"/>
        <v>-26.903042912699931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-2.7387221819841226E-2</v>
      </c>
      <c r="AI73">
        <f t="shared" si="69"/>
        <v>-2.7389026051476275E-2</v>
      </c>
      <c r="AJ73">
        <f t="shared" si="70"/>
        <v>-3.2283024578830144</v>
      </c>
      <c r="AK73">
        <f t="shared" si="92"/>
        <v>-2.1091941759408064</v>
      </c>
      <c r="AL73">
        <f t="shared" si="71"/>
        <v>-5.3648856598752968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-2.5129319855932806E-5</v>
      </c>
      <c r="AR73">
        <f t="shared" si="76"/>
        <v>-2.5130975340163721E-5</v>
      </c>
      <c r="AS73">
        <f t="shared" si="77"/>
        <v>-2.9621494867019932E-3</v>
      </c>
      <c r="AT73">
        <f t="shared" si="78"/>
        <v>-1.9353045531287998E-3</v>
      </c>
      <c r="AU73">
        <f t="shared" si="79"/>
        <v>-4.9225850151709567E-3</v>
      </c>
      <c r="AW73">
        <v>70</v>
      </c>
      <c r="AX73">
        <f>IF(Z73&gt;0, (R73*SUMPRODUCT(K73:$K$98, X73:$X$98)-K73*$AZ$3)/Z73, 0)</f>
        <v>-745554018.40007579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500000</v>
      </c>
      <c r="S74">
        <f t="shared" si="63"/>
        <v>-1758794328.5168355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-26.903042912699931</v>
      </c>
      <c r="AC74">
        <f t="shared" si="64"/>
        <v>-24.020595000354291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-1.1033182572303494E-2</v>
      </c>
      <c r="AI74">
        <f t="shared" si="69"/>
        <v>-1.1033865443364961E-2</v>
      </c>
      <c r="AJ74">
        <f t="shared" si="70"/>
        <v>-2.8824479123456399</v>
      </c>
      <c r="AK74">
        <f t="shared" si="92"/>
        <v>-1.8832130038889954</v>
      </c>
      <c r="AL74">
        <f t="shared" si="71"/>
        <v>-4.7766947816779997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-9.0388990696936081E-6</v>
      </c>
      <c r="AR74">
        <f t="shared" si="76"/>
        <v>-9.0394585095978932E-6</v>
      </c>
      <c r="AS74">
        <f t="shared" si="77"/>
        <v>-2.361436111711304E-3</v>
      </c>
      <c r="AT74">
        <f t="shared" si="78"/>
        <v>-1.5428161509461252E-3</v>
      </c>
      <c r="AU74">
        <f t="shared" si="79"/>
        <v>-3.9132917211670264E-3</v>
      </c>
      <c r="AW74">
        <v>71</v>
      </c>
      <c r="AX74">
        <f>IF(Z74&gt;0, (R74*SUMPRODUCT(K74:$K$98, X74:$X$98)-K74*$AZ$3)/Z74, 0)</f>
        <v>-1758794328.5168355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500000</v>
      </c>
      <c r="S75">
        <f t="shared" si="63"/>
        <v>-4317420873.4102402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-24.020595000354291</v>
      </c>
      <c r="AC75">
        <f t="shared" si="64"/>
        <v>-21.446967394909166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-4.2766527546766559E-3</v>
      </c>
      <c r="AI75">
        <f t="shared" si="69"/>
        <v>-4.2769011317520412E-3</v>
      </c>
      <c r="AJ75">
        <f t="shared" si="70"/>
        <v>-2.5736276054451253</v>
      </c>
      <c r="AK75">
        <f t="shared" si="92"/>
        <v>-1.6814416500248006</v>
      </c>
      <c r="AL75">
        <f t="shared" si="71"/>
        <v>-4.2593461566016781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-3.1282445633178152E-6</v>
      </c>
      <c r="AR75">
        <f t="shared" si="76"/>
        <v>-3.1284262437768791E-6</v>
      </c>
      <c r="AS75">
        <f t="shared" si="77"/>
        <v>-1.8825322107188631E-3</v>
      </c>
      <c r="AT75">
        <f t="shared" si="78"/>
        <v>-1.2299246635056552E-3</v>
      </c>
      <c r="AU75">
        <f t="shared" si="79"/>
        <v>-3.1155853004682954E-3</v>
      </c>
      <c r="AW75">
        <v>72</v>
      </c>
      <c r="AX75">
        <f>IF(Z75&gt;0, (R75*SUMPRODUCT(K75:$K$98, X75:$X$98)-K75*$AZ$3)/Z75, 0)</f>
        <v>-4317420873.4102402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500000</v>
      </c>
      <c r="S76">
        <f t="shared" si="63"/>
        <v>-11048934568.019489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-21.446967394909166</v>
      </c>
      <c r="AC76">
        <f t="shared" si="64"/>
        <v>-19.149080662132128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-1.592375255414928E-3</v>
      </c>
      <c r="AI76">
        <f t="shared" si="69"/>
        <v>-1.5924619111940179E-3</v>
      </c>
      <c r="AJ76">
        <f t="shared" si="70"/>
        <v>-2.2978867327770374</v>
      </c>
      <c r="AK76">
        <f t="shared" si="92"/>
        <v>-1.5012877176436417</v>
      </c>
      <c r="AL76">
        <f t="shared" si="71"/>
        <v>-3.8007669123318735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-1.0399778921866425E-6</v>
      </c>
      <c r="AR76">
        <f t="shared" si="76"/>
        <v>-1.0400344869460606E-6</v>
      </c>
      <c r="AS76">
        <f t="shared" si="77"/>
        <v>-1.5007463804217506E-3</v>
      </c>
      <c r="AT76">
        <f t="shared" si="78"/>
        <v>-9.80488757817263E-4</v>
      </c>
      <c r="AU76">
        <f t="shared" si="79"/>
        <v>-2.4822751727259598E-3</v>
      </c>
      <c r="AW76">
        <v>73</v>
      </c>
      <c r="AX76">
        <f>IF(Z76&gt;0, (R76*SUMPRODUCT(K76:$K$98, X76:$X$98)-K76*$AZ$3)/Z76, 0)</f>
        <v>-11048934568.019489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500000</v>
      </c>
      <c r="S77">
        <f t="shared" si="63"/>
        <v>-29541082741.081203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-19.149080662132128</v>
      </c>
      <c r="AC77">
        <f t="shared" si="64"/>
        <v>-17.097394326197879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-5.6850887393014202E-4</v>
      </c>
      <c r="AI77">
        <f t="shared" si="69"/>
        <v>-5.6853781226404816E-4</v>
      </c>
      <c r="AJ77">
        <f t="shared" si="70"/>
        <v>-2.0516863359342494</v>
      </c>
      <c r="AK77">
        <f t="shared" si="92"/>
        <v>-1.3404356463492491</v>
      </c>
      <c r="AL77">
        <f t="shared" si="71"/>
        <v>-3.3926905200957624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-3.3151097617309968E-7</v>
      </c>
      <c r="AR77">
        <f t="shared" si="76"/>
        <v>-3.3152785080032531E-7</v>
      </c>
      <c r="AS77">
        <f t="shared" si="77"/>
        <v>-1.1963868485017708E-3</v>
      </c>
      <c r="AT77">
        <f t="shared" si="78"/>
        <v>-7.8163974213191114E-4</v>
      </c>
      <c r="AU77">
        <f t="shared" si="79"/>
        <v>-1.9783581184844821E-3</v>
      </c>
      <c r="AW77">
        <v>74</v>
      </c>
      <c r="AX77">
        <f>IF(Z77&gt;0, (R77*SUMPRODUCT(K77:$K$98, X77:$X$98)-K77*$AZ$3)/Z77, 0)</f>
        <v>-29541082741.081203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500000</v>
      </c>
      <c r="S78">
        <f t="shared" si="63"/>
        <v>-82687723587.465088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-17.097394326197879</v>
      </c>
      <c r="AC78">
        <f t="shared" si="64"/>
        <v>-15.265530929215872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-1.9418117822546805E-4</v>
      </c>
      <c r="AI78">
        <f t="shared" si="69"/>
        <v>-1.9419040905821258E-4</v>
      </c>
      <c r="AJ78">
        <f t="shared" si="70"/>
        <v>-1.8318633969820066</v>
      </c>
      <c r="AK78">
        <f t="shared" si="92"/>
        <v>-1.1968176028338517</v>
      </c>
      <c r="AL78">
        <f t="shared" si="71"/>
        <v>-3.0288751902249165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-1.0109967825466058E-7</v>
      </c>
      <c r="AR78">
        <f t="shared" si="76"/>
        <v>-1.0110448425197208E-7</v>
      </c>
      <c r="AS78">
        <f t="shared" si="77"/>
        <v>-9.5375258165510612E-4</v>
      </c>
      <c r="AT78">
        <f t="shared" si="78"/>
        <v>-6.231184488721315E-4</v>
      </c>
      <c r="AU78">
        <f t="shared" si="79"/>
        <v>-1.5769721350114895E-3</v>
      </c>
      <c r="AW78">
        <v>75</v>
      </c>
      <c r="AX78">
        <f>IF(Z78&gt;0, (R78*SUMPRODUCT(K78:$K$98, X78:$X$98)-K78*$AZ$3)/Z78, 0)</f>
        <v>-82687723587.465088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500000</v>
      </c>
      <c r="S79">
        <f t="shared" si="63"/>
        <v>-242787478346.94843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-15.265530929215872</v>
      </c>
      <c r="AC79">
        <f t="shared" si="64"/>
        <v>-13.62993841558967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-6.3315554357248419E-5</v>
      </c>
      <c r="AI79">
        <f t="shared" si="69"/>
        <v>-6.3318361326229766E-5</v>
      </c>
      <c r="AJ79">
        <f t="shared" si="70"/>
        <v>-1.6355925136262019</v>
      </c>
      <c r="AK79">
        <f t="shared" si="92"/>
        <v>-1.0685871650451111</v>
      </c>
      <c r="AL79">
        <f t="shared" si="71"/>
        <v>-2.7042429970326394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-2.9433034030616635E-8</v>
      </c>
      <c r="AR79">
        <f t="shared" si="76"/>
        <v>-2.9434338885551406E-8</v>
      </c>
      <c r="AS79">
        <f t="shared" si="77"/>
        <v>-7.6032580939205886E-4</v>
      </c>
      <c r="AT79">
        <f t="shared" si="78"/>
        <v>-4.9674622156810171E-4</v>
      </c>
      <c r="AU79">
        <f t="shared" si="79"/>
        <v>-1.2571014652990461E-3</v>
      </c>
      <c r="AW79">
        <v>76</v>
      </c>
      <c r="AX79">
        <f>IF(Z79&gt;0, (R79*SUMPRODUCT(K79:$K$98, X79:$X$98)-K79*$AZ$3)/Z79, 0)</f>
        <v>-242787478346.94843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500000</v>
      </c>
      <c r="S80">
        <f t="shared" si="63"/>
        <v>-755861571085.41797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-13.62993841558967</v>
      </c>
      <c r="AC80">
        <f t="shared" si="64"/>
        <v>-12.16958789616031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-1.9738849634022585E-5</v>
      </c>
      <c r="AI80">
        <f t="shared" si="69"/>
        <v>-1.9739654648350715E-5</v>
      </c>
      <c r="AJ80">
        <f t="shared" si="70"/>
        <v>-1.46035051942936</v>
      </c>
      <c r="AK80">
        <f t="shared" si="92"/>
        <v>-0.95409568909127707</v>
      </c>
      <c r="AL80">
        <f t="shared" si="71"/>
        <v>-2.4144659481752857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-8.1927260847501624E-9</v>
      </c>
      <c r="AR80">
        <f t="shared" si="76"/>
        <v>-8.193060210700101E-9</v>
      </c>
      <c r="AS80">
        <f t="shared" si="77"/>
        <v>-6.0612710544110716E-4</v>
      </c>
      <c r="AT80">
        <f t="shared" si="78"/>
        <v>-3.9600304902737284E-4</v>
      </c>
      <c r="AU80">
        <f t="shared" si="79"/>
        <v>-1.0021383475286908E-3</v>
      </c>
      <c r="AW80">
        <v>77</v>
      </c>
      <c r="AX80">
        <f>IF(Z80&gt;0, (R80*SUMPRODUCT(K80:$K$98, X80:$X$98)-K80*$AZ$3)/Z80, 0)</f>
        <v>-755861571085.41797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500000</v>
      </c>
      <c r="S81">
        <f t="shared" si="63"/>
        <v>-2503340209087.1328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-12.16958789616031</v>
      </c>
      <c r="AC81">
        <f t="shared" si="64"/>
        <v>-10.865703485725902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-5.79940077494225E-6</v>
      </c>
      <c r="AI81">
        <f t="shared" si="69"/>
        <v>-5.7996177990496067E-6</v>
      </c>
      <c r="AJ81">
        <f t="shared" si="70"/>
        <v>-1.3038844104344083</v>
      </c>
      <c r="AK81">
        <f t="shared" si="92"/>
        <v>-0.85187115273122183</v>
      </c>
      <c r="AL81">
        <f t="shared" si="71"/>
        <v>-2.1557613627834291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-2.1491745830885428E-9</v>
      </c>
      <c r="AR81">
        <f t="shared" si="76"/>
        <v>-2.1492550091038412E-9</v>
      </c>
      <c r="AS81">
        <f t="shared" si="77"/>
        <v>-4.8320082417806768E-4</v>
      </c>
      <c r="AT81">
        <f t="shared" si="78"/>
        <v>-3.1569120682722798E-4</v>
      </c>
      <c r="AU81">
        <f t="shared" si="79"/>
        <v>-7.988941802603047E-4</v>
      </c>
      <c r="AW81">
        <v>78</v>
      </c>
      <c r="AX81">
        <f>IF(Z81&gt;0, (R81*SUMPRODUCT(K81:$K$98, X81:$X$98)-K81*$AZ$3)/Z81, 0)</f>
        <v>-2503340209087.1328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500000</v>
      </c>
      <c r="S82">
        <f t="shared" si="63"/>
        <v>-8851816593243.373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-10.865703485725902</v>
      </c>
      <c r="AC82">
        <f t="shared" si="64"/>
        <v>-9.7015209712437027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-1.6005426176626382E-6</v>
      </c>
      <c r="AI82">
        <f t="shared" si="69"/>
        <v>-1.6005974172671546E-6</v>
      </c>
      <c r="AJ82">
        <f t="shared" si="70"/>
        <v>-1.1641825144821993</v>
      </c>
      <c r="AK82">
        <f t="shared" si="92"/>
        <v>-0.76059924400081325</v>
      </c>
      <c r="AL82">
        <f t="shared" si="71"/>
        <v>-1.92478335908043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-5.295875825489917E-10</v>
      </c>
      <c r="AR82">
        <f t="shared" si="76"/>
        <v>-5.2960571464354526E-10</v>
      </c>
      <c r="AS82">
        <f t="shared" si="77"/>
        <v>-3.8520474037161053E-4</v>
      </c>
      <c r="AT82">
        <f t="shared" si="78"/>
        <v>-2.5166709744175287E-4</v>
      </c>
      <c r="AU82">
        <f t="shared" si="79"/>
        <v>-6.3687236741907804E-4</v>
      </c>
      <c r="AW82">
        <v>79</v>
      </c>
      <c r="AX82">
        <f>IF(Z82&gt;0, (R82*SUMPRODUCT(K82:$K$98, X82:$X$98)-K82*$AZ$3)/Z82, 0)</f>
        <v>-8851816593243.373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500000</v>
      </c>
      <c r="S83">
        <f t="shared" si="63"/>
        <v>-33552194915075.109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-9.7015209712437027</v>
      </c>
      <c r="AC83">
        <f t="shared" si="64"/>
        <v>-8.6620722962095673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-4.1343254311279014E-7</v>
      </c>
      <c r="AI83">
        <f t="shared" si="69"/>
        <v>-4.1344545146695021E-7</v>
      </c>
      <c r="AJ83">
        <f t="shared" si="70"/>
        <v>-1.0394486750341354</v>
      </c>
      <c r="AK83">
        <f t="shared" si="92"/>
        <v>-0.6791064679870592</v>
      </c>
      <c r="AL83">
        <f t="shared" si="71"/>
        <v>-1.7185555564666459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-1.2213979509979701E-10</v>
      </c>
      <c r="AR83">
        <f t="shared" si="76"/>
        <v>-1.2214360859672281E-10</v>
      </c>
      <c r="AS83">
        <f t="shared" si="77"/>
        <v>-3.0708286103832151E-4</v>
      </c>
      <c r="AT83">
        <f t="shared" si="78"/>
        <v>-2.006274692997679E-4</v>
      </c>
      <c r="AU83">
        <f t="shared" si="79"/>
        <v>-5.0771045248169792E-4</v>
      </c>
      <c r="AW83">
        <v>80</v>
      </c>
      <c r="AX83">
        <f>IF(Z83&gt;0, (R83*SUMPRODUCT(K83:$K$98, X83:$X$98)-K83*$AZ$3)/Z83, 0)</f>
        <v>-33552194915075.109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500000</v>
      </c>
      <c r="S84">
        <f t="shared" si="63"/>
        <v>-136939048500895.25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-8.6620722962095673</v>
      </c>
      <c r="AC84">
        <f t="shared" si="64"/>
        <v>-7.7339931217212392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-9.9553890425167808E-8</v>
      </c>
      <c r="AI84">
        <f t="shared" si="69"/>
        <v>-9.9556714306743735E-8</v>
      </c>
      <c r="AJ84">
        <f t="shared" si="70"/>
        <v>-0.92807917448832811</v>
      </c>
      <c r="AK84">
        <f t="shared" si="92"/>
        <v>-0.60634506073466976</v>
      </c>
      <c r="AL84">
        <f t="shared" si="71"/>
        <v>-1.5344243347797122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-2.62598802834556E-11</v>
      </c>
      <c r="AR84">
        <f t="shared" si="76"/>
        <v>-2.6260625154317016E-11</v>
      </c>
      <c r="AS84">
        <f t="shared" si="77"/>
        <v>-2.4480457681310867E-4</v>
      </c>
      <c r="AT84">
        <f t="shared" si="78"/>
        <v>-1.5993899020275482E-4</v>
      </c>
      <c r="AU84">
        <f t="shared" si="79"/>
        <v>-4.0474359327648864E-4</v>
      </c>
      <c r="AW84">
        <v>81</v>
      </c>
      <c r="AX84">
        <f>IF(Z84&gt;0, (R84*SUMPRODUCT(K84:$K$98, X84:$X$98)-K84*$AZ$3)/Z84, 0)</f>
        <v>-136939048500895.25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500000</v>
      </c>
      <c r="S85">
        <f t="shared" si="63"/>
        <v>-605110139845172.75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-7.7339931217212392</v>
      </c>
      <c r="AC85">
        <f t="shared" si="64"/>
        <v>-6.9053510015595805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-2.2250564695977153E-8</v>
      </c>
      <c r="AI85">
        <f t="shared" si="69"/>
        <v>-2.225113528226772E-8</v>
      </c>
      <c r="AJ85">
        <f t="shared" si="70"/>
        <v>-0.82864212016165872</v>
      </c>
      <c r="AK85">
        <f t="shared" si="92"/>
        <v>-0.54137951852048682</v>
      </c>
      <c r="AL85">
        <f t="shared" si="71"/>
        <v>-1.3700216609332809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-5.2403165283886161E-12</v>
      </c>
      <c r="AR85">
        <f t="shared" si="76"/>
        <v>-5.2404509093722088E-12</v>
      </c>
      <c r="AS85">
        <f t="shared" si="77"/>
        <v>-1.9515670985137791E-4</v>
      </c>
      <c r="AT85">
        <f t="shared" si="78"/>
        <v>-1.2750238377306895E-4</v>
      </c>
      <c r="AU85">
        <f t="shared" si="79"/>
        <v>-3.2265909886489781E-4</v>
      </c>
      <c r="AW85">
        <v>82</v>
      </c>
      <c r="AX85">
        <f>IF(Z85&gt;0, (R85*SUMPRODUCT(K85:$K$98, X85:$X$98)-K85*$AZ$3)/Z85, 0)</f>
        <v>-605110139845172.75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500000</v>
      </c>
      <c r="S86">
        <f t="shared" si="63"/>
        <v>-2914876081754673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-6.9053510015595805</v>
      </c>
      <c r="AC86">
        <f t="shared" si="64"/>
        <v>-6.1654919656827518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-4.591213526127009E-9</v>
      </c>
      <c r="AI86">
        <f t="shared" si="69"/>
        <v>-4.5913192852020561E-9</v>
      </c>
      <c r="AJ86">
        <f t="shared" si="70"/>
        <v>-0.73985903587682866</v>
      </c>
      <c r="AK86">
        <f t="shared" si="92"/>
        <v>-0.48337457010917068</v>
      </c>
      <c r="AL86">
        <f t="shared" si="71"/>
        <v>-1.2232336105773187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-9.6544147366366086E-13</v>
      </c>
      <c r="AR86">
        <f t="shared" si="76"/>
        <v>-9.6546371270714809E-13</v>
      </c>
      <c r="AS86">
        <f t="shared" si="77"/>
        <v>-1.5557773426034749E-4</v>
      </c>
      <c r="AT86">
        <f t="shared" si="78"/>
        <v>-1.0164411971738614E-4</v>
      </c>
      <c r="AU86">
        <f t="shared" si="79"/>
        <v>-2.5722185494319737E-4</v>
      </c>
      <c r="AW86">
        <v>83</v>
      </c>
      <c r="AX86">
        <f>IF(Z86&gt;0, (R86*SUMPRODUCT(K86:$K$98, X86:$X$98)-K86*$AZ$3)/Z86, 0)</f>
        <v>-2914876081754673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500000</v>
      </c>
      <c r="S87">
        <f t="shared" si="63"/>
        <v>-1.5432212770691726E+16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-6.1654919656827518</v>
      </c>
      <c r="AC87">
        <f t="shared" si="64"/>
        <v>-5.5049035407890123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-8.6865728587134149E-10</v>
      </c>
      <c r="AI87">
        <f t="shared" si="69"/>
        <v>-8.6867512162705126E-10</v>
      </c>
      <c r="AJ87">
        <f t="shared" si="70"/>
        <v>-0.66058842489373948</v>
      </c>
      <c r="AK87">
        <f t="shared" si="92"/>
        <v>-0.43158443759779269</v>
      </c>
      <c r="AL87">
        <f t="shared" si="71"/>
        <v>-1.0921728633602072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-1.6309059012703329E-13</v>
      </c>
      <c r="AR87">
        <f t="shared" si="76"/>
        <v>-1.6309393879396025E-13</v>
      </c>
      <c r="AS87">
        <f t="shared" si="77"/>
        <v>-1.2402561723630592E-4</v>
      </c>
      <c r="AT87">
        <f t="shared" si="78"/>
        <v>-8.1030069927823055E-5</v>
      </c>
      <c r="AU87">
        <f t="shared" si="79"/>
        <v>-2.0505568732722291E-4</v>
      </c>
      <c r="AW87">
        <v>84</v>
      </c>
      <c r="AX87">
        <f>IF(Z87&gt;0, (R87*SUMPRODUCT(K87:$K$98, X87:$X$98)-K87*$AZ$3)/Z87, 0)</f>
        <v>-1.5432212770691726E+16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500000</v>
      </c>
      <c r="S88">
        <f t="shared" si="63"/>
        <v>-9.0686304581600432E+16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-5.5049035407890123</v>
      </c>
      <c r="AC88">
        <f t="shared" si="64"/>
        <v>-4.9150924471331887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-1.4947456188565E-10</v>
      </c>
      <c r="AI88">
        <f t="shared" si="69"/>
        <v>-1.4947727182761412E-10</v>
      </c>
      <c r="AJ88">
        <f t="shared" si="70"/>
        <v>-0.58981109365582363</v>
      </c>
      <c r="AK88">
        <f t="shared" si="92"/>
        <v>-0.38534324785523089</v>
      </c>
      <c r="AL88">
        <f t="shared" si="71"/>
        <v>-0.97515434166053183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-2.5057036408184425E-14</v>
      </c>
      <c r="AR88">
        <f t="shared" si="76"/>
        <v>-2.5057490686916556E-14</v>
      </c>
      <c r="AS88">
        <f t="shared" si="77"/>
        <v>-9.8872462720386582E-5</v>
      </c>
      <c r="AT88">
        <f t="shared" si="78"/>
        <v>-6.4596675644001456E-5</v>
      </c>
      <c r="AU88">
        <f t="shared" si="79"/>
        <v>-1.6346913838944554E-4</v>
      </c>
      <c r="AW88">
        <v>85</v>
      </c>
      <c r="AX88">
        <f>IF(Z88&gt;0, (R88*SUMPRODUCT(K88:$K$98, X88:$X$98)-K88*$AZ$3)/Z88, 0)</f>
        <v>-9.0686304581600432E+16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-4.9150924471331887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-2.7099419641201388E-11</v>
      </c>
      <c r="AI89">
        <f t="shared" si="69"/>
        <v>-2.7099419641201388E-11</v>
      </c>
      <c r="AJ89">
        <f t="shared" si="70"/>
        <v>-4.9150924471331887</v>
      </c>
      <c r="AK89">
        <f t="shared" si="92"/>
        <v>-0.34405647129932326</v>
      </c>
      <c r="AL89">
        <f t="shared" si="71"/>
        <v>-5.2591489184596112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-4.0560601082990809E-15</v>
      </c>
      <c r="AR89">
        <f t="shared" si="76"/>
        <v>-4.0560601082990809E-15</v>
      </c>
      <c r="AS89">
        <f t="shared" si="77"/>
        <v>-7.3565820476497931E-4</v>
      </c>
      <c r="AT89">
        <f t="shared" si="78"/>
        <v>-5.1496074333548563E-5</v>
      </c>
      <c r="AU89">
        <f t="shared" si="79"/>
        <v>-7.8715427910258391E-4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74354.991332594655</v>
      </c>
      <c r="AO91" s="6">
        <f t="shared" si="93"/>
        <v>-7435.4991332594655</v>
      </c>
      <c r="AP91" s="6">
        <f t="shared" si="93"/>
        <v>-3008.4502392876093</v>
      </c>
      <c r="AQ91" s="6">
        <f t="shared" si="93"/>
        <v>-29320.358489112266</v>
      </c>
      <c r="AR91" s="6">
        <f t="shared" si="93"/>
        <v>34590.683470935313</v>
      </c>
      <c r="AS91" s="6">
        <f t="shared" si="93"/>
        <v>-7011.7077389397</v>
      </c>
      <c r="AT91" s="6">
        <f t="shared" si="93"/>
        <v>2315.7402726874639</v>
      </c>
      <c r="AU91" s="6">
        <f t="shared" si="93"/>
        <v>29894.716004683083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165883.89778900886</v>
      </c>
      <c r="K3">
        <v>1</v>
      </c>
      <c r="L3" s="2">
        <v>0</v>
      </c>
      <c r="O3">
        <f>$C$3</f>
        <v>165883.89778900886</v>
      </c>
      <c r="P3">
        <f>O3*C5</f>
        <v>16588.389778900888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165883.89778900886</v>
      </c>
      <c r="AF3">
        <f t="shared" ref="AF3:AF34" si="4">-$Z3*P3</f>
        <v>-16588.389778900888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146775.59980610796</v>
      </c>
      <c r="AJ3">
        <f t="shared" ref="AJ3:AJ34" si="8">AB3-AC3</f>
        <v>0</v>
      </c>
      <c r="AL3">
        <f t="shared" ref="AL3:AL34" si="9">SUM(AI3:AK3)</f>
        <v>146775.59980610796</v>
      </c>
      <c r="AN3">
        <f t="shared" ref="AN3:AN34" si="10">AE3*$K3</f>
        <v>165883.89778900886</v>
      </c>
      <c r="AO3">
        <f t="shared" ref="AO3:AO34" si="11">AF3*$K3</f>
        <v>-16588.389778900888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146775.59980610796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146775.59980610796</v>
      </c>
      <c r="AW3">
        <v>0</v>
      </c>
      <c r="AX3">
        <f>IF(Z3&gt;0, (R3*SUMPRODUCT(K3:$K$98, X3:$X$98)-K3*$AZ$3)/Z3, 0)</f>
        <v>0</v>
      </c>
      <c r="AZ3">
        <f>C6*ABS(SUMPRODUCT(X4:X79, K4:K79))/1</f>
        <v>69026.510037613683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500000</v>
      </c>
      <c r="S4">
        <f t="shared" si="1"/>
        <v>4686.2361112313629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4630.1017554850478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-989.27949999999998</v>
      </c>
      <c r="AI4">
        <f t="shared" si="7"/>
        <v>-989.27949999999998</v>
      </c>
      <c r="AJ4">
        <f t="shared" si="8"/>
        <v>-4630.1017554850478</v>
      </c>
      <c r="AK4">
        <f>G4*SUM(AB4, AE4:AF4)</f>
        <v>0</v>
      </c>
      <c r="AL4">
        <f t="shared" si="9"/>
        <v>-5619.3812554850474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-922.921447896259</v>
      </c>
      <c r="AR4">
        <f t="shared" si="14"/>
        <v>-922.921447896259</v>
      </c>
      <c r="AS4">
        <f t="shared" si="15"/>
        <v>-4319.5277129256901</v>
      </c>
      <c r="AT4">
        <f t="shared" si="16"/>
        <v>0</v>
      </c>
      <c r="AU4">
        <f t="shared" si="17"/>
        <v>-5242.4491608219487</v>
      </c>
      <c r="AW4">
        <v>1</v>
      </c>
      <c r="AX4">
        <f>IF(Z4&gt;0, (R4*SUMPRODUCT(K4:$K$98, X4:$X$98)-K4*$AZ$3)/Z4, 0)</f>
        <v>4686.2361112313629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500000</v>
      </c>
      <c r="S5">
        <f t="shared" si="1"/>
        <v>9300.869811724604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4630.1017554850478</v>
      </c>
      <c r="AC5">
        <f t="shared" si="2"/>
        <v>9078.466424613267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-1026.6664176325537</v>
      </c>
      <c r="AI5">
        <f t="shared" si="7"/>
        <v>-1075.4708123202904</v>
      </c>
      <c r="AJ5">
        <f t="shared" si="8"/>
        <v>-4448.3646691282192</v>
      </c>
      <c r="AK5">
        <f>G5*SUM(AB5, AE5:AF5)</f>
        <v>189.83417197488697</v>
      </c>
      <c r="AL5">
        <f t="shared" si="9"/>
        <v>-5334.0013094736232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-877.91068519254236</v>
      </c>
      <c r="AR5">
        <f t="shared" si="14"/>
        <v>-919.64371438767171</v>
      </c>
      <c r="AS5">
        <f t="shared" si="15"/>
        <v>-3803.8322941019351</v>
      </c>
      <c r="AT5">
        <f t="shared" si="16"/>
        <v>162.32872248391689</v>
      </c>
      <c r="AU5">
        <f t="shared" si="17"/>
        <v>-4561.1472860056901</v>
      </c>
      <c r="AW5">
        <v>2</v>
      </c>
      <c r="AX5">
        <f>IF(Z5&gt;0, (R5*SUMPRODUCT(K5:$K$98, X5:$X$98)-K5*$AZ$3)/Z5, 0)</f>
        <v>9300.869811724604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500000</v>
      </c>
      <c r="S6">
        <f t="shared" si="1"/>
        <v>14504.991290269734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9078.466424613267</v>
      </c>
      <c r="AC6">
        <f t="shared" si="2"/>
        <v>13977.935761895977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-1331.5820329238907</v>
      </c>
      <c r="AI6">
        <f t="shared" si="7"/>
        <v>-1379.7652254614577</v>
      </c>
      <c r="AJ6">
        <f t="shared" si="8"/>
        <v>-4899.4693372827096</v>
      </c>
      <c r="AK6">
        <f>G6*SUM(AB6, AE6:AF6)</f>
        <v>531.09028583987617</v>
      </c>
      <c r="AL6">
        <f t="shared" si="9"/>
        <v>-5748.1442769042915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-1027.1957352653687</v>
      </c>
      <c r="AR6">
        <f t="shared" si="14"/>
        <v>-1064.3647332409428</v>
      </c>
      <c r="AS6">
        <f t="shared" si="15"/>
        <v>-3779.4997858820589</v>
      </c>
      <c r="AT6">
        <f t="shared" si="16"/>
        <v>409.68837305329396</v>
      </c>
      <c r="AU6">
        <f t="shared" si="17"/>
        <v>-4434.176146069708</v>
      </c>
      <c r="AW6">
        <v>3</v>
      </c>
      <c r="AX6">
        <f>IF(Z6&gt;0, (R6*SUMPRODUCT(K6:$K$98, X6:$X$98)-K6*$AZ$3)/Z6, 0)</f>
        <v>14504.991290269734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500000</v>
      </c>
      <c r="S7">
        <f t="shared" si="1"/>
        <v>18672.72677292665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13977.935761895977</v>
      </c>
      <c r="AC7">
        <f t="shared" si="2"/>
        <v>17751.805667913963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-1673.1300417918642</v>
      </c>
      <c r="AI7">
        <f t="shared" si="7"/>
        <v>-1720.6640893998763</v>
      </c>
      <c r="AJ7">
        <f t="shared" si="8"/>
        <v>-3773.8699060179861</v>
      </c>
      <c r="AK7">
        <f>G7*SUM(AB7, AE7:AF7)</f>
        <v>686.31664590909247</v>
      </c>
      <c r="AL7">
        <f t="shared" si="9"/>
        <v>-4808.21734950877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-1174.2965106479182</v>
      </c>
      <c r="AR7">
        <f t="shared" si="14"/>
        <v>-1207.6585714852697</v>
      </c>
      <c r="AS7">
        <f t="shared" si="15"/>
        <v>-2648.7135796868324</v>
      </c>
      <c r="AT7">
        <f t="shared" si="16"/>
        <v>481.69551819624087</v>
      </c>
      <c r="AU7">
        <f t="shared" si="17"/>
        <v>-3374.6766329758616</v>
      </c>
      <c r="AW7">
        <v>4</v>
      </c>
      <c r="AX7">
        <f>IF(Z7&gt;0, (R7*SUMPRODUCT(K7:$K$98, X7:$X$98)-K7*$AZ$3)/Z7, 0)</f>
        <v>18672.72677292665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500000</v>
      </c>
      <c r="S8">
        <f t="shared" si="1"/>
        <v>21130.439838706625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17751.805667913963</v>
      </c>
      <c r="AC8">
        <f t="shared" si="2"/>
        <v>19801.860911719436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-2024.6309993013906</v>
      </c>
      <c r="AI8">
        <f t="shared" si="7"/>
        <v>-2071.4872433333926</v>
      </c>
      <c r="AJ8">
        <f t="shared" si="8"/>
        <v>-2050.0552438054729</v>
      </c>
      <c r="AK8">
        <f t="shared" ref="AK8:AK39" si="30">G8*SUM(AB8:AB8, AE8:AF8)</f>
        <v>378.11346072656738</v>
      </c>
      <c r="AL8">
        <f t="shared" si="9"/>
        <v>-3743.4290264122983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-1326.4254631030969</v>
      </c>
      <c r="AR8">
        <f t="shared" si="14"/>
        <v>-1357.1230643997608</v>
      </c>
      <c r="AS8">
        <f t="shared" si="15"/>
        <v>-1343.0820120258438</v>
      </c>
      <c r="AT8">
        <f t="shared" si="16"/>
        <v>247.71887935273665</v>
      </c>
      <c r="AU8">
        <f t="shared" si="17"/>
        <v>-2452.486197072868</v>
      </c>
      <c r="AW8">
        <v>5</v>
      </c>
      <c r="AX8">
        <f>IF(Z8&gt;0, (R8*SUMPRODUCT(K8:$K$98, X8:$X$98)-K8*$AZ$3)/Z8, 0)</f>
        <v>21130.439838706625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500000</v>
      </c>
      <c r="S9">
        <f t="shared" si="1"/>
        <v>22611.711704349145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19801.860911719436</v>
      </c>
      <c r="AC9">
        <f t="shared" si="2"/>
        <v>20869.533330377206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-2400.6215612370161</v>
      </c>
      <c r="AI9">
        <f t="shared" si="7"/>
        <v>-2446.7691806725743</v>
      </c>
      <c r="AJ9">
        <f t="shared" si="8"/>
        <v>-1067.6724186577703</v>
      </c>
      <c r="AK9">
        <f t="shared" si="30"/>
        <v>116.83097937914467</v>
      </c>
      <c r="AL9">
        <f t="shared" si="9"/>
        <v>-3397.6106199512001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-1489.4909910114163</v>
      </c>
      <c r="AR9">
        <f t="shared" si="14"/>
        <v>-1518.1237686702439</v>
      </c>
      <c r="AS9">
        <f t="shared" si="15"/>
        <v>-662.44862356508133</v>
      </c>
      <c r="AT9">
        <f t="shared" si="16"/>
        <v>72.489014539470531</v>
      </c>
      <c r="AU9">
        <f t="shared" si="17"/>
        <v>-2108.0833776958548</v>
      </c>
      <c r="AW9">
        <v>6</v>
      </c>
      <c r="AX9">
        <f>IF(Z9&gt;0, (R9*SUMPRODUCT(K9:$K$98, X9:$X$98)-K9*$AZ$3)/Z9, 0)</f>
        <v>22611.711704349145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500000</v>
      </c>
      <c r="S10">
        <f t="shared" si="1"/>
        <v>23760.840176887079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20869.533330377206</v>
      </c>
      <c r="AC10">
        <f t="shared" si="2"/>
        <v>21578.13272301395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-2792.2041697583263</v>
      </c>
      <c r="AI10">
        <f t="shared" si="7"/>
        <v>-2837.6110925825533</v>
      </c>
      <c r="AJ10">
        <f t="shared" si="8"/>
        <v>-708.5993926367446</v>
      </c>
      <c r="AK10">
        <f t="shared" si="30"/>
        <v>85.565086654546548</v>
      </c>
      <c r="AL10">
        <f t="shared" si="9"/>
        <v>-3460.6453985647513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-1643.537192299415</v>
      </c>
      <c r="AR10">
        <f t="shared" si="14"/>
        <v>-1670.2644521673585</v>
      </c>
      <c r="AS10">
        <f t="shared" si="15"/>
        <v>-417.09323009143219</v>
      </c>
      <c r="AT10">
        <f t="shared" si="16"/>
        <v>50.365014063868209</v>
      </c>
      <c r="AU10">
        <f t="shared" si="17"/>
        <v>-2036.9926681949223</v>
      </c>
      <c r="AW10">
        <v>7</v>
      </c>
      <c r="AX10">
        <f>IF(Z10&gt;0, (R10*SUMPRODUCT(K10:$K$98, X10:$X$98)-K10*$AZ$3)/Z10, 0)</f>
        <v>23760.840176887079</v>
      </c>
    </row>
    <row r="11" spans="1:52" x14ac:dyDescent="0.25">
      <c r="A11" t="s">
        <v>33</v>
      </c>
      <c r="C11" s="25">
        <f>AU81</f>
        <v>68616.114487514627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500000</v>
      </c>
      <c r="S11">
        <f t="shared" si="1"/>
        <v>24599.804313394226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21578.13272301395</v>
      </c>
      <c r="AC11">
        <f t="shared" si="2"/>
        <v>21957.608787679295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-3232.1242496973587</v>
      </c>
      <c r="AI11">
        <f t="shared" si="7"/>
        <v>-3276.7538908683732</v>
      </c>
      <c r="AJ11">
        <f t="shared" si="8"/>
        <v>-379.47606466534489</v>
      </c>
      <c r="AK11">
        <f t="shared" si="30"/>
        <v>51.787518535233474</v>
      </c>
      <c r="AL11">
        <f t="shared" si="9"/>
        <v>-3604.4424369984845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-1807.7550077067992</v>
      </c>
      <c r="AR11">
        <f t="shared" si="14"/>
        <v>-1832.7167514660664</v>
      </c>
      <c r="AS11">
        <f t="shared" si="15"/>
        <v>-212.24424038397666</v>
      </c>
      <c r="AT11">
        <f t="shared" si="16"/>
        <v>28.965206389433533</v>
      </c>
      <c r="AU11">
        <f t="shared" si="17"/>
        <v>-2015.9957854606096</v>
      </c>
      <c r="AW11">
        <v>8</v>
      </c>
      <c r="AX11">
        <f>IF(Z11&gt;0, (R11*SUMPRODUCT(K11:$K$98, X11:$X$98)-K11*$AZ$3)/Z11, 0)</f>
        <v>24599.804313394226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500000</v>
      </c>
      <c r="S12">
        <f t="shared" si="1"/>
        <v>25185.950182998116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21957.608787679295</v>
      </c>
      <c r="AC12">
        <f t="shared" si="2"/>
        <v>22068.653119174553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-3719.0830599163523</v>
      </c>
      <c r="AI12">
        <f t="shared" si="7"/>
        <v>-3762.8944963696654</v>
      </c>
      <c r="AJ12">
        <f t="shared" si="8"/>
        <v>-111.04433149525721</v>
      </c>
      <c r="AK12">
        <f t="shared" si="30"/>
        <v>50.50250021166238</v>
      </c>
      <c r="AL12">
        <f t="shared" si="9"/>
        <v>-3823.4363276532604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-1976.732182812837</v>
      </c>
      <c r="AR12">
        <f t="shared" si="14"/>
        <v>-2000.0184270341399</v>
      </c>
      <c r="AS12">
        <f t="shared" si="15"/>
        <v>-59.021242669032787</v>
      </c>
      <c r="AT12">
        <f t="shared" si="16"/>
        <v>26.84261573957707</v>
      </c>
      <c r="AU12">
        <f t="shared" si="17"/>
        <v>-2032.1970539635959</v>
      </c>
      <c r="AW12">
        <v>9</v>
      </c>
      <c r="AX12">
        <f>IF(Z12&gt;0, (R12*SUMPRODUCT(K12:$K$98, X12:$X$98)-K12*$AZ$3)/Z12, 0)</f>
        <v>25185.950182998116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500000</v>
      </c>
      <c r="S13">
        <f t="shared" si="1"/>
        <v>25501.486657122739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22068.653119174553</v>
      </c>
      <c r="AC13">
        <f t="shared" si="2"/>
        <v>21905.412231073155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-4240.3735569775199</v>
      </c>
      <c r="AI13">
        <f t="shared" si="7"/>
        <v>-4283.322841710602</v>
      </c>
      <c r="AJ13">
        <f t="shared" si="8"/>
        <v>163.24088810139801</v>
      </c>
      <c r="AK13">
        <f t="shared" si="30"/>
        <v>44.137306238349105</v>
      </c>
      <c r="AL13">
        <f t="shared" si="9"/>
        <v>-4075.9446473708549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-2142.3988818301118</v>
      </c>
      <c r="AR13">
        <f t="shared" si="14"/>
        <v>-2164.0985029486683</v>
      </c>
      <c r="AS13">
        <f t="shared" si="15"/>
        <v>82.475539345328386</v>
      </c>
      <c r="AT13">
        <f t="shared" si="16"/>
        <v>22.299855015470197</v>
      </c>
      <c r="AU13">
        <f t="shared" si="17"/>
        <v>-2059.3231085878697</v>
      </c>
      <c r="AW13">
        <v>10</v>
      </c>
      <c r="AX13">
        <f>IF(Z13&gt;0, (R13*SUMPRODUCT(K13:$K$98, X13:$X$98)-K13*$AZ$3)/Z13, 0)</f>
        <v>25501.486657122739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500000</v>
      </c>
      <c r="S14">
        <f t="shared" si="1"/>
        <v>25548.675219882938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21905.412231073155</v>
      </c>
      <c r="AC14">
        <f t="shared" si="2"/>
        <v>21480.560723452341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-4812.8981356677186</v>
      </c>
      <c r="AI14">
        <f t="shared" si="7"/>
        <v>-4854.9366377399028</v>
      </c>
      <c r="AJ14">
        <f t="shared" si="8"/>
        <v>424.85150762081321</v>
      </c>
      <c r="AK14">
        <f t="shared" si="30"/>
        <v>39.42974201593168</v>
      </c>
      <c r="AL14">
        <f t="shared" si="9"/>
        <v>-4390.6553881031577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-2311.9035876916519</v>
      </c>
      <c r="AR14">
        <f t="shared" si="14"/>
        <v>-2332.0970264518892</v>
      </c>
      <c r="AS14">
        <f t="shared" si="15"/>
        <v>204.07989053948623</v>
      </c>
      <c r="AT14">
        <f t="shared" si="16"/>
        <v>18.940305707455394</v>
      </c>
      <c r="AU14">
        <f t="shared" si="17"/>
        <v>-2109.0768302049473</v>
      </c>
      <c r="AW14">
        <v>11</v>
      </c>
      <c r="AX14">
        <f>IF(Z14&gt;0, (R14*SUMPRODUCT(K14:$K$98, X14:$X$98)-K14*$AZ$3)/Z14, 0)</f>
        <v>25548.675219882938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500000</v>
      </c>
      <c r="S15">
        <f t="shared" si="1"/>
        <v>25405.709688739826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21480.560723452341</v>
      </c>
      <c r="AC15">
        <f t="shared" si="2"/>
        <v>20870.401875545329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-5438.8190660581977</v>
      </c>
      <c r="AI15">
        <f t="shared" si="7"/>
        <v>-5479.8933012030548</v>
      </c>
      <c r="AJ15">
        <f t="shared" si="8"/>
        <v>610.15884790701239</v>
      </c>
      <c r="AK15">
        <f t="shared" si="30"/>
        <v>88.07029896615461</v>
      </c>
      <c r="AL15">
        <f t="shared" si="9"/>
        <v>-4781.6641543298874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-2478.4824436891249</v>
      </c>
      <c r="AR15">
        <f t="shared" si="14"/>
        <v>-2497.200067764873</v>
      </c>
      <c r="AS15">
        <f t="shared" si="15"/>
        <v>278.05080000485003</v>
      </c>
      <c r="AT15">
        <f t="shared" si="16"/>
        <v>40.133839193195733</v>
      </c>
      <c r="AU15">
        <f t="shared" si="17"/>
        <v>-2179.0154285668268</v>
      </c>
      <c r="AW15">
        <v>12</v>
      </c>
      <c r="AX15">
        <f>IF(Z15&gt;0, (R15*SUMPRODUCT(K15:$K$98, X15:$X$98)-K15*$AZ$3)/Z15, 0)</f>
        <v>25405.709688739826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500000</v>
      </c>
      <c r="S16">
        <f t="shared" si="1"/>
        <v>25077.442930747511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20870.401875545329</v>
      </c>
      <c r="AC16">
        <f t="shared" si="2"/>
        <v>20091.012574618944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-6055.5580577121809</v>
      </c>
      <c r="AI16">
        <f t="shared" si="7"/>
        <v>-6095.6159946998177</v>
      </c>
      <c r="AJ16">
        <f t="shared" si="8"/>
        <v>779.38930092638475</v>
      </c>
      <c r="AK16">
        <f t="shared" si="30"/>
        <v>148.17985331637183</v>
      </c>
      <c r="AL16">
        <f t="shared" si="9"/>
        <v>-5168.0468404570611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-2610.4737777294963</v>
      </c>
      <c r="AR16">
        <f t="shared" si="14"/>
        <v>-2627.742243013714</v>
      </c>
      <c r="AS16">
        <f t="shared" si="15"/>
        <v>335.98477849949359</v>
      </c>
      <c r="AT16">
        <f t="shared" si="16"/>
        <v>63.878443205998117</v>
      </c>
      <c r="AU16">
        <f t="shared" si="17"/>
        <v>-2227.879021308222</v>
      </c>
      <c r="AW16">
        <v>13</v>
      </c>
      <c r="AX16">
        <f>IF(Z16&gt;0, (R16*SUMPRODUCT(K16:$K$98, X16:$X$98)-K16*$AZ$3)/Z16, 0)</f>
        <v>25077.442930747511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500000</v>
      </c>
      <c r="S17">
        <f t="shared" si="1"/>
        <v>24705.597833185057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20091.012574618944</v>
      </c>
      <c r="AC17">
        <f t="shared" si="2"/>
        <v>19265.142425296584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-6679.2988689381045</v>
      </c>
      <c r="AI17">
        <f t="shared" si="7"/>
        <v>-6718.2882966689713</v>
      </c>
      <c r="AJ17">
        <f t="shared" si="8"/>
        <v>825.87014932235979</v>
      </c>
      <c r="AK17">
        <f t="shared" si="30"/>
        <v>277.25597352974142</v>
      </c>
      <c r="AL17">
        <f t="shared" si="9"/>
        <v>-5615.1621738168697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-2706.6746373539336</v>
      </c>
      <c r="AR17">
        <f t="shared" si="14"/>
        <v>-2722.4744536572362</v>
      </c>
      <c r="AS17">
        <f t="shared" si="15"/>
        <v>334.67012493093034</v>
      </c>
      <c r="AT17">
        <f t="shared" si="16"/>
        <v>112.35336617406554</v>
      </c>
      <c r="AU17">
        <f t="shared" si="17"/>
        <v>-2275.4509625522405</v>
      </c>
      <c r="AW17">
        <v>14</v>
      </c>
      <c r="AX17">
        <f>IF(Z17&gt;0, (R17*SUMPRODUCT(K17:$K$98, X17:$X$98)-K17*$AZ$3)/Z17, 0)</f>
        <v>24705.597833185057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500000</v>
      </c>
      <c r="S18">
        <f t="shared" si="1"/>
        <v>24332.156893811396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19265.142425296584</v>
      </c>
      <c r="AC18">
        <f t="shared" si="2"/>
        <v>18427.433828731726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-7331.1267312475138</v>
      </c>
      <c r="AI18">
        <f t="shared" si="7"/>
        <v>-7368.993152027947</v>
      </c>
      <c r="AJ18">
        <f t="shared" si="8"/>
        <v>837.70859656485845</v>
      </c>
      <c r="AK18">
        <f t="shared" si="30"/>
        <v>416.12707638640626</v>
      </c>
      <c r="AL18">
        <f t="shared" si="9"/>
        <v>-6115.1574790766826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-2772.3189844819967</v>
      </c>
      <c r="AR18">
        <f t="shared" si="14"/>
        <v>-2786.6384473766338</v>
      </c>
      <c r="AS18">
        <f t="shared" si="15"/>
        <v>316.78560893263028</v>
      </c>
      <c r="AT18">
        <f t="shared" si="16"/>
        <v>157.36148563710799</v>
      </c>
      <c r="AU18">
        <f t="shared" si="17"/>
        <v>-2312.4913528068955</v>
      </c>
      <c r="AW18">
        <v>15</v>
      </c>
      <c r="AX18">
        <f>IF(Z18&gt;0, (R18*SUMPRODUCT(K18:$K$98, X18:$X$98)-K18*$AZ$3)/Z18, 0)</f>
        <v>24332.156893811396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500000</v>
      </c>
      <c r="S19">
        <f t="shared" si="1"/>
        <v>23739.661311911248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18427.433828731726</v>
      </c>
      <c r="AC19">
        <f t="shared" si="2"/>
        <v>17415.105569936888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-8084.094220466367</v>
      </c>
      <c r="AI19">
        <f t="shared" si="7"/>
        <v>-8120.7735676169495</v>
      </c>
      <c r="AJ19">
        <f t="shared" si="8"/>
        <v>1012.3282587948379</v>
      </c>
      <c r="AK19">
        <f t="shared" si="30"/>
        <v>410.93177438071751</v>
      </c>
      <c r="AL19">
        <f t="shared" si="9"/>
        <v>-6697.5135344413939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-2850.9364229122584</v>
      </c>
      <c r="AR19">
        <f t="shared" si="14"/>
        <v>-2863.8717603673194</v>
      </c>
      <c r="AS19">
        <f t="shared" si="15"/>
        <v>357.00765308188772</v>
      </c>
      <c r="AT19">
        <f t="shared" si="16"/>
        <v>144.91918710546207</v>
      </c>
      <c r="AU19">
        <f t="shared" si="17"/>
        <v>-2361.9449201799694</v>
      </c>
      <c r="AW19">
        <v>16</v>
      </c>
      <c r="AX19">
        <f>IF(Z19&gt;0, (R19*SUMPRODUCT(K19:$K$98, X19:$X$98)-K19*$AZ$3)/Z19, 0)</f>
        <v>23739.661311911248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500000</v>
      </c>
      <c r="S20">
        <f t="shared" si="1"/>
        <v>22322.810815341891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17415.105569936888</v>
      </c>
      <c r="AC20">
        <f t="shared" si="2"/>
        <v>15817.909790850663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-8826.2972886463158</v>
      </c>
      <c r="AI20">
        <f t="shared" si="7"/>
        <v>-8861.7272125965283</v>
      </c>
      <c r="AJ20">
        <f t="shared" si="8"/>
        <v>1597.1957790862252</v>
      </c>
      <c r="AK20">
        <f t="shared" si="30"/>
        <v>74.884953950728615</v>
      </c>
      <c r="AL20">
        <f t="shared" si="9"/>
        <v>-7189.6464795595748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-2952.3681442230222</v>
      </c>
      <c r="AR20">
        <f t="shared" si="14"/>
        <v>-2964.2193401891277</v>
      </c>
      <c r="AS20">
        <f t="shared" si="15"/>
        <v>534.2568671834141</v>
      </c>
      <c r="AT20">
        <f t="shared" si="16"/>
        <v>25.048777000762826</v>
      </c>
      <c r="AU20">
        <f t="shared" si="17"/>
        <v>-2404.9136960049505</v>
      </c>
      <c r="AW20">
        <v>17</v>
      </c>
      <c r="AX20">
        <f>IF(Z20&gt;0, (R20*SUMPRODUCT(K20:$K$98, X20:$X$98)-K20*$AZ$3)/Z20, 0)</f>
        <v>22322.810815341891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500000</v>
      </c>
      <c r="S21">
        <f t="shared" si="1"/>
        <v>20509.249690838948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15817.909790850663</v>
      </c>
      <c r="AC21">
        <f t="shared" si="2"/>
        <v>13998.481879443509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-9483.8434243756419</v>
      </c>
      <c r="AI21">
        <f t="shared" si="7"/>
        <v>-9517.9706647439143</v>
      </c>
      <c r="AJ21">
        <f t="shared" si="8"/>
        <v>1819.4279114071542</v>
      </c>
      <c r="AK21">
        <f t="shared" si="30"/>
        <v>25.308655665361062</v>
      </c>
      <c r="AL21">
        <f t="shared" si="9"/>
        <v>-7673.2340976713995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-3016.655780147802</v>
      </c>
      <c r="AR21">
        <f t="shared" si="14"/>
        <v>-3027.5110982198862</v>
      </c>
      <c r="AS21">
        <f t="shared" si="15"/>
        <v>578.73031849109952</v>
      </c>
      <c r="AT21">
        <f t="shared" si="16"/>
        <v>8.0502702316290211</v>
      </c>
      <c r="AU21">
        <f t="shared" si="17"/>
        <v>-2440.730509497158</v>
      </c>
      <c r="AW21">
        <v>18</v>
      </c>
      <c r="AX21">
        <f>IF(Z21&gt;0, (R21*SUMPRODUCT(K21:$K$98, X21:$X$98)-K21*$AZ$3)/Z21, 0)</f>
        <v>20509.249690838948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500000</v>
      </c>
      <c r="S22">
        <f t="shared" si="1"/>
        <v>18976.226270240895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13998.481879443509</v>
      </c>
      <c r="AC22">
        <f t="shared" si="2"/>
        <v>12437.372906415143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-10150.346681211158</v>
      </c>
      <c r="AI22">
        <f t="shared" si="7"/>
        <v>-10183.117614507626</v>
      </c>
      <c r="AJ22">
        <f t="shared" si="8"/>
        <v>1561.1089730283657</v>
      </c>
      <c r="AK22">
        <f t="shared" si="30"/>
        <v>293.96811946831372</v>
      </c>
      <c r="AL22">
        <f t="shared" si="9"/>
        <v>-8328.040522010946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-3014.6214623961741</v>
      </c>
      <c r="AR22">
        <f t="shared" si="14"/>
        <v>-3024.3543278795919</v>
      </c>
      <c r="AS22">
        <f t="shared" si="15"/>
        <v>463.64452003810908</v>
      </c>
      <c r="AT22">
        <f t="shared" si="16"/>
        <v>87.307619142687031</v>
      </c>
      <c r="AU22">
        <f t="shared" si="17"/>
        <v>-2473.4021886987957</v>
      </c>
      <c r="AW22">
        <v>19</v>
      </c>
      <c r="AX22">
        <f>IF(Z22&gt;0, (R22*SUMPRODUCT(K22:$K$98, X22:$X$98)-K22*$AZ$3)/Z22, 0)</f>
        <v>18976.226270240895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500000</v>
      </c>
      <c r="S23">
        <f t="shared" si="1"/>
        <v>18522.73603154967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12437.372906415143</v>
      </c>
      <c r="AC23">
        <f t="shared" si="2"/>
        <v>11619.250649933652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-10783.904147703577</v>
      </c>
      <c r="AI23">
        <f t="shared" si="7"/>
        <v>-10815.268981252311</v>
      </c>
      <c r="AJ23">
        <f t="shared" si="8"/>
        <v>818.12225648149069</v>
      </c>
      <c r="AK23">
        <f t="shared" si="30"/>
        <v>870.61610344906012</v>
      </c>
      <c r="AL23">
        <f t="shared" si="9"/>
        <v>-9126.5306213217609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-2859.6304139988288</v>
      </c>
      <c r="AR23">
        <f t="shared" si="14"/>
        <v>-2867.9476088400934</v>
      </c>
      <c r="AS23">
        <f t="shared" si="15"/>
        <v>216.94622420230075</v>
      </c>
      <c r="AT23">
        <f t="shared" si="16"/>
        <v>230.86632208894864</v>
      </c>
      <c r="AU23">
        <f t="shared" si="17"/>
        <v>-2420.135062548844</v>
      </c>
      <c r="AW23">
        <v>20</v>
      </c>
      <c r="AX23">
        <f>IF(Z23&gt;0, (R23*SUMPRODUCT(K23:$K$98, X23:$X$98)-K23*$AZ$3)/Z23, 0)</f>
        <v>18522.73603154967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500000</v>
      </c>
      <c r="S24">
        <f t="shared" si="1"/>
        <v>17922.581963974655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11619.250649933652</v>
      </c>
      <c r="AC24">
        <f t="shared" si="2"/>
        <v>10720.780241215773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-11426.032277790709</v>
      </c>
      <c r="AI24">
        <f t="shared" si="7"/>
        <v>-11455.940859776176</v>
      </c>
      <c r="AJ24">
        <f t="shared" si="8"/>
        <v>898.47040871787976</v>
      </c>
      <c r="AK24">
        <f t="shared" si="30"/>
        <v>813.34754549535569</v>
      </c>
      <c r="AL24">
        <f t="shared" si="9"/>
        <v>-9744.122905562941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-2705.2743347014552</v>
      </c>
      <c r="AR24">
        <f t="shared" si="14"/>
        <v>-2712.3556134223168</v>
      </c>
      <c r="AS24">
        <f t="shared" si="15"/>
        <v>212.72554444972909</v>
      </c>
      <c r="AT24">
        <f t="shared" si="16"/>
        <v>192.57150570963174</v>
      </c>
      <c r="AU24">
        <f t="shared" si="17"/>
        <v>-2307.0585632629563</v>
      </c>
      <c r="AW24">
        <v>21</v>
      </c>
      <c r="AX24">
        <f>IF(Z24&gt;0, (R24*SUMPRODUCT(K24:$K$98, X24:$X$98)-K24*$AZ$3)/Z24, 0)</f>
        <v>17922.581963974655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500000</v>
      </c>
      <c r="S25">
        <f t="shared" si="1"/>
        <v>17195.578472014782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10720.780241215773</v>
      </c>
      <c r="AC25">
        <f t="shared" si="2"/>
        <v>9766.5416255151595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-12110.86535456925</v>
      </c>
      <c r="AI25">
        <f t="shared" si="7"/>
        <v>-12139.263764199406</v>
      </c>
      <c r="AJ25">
        <f t="shared" si="8"/>
        <v>954.23861570061308</v>
      </c>
      <c r="AK25">
        <f t="shared" si="30"/>
        <v>750.4546168851042</v>
      </c>
      <c r="AL25">
        <f t="shared" si="9"/>
        <v>-10434.570531613688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-2560.1948454664666</v>
      </c>
      <c r="AR25">
        <f t="shared" si="14"/>
        <v>-2566.1981705655385</v>
      </c>
      <c r="AS25">
        <f t="shared" si="15"/>
        <v>201.72272696765177</v>
      </c>
      <c r="AT25">
        <f t="shared" si="16"/>
        <v>158.64349785549169</v>
      </c>
      <c r="AU25">
        <f t="shared" si="17"/>
        <v>-2205.831945742395</v>
      </c>
      <c r="AW25">
        <v>22</v>
      </c>
      <c r="AX25">
        <f>IF(Z25&gt;0, (R25*SUMPRODUCT(K25:$K$98, X25:$X$98)-K25*$AZ$3)/Z25, 0)</f>
        <v>17195.578472014782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500000</v>
      </c>
      <c r="S26">
        <f t="shared" si="1"/>
        <v>16336.4465875512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9766.5416255151595</v>
      </c>
      <c r="AC26">
        <f t="shared" si="2"/>
        <v>8769.7715291565873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-12733.022756314227</v>
      </c>
      <c r="AI26">
        <f t="shared" si="7"/>
        <v>-12759.863879572449</v>
      </c>
      <c r="AJ26">
        <f t="shared" si="8"/>
        <v>996.77009635857212</v>
      </c>
      <c r="AK26">
        <f t="shared" si="30"/>
        <v>683.65791378606127</v>
      </c>
      <c r="AL26">
        <f t="shared" si="9"/>
        <v>-11079.435869427816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-2403.3185338657026</v>
      </c>
      <c r="AR26">
        <f t="shared" si="14"/>
        <v>-2408.3847125909601</v>
      </c>
      <c r="AS26">
        <f t="shared" si="15"/>
        <v>188.13726264595871</v>
      </c>
      <c r="AT26">
        <f t="shared" si="16"/>
        <v>129.03830979263935</v>
      </c>
      <c r="AU26">
        <f t="shared" si="17"/>
        <v>-2091.2091401523621</v>
      </c>
      <c r="AW26">
        <v>23</v>
      </c>
      <c r="AX26">
        <f>IF(Z26&gt;0, (R26*SUMPRODUCT(K26:$K$98, X26:$X$98)-K26*$AZ$3)/Z26, 0)</f>
        <v>16336.4465875512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500000</v>
      </c>
      <c r="S27">
        <f t="shared" si="1"/>
        <v>15373.840010684115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8769.7715291565873</v>
      </c>
      <c r="AC27">
        <f t="shared" si="2"/>
        <v>7762.3679498515048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-13273.343436264528</v>
      </c>
      <c r="AI27">
        <f t="shared" si="7"/>
        <v>-13298.588813946541</v>
      </c>
      <c r="AJ27">
        <f t="shared" si="8"/>
        <v>1007.4035793050825</v>
      </c>
      <c r="AK27">
        <f t="shared" si="30"/>
        <v>613.88400704096114</v>
      </c>
      <c r="AL27">
        <f t="shared" si="9"/>
        <v>-11677.301227600497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-2236.877129961159</v>
      </c>
      <c r="AR27">
        <f t="shared" si="14"/>
        <v>-2241.1315823713817</v>
      </c>
      <c r="AS27">
        <f t="shared" si="15"/>
        <v>169.77169603190268</v>
      </c>
      <c r="AT27">
        <f t="shared" si="16"/>
        <v>103.45419768519841</v>
      </c>
      <c r="AU27">
        <f t="shared" si="17"/>
        <v>-1967.9056886542805</v>
      </c>
      <c r="AW27">
        <v>24</v>
      </c>
      <c r="AX27">
        <f>IF(Z27&gt;0, (R27*SUMPRODUCT(K27:$K$98, X27:$X$98)-K27*$AZ$3)/Z27, 0)</f>
        <v>15373.840010684115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500000</v>
      </c>
      <c r="S28">
        <f t="shared" si="1"/>
        <v>14339.063776710769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7762.3679498515048</v>
      </c>
      <c r="AC28">
        <f t="shared" si="2"/>
        <v>6771.8434578908928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-13796.547150196284</v>
      </c>
      <c r="AI28">
        <f t="shared" si="7"/>
        <v>-13820.160419386459</v>
      </c>
      <c r="AJ28">
        <f t="shared" si="8"/>
        <v>990.52449196061207</v>
      </c>
      <c r="AK28">
        <f t="shared" si="30"/>
        <v>543.36575648960536</v>
      </c>
      <c r="AL28">
        <f t="shared" si="9"/>
        <v>-12286.270170936241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-2075.9370719278859</v>
      </c>
      <c r="AR28">
        <f t="shared" si="14"/>
        <v>-2079.4901102618724</v>
      </c>
      <c r="AS28">
        <f t="shared" si="15"/>
        <v>149.04211112592148</v>
      </c>
      <c r="AT28">
        <f t="shared" si="16"/>
        <v>81.759088359790368</v>
      </c>
      <c r="AU28">
        <f t="shared" si="17"/>
        <v>-1848.6889107761604</v>
      </c>
      <c r="AW28">
        <v>25</v>
      </c>
      <c r="AX28">
        <f>IF(Z28&gt;0, (R28*SUMPRODUCT(K28:$K$98, X28:$X$98)-K28*$AZ$3)/Z28, 0)</f>
        <v>14339.063776710769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500000</v>
      </c>
      <c r="S29">
        <f t="shared" si="1"/>
        <v>13232.750144867314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6771.8434578908928</v>
      </c>
      <c r="AC29">
        <f t="shared" si="2"/>
        <v>5808.7212413206416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-14288.597692141246</v>
      </c>
      <c r="AI29">
        <f t="shared" si="7"/>
        <v>-14310.545968870303</v>
      </c>
      <c r="AJ29">
        <f t="shared" si="8"/>
        <v>963.12221657025111</v>
      </c>
      <c r="AK29">
        <f t="shared" si="30"/>
        <v>474.02904205236251</v>
      </c>
      <c r="AL29">
        <f t="shared" si="9"/>
        <v>-12873.394710247689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-1919.6204189495625</v>
      </c>
      <c r="AR29">
        <f t="shared" si="14"/>
        <v>-1922.5690890064589</v>
      </c>
      <c r="AS29">
        <f t="shared" si="15"/>
        <v>129.39191883672925</v>
      </c>
      <c r="AT29">
        <f t="shared" si="16"/>
        <v>63.684054090157026</v>
      </c>
      <c r="AU29">
        <f t="shared" si="17"/>
        <v>-1729.4931160795725</v>
      </c>
      <c r="AW29">
        <v>26</v>
      </c>
      <c r="AX29">
        <f>IF(Z29&gt;0, (R29*SUMPRODUCT(K29:$K$98, X29:$X$98)-K29*$AZ$3)/Z29, 0)</f>
        <v>13232.750144867314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500000</v>
      </c>
      <c r="S30">
        <f t="shared" si="1"/>
        <v>12053.956697235744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5808.7212413206416</v>
      </c>
      <c r="AC30">
        <f t="shared" si="2"/>
        <v>4882.6855146546841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-14753.384479676917</v>
      </c>
      <c r="AI30">
        <f t="shared" si="7"/>
        <v>-14773.637935190716</v>
      </c>
      <c r="AJ30">
        <f t="shared" si="8"/>
        <v>926.03572666595755</v>
      </c>
      <c r="AK30">
        <f t="shared" si="30"/>
        <v>406.61048689244495</v>
      </c>
      <c r="AL30">
        <f t="shared" si="9"/>
        <v>-13440.991721632314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-1769.6989376972342</v>
      </c>
      <c r="AR30">
        <f t="shared" si="14"/>
        <v>-1772.1283815144711</v>
      </c>
      <c r="AS30">
        <f t="shared" si="15"/>
        <v>111.0798979046413</v>
      </c>
      <c r="AT30">
        <f t="shared" si="16"/>
        <v>48.773767653201766</v>
      </c>
      <c r="AU30">
        <f t="shared" si="17"/>
        <v>-1612.2747159566279</v>
      </c>
      <c r="AW30">
        <v>27</v>
      </c>
      <c r="AX30">
        <f>IF(Z30&gt;0, (R30*SUMPRODUCT(K30:$K$98, X30:$X$98)-K30*$AZ$3)/Z30, 0)</f>
        <v>12053.956697235744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500000</v>
      </c>
      <c r="S31">
        <f t="shared" si="1"/>
        <v>10792.031248669093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4882.6855146546841</v>
      </c>
      <c r="AC31">
        <f t="shared" si="2"/>
        <v>4000.1157664963825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-15181.921593930192</v>
      </c>
      <c r="AI31">
        <f t="shared" si="7"/>
        <v>-15200.454322729462</v>
      </c>
      <c r="AJ31">
        <f t="shared" si="8"/>
        <v>882.56974815830154</v>
      </c>
      <c r="AK31">
        <f t="shared" si="30"/>
        <v>341.78798602582793</v>
      </c>
      <c r="AL31">
        <f t="shared" si="9"/>
        <v>-13976.096588545333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-1625.9846871305665</v>
      </c>
      <c r="AR31">
        <f t="shared" si="14"/>
        <v>-1627.9695434645896</v>
      </c>
      <c r="AS31">
        <f t="shared" si="15"/>
        <v>94.523271441726905</v>
      </c>
      <c r="AT31">
        <f t="shared" si="16"/>
        <v>36.60551321417578</v>
      </c>
      <c r="AU31">
        <f t="shared" si="17"/>
        <v>-1496.840758808687</v>
      </c>
      <c r="AW31">
        <v>28</v>
      </c>
      <c r="AX31">
        <f>IF(Z31&gt;0, (R31*SUMPRODUCT(K31:$K$98, X31:$X$98)-K31*$AZ$3)/Z31, 0)</f>
        <v>10792.031248669093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500000</v>
      </c>
      <c r="S32">
        <f t="shared" si="1"/>
        <v>9427.279997897298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4000.1157664963825</v>
      </c>
      <c r="AC32">
        <f t="shared" si="2"/>
        <v>3166.2107128827192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-15545.900450370962</v>
      </c>
      <c r="AI32">
        <f t="shared" si="7"/>
        <v>-15562.693261837201</v>
      </c>
      <c r="AJ32">
        <f t="shared" si="8"/>
        <v>833.90505361366331</v>
      </c>
      <c r="AK32">
        <f t="shared" si="30"/>
        <v>280.00810365474683</v>
      </c>
      <c r="AL32">
        <f t="shared" si="9"/>
        <v>-14448.78010456879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-1486.5775391597394</v>
      </c>
      <c r="AR32">
        <f t="shared" si="14"/>
        <v>-1488.1833526296475</v>
      </c>
      <c r="AS32">
        <f t="shared" si="15"/>
        <v>79.742214125929834</v>
      </c>
      <c r="AT32">
        <f t="shared" si="16"/>
        <v>26.77578947612044</v>
      </c>
      <c r="AU32">
        <f t="shared" si="17"/>
        <v>-1381.6653490275971</v>
      </c>
      <c r="AW32">
        <v>29</v>
      </c>
      <c r="AX32">
        <f>IF(Z32&gt;0, (R32*SUMPRODUCT(K32:$K$98, X32:$X$98)-K32*$AZ$3)/Z32, 0)</f>
        <v>9427.279997897298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500000</v>
      </c>
      <c r="S33">
        <f t="shared" si="1"/>
        <v>7936.1981469097627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3166.2107128827192</v>
      </c>
      <c r="AC33">
        <f t="shared" si="2"/>
        <v>2386.8471322202149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-15871.594437530188</v>
      </c>
      <c r="AI33">
        <f t="shared" si="7"/>
        <v>-15886.632161438012</v>
      </c>
      <c r="AJ33">
        <f t="shared" si="8"/>
        <v>779.36358066250432</v>
      </c>
      <c r="AK33">
        <f t="shared" si="30"/>
        <v>221.63474990179037</v>
      </c>
      <c r="AL33">
        <f t="shared" si="9"/>
        <v>-14885.633830873718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-1355.1089675198639</v>
      </c>
      <c r="AR33">
        <f t="shared" si="14"/>
        <v>-1356.3928810295486</v>
      </c>
      <c r="AS33">
        <f t="shared" si="15"/>
        <v>66.5416811947279</v>
      </c>
      <c r="AT33">
        <f t="shared" si="16"/>
        <v>18.92306650652263</v>
      </c>
      <c r="AU33">
        <f t="shared" si="17"/>
        <v>-1270.9281333282979</v>
      </c>
      <c r="AW33">
        <v>30</v>
      </c>
      <c r="AX33">
        <f>IF(Z33&gt;0, (R33*SUMPRODUCT(K33:$K$98, X33:$X$98)-K33*$AZ$3)/Z33, 0)</f>
        <v>7936.1981469097627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500000</v>
      </c>
      <c r="S34">
        <f t="shared" si="1"/>
        <v>6261.1722348701787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2386.8471322202149</v>
      </c>
      <c r="AC34">
        <f t="shared" si="2"/>
        <v>1663.1791990728852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-16056.548650110833</v>
      </c>
      <c r="AI34">
        <f t="shared" si="7"/>
        <v>-16069.830341914569</v>
      </c>
      <c r="AJ34">
        <f t="shared" si="8"/>
        <v>723.66793314732968</v>
      </c>
      <c r="AK34">
        <f t="shared" si="30"/>
        <v>167.07929925541507</v>
      </c>
      <c r="AL34">
        <f t="shared" si="9"/>
        <v>-15179.083109511825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-1224.0180961577996</v>
      </c>
      <c r="AR34">
        <f t="shared" si="14"/>
        <v>-1225.0305821826373</v>
      </c>
      <c r="AS34">
        <f t="shared" si="15"/>
        <v>55.166441125274453</v>
      </c>
      <c r="AT34">
        <f t="shared" si="16"/>
        <v>12.736740020438999</v>
      </c>
      <c r="AU34">
        <f t="shared" si="17"/>
        <v>-1157.1274010369239</v>
      </c>
      <c r="AW34">
        <v>31</v>
      </c>
      <c r="AX34">
        <f>IF(Z34&gt;0, (R34*SUMPRODUCT(K34:$K$98, X34:$X$98)-K34*$AZ$3)/Z34, 0)</f>
        <v>6261.1722348701787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500000</v>
      </c>
      <c r="S35">
        <f t="shared" ref="S35:S66" si="32">AX35</f>
        <v>4344.1277200856402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1663.1791990728852</v>
      </c>
      <c r="AC35">
        <f t="shared" ref="AC35:AC66" si="33">S35*Z35</f>
        <v>1002.9477407477025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-16051.564987991724</v>
      </c>
      <c r="AI35">
        <f t="shared" ref="AI35:AI66" si="38">SUM(AE35:AH35)</f>
        <v>-16063.108706378622</v>
      </c>
      <c r="AJ35">
        <f t="shared" ref="AJ35:AJ66" si="39">AB35-AC35</f>
        <v>660.23145832518276</v>
      </c>
      <c r="AK35">
        <f t="shared" si="30"/>
        <v>116.42254393510198</v>
      </c>
      <c r="AL35">
        <f t="shared" ref="AL35:AL66" si="40">SUM(AI35:AK35)</f>
        <v>-15286.454704118338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-1092.5340920467011</v>
      </c>
      <c r="AR35">
        <f t="shared" ref="AR35:AR66" si="45">AI35*$K35</f>
        <v>-1093.3198039630224</v>
      </c>
      <c r="AS35">
        <f t="shared" ref="AS35:AS66" si="46">AJ35*$K35</f>
        <v>44.93800930947237</v>
      </c>
      <c r="AT35">
        <f t="shared" ref="AT35:AT66" si="47">AK35*$K35</f>
        <v>7.9241867336337375</v>
      </c>
      <c r="AU35">
        <f t="shared" ref="AU35:AU66" si="48">AL35*$K35</f>
        <v>-1040.4576079199164</v>
      </c>
      <c r="AW35">
        <v>32</v>
      </c>
      <c r="AX35">
        <f>IF(Z35&gt;0, (R35*SUMPRODUCT(K35:$K$98, X35:$X$98)-K35*$AZ$3)/Z35, 0)</f>
        <v>4344.1277200856402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500000</v>
      </c>
      <c r="S36">
        <f t="shared" si="32"/>
        <v>2101.4570646064908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1002.9477407477025</v>
      </c>
      <c r="AC36">
        <f t="shared" si="33"/>
        <v>413.79457533726872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-15828.605587875609</v>
      </c>
      <c r="AI36">
        <f t="shared" si="38"/>
        <v>-15838.451008519851</v>
      </c>
      <c r="AJ36">
        <f t="shared" si="39"/>
        <v>589.15316541043376</v>
      </c>
      <c r="AK36">
        <f t="shared" si="30"/>
        <v>70.206341852339179</v>
      </c>
      <c r="AL36">
        <f t="shared" si="40"/>
        <v>-15179.091501257077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-961.92730201809388</v>
      </c>
      <c r="AR36">
        <f t="shared" si="45"/>
        <v>-962.52562249964046</v>
      </c>
      <c r="AS36">
        <f t="shared" si="46"/>
        <v>35.803691723342723</v>
      </c>
      <c r="AT36">
        <f t="shared" si="47"/>
        <v>4.2665411446166699</v>
      </c>
      <c r="AU36">
        <f t="shared" si="48"/>
        <v>-922.45538963168099</v>
      </c>
      <c r="AW36">
        <v>33</v>
      </c>
      <c r="AX36">
        <f>IF(Z36&gt;0, (R36*SUMPRODUCT(K36:$K$98, X36:$X$98)-K36*$AZ$3)/Z36, 0)</f>
        <v>2101.4570646064908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500000</v>
      </c>
      <c r="S37">
        <f t="shared" si="32"/>
        <v>-600.42718658201443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413.79457533726872</v>
      </c>
      <c r="AC37">
        <f t="shared" si="33"/>
        <v>-98.68547075558763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-15290.281964141404</v>
      </c>
      <c r="AI37">
        <f t="shared" si="38"/>
        <v>-15298.49990238279</v>
      </c>
      <c r="AJ37">
        <f t="shared" si="39"/>
        <v>512.48004609285636</v>
      </c>
      <c r="AK37">
        <f t="shared" si="30"/>
        <v>28.965620273608813</v>
      </c>
      <c r="AL37">
        <f t="shared" si="40"/>
        <v>-14757.054236016324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-829.65410286590554</v>
      </c>
      <c r="AR37">
        <f t="shared" si="45"/>
        <v>-830.10001002412889</v>
      </c>
      <c r="AS37">
        <f t="shared" si="46"/>
        <v>27.807281374861283</v>
      </c>
      <c r="AT37">
        <f t="shared" si="47"/>
        <v>1.5716810035559632</v>
      </c>
      <c r="AU37">
        <f t="shared" si="48"/>
        <v>-800.72104764571168</v>
      </c>
      <c r="AW37">
        <v>34</v>
      </c>
      <c r="AX37">
        <f>IF(Z37&gt;0, (R37*SUMPRODUCT(K37:$K$98, X37:$X$98)-K37*$AZ$3)/Z37, 0)</f>
        <v>-600.42718658201443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500000</v>
      </c>
      <c r="S38">
        <f t="shared" si="32"/>
        <v>-3937.2124961009149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-98.68547075558763</v>
      </c>
      <c r="AC38">
        <f t="shared" si="33"/>
        <v>-527.04738083110351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-14426.049924593995</v>
      </c>
      <c r="AI38">
        <f t="shared" si="38"/>
        <v>-14432.743078460508</v>
      </c>
      <c r="AJ38">
        <f t="shared" si="39"/>
        <v>428.36191007551588</v>
      </c>
      <c r="AK38">
        <f t="shared" si="30"/>
        <v>-6.9079829528911345</v>
      </c>
      <c r="AL38">
        <f t="shared" si="40"/>
        <v>-14011.289151337884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-698.89346431168406</v>
      </c>
      <c r="AR38">
        <f t="shared" si="45"/>
        <v>-699.21772504261094</v>
      </c>
      <c r="AS38">
        <f t="shared" si="46"/>
        <v>20.752689812992799</v>
      </c>
      <c r="AT38">
        <f t="shared" si="47"/>
        <v>-0.3346684756110061</v>
      </c>
      <c r="AU38">
        <f t="shared" si="48"/>
        <v>-678.79970370522926</v>
      </c>
      <c r="AW38">
        <v>35</v>
      </c>
      <c r="AX38">
        <f>IF(Z38&gt;0, (R38*SUMPRODUCT(K38:$K$98, X38:$X$98)-K38*$AZ$3)/Z38, 0)</f>
        <v>-3937.2124961009149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500000</v>
      </c>
      <c r="S39">
        <f t="shared" si="32"/>
        <v>-8180.0300915534835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-527.04738083110351</v>
      </c>
      <c r="AC39">
        <f t="shared" si="33"/>
        <v>-867.64424443708185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-13227.929105573559</v>
      </c>
      <c r="AI39">
        <f t="shared" si="38"/>
        <v>-13233.232534990848</v>
      </c>
      <c r="AJ39">
        <f t="shared" si="39"/>
        <v>340.59686360597834</v>
      </c>
      <c r="AK39">
        <f t="shared" si="30"/>
        <v>-36.893316658177248</v>
      </c>
      <c r="AL39">
        <f t="shared" si="40"/>
        <v>-12929.528988043046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-572.18620671010137</v>
      </c>
      <c r="AR39">
        <f t="shared" si="45"/>
        <v>-572.41561141408897</v>
      </c>
      <c r="AS39">
        <f t="shared" si="46"/>
        <v>14.732829745961386</v>
      </c>
      <c r="AT39">
        <f t="shared" si="47"/>
        <v>-1.5958542522504482</v>
      </c>
      <c r="AU39">
        <f t="shared" si="48"/>
        <v>-559.27863592037806</v>
      </c>
      <c r="AW39">
        <v>36</v>
      </c>
      <c r="AX39">
        <f>IF(Z39&gt;0, (R39*SUMPRODUCT(K39:$K$98, X39:$X$98)-K39*$AZ$3)/Z39, 0)</f>
        <v>-8180.0300915534835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500000</v>
      </c>
      <c r="S40">
        <f t="shared" si="32"/>
        <v>-13746.520878321095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-867.64424443708185</v>
      </c>
      <c r="AC40">
        <f t="shared" si="33"/>
        <v>-1119.9227719456608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-11769.179798491641</v>
      </c>
      <c r="AI40">
        <f t="shared" si="38"/>
        <v>-11773.253275634908</v>
      </c>
      <c r="AJ40">
        <f t="shared" si="39"/>
        <v>252.27852750857892</v>
      </c>
      <c r="AK40">
        <f t="shared" ref="AK40:AK71" si="61">G40*SUM(AB40:AB40, AE40:AF40)</f>
        <v>-60.735097110595738</v>
      </c>
      <c r="AL40">
        <f t="shared" si="40"/>
        <v>-11581.709845236925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-454.54166732333067</v>
      </c>
      <c r="AR40">
        <f t="shared" si="45"/>
        <v>-454.69899052887314</v>
      </c>
      <c r="AS40">
        <f t="shared" si="46"/>
        <v>9.7433384897663515</v>
      </c>
      <c r="AT40">
        <f t="shared" si="47"/>
        <v>-2.345671727203344</v>
      </c>
      <c r="AU40">
        <f t="shared" si="48"/>
        <v>-447.30132376631013</v>
      </c>
      <c r="AW40">
        <v>37</v>
      </c>
      <c r="AX40">
        <f>IF(Z40&gt;0, (R40*SUMPRODUCT(K40:$K$98, X40:$X$98)-K40*$AZ$3)/Z40, 0)</f>
        <v>-13746.520878321095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500000</v>
      </c>
      <c r="S41">
        <f t="shared" si="32"/>
        <v>-21355.970315465256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-1119.9227719456608</v>
      </c>
      <c r="AC41">
        <f t="shared" si="33"/>
        <v>-1288.8325828390603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-10152.42900256237</v>
      </c>
      <c r="AI41">
        <f t="shared" si="38"/>
        <v>-10155.446502033948</v>
      </c>
      <c r="AJ41">
        <f t="shared" si="39"/>
        <v>168.90981089339948</v>
      </c>
      <c r="AK41">
        <f t="shared" si="61"/>
        <v>-78.394594036196267</v>
      </c>
      <c r="AL41">
        <f t="shared" si="40"/>
        <v>-10064.931285176744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-350.08978696431052</v>
      </c>
      <c r="AR41">
        <f t="shared" si="45"/>
        <v>-350.19384046194182</v>
      </c>
      <c r="AS41">
        <f t="shared" si="46"/>
        <v>5.8245765320720269</v>
      </c>
      <c r="AT41">
        <f t="shared" si="47"/>
        <v>-2.7033084120419537</v>
      </c>
      <c r="AU41">
        <f t="shared" si="48"/>
        <v>-347.07257234191167</v>
      </c>
      <c r="AW41">
        <v>38</v>
      </c>
      <c r="AX41">
        <f>IF(Z41&gt;0, (R41*SUMPRODUCT(K41:$K$98, X41:$X$98)-K41*$AZ$3)/Z41, 0)</f>
        <v>-21355.970315465256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500000</v>
      </c>
      <c r="S42">
        <f t="shared" si="32"/>
        <v>-32294.250070570528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-1288.8325828390603</v>
      </c>
      <c r="AC42">
        <f t="shared" si="33"/>
        <v>-1383.8939265623608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-8446.9239291818521</v>
      </c>
      <c r="AI42">
        <f t="shared" si="38"/>
        <v>-8449.0665612657958</v>
      </c>
      <c r="AJ42">
        <f t="shared" si="39"/>
        <v>95.061343723300524</v>
      </c>
      <c r="AK42">
        <f t="shared" si="61"/>
        <v>-90.218280798734227</v>
      </c>
      <c r="AL42">
        <f t="shared" si="40"/>
        <v>-8444.2234983412291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-260.06987009539506</v>
      </c>
      <c r="AR42">
        <f t="shared" si="45"/>
        <v>-260.13583896789891</v>
      </c>
      <c r="AS42">
        <f t="shared" si="46"/>
        <v>2.9268159060604959</v>
      </c>
      <c r="AT42">
        <f t="shared" si="47"/>
        <v>-2.7777042582919602</v>
      </c>
      <c r="AU42">
        <f t="shared" si="48"/>
        <v>-259.98672732013034</v>
      </c>
      <c r="AW42">
        <v>39</v>
      </c>
      <c r="AX42">
        <f>IF(Z42&gt;0, (R42*SUMPRODUCT(K42:$K$98, X42:$X$98)-K42*$AZ$3)/Z42, 0)</f>
        <v>-32294.250070570528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500000</v>
      </c>
      <c r="S43">
        <f t="shared" si="32"/>
        <v>-48929.817325979144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-1383.8939265623608</v>
      </c>
      <c r="AC43">
        <f t="shared" si="33"/>
        <v>-1416.2598294782827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-6739.6979649260384</v>
      </c>
      <c r="AI43">
        <f t="shared" si="38"/>
        <v>-6741.1452008926508</v>
      </c>
      <c r="AJ43">
        <f t="shared" si="39"/>
        <v>32.365902915921879</v>
      </c>
      <c r="AK43">
        <f t="shared" si="61"/>
        <v>-96.872574859365258</v>
      </c>
      <c r="AL43">
        <f t="shared" si="40"/>
        <v>-6805.6518728360943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-185.27374040408776</v>
      </c>
      <c r="AR43">
        <f t="shared" si="45"/>
        <v>-185.31352480127842</v>
      </c>
      <c r="AS43">
        <f t="shared" si="46"/>
        <v>0.88973599796236924</v>
      </c>
      <c r="AT43">
        <f t="shared" si="47"/>
        <v>-2.6630190818894595</v>
      </c>
      <c r="AU43">
        <f t="shared" si="48"/>
        <v>-187.0868078852055</v>
      </c>
      <c r="AW43">
        <v>40</v>
      </c>
      <c r="AX43">
        <f>IF(Z43&gt;0, (R43*SUMPRODUCT(K43:$K$98, X43:$X$98)-K43*$AZ$3)/Z43, 0)</f>
        <v>-48929.817325979144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500000</v>
      </c>
      <c r="S44">
        <f t="shared" si="32"/>
        <v>-75710.249840213437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-1416.2598294782827</v>
      </c>
      <c r="AC44">
        <f t="shared" si="33"/>
        <v>-1398.2264563292697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-5093.5729189596086</v>
      </c>
      <c r="AI44">
        <f t="shared" si="38"/>
        <v>-5094.4963252746584</v>
      </c>
      <c r="AJ44">
        <f t="shared" si="39"/>
        <v>-18.033373149012959</v>
      </c>
      <c r="AK44">
        <f t="shared" si="61"/>
        <v>-99.138188063479802</v>
      </c>
      <c r="AL44">
        <f t="shared" si="40"/>
        <v>-5211.667886487151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-125.01955254360814</v>
      </c>
      <c r="AR44">
        <f t="shared" si="45"/>
        <v>-125.04221715372763</v>
      </c>
      <c r="AS44">
        <f t="shared" si="46"/>
        <v>-0.44262137360389792</v>
      </c>
      <c r="AT44">
        <f t="shared" si="47"/>
        <v>-2.4333041087025227</v>
      </c>
      <c r="AU44">
        <f t="shared" si="48"/>
        <v>-127.91814263603405</v>
      </c>
      <c r="AW44">
        <v>41</v>
      </c>
      <c r="AX44">
        <f>IF(Z44&gt;0, (R44*SUMPRODUCT(K44:$K$98, X44:$X$98)-K44*$AZ$3)/Z44, 0)</f>
        <v>-75710.249840213437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500000</v>
      </c>
      <c r="S45">
        <f t="shared" si="32"/>
        <v>-121292.71904661873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-1398.2264563292697</v>
      </c>
      <c r="AC45">
        <f t="shared" si="33"/>
        <v>-1341.7218003433229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-3610.7977821700124</v>
      </c>
      <c r="AI45">
        <f t="shared" si="38"/>
        <v>-3611.3508746436951</v>
      </c>
      <c r="AJ45">
        <f t="shared" si="39"/>
        <v>-56.504655985946783</v>
      </c>
      <c r="AK45">
        <f t="shared" si="61"/>
        <v>-97.875851943048886</v>
      </c>
      <c r="AL45">
        <f t="shared" si="40"/>
        <v>-3765.731382572691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-79.129889034845405</v>
      </c>
      <c r="AR45">
        <f t="shared" si="45"/>
        <v>-79.142009942386849</v>
      </c>
      <c r="AS45">
        <f t="shared" si="46"/>
        <v>-1.2382878875684316</v>
      </c>
      <c r="AT45">
        <f t="shared" si="47"/>
        <v>-2.1449291183484371</v>
      </c>
      <c r="AU45">
        <f t="shared" si="48"/>
        <v>-82.525226948303725</v>
      </c>
      <c r="AW45">
        <v>42</v>
      </c>
      <c r="AX45">
        <f>IF(Z45&gt;0, (R45*SUMPRODUCT(K45:$K$98, X45:$X$98)-K45*$AZ$3)/Z45, 0)</f>
        <v>-121292.71904661873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500000</v>
      </c>
      <c r="S46">
        <f t="shared" si="32"/>
        <v>-192230.42871792897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-1341.7218003433229</v>
      </c>
      <c r="AC46">
        <f t="shared" si="33"/>
        <v>-1258.776503191066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-2201.4811300149104</v>
      </c>
      <c r="AI46">
        <f t="shared" si="38"/>
        <v>-2201.8085434508544</v>
      </c>
      <c r="AJ46">
        <f t="shared" si="39"/>
        <v>-82.945297152256899</v>
      </c>
      <c r="AK46">
        <f t="shared" si="61"/>
        <v>-93.920526024032611</v>
      </c>
      <c r="AL46">
        <f t="shared" si="40"/>
        <v>-2378.6743666271441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-43.075897439033355</v>
      </c>
      <c r="AR46">
        <f t="shared" si="45"/>
        <v>-43.082303865776971</v>
      </c>
      <c r="AS46">
        <f t="shared" si="46"/>
        <v>-1.6229724000207826</v>
      </c>
      <c r="AT46">
        <f t="shared" si="47"/>
        <v>-1.8377222912666487</v>
      </c>
      <c r="AU46">
        <f t="shared" si="48"/>
        <v>-46.542998557064401</v>
      </c>
      <c r="AW46">
        <v>43</v>
      </c>
      <c r="AX46">
        <f>IF(Z46&gt;0, (R46*SUMPRODUCT(K46:$K$98, X46:$X$98)-K46*$AZ$3)/Z46, 0)</f>
        <v>-192230.42871792897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500000</v>
      </c>
      <c r="S47">
        <f t="shared" si="32"/>
        <v>-302374.70695869566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-1258.776503191066</v>
      </c>
      <c r="AC47">
        <f t="shared" si="33"/>
        <v>-1157.1424129630441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-1327.9684033824992</v>
      </c>
      <c r="AI47">
        <f t="shared" si="38"/>
        <v>-1328.1597458437457</v>
      </c>
      <c r="AJ47">
        <f t="shared" si="39"/>
        <v>-101.63409022802193</v>
      </c>
      <c r="AK47">
        <f t="shared" si="61"/>
        <v>-88.114355223374631</v>
      </c>
      <c r="AL47">
        <f t="shared" si="40"/>
        <v>-1517.9081912951422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-23.200058833797328</v>
      </c>
      <c r="AR47">
        <f t="shared" si="45"/>
        <v>-23.203401651553392</v>
      </c>
      <c r="AS47">
        <f t="shared" si="46"/>
        <v>-1.7755820596361103</v>
      </c>
      <c r="AT47">
        <f t="shared" si="47"/>
        <v>-1.5393876993439231</v>
      </c>
      <c r="AU47">
        <f t="shared" si="48"/>
        <v>-26.518371410533426</v>
      </c>
      <c r="AW47">
        <v>44</v>
      </c>
      <c r="AX47">
        <f>IF(Z47&gt;0, (R47*SUMPRODUCT(K47:$K$98, X47:$X$98)-K47*$AZ$3)/Z47, 0)</f>
        <v>-302374.70695869566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500000</v>
      </c>
      <c r="S48">
        <f t="shared" si="32"/>
        <v>-476804.49494303606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-1157.1424129630441</v>
      </c>
      <c r="AC48">
        <f t="shared" si="33"/>
        <v>-1051.1371256655418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-792.01769817731929</v>
      </c>
      <c r="AI48">
        <f t="shared" si="38"/>
        <v>-792.1279254441356</v>
      </c>
      <c r="AJ48">
        <f t="shared" si="39"/>
        <v>-106.00528729750226</v>
      </c>
      <c r="AK48">
        <f t="shared" si="61"/>
        <v>-80.999968907413091</v>
      </c>
      <c r="AL48">
        <f t="shared" si="40"/>
        <v>-979.13318164905093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-12.354301844725153</v>
      </c>
      <c r="AR48">
        <f t="shared" si="45"/>
        <v>-12.356021226664346</v>
      </c>
      <c r="AS48">
        <f t="shared" si="46"/>
        <v>-1.6535253182144802</v>
      </c>
      <c r="AT48">
        <f t="shared" si="47"/>
        <v>-1.2634794242583887</v>
      </c>
      <c r="AU48">
        <f t="shared" si="48"/>
        <v>-15.273025969137215</v>
      </c>
      <c r="AW48">
        <v>45</v>
      </c>
      <c r="AX48">
        <f>IF(Z48&gt;0, (R48*SUMPRODUCT(K48:$K$98, X48:$X$98)-K48*$AZ$3)/Z48, 0)</f>
        <v>-476804.49494303606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500000</v>
      </c>
      <c r="S49">
        <f t="shared" si="32"/>
        <v>-758707.77089866425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-1051.1371256655418</v>
      </c>
      <c r="AC49">
        <f t="shared" si="33"/>
        <v>-948.12951132160651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-466.41812369254473</v>
      </c>
      <c r="AI49">
        <f t="shared" si="38"/>
        <v>-466.48060687432354</v>
      </c>
      <c r="AJ49">
        <f t="shared" si="39"/>
        <v>-103.0076143439353</v>
      </c>
      <c r="AK49">
        <f t="shared" si="61"/>
        <v>-73.579598796587931</v>
      </c>
      <c r="AL49">
        <f t="shared" si="40"/>
        <v>-643.06782001484669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-6.4959207297036121</v>
      </c>
      <c r="AR49">
        <f t="shared" si="45"/>
        <v>-6.496790948451892</v>
      </c>
      <c r="AS49">
        <f t="shared" si="46"/>
        <v>-1.4346125575839836</v>
      </c>
      <c r="AT49">
        <f t="shared" si="47"/>
        <v>-1.0247612964137276</v>
      </c>
      <c r="AU49">
        <f t="shared" si="48"/>
        <v>-8.9561648024496012</v>
      </c>
      <c r="AW49">
        <v>46</v>
      </c>
      <c r="AX49">
        <f>IF(Z49&gt;0, (R49*SUMPRODUCT(K49:$K$98, X49:$X$98)-K49*$AZ$3)/Z49, 0)</f>
        <v>-758707.77089866425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500000</v>
      </c>
      <c r="S50">
        <f t="shared" si="32"/>
        <v>-1221940.2673007655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-948.12951132160651</v>
      </c>
      <c r="AC50">
        <f t="shared" si="33"/>
        <v>-851.62372116857796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-270.11158819303984</v>
      </c>
      <c r="AI50">
        <f t="shared" si="38"/>
        <v>-270.14643538418159</v>
      </c>
      <c r="AJ50">
        <f t="shared" si="39"/>
        <v>-96.505790153028556</v>
      </c>
      <c r="AK50">
        <f t="shared" si="61"/>
        <v>-66.369065792512458</v>
      </c>
      <c r="AL50">
        <f t="shared" si="40"/>
        <v>-433.0212913297226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-3.3588490974910101</v>
      </c>
      <c r="AR50">
        <f t="shared" si="45"/>
        <v>-3.3592824237962589</v>
      </c>
      <c r="AS50">
        <f t="shared" si="46"/>
        <v>-1.2000536086830107</v>
      </c>
      <c r="AT50">
        <f t="shared" si="47"/>
        <v>-0.82530215837754339</v>
      </c>
      <c r="AU50">
        <f t="shared" si="48"/>
        <v>-5.3846381908568128</v>
      </c>
      <c r="AW50">
        <v>47</v>
      </c>
      <c r="AX50">
        <f>IF(Z50&gt;0, (R50*SUMPRODUCT(K50:$K$98, X50:$X$98)-K50*$AZ$3)/Z50, 0)</f>
        <v>-1221940.2673007655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500000</v>
      </c>
      <c r="S51">
        <f t="shared" si="32"/>
        <v>-1998471.7116672322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-851.62372116857796</v>
      </c>
      <c r="AC51">
        <f t="shared" si="33"/>
        <v>-763.01675697791484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-154.08712788824528</v>
      </c>
      <c r="AI51">
        <f t="shared" si="38"/>
        <v>-154.10621789468678</v>
      </c>
      <c r="AJ51">
        <f t="shared" si="39"/>
        <v>-88.60696419066312</v>
      </c>
      <c r="AK51">
        <f t="shared" si="61"/>
        <v>-59.613660481800466</v>
      </c>
      <c r="AL51">
        <f t="shared" si="40"/>
        <v>-302.32684256715038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-1.7107857094513852</v>
      </c>
      <c r="AR51">
        <f t="shared" si="45"/>
        <v>-1.7109976603824009</v>
      </c>
      <c r="AS51">
        <f t="shared" si="46"/>
        <v>-0.98377801035527723</v>
      </c>
      <c r="AT51">
        <f t="shared" si="47"/>
        <v>-0.66187357658011847</v>
      </c>
      <c r="AU51">
        <f t="shared" si="48"/>
        <v>-3.3566492473177965</v>
      </c>
      <c r="AW51">
        <v>48</v>
      </c>
      <c r="AX51">
        <f>IF(Z51&gt;0, (R51*SUMPRODUCT(K51:$K$98, X51:$X$98)-K51*$AZ$3)/Z51, 0)</f>
        <v>-1998471.7116672322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500000</v>
      </c>
      <c r="S52">
        <f t="shared" si="32"/>
        <v>-3326527.206061366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-763.01675697791484</v>
      </c>
      <c r="AC52">
        <f t="shared" si="33"/>
        <v>-682.61520939437162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-86.389286134680717</v>
      </c>
      <c r="AI52">
        <f t="shared" si="38"/>
        <v>-86.399546312444343</v>
      </c>
      <c r="AJ52">
        <f t="shared" si="39"/>
        <v>-80.40154758354322</v>
      </c>
      <c r="AK52">
        <f t="shared" si="61"/>
        <v>-53.411172988454041</v>
      </c>
      <c r="AL52">
        <f t="shared" si="40"/>
        <v>-220.21226688444159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-0.85638907092474792</v>
      </c>
      <c r="AR52">
        <f t="shared" si="45"/>
        <v>-0.85649078150132119</v>
      </c>
      <c r="AS52">
        <f t="shared" si="46"/>
        <v>-0.79703178156418231</v>
      </c>
      <c r="AT52">
        <f t="shared" si="47"/>
        <v>-0.52947242487075796</v>
      </c>
      <c r="AU52">
        <f t="shared" si="48"/>
        <v>-2.1829949879362616</v>
      </c>
      <c r="AW52">
        <v>49</v>
      </c>
      <c r="AX52">
        <f>IF(Z52&gt;0, (R52*SUMPRODUCT(K52:$K$98, X52:$X$98)-K52*$AZ$3)/Z52, 0)</f>
        <v>-3326527.206061366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500000</v>
      </c>
      <c r="S53">
        <f t="shared" si="32"/>
        <v>-5644718.7315725284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-682.61520939437162</v>
      </c>
      <c r="AC53">
        <f t="shared" si="33"/>
        <v>-610.15701516797981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-47.529044320688591</v>
      </c>
      <c r="AI53">
        <f t="shared" si="38"/>
        <v>-47.53444899224251</v>
      </c>
      <c r="AJ53">
        <f t="shared" si="39"/>
        <v>-72.458194226391811</v>
      </c>
      <c r="AK53">
        <f t="shared" si="61"/>
        <v>-47.783064657606019</v>
      </c>
      <c r="AL53">
        <f t="shared" si="40"/>
        <v>-167.77570787624035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-0.42068041165055897</v>
      </c>
      <c r="AR53">
        <f t="shared" si="45"/>
        <v>-0.42072824849404356</v>
      </c>
      <c r="AS53">
        <f t="shared" si="46"/>
        <v>-0.64132875824196778</v>
      </c>
      <c r="AT53">
        <f t="shared" si="47"/>
        <v>-0.42292875014398673</v>
      </c>
      <c r="AU53">
        <f t="shared" si="48"/>
        <v>-1.484985756879998</v>
      </c>
      <c r="AW53">
        <v>50</v>
      </c>
      <c r="AX53">
        <f>IF(Z53&gt;0, (R53*SUMPRODUCT(K53:$K$98, X53:$X$98)-K53*$AZ$3)/Z53, 0)</f>
        <v>-5644718.7315725284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500000</v>
      </c>
      <c r="S54">
        <f t="shared" si="32"/>
        <v>-9786972.9593676608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-610.15701516797981</v>
      </c>
      <c r="AC54">
        <f t="shared" si="33"/>
        <v>-545.11824620702635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-25.657073339055202</v>
      </c>
      <c r="AI54">
        <f t="shared" si="38"/>
        <v>-25.659858256559676</v>
      </c>
      <c r="AJ54">
        <f t="shared" si="39"/>
        <v>-65.038768960953462</v>
      </c>
      <c r="AK54">
        <f t="shared" si="61"/>
        <v>-42.710991061758591</v>
      </c>
      <c r="AL54">
        <f t="shared" si="40"/>
        <v>-133.40961827927174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-0.20276000872368777</v>
      </c>
      <c r="AR54">
        <f t="shared" si="45"/>
        <v>-0.20278201707553833</v>
      </c>
      <c r="AS54">
        <f t="shared" si="46"/>
        <v>-0.51398151253000413</v>
      </c>
      <c r="AT54">
        <f t="shared" si="47"/>
        <v>-0.33753190809557948</v>
      </c>
      <c r="AU54">
        <f t="shared" si="48"/>
        <v>-1.054295437701122</v>
      </c>
      <c r="AW54">
        <v>51</v>
      </c>
      <c r="AX54">
        <f>IF(Z54&gt;0, (R54*SUMPRODUCT(K54:$K$98, X54:$X$98)-K54*$AZ$3)/Z54, 0)</f>
        <v>-9786972.9593676608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500000</v>
      </c>
      <c r="S55">
        <f t="shared" si="32"/>
        <v>-17362033.260736935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-545.11824620702635</v>
      </c>
      <c r="AC55">
        <f t="shared" si="33"/>
        <v>-486.87506927592494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-13.54942604969472</v>
      </c>
      <c r="AI55">
        <f t="shared" si="38"/>
        <v>-13.550828175419179</v>
      </c>
      <c r="AJ55">
        <f t="shared" si="39"/>
        <v>-58.243176931101402</v>
      </c>
      <c r="AK55">
        <f t="shared" si="61"/>
        <v>-38.158277234491848</v>
      </c>
      <c r="AL55">
        <f t="shared" si="40"/>
        <v>-109.95228234101243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-9.5604439999423876E-2</v>
      </c>
      <c r="AR55">
        <f t="shared" si="45"/>
        <v>-9.5614333366434698E-2</v>
      </c>
      <c r="AS55">
        <f t="shared" si="46"/>
        <v>-0.41096252297792135</v>
      </c>
      <c r="AT55">
        <f t="shared" si="47"/>
        <v>-0.26924393055221352</v>
      </c>
      <c r="AU55">
        <f t="shared" si="48"/>
        <v>-0.77582078689656964</v>
      </c>
      <c r="AW55">
        <v>52</v>
      </c>
      <c r="AX55">
        <f>IF(Z55&gt;0, (R55*SUMPRODUCT(K55:$K$98, X55:$X$98)-K55*$AZ$3)/Z55, 0)</f>
        <v>-17362033.260736935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500000</v>
      </c>
      <c r="S56">
        <f t="shared" si="32"/>
        <v>-31579818.924787488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-486.87506927592494</v>
      </c>
      <c r="AC56">
        <f t="shared" si="33"/>
        <v>-434.7868014482234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-6.9971103075489864</v>
      </c>
      <c r="AI56">
        <f t="shared" si="38"/>
        <v>-6.9977987009854461</v>
      </c>
      <c r="AJ56">
        <f t="shared" si="39"/>
        <v>-52.088267827701543</v>
      </c>
      <c r="AK56">
        <f t="shared" si="61"/>
        <v>-34.081254849314746</v>
      </c>
      <c r="AL56">
        <f t="shared" si="40"/>
        <v>-93.167321378001731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-4.4081651906055237E-2</v>
      </c>
      <c r="AR56">
        <f t="shared" si="45"/>
        <v>-4.4085988770633133E-2</v>
      </c>
      <c r="AS56">
        <f t="shared" si="46"/>
        <v>-0.3281550225516493</v>
      </c>
      <c r="AT56">
        <f t="shared" si="47"/>
        <v>-0.21471120887835621</v>
      </c>
      <c r="AU56">
        <f t="shared" si="48"/>
        <v>-0.58695222020063864</v>
      </c>
      <c r="AW56">
        <v>53</v>
      </c>
      <c r="AX56">
        <f>IF(Z56&gt;0, (R56*SUMPRODUCT(K56:$K$98, X56:$X$98)-K56*$AZ$3)/Z56, 0)</f>
        <v>-31579818.924787488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500000</v>
      </c>
      <c r="S57">
        <f t="shared" si="32"/>
        <v>-59027511.661767028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-434.7868014482234</v>
      </c>
      <c r="AC57">
        <f t="shared" si="33"/>
        <v>-388.23814000396794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-3.5264747735946211</v>
      </c>
      <c r="AI57">
        <f t="shared" si="38"/>
        <v>-3.5268036356193568</v>
      </c>
      <c r="AJ57">
        <f t="shared" si="39"/>
        <v>-46.548661444255458</v>
      </c>
      <c r="AK57">
        <f t="shared" si="61"/>
        <v>-30.435076101375643</v>
      </c>
      <c r="AL57">
        <f t="shared" si="40"/>
        <v>-80.51054118125046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-1.9836356238549305E-2</v>
      </c>
      <c r="AR57">
        <f t="shared" si="45"/>
        <v>-1.9838206081436268E-2</v>
      </c>
      <c r="AS57">
        <f t="shared" si="46"/>
        <v>-0.26183537104808985</v>
      </c>
      <c r="AT57">
        <f t="shared" si="47"/>
        <v>-0.17119674758905426</v>
      </c>
      <c r="AU57">
        <f t="shared" si="48"/>
        <v>-0.45287032471858041</v>
      </c>
      <c r="AW57">
        <v>54</v>
      </c>
      <c r="AX57">
        <f>IF(Z57&gt;0, (R57*SUMPRODUCT(K57:$K$98, X57:$X$98)-K57*$AZ$3)/Z57, 0)</f>
        <v>-59027511.661767028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500000</v>
      </c>
      <c r="S58">
        <f t="shared" si="32"/>
        <v>-113531054.91188957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-388.23814000396794</v>
      </c>
      <c r="AC58">
        <f t="shared" si="33"/>
        <v>-346.65731288149084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-1.7290270432152715</v>
      </c>
      <c r="AI58">
        <f t="shared" si="38"/>
        <v>-1.7291797139154383</v>
      </c>
      <c r="AJ58">
        <f t="shared" si="39"/>
        <v>-41.580827122477103</v>
      </c>
      <c r="AK58">
        <f t="shared" si="61"/>
        <v>-27.176669800277757</v>
      </c>
      <c r="AL58">
        <f t="shared" si="40"/>
        <v>-70.486676636670296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-8.6837013937594541E-3</v>
      </c>
      <c r="AR58">
        <f t="shared" si="45"/>
        <v>-8.6844681526005198E-3</v>
      </c>
      <c r="AS58">
        <f t="shared" si="46"/>
        <v>-0.20883160148014521</v>
      </c>
      <c r="AT58">
        <f t="shared" si="47"/>
        <v>-0.1364895282282928</v>
      </c>
      <c r="AU58">
        <f t="shared" si="48"/>
        <v>-0.35400559786103852</v>
      </c>
      <c r="AW58">
        <v>55</v>
      </c>
      <c r="AX58">
        <f>IF(Z58&gt;0, (R58*SUMPRODUCT(K58:$K$98, X58:$X$98)-K58*$AZ$3)/Z58, 0)</f>
        <v>-113531054.91188957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500000</v>
      </c>
      <c r="S59">
        <f t="shared" si="32"/>
        <v>-225191466.74406803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-346.65731288149084</v>
      </c>
      <c r="AC59">
        <f t="shared" si="33"/>
        <v>-309.52254704831705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-0.82419686795198599</v>
      </c>
      <c r="AI59">
        <f t="shared" si="38"/>
        <v>-0.82426559225835594</v>
      </c>
      <c r="AJ59">
        <f t="shared" si="39"/>
        <v>-37.134765833173788</v>
      </c>
      <c r="AK59">
        <f t="shared" si="61"/>
        <v>-24.26601190170436</v>
      </c>
      <c r="AL59">
        <f t="shared" si="40"/>
        <v>-62.225043327136504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-3.6958644288309669E-3</v>
      </c>
      <c r="AR59">
        <f t="shared" si="45"/>
        <v>-3.6961726024350963E-3</v>
      </c>
      <c r="AS59">
        <f t="shared" si="46"/>
        <v>-0.16651975450577644</v>
      </c>
      <c r="AT59">
        <f t="shared" si="47"/>
        <v>-0.10881367511132378</v>
      </c>
      <c r="AU59">
        <f t="shared" si="48"/>
        <v>-0.27902960221953532</v>
      </c>
      <c r="AW59">
        <v>56</v>
      </c>
      <c r="AX59">
        <f>IF(Z59&gt;0, (R59*SUMPRODUCT(K59:$K$98, X59:$X$98)-K59*$AZ$3)/Z59, 0)</f>
        <v>-225191466.74406803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500000</v>
      </c>
      <c r="S60">
        <f t="shared" si="32"/>
        <v>-461202721.01369417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-309.52254704831705</v>
      </c>
      <c r="AC60">
        <f t="shared" si="33"/>
        <v>-276.36244868545344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-0.38076003224243299</v>
      </c>
      <c r="AI60">
        <f t="shared" si="38"/>
        <v>-0.38078999330251501</v>
      </c>
      <c r="AJ60">
        <f t="shared" si="39"/>
        <v>-33.160098362863607</v>
      </c>
      <c r="AK60">
        <f t="shared" si="61"/>
        <v>-21.666578293382194</v>
      </c>
      <c r="AL60">
        <f t="shared" si="40"/>
        <v>-55.207466649548316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-1.5244683229173326E-3</v>
      </c>
      <c r="AR60">
        <f t="shared" si="45"/>
        <v>-1.5245882795386907E-3</v>
      </c>
      <c r="AS60">
        <f t="shared" si="46"/>
        <v>-0.13276477376391729</v>
      </c>
      <c r="AT60">
        <f t="shared" si="47"/>
        <v>-8.6747582407070922E-2</v>
      </c>
      <c r="AU60">
        <f t="shared" si="48"/>
        <v>-0.22103694445052691</v>
      </c>
      <c r="AW60">
        <v>57</v>
      </c>
      <c r="AX60">
        <f>IF(Z60&gt;0, (R60*SUMPRODUCT(K60:$K$98, X60:$X$98)-K60*$AZ$3)/Z60, 0)</f>
        <v>-461202721.01369417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500000</v>
      </c>
      <c r="S61">
        <f t="shared" si="32"/>
        <v>-975794031.37305236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-276.36244868545344</v>
      </c>
      <c r="AC61">
        <f t="shared" si="33"/>
        <v>-246.75344259369379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-0.17017723722450728</v>
      </c>
      <c r="AI61">
        <f t="shared" si="38"/>
        <v>-0.17018988095026602</v>
      </c>
      <c r="AJ61">
        <f t="shared" si="39"/>
        <v>-29.609006091759653</v>
      </c>
      <c r="AK61">
        <f t="shared" si="61"/>
        <v>-19.345371407981744</v>
      </c>
      <c r="AL61">
        <f t="shared" si="40"/>
        <v>-49.124567380691659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-6.083457742927117E-4</v>
      </c>
      <c r="AR61">
        <f t="shared" si="45"/>
        <v>-6.0839097280023294E-4</v>
      </c>
      <c r="AS61">
        <f t="shared" si="46"/>
        <v>-0.10584561149718298</v>
      </c>
      <c r="AT61">
        <f t="shared" si="47"/>
        <v>-6.9155400217497068E-2</v>
      </c>
      <c r="AU61">
        <f t="shared" si="48"/>
        <v>-0.17560940268748026</v>
      </c>
      <c r="AW61">
        <v>58</v>
      </c>
      <c r="AX61">
        <f>IF(Z61&gt;0, (R61*SUMPRODUCT(K61:$K$98, X61:$X$98)-K61*$AZ$3)/Z61, 0)</f>
        <v>-975794031.37305236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500000</v>
      </c>
      <c r="S62">
        <f t="shared" si="32"/>
        <v>-2136892289.6296167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-246.75344259369379</v>
      </c>
      <c r="AC62">
        <f t="shared" si="33"/>
        <v>-220.31607722510864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-7.3622304223058863E-2</v>
      </c>
      <c r="AI62">
        <f t="shared" si="38"/>
        <v>-7.3627459281137703E-2</v>
      </c>
      <c r="AJ62">
        <f t="shared" si="39"/>
        <v>-26.437365368585148</v>
      </c>
      <c r="AK62">
        <f t="shared" si="61"/>
        <v>-17.272740981558567</v>
      </c>
      <c r="AL62">
        <f t="shared" si="40"/>
        <v>-43.783733809424852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-2.3498514589770928E-4</v>
      </c>
      <c r="AR62">
        <f t="shared" si="45"/>
        <v>-2.350015996353035E-4</v>
      </c>
      <c r="AS62">
        <f t="shared" si="46"/>
        <v>-8.4381876169834377E-2</v>
      </c>
      <c r="AT62">
        <f t="shared" si="47"/>
        <v>-5.5130542332762718E-2</v>
      </c>
      <c r="AU62">
        <f t="shared" si="48"/>
        <v>-0.1397474201022324</v>
      </c>
      <c r="AW62">
        <v>59</v>
      </c>
      <c r="AX62">
        <f>IF(Z62&gt;0, (R62*SUMPRODUCT(K62:$K$98, X62:$X$98)-K62*$AZ$3)/Z62, 0)</f>
        <v>-2136892289.6296167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500000</v>
      </c>
      <c r="S63">
        <f t="shared" si="32"/>
        <v>-4852615425.6351204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-220.31607722510864</v>
      </c>
      <c r="AC63">
        <f t="shared" si="33"/>
        <v>-196.71097853671935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-3.0766522737737428E-2</v>
      </c>
      <c r="AI63">
        <f t="shared" si="38"/>
        <v>-3.07685495929617E-2</v>
      </c>
      <c r="AJ63">
        <f t="shared" si="39"/>
        <v>-23.60509868838929</v>
      </c>
      <c r="AK63">
        <f t="shared" si="61"/>
        <v>-15.422125405757606</v>
      </c>
      <c r="AL63">
        <f t="shared" si="40"/>
        <v>-39.057992643739858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-8.7678153751236457E-5</v>
      </c>
      <c r="AR63">
        <f t="shared" si="45"/>
        <v>-8.7683929864627619E-5</v>
      </c>
      <c r="AS63">
        <f t="shared" si="46"/>
        <v>-6.7269593309455311E-2</v>
      </c>
      <c r="AT63">
        <f t="shared" si="47"/>
        <v>-4.3949831250780634E-2</v>
      </c>
      <c r="AU63">
        <f t="shared" si="48"/>
        <v>-0.11130710849010056</v>
      </c>
      <c r="AW63">
        <v>60</v>
      </c>
      <c r="AX63">
        <f>IF(Z63&gt;0, (R63*SUMPRODUCT(K63:$K$98, X63:$X$98)-K63*$AZ$3)/Z63, 0)</f>
        <v>-4852615425.6351204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500000</v>
      </c>
      <c r="S64">
        <f t="shared" si="32"/>
        <v>-11447525441.200241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-196.71097853671935</v>
      </c>
      <c r="AC64">
        <f t="shared" si="33"/>
        <v>-175.63487543493096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-1.2394563592954889E-2</v>
      </c>
      <c r="AI64">
        <f t="shared" si="38"/>
        <v>-1.2395330723267624E-2</v>
      </c>
      <c r="AJ64">
        <f t="shared" si="39"/>
        <v>-21.076103101788391</v>
      </c>
      <c r="AK64">
        <f t="shared" si="61"/>
        <v>-13.769768497570356</v>
      </c>
      <c r="AL64">
        <f t="shared" si="40"/>
        <v>-34.858266930082017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-3.1537422696595546E-5</v>
      </c>
      <c r="AR64">
        <f t="shared" si="45"/>
        <v>-3.1539374625984155E-5</v>
      </c>
      <c r="AS64">
        <f t="shared" si="46"/>
        <v>-5.3627218686097079E-2</v>
      </c>
      <c r="AT64">
        <f t="shared" si="47"/>
        <v>-3.5036571177784609E-2</v>
      </c>
      <c r="AU64">
        <f t="shared" si="48"/>
        <v>-8.8695329238507675E-2</v>
      </c>
      <c r="AW64">
        <v>61</v>
      </c>
      <c r="AX64">
        <f>IF(Z64&gt;0, (R64*SUMPRODUCT(K64:$K$98, X64:$X$98)-K64*$AZ$3)/Z64, 0)</f>
        <v>-11447525441.200241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500000</v>
      </c>
      <c r="S65">
        <f t="shared" si="32"/>
        <v>-28100941288.647346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-175.63487543493096</v>
      </c>
      <c r="AC65">
        <f t="shared" si="33"/>
        <v>-156.81687949026249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-4.804347629113759E-3</v>
      </c>
      <c r="AI65">
        <f t="shared" si="38"/>
        <v>-4.8046266533604554E-3</v>
      </c>
      <c r="AJ65">
        <f t="shared" si="39"/>
        <v>-18.817995944668468</v>
      </c>
      <c r="AK65">
        <f t="shared" si="61"/>
        <v>-12.294441280445168</v>
      </c>
      <c r="AL65">
        <f t="shared" si="40"/>
        <v>-31.117241851766998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-1.0914688872062504E-5</v>
      </c>
      <c r="AR65">
        <f t="shared" si="45"/>
        <v>-1.0915322769331302E-5</v>
      </c>
      <c r="AS65">
        <f t="shared" si="46"/>
        <v>-4.2751396607342979E-2</v>
      </c>
      <c r="AT65">
        <f t="shared" si="47"/>
        <v>-2.7930951669426617E-2</v>
      </c>
      <c r="AU65">
        <f t="shared" si="48"/>
        <v>-7.0693263599538939E-2</v>
      </c>
      <c r="AW65">
        <v>62</v>
      </c>
      <c r="AX65">
        <f>IF(Z65&gt;0, (R65*SUMPRODUCT(K65:$K$98, X65:$X$98)-K65*$AZ$3)/Z65, 0)</f>
        <v>-28100941288.647346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500000</v>
      </c>
      <c r="S66">
        <f t="shared" si="32"/>
        <v>-71914563902.592026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-156.81687949026249</v>
      </c>
      <c r="AC66">
        <f t="shared" si="33"/>
        <v>-140.01508015308423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-1.7888579507995479E-3</v>
      </c>
      <c r="AI66">
        <f t="shared" si="38"/>
        <v>-1.788955299008697E-3</v>
      </c>
      <c r="AJ66">
        <f t="shared" si="39"/>
        <v>-16.801799337178267</v>
      </c>
      <c r="AK66">
        <f t="shared" si="61"/>
        <v>-10.977181564318375</v>
      </c>
      <c r="AL66">
        <f t="shared" si="40"/>
        <v>-27.780769856795651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-3.6285638470035911E-6</v>
      </c>
      <c r="AR66">
        <f t="shared" si="45"/>
        <v>-3.6287613105261315E-6</v>
      </c>
      <c r="AS66">
        <f t="shared" si="46"/>
        <v>-3.4081186609727407E-2</v>
      </c>
      <c r="AT66">
        <f t="shared" si="47"/>
        <v>-2.2266387416886253E-2</v>
      </c>
      <c r="AU66">
        <f t="shared" si="48"/>
        <v>-5.6351202787924187E-2</v>
      </c>
      <c r="AW66">
        <v>63</v>
      </c>
      <c r="AX66">
        <f>IF(Z66&gt;0, (R66*SUMPRODUCT(K66:$K$98, X66:$X$98)-K66*$AZ$3)/Z66, 0)</f>
        <v>-71914563902.592026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500000</v>
      </c>
      <c r="S67">
        <f t="shared" ref="S67:S79" si="63">AX67</f>
        <v>-192275011896.23914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-140.01508015308423</v>
      </c>
      <c r="AC67">
        <f t="shared" ref="AC67:AC79" si="64">S67*Z67</f>
        <v>-125.01346748533813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-6.3865700987989524E-4</v>
      </c>
      <c r="AI67">
        <f t="shared" ref="AI67:AI79" si="69">SUM(AE67:AH67)</f>
        <v>-6.3868951890596487E-4</v>
      </c>
      <c r="AJ67">
        <f t="shared" ref="AJ67:AJ79" si="70">AB67-AC67</f>
        <v>-15.001612667746102</v>
      </c>
      <c r="AK67">
        <f t="shared" si="61"/>
        <v>-9.8010556107158973</v>
      </c>
      <c r="AL67">
        <f t="shared" ref="AL67:AL79" si="71">SUM(AI67:AK67)</f>
        <v>-24.803306967980905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-1.1566676100175168E-6</v>
      </c>
      <c r="AR67">
        <f t="shared" ref="AR67:AR79" si="76">AI67*$K67</f>
        <v>-1.1567264869059032E-6</v>
      </c>
      <c r="AS67">
        <f t="shared" ref="AS67:AS79" si="77">AJ67*$K67</f>
        <v>-2.7169324382853875E-2</v>
      </c>
      <c r="AT67">
        <f t="shared" ref="AT67:AT79" si="78">AK67*$K67</f>
        <v>-1.7750628887683334E-2</v>
      </c>
      <c r="AU67">
        <f t="shared" ref="AU67:AU79" si="79">AL67*$K67</f>
        <v>-4.4921109997024117E-2</v>
      </c>
      <c r="AW67">
        <v>64</v>
      </c>
      <c r="AX67">
        <f>IF(Z67&gt;0, (R67*SUMPRODUCT(K67:$K$98, X67:$X$98)-K67*$AZ$3)/Z67, 0)</f>
        <v>-192275011896.23914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500000</v>
      </c>
      <c r="S68">
        <f t="shared" si="63"/>
        <v>-538192287090.15198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-125.01346748533813</v>
      </c>
      <c r="AC68">
        <f t="shared" si="64"/>
        <v>-111.61916837744329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-2.1814113437334195E-4</v>
      </c>
      <c r="AI68">
        <f t="shared" si="69"/>
        <v>-2.1815150419571351E-4</v>
      </c>
      <c r="AJ68">
        <f t="shared" si="70"/>
        <v>-13.394299107894838</v>
      </c>
      <c r="AK68">
        <f t="shared" si="61"/>
        <v>-8.7509427239736688</v>
      </c>
      <c r="AL68">
        <f t="shared" si="71"/>
        <v>-22.145459983372703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-3.5274464987638338E-7</v>
      </c>
      <c r="AR68">
        <f t="shared" si="76"/>
        <v>-3.5276141837523734E-7</v>
      </c>
      <c r="AS68">
        <f t="shared" si="77"/>
        <v>-2.1659222423715936E-2</v>
      </c>
      <c r="AT68">
        <f t="shared" si="78"/>
        <v>-1.4150693018646035E-2</v>
      </c>
      <c r="AU68">
        <f t="shared" si="79"/>
        <v>-3.5810268203780346E-2</v>
      </c>
      <c r="AW68">
        <v>65</v>
      </c>
      <c r="AX68">
        <f>IF(Z68&gt;0, (R68*SUMPRODUCT(K68:$K$98, X68:$X$98)-K68*$AZ$3)/Z68, 0)</f>
        <v>-538192287090.15198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500000</v>
      </c>
      <c r="S69">
        <f t="shared" si="63"/>
        <v>-1580238784533.4175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-111.61916837744329</v>
      </c>
      <c r="AC69">
        <f t="shared" si="64"/>
        <v>-99.659972065400027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-7.1128041230288878E-5</v>
      </c>
      <c r="AI69">
        <f t="shared" si="69"/>
        <v>-7.1131194550313705E-5</v>
      </c>
      <c r="AJ69">
        <f t="shared" si="70"/>
        <v>-11.959196312043261</v>
      </c>
      <c r="AK69">
        <f t="shared" si="61"/>
        <v>-7.8133417864210308</v>
      </c>
      <c r="AL69">
        <f t="shared" si="71"/>
        <v>-19.77260922965884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-1.0269414762901018E-7</v>
      </c>
      <c r="AR69">
        <f t="shared" si="76"/>
        <v>-1.0269870036948426E-7</v>
      </c>
      <c r="AS69">
        <f t="shared" si="77"/>
        <v>-1.726660049047293E-2</v>
      </c>
      <c r="AT69">
        <f t="shared" si="78"/>
        <v>-1.1280845936594572E-2</v>
      </c>
      <c r="AU69">
        <f t="shared" si="79"/>
        <v>-2.854754912576787E-2</v>
      </c>
      <c r="AW69">
        <v>66</v>
      </c>
      <c r="AX69">
        <f>IF(Z69&gt;0, (R69*SUMPRODUCT(K69:$K$98, X69:$X$98)-K69*$AZ$3)/Z69, 0)</f>
        <v>-1580238784533.4175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500000</v>
      </c>
      <c r="S70">
        <f t="shared" si="63"/>
        <v>-4919700872599.2119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-99.659972065400027</v>
      </c>
      <c r="AC70">
        <f t="shared" si="64"/>
        <v>-88.982118003105001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-2.2174420248861035E-5</v>
      </c>
      <c r="AI70">
        <f t="shared" si="69"/>
        <v>-2.2175324593660724E-5</v>
      </c>
      <c r="AJ70">
        <f t="shared" si="70"/>
        <v>-10.677854062295026</v>
      </c>
      <c r="AK70">
        <f t="shared" si="61"/>
        <v>-6.9761980445780027</v>
      </c>
      <c r="AL70">
        <f t="shared" si="71"/>
        <v>-17.654074282197623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-2.85850592621949E-8</v>
      </c>
      <c r="AR70">
        <f t="shared" si="76"/>
        <v>-2.8586225053652011E-8</v>
      </c>
      <c r="AS70">
        <f t="shared" si="77"/>
        <v>-1.3764828470744325E-2</v>
      </c>
      <c r="AT70">
        <f t="shared" si="78"/>
        <v>-8.9930213413048805E-3</v>
      </c>
      <c r="AU70">
        <f t="shared" si="79"/>
        <v>-2.2757878398274263E-2</v>
      </c>
      <c r="AW70">
        <v>67</v>
      </c>
      <c r="AX70">
        <f>IF(Z70&gt;0, (R70*SUMPRODUCT(K70:$K$98, X70:$X$98)-K70*$AZ$3)/Z70, 0)</f>
        <v>-4919700872599.2119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500000</v>
      </c>
      <c r="S71">
        <f t="shared" si="63"/>
        <v>-16293572101064.088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-88.982118003105001</v>
      </c>
      <c r="AC71">
        <f t="shared" si="64"/>
        <v>-79.448319670092573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-6.5149870615298232E-6</v>
      </c>
      <c r="AI71">
        <f t="shared" si="69"/>
        <v>-6.5152308641753613E-6</v>
      </c>
      <c r="AJ71">
        <f t="shared" si="70"/>
        <v>-9.5337983330124274</v>
      </c>
      <c r="AK71">
        <f t="shared" si="61"/>
        <v>-6.2287482602173503</v>
      </c>
      <c r="AL71">
        <f t="shared" si="71"/>
        <v>-15.762553108460644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-7.4986374726651765E-9</v>
      </c>
      <c r="AR71">
        <f t="shared" si="76"/>
        <v>-7.498918085295179E-9</v>
      </c>
      <c r="AS71">
        <f t="shared" si="77"/>
        <v>-1.0973237055051445E-2</v>
      </c>
      <c r="AT71">
        <f t="shared" si="78"/>
        <v>-7.1691815610292649E-3</v>
      </c>
      <c r="AU71">
        <f t="shared" si="79"/>
        <v>-1.8142426114998795E-2</v>
      </c>
      <c r="AW71">
        <v>68</v>
      </c>
      <c r="AX71">
        <f>IF(Z71&gt;0, (R71*SUMPRODUCT(K71:$K$98, X71:$X$98)-K71*$AZ$3)/Z71, 0)</f>
        <v>-16293572101064.088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500000</v>
      </c>
      <c r="S72">
        <f t="shared" si="63"/>
        <v>-57614107483079.844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-79.448319670092573</v>
      </c>
      <c r="AC72">
        <f t="shared" si="64"/>
        <v>-70.935999711879148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-1.7980330813752045E-6</v>
      </c>
      <c r="AI72">
        <f t="shared" si="69"/>
        <v>-1.7980946426861497E-6</v>
      </c>
      <c r="AJ72">
        <f t="shared" si="70"/>
        <v>-8.5123199582134248</v>
      </c>
      <c r="AK72">
        <f t="shared" ref="AK72:AK79" si="92">G72*SUM(AB72:AB72, AE72:AF72)</f>
        <v>-5.5613823769064803</v>
      </c>
      <c r="AL72">
        <f t="shared" si="71"/>
        <v>-14.073704133214548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-1.8477723135237845E-9</v>
      </c>
      <c r="AR72">
        <f t="shared" si="76"/>
        <v>-1.8478355778135948E-9</v>
      </c>
      <c r="AS72">
        <f t="shared" si="77"/>
        <v>-8.7477974157253516E-3</v>
      </c>
      <c r="AT72">
        <f t="shared" si="78"/>
        <v>-5.7152276492639853E-3</v>
      </c>
      <c r="AU72">
        <f t="shared" si="79"/>
        <v>-1.4463026912824915E-2</v>
      </c>
      <c r="AW72">
        <v>69</v>
      </c>
      <c r="AX72">
        <f>IF(Z72&gt;0, (R72*SUMPRODUCT(K72:$K$98, X72:$X$98)-K72*$AZ$3)/Z72, 0)</f>
        <v>-57614107483079.844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500000</v>
      </c>
      <c r="S73">
        <f t="shared" si="63"/>
        <v>-218382265799844.5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-70.935999711879148</v>
      </c>
      <c r="AC73">
        <f t="shared" si="64"/>
        <v>-63.335714030055456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-4.6444585806746931E-7</v>
      </c>
      <c r="AI73">
        <f t="shared" si="69"/>
        <v>-4.644603591794983E-7</v>
      </c>
      <c r="AJ73">
        <f t="shared" si="70"/>
        <v>-7.6002856818236921</v>
      </c>
      <c r="AK73">
        <f t="shared" si="92"/>
        <v>-4.9655199798315408</v>
      </c>
      <c r="AL73">
        <f t="shared" si="71"/>
        <v>-12.565806126115593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-4.2615525590423937E-10</v>
      </c>
      <c r="AR73">
        <f t="shared" si="76"/>
        <v>-4.2616856149196348E-10</v>
      </c>
      <c r="AS73">
        <f t="shared" si="77"/>
        <v>-6.9736905463206695E-3</v>
      </c>
      <c r="AT73">
        <f t="shared" si="78"/>
        <v>-4.5561444912171527E-3</v>
      </c>
      <c r="AU73">
        <f t="shared" si="79"/>
        <v>-1.1529835463706384E-2</v>
      </c>
      <c r="AW73">
        <v>70</v>
      </c>
      <c r="AX73">
        <f>IF(Z73&gt;0, (R73*SUMPRODUCT(K73:$K$98, X73:$X$98)-K73*$AZ$3)/Z73, 0)</f>
        <v>-218382265799844.5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500000</v>
      </c>
      <c r="S74">
        <f t="shared" si="63"/>
        <v>-891299653080236.63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-63.335714030055456</v>
      </c>
      <c r="AC74">
        <f t="shared" si="64"/>
        <v>-56.549744670060662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-1.1183781449409911E-7</v>
      </c>
      <c r="AI74">
        <f t="shared" si="69"/>
        <v>-1.1184098681355837E-7</v>
      </c>
      <c r="AJ74">
        <f t="shared" si="70"/>
        <v>-6.7859693599947946</v>
      </c>
      <c r="AK74">
        <f t="shared" si="92"/>
        <v>-4.4334999821038821</v>
      </c>
      <c r="AL74">
        <f t="shared" si="71"/>
        <v>-11.219469453939663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-9.1622767117523214E-11</v>
      </c>
      <c r="AR74">
        <f t="shared" si="76"/>
        <v>-9.1625366029960415E-11</v>
      </c>
      <c r="AS74">
        <f t="shared" si="77"/>
        <v>-5.5593834084647319E-3</v>
      </c>
      <c r="AT74">
        <f t="shared" si="78"/>
        <v>-3.6321304937274156E-3</v>
      </c>
      <c r="AU74">
        <f t="shared" si="79"/>
        <v>-9.1915139938175128E-3</v>
      </c>
      <c r="AW74">
        <v>71</v>
      </c>
      <c r="AX74">
        <f>IF(Z74&gt;0, (R74*SUMPRODUCT(K74:$K$98, X74:$X$98)-K74*$AZ$3)/Z74, 0)</f>
        <v>-891299653080236.63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500000</v>
      </c>
      <c r="S75">
        <f t="shared" si="63"/>
        <v>-3938500110980985.5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-56.549744670060662</v>
      </c>
      <c r="AC75">
        <f t="shared" si="64"/>
        <v>-50.490843455490705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-2.4996055063545234E-8</v>
      </c>
      <c r="AI75">
        <f t="shared" si="69"/>
        <v>-2.4996696054303551E-8</v>
      </c>
      <c r="AJ75">
        <f t="shared" si="70"/>
        <v>-6.058901214569957</v>
      </c>
      <c r="AK75">
        <f t="shared" si="92"/>
        <v>-3.9584821269042467</v>
      </c>
      <c r="AL75">
        <f t="shared" si="71"/>
        <v>-10.0173833664709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-1.8283872421351196E-11</v>
      </c>
      <c r="AR75">
        <f t="shared" si="76"/>
        <v>-1.8284341287066946E-11</v>
      </c>
      <c r="AS75">
        <f t="shared" si="77"/>
        <v>-4.4319064163981219E-3</v>
      </c>
      <c r="AT75">
        <f t="shared" si="78"/>
        <v>-2.8955121920847182E-3</v>
      </c>
      <c r="AU75">
        <f t="shared" si="79"/>
        <v>-7.327418626767182E-3</v>
      </c>
      <c r="AW75">
        <v>72</v>
      </c>
      <c r="AX75">
        <f>IF(Z75&gt;0, (R75*SUMPRODUCT(K75:$K$98, X75:$X$98)-K75*$AZ$3)/Z75, 0)</f>
        <v>-3938500110980985.5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500000</v>
      </c>
      <c r="S76">
        <f t="shared" si="63"/>
        <v>-1.8972149061028084E+16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-50.490843455490705</v>
      </c>
      <c r="AC76">
        <f t="shared" si="64"/>
        <v>-45.081110228132609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-5.1577219578752132E-9</v>
      </c>
      <c r="AI76">
        <f t="shared" si="69"/>
        <v>-5.1578407665301609E-9</v>
      </c>
      <c r="AJ76">
        <f t="shared" si="70"/>
        <v>-5.409733227358096</v>
      </c>
      <c r="AK76">
        <f t="shared" si="92"/>
        <v>-3.5343590418843496</v>
      </c>
      <c r="AL76">
        <f t="shared" si="71"/>
        <v>-8.9440922744002869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-3.3685004787631806E-12</v>
      </c>
      <c r="AR76">
        <f t="shared" si="76"/>
        <v>-3.3685780725176212E-12</v>
      </c>
      <c r="AS76">
        <f t="shared" si="77"/>
        <v>-3.5330886610731326E-3</v>
      </c>
      <c r="AT76">
        <f t="shared" si="78"/>
        <v>-2.308284591907901E-3</v>
      </c>
      <c r="AU76">
        <f t="shared" si="79"/>
        <v>-5.8413732563496121E-3</v>
      </c>
      <c r="AW76">
        <v>73</v>
      </c>
      <c r="AX76">
        <f>IF(Z76&gt;0, (R76*SUMPRODUCT(K76:$K$98, X76:$X$98)-K76*$AZ$3)/Z76, 0)</f>
        <v>-1.8972149061028084E+16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500000</v>
      </c>
      <c r="S77">
        <f t="shared" si="63"/>
        <v>-1.0044414678883864E+17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-45.081110228132609</v>
      </c>
      <c r="AC77">
        <f t="shared" si="64"/>
        <v>-40.250991275121322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-9.7584064250357955E-10</v>
      </c>
      <c r="AI77">
        <f t="shared" si="69"/>
        <v>-9.7586067900772728E-10</v>
      </c>
      <c r="AJ77">
        <f t="shared" si="70"/>
        <v>-4.8301189530112865</v>
      </c>
      <c r="AK77">
        <f t="shared" si="92"/>
        <v>-3.1556777159692828</v>
      </c>
      <c r="AL77">
        <f t="shared" si="71"/>
        <v>-7.9857966699564296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-5.6903576851730572E-13</v>
      </c>
      <c r="AR77">
        <f t="shared" si="76"/>
        <v>-5.6904745227696845E-13</v>
      </c>
      <c r="AS77">
        <f t="shared" si="77"/>
        <v>-2.8165566494600057E-3</v>
      </c>
      <c r="AT77">
        <f t="shared" si="78"/>
        <v>-1.8401503443149837E-3</v>
      </c>
      <c r="AU77">
        <f t="shared" si="79"/>
        <v>-4.6567069943440368E-3</v>
      </c>
      <c r="AW77">
        <v>74</v>
      </c>
      <c r="AX77">
        <f>IF(Z77&gt;0, (R77*SUMPRODUCT(K77:$K$98, X77:$X$98)-K77*$AZ$3)/Z77, 0)</f>
        <v>-1.0044414678883864E+17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500000</v>
      </c>
      <c r="S78">
        <f t="shared" si="63"/>
        <v>-5.9025290957825344E+17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-40.250991275121322</v>
      </c>
      <c r="AC78">
        <f t="shared" si="64"/>
        <v>-35.938385067073099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-1.679181823267846E-10</v>
      </c>
      <c r="AI78">
        <f t="shared" si="69"/>
        <v>-1.6792122664765825E-10</v>
      </c>
      <c r="AJ78">
        <f t="shared" si="70"/>
        <v>-4.3126062080482228</v>
      </c>
      <c r="AK78">
        <f t="shared" si="92"/>
        <v>-2.8175693892584928</v>
      </c>
      <c r="AL78">
        <f t="shared" si="71"/>
        <v>-7.1301755974746364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-8.7425951173463359E-14</v>
      </c>
      <c r="AR78">
        <f t="shared" si="76"/>
        <v>-8.7427536187333603E-14</v>
      </c>
      <c r="AS78">
        <f t="shared" si="77"/>
        <v>-2.2453417167263984E-3</v>
      </c>
      <c r="AT78">
        <f t="shared" si="78"/>
        <v>-1.4669565882614137E-3</v>
      </c>
      <c r="AU78">
        <f t="shared" si="79"/>
        <v>-3.7122983050752391E-3</v>
      </c>
      <c r="AW78">
        <v>75</v>
      </c>
      <c r="AX78">
        <f>IF(Z78&gt;0, (R78*SUMPRODUCT(K78:$K$98, X78:$X$98)-K78*$AZ$3)/Z78, 0)</f>
        <v>-5.9025290957825344E+17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-35.938385067073099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-3.0443208736363313E-11</v>
      </c>
      <c r="AI79">
        <f t="shared" si="69"/>
        <v>-3.0443208736363313E-11</v>
      </c>
      <c r="AJ79">
        <f t="shared" si="70"/>
        <v>-35.938385067073099</v>
      </c>
      <c r="AK79">
        <f t="shared" si="92"/>
        <v>-2.5156869546951173</v>
      </c>
      <c r="AL79">
        <f t="shared" si="71"/>
        <v>-38.454072021798666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-1.4151909555790979E-14</v>
      </c>
      <c r="AR79">
        <f t="shared" si="76"/>
        <v>-1.4151909555790979E-14</v>
      </c>
      <c r="AS79">
        <f t="shared" si="77"/>
        <v>-1.6706411582787826E-2</v>
      </c>
      <c r="AT79">
        <f t="shared" si="78"/>
        <v>-1.169448810795148E-3</v>
      </c>
      <c r="AU79">
        <f t="shared" si="79"/>
        <v>-1.7875860393597131E-2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165883.89778900886</v>
      </c>
      <c r="AO81" s="6">
        <f t="shared" si="93"/>
        <v>-16588.389778900888</v>
      </c>
      <c r="AP81" s="6">
        <f t="shared" si="93"/>
        <v>-2968.1904090736653</v>
      </c>
      <c r="AQ81" s="6">
        <f t="shared" si="93"/>
        <v>-69026.510037613625</v>
      </c>
      <c r="AR81" s="6">
        <f t="shared" si="93"/>
        <v>77300.807563420647</v>
      </c>
      <c r="AS81" s="6">
        <f t="shared" si="93"/>
        <v>-11935.909309926094</v>
      </c>
      <c r="AT81" s="6">
        <f t="shared" si="93"/>
        <v>3251.2162340200662</v>
      </c>
      <c r="AU81" s="6">
        <f t="shared" si="93"/>
        <v>68616.114487514627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285395.53145464935</v>
      </c>
      <c r="K3">
        <v>1</v>
      </c>
      <c r="L3" s="2">
        <v>0</v>
      </c>
      <c r="O3">
        <f>$C$3</f>
        <v>285395.53145464935</v>
      </c>
      <c r="P3" s="2">
        <f>O3*C5</f>
        <v>28539.553145464935</v>
      </c>
      <c r="Q3" s="5">
        <f>B8</f>
        <v>2519.9082039999998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285395.53145464935</v>
      </c>
      <c r="AF3">
        <f t="shared" ref="AF3:AF34" si="4">-$Z3*P3</f>
        <v>-28539.553145464935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254336.07010518439</v>
      </c>
      <c r="AJ3">
        <f t="shared" ref="AJ3:AJ34" si="8">AB3-AC3</f>
        <v>0</v>
      </c>
      <c r="AL3">
        <f t="shared" ref="AL3:AL34" si="9">SUM(AI3:AK3)</f>
        <v>254336.07010518439</v>
      </c>
      <c r="AN3">
        <f t="shared" ref="AN3:AN34" si="10">AE3*$K3</f>
        <v>285395.53145464935</v>
      </c>
      <c r="AO3">
        <f t="shared" ref="AO3:AO34" si="11">AF3*$K3</f>
        <v>-28539.553145464935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254336.07010518439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254336.07010518439</v>
      </c>
      <c r="AW3">
        <v>0</v>
      </c>
      <c r="AX3">
        <f>IF(Z3&gt;0, (R3*SUMPRODUCT(K3:$K$98, X3:$X$98)-K3*$AZ$3)/Z3, 0)</f>
        <v>0</v>
      </c>
      <c r="AZ3">
        <f>C6*ABS(SUMPRODUCT(X4:X69, K4:K69))/1</f>
        <v>141902.45234323415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500000</v>
      </c>
      <c r="S4">
        <f t="shared" si="1"/>
        <v>9724.6330650457166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9518.4124670944584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-5603.0015000000003</v>
      </c>
      <c r="AI4">
        <f t="shared" si="7"/>
        <v>-5603.0015000000003</v>
      </c>
      <c r="AJ4">
        <f t="shared" si="8"/>
        <v>-9518.4124670944584</v>
      </c>
      <c r="AK4">
        <f>G4*SUM(AB4, AE4:AF4)</f>
        <v>0</v>
      </c>
      <c r="AL4">
        <f t="shared" si="9"/>
        <v>-15121.413967094459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-5227.1681126970798</v>
      </c>
      <c r="AR4">
        <f t="shared" si="14"/>
        <v>-5227.1681126970798</v>
      </c>
      <c r="AS4">
        <f t="shared" si="15"/>
        <v>-8879.9444603922548</v>
      </c>
      <c r="AT4">
        <f t="shared" si="16"/>
        <v>0</v>
      </c>
      <c r="AU4">
        <f t="shared" si="17"/>
        <v>-14107.112573089335</v>
      </c>
      <c r="AW4">
        <v>1</v>
      </c>
      <c r="AX4">
        <f>IF(Z4&gt;0, (R4*SUMPRODUCT(K4:$K$98, X4:$X$98)-K4*$AZ$3)/Z4, 0)</f>
        <v>9724.6330650457166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500000</v>
      </c>
      <c r="S5">
        <f t="shared" si="1"/>
        <v>16033.331380356343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9518.4124670944584</v>
      </c>
      <c r="AC5">
        <f t="shared" si="2"/>
        <v>15333.359504469438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-6331.6759520664373</v>
      </c>
      <c r="AI5">
        <f t="shared" si="7"/>
        <v>-6379.4930873227304</v>
      </c>
      <c r="AJ5">
        <f t="shared" si="8"/>
        <v>-5814.9470373749791</v>
      </c>
      <c r="AK5">
        <f>G5*SUM(AB5, AE5:AF5)</f>
        <v>390.25491115087283</v>
      </c>
      <c r="AL5">
        <f t="shared" si="9"/>
        <v>-11804.185213546838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-5414.266871915198</v>
      </c>
      <c r="AR5">
        <f t="shared" si="14"/>
        <v>-5455.1556876549776</v>
      </c>
      <c r="AS5">
        <f t="shared" si="15"/>
        <v>-4972.4078339994021</v>
      </c>
      <c r="AT5">
        <f t="shared" si="16"/>
        <v>333.71010346112058</v>
      </c>
      <c r="AU5">
        <f t="shared" si="17"/>
        <v>-10093.853418193261</v>
      </c>
      <c r="AW5">
        <v>2</v>
      </c>
      <c r="AX5">
        <f>IF(Z5&gt;0, (R5*SUMPRODUCT(K5:$K$98, X5:$X$98)-K5*$AZ$3)/Z5, 0)</f>
        <v>16033.331380356343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500000</v>
      </c>
      <c r="S6">
        <f t="shared" si="1"/>
        <v>23369.262176030334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15333.359504469438</v>
      </c>
      <c r="AC6">
        <f t="shared" si="2"/>
        <v>21796.04241404128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-7049.6611239812255</v>
      </c>
      <c r="AI6">
        <f t="shared" si="7"/>
        <v>-7096.2951217725576</v>
      </c>
      <c r="AJ6">
        <f t="shared" si="8"/>
        <v>-6462.6829095718422</v>
      </c>
      <c r="AK6">
        <f>G6*SUM(AB6, AE6:AF6)</f>
        <v>897.00153101146213</v>
      </c>
      <c r="AL6">
        <f t="shared" si="9"/>
        <v>-12661.976500332938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-5438.1792954347238</v>
      </c>
      <c r="AR6">
        <f t="shared" si="14"/>
        <v>-5474.1532290454434</v>
      </c>
      <c r="AS6">
        <f t="shared" si="15"/>
        <v>-4985.3784137563644</v>
      </c>
      <c r="AT6">
        <f t="shared" si="16"/>
        <v>691.95597747611293</v>
      </c>
      <c r="AU6">
        <f t="shared" si="17"/>
        <v>-9767.575665325694</v>
      </c>
      <c r="AW6">
        <v>3</v>
      </c>
      <c r="AX6">
        <f>IF(Z6&gt;0, (R6*SUMPRODUCT(K6:$K$98, X6:$X$98)-K6*$AZ$3)/Z6, 0)</f>
        <v>23369.262176030334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500000</v>
      </c>
      <c r="S7">
        <f t="shared" si="1"/>
        <v>28891.487632660072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21796.04241404128</v>
      </c>
      <c r="AC7">
        <f t="shared" si="2"/>
        <v>26227.737576806845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-7775.7975603646273</v>
      </c>
      <c r="AI7">
        <f t="shared" si="7"/>
        <v>-7821.1876384220095</v>
      </c>
      <c r="AJ7">
        <f t="shared" si="8"/>
        <v>-4431.6951627655653</v>
      </c>
      <c r="AK7">
        <f>G7*SUM(AB7, AE7:AF7)</f>
        <v>1070.1856825294267</v>
      </c>
      <c r="AL7">
        <f t="shared" si="9"/>
        <v>-11182.697118658147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-5457.4908791080552</v>
      </c>
      <c r="AR7">
        <f t="shared" si="14"/>
        <v>-5489.3481818576583</v>
      </c>
      <c r="AS7">
        <f t="shared" si="15"/>
        <v>-3110.4122428627397</v>
      </c>
      <c r="AT7">
        <f t="shared" si="16"/>
        <v>751.11633964432804</v>
      </c>
      <c r="AU7">
        <f t="shared" si="17"/>
        <v>-7848.6440850760691</v>
      </c>
      <c r="AW7">
        <v>4</v>
      </c>
      <c r="AX7">
        <f>IF(Z7&gt;0, (R7*SUMPRODUCT(K7:$K$98, X7:$X$98)-K7*$AZ$3)/Z7, 0)</f>
        <v>28891.487632660072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500000</v>
      </c>
      <c r="S8">
        <f t="shared" si="1"/>
        <v>31076.539458270472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26227.737576806845</v>
      </c>
      <c r="AC8">
        <f t="shared" si="2"/>
        <v>27398.764073484199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-8534.6319232187925</v>
      </c>
      <c r="AI8">
        <f t="shared" si="7"/>
        <v>-8578.7146373032792</v>
      </c>
      <c r="AJ8">
        <f t="shared" si="8"/>
        <v>-1171.0264966773539</v>
      </c>
      <c r="AK8">
        <f t="shared" ref="AK8:AK39" si="30">G8*SUM(AB8:AB8, AE8:AF8)</f>
        <v>558.65081038598578</v>
      </c>
      <c r="AL8">
        <f t="shared" si="9"/>
        <v>-9191.090323594648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-5591.4154752526147</v>
      </c>
      <c r="AR8">
        <f t="shared" si="14"/>
        <v>-5620.2960142073844</v>
      </c>
      <c r="AS8">
        <f t="shared" si="15"/>
        <v>-767.19133693854508</v>
      </c>
      <c r="AT8">
        <f t="shared" si="16"/>
        <v>365.99689530331227</v>
      </c>
      <c r="AU8">
        <f t="shared" si="17"/>
        <v>-6021.4904558426169</v>
      </c>
      <c r="AW8">
        <v>5</v>
      </c>
      <c r="AX8">
        <f>IF(Z8&gt;0, (R8*SUMPRODUCT(K8:$K$98, X8:$X$98)-K8*$AZ$3)/Z8, 0)</f>
        <v>31076.539458270472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500000</v>
      </c>
      <c r="S9">
        <f t="shared" si="1"/>
        <v>31298.10023250529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27398.764073484199</v>
      </c>
      <c r="AC9">
        <f t="shared" si="2"/>
        <v>26729.057089454494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-9411.2093725271334</v>
      </c>
      <c r="AI9">
        <f t="shared" si="7"/>
        <v>-9453.9101385335234</v>
      </c>
      <c r="AJ9">
        <f t="shared" si="8"/>
        <v>669.70698402970447</v>
      </c>
      <c r="AK9">
        <f t="shared" si="30"/>
        <v>161.65270803355676</v>
      </c>
      <c r="AL9">
        <f t="shared" si="9"/>
        <v>-8622.5504464702626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-5839.2842092437431</v>
      </c>
      <c r="AR9">
        <f t="shared" si="14"/>
        <v>-5865.77835030404</v>
      </c>
      <c r="AS9">
        <f t="shared" si="15"/>
        <v>415.52676833230555</v>
      </c>
      <c r="AT9">
        <f t="shared" si="16"/>
        <v>100.29912926571815</v>
      </c>
      <c r="AU9">
        <f t="shared" si="17"/>
        <v>-5349.9524527060166</v>
      </c>
      <c r="AW9">
        <v>6</v>
      </c>
      <c r="AX9">
        <f>IF(Z9&gt;0, (R9*SUMPRODUCT(K9:$K$98, X9:$X$98)-K9*$AZ$3)/Z9, 0)</f>
        <v>31298.10023250529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500000</v>
      </c>
      <c r="S10">
        <f t="shared" si="1"/>
        <v>30801.037817030476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26729.057089454494</v>
      </c>
      <c r="AC10">
        <f t="shared" si="2"/>
        <v>25408.535537366624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-10275.255273166145</v>
      </c>
      <c r="AI10">
        <f t="shared" si="7"/>
        <v>-10316.501505985154</v>
      </c>
      <c r="AJ10">
        <f t="shared" si="8"/>
        <v>1320.5215520878701</v>
      </c>
      <c r="AK10">
        <f t="shared" si="30"/>
        <v>109.58913406676344</v>
      </c>
      <c r="AL10">
        <f t="shared" si="9"/>
        <v>-8886.3908198305198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-6048.1838630306647</v>
      </c>
      <c r="AR10">
        <f t="shared" si="14"/>
        <v>-6072.4620724877295</v>
      </c>
      <c r="AS10">
        <f t="shared" si="15"/>
        <v>777.28065432880283</v>
      </c>
      <c r="AT10">
        <f t="shared" si="16"/>
        <v>64.505962587328256</v>
      </c>
      <c r="AU10">
        <f t="shared" si="17"/>
        <v>-5230.6754555715979</v>
      </c>
      <c r="AW10">
        <v>7</v>
      </c>
      <c r="AX10">
        <f>IF(Z10&gt;0, (R10*SUMPRODUCT(K10:$K$98, X10:$X$98)-K10*$AZ$3)/Z10, 0)</f>
        <v>30801.037817030476</v>
      </c>
    </row>
    <row r="11" spans="1:52" x14ac:dyDescent="0.25">
      <c r="A11" t="s">
        <v>33</v>
      </c>
      <c r="C11" s="25">
        <f>AU71</f>
        <v>105489.18001925827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500000</v>
      </c>
      <c r="S11">
        <f t="shared" si="1"/>
        <v>29599.014017555928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25408.535537366624</v>
      </c>
      <c r="AC11">
        <f t="shared" si="2"/>
        <v>23519.196473670934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-11040.746642598482</v>
      </c>
      <c r="AI11">
        <f t="shared" si="7"/>
        <v>-11080.476338425042</v>
      </c>
      <c r="AJ11">
        <f t="shared" si="8"/>
        <v>1889.3390636956901</v>
      </c>
      <c r="AK11">
        <f t="shared" si="30"/>
        <v>60.980485289679891</v>
      </c>
      <c r="AL11">
        <f t="shared" si="9"/>
        <v>-9130.1567894396721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-6175.1849526973792</v>
      </c>
      <c r="AR11">
        <f t="shared" si="14"/>
        <v>-6197.4061147061902</v>
      </c>
      <c r="AS11">
        <f t="shared" si="15"/>
        <v>1056.7236559583894</v>
      </c>
      <c r="AT11">
        <f t="shared" si="16"/>
        <v>34.106912091987738</v>
      </c>
      <c r="AU11">
        <f t="shared" si="17"/>
        <v>-5106.575546655813</v>
      </c>
      <c r="AW11">
        <v>8</v>
      </c>
      <c r="AX11">
        <f>IF(Z11&gt;0, (R11*SUMPRODUCT(K11:$K$98, X11:$X$98)-K11*$AZ$3)/Z11, 0)</f>
        <v>29599.014017555928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500000</v>
      </c>
      <c r="S12">
        <f t="shared" si="1"/>
        <v>27900.665925320289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23519.196473670934</v>
      </c>
      <c r="AC12">
        <f t="shared" si="2"/>
        <v>21288.616740605474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-11816.665567648863</v>
      </c>
      <c r="AI12">
        <f t="shared" si="7"/>
        <v>-11854.81629996039</v>
      </c>
      <c r="AJ12">
        <f t="shared" si="8"/>
        <v>2230.5797330654605</v>
      </c>
      <c r="AK12">
        <f t="shared" si="30"/>
        <v>54.094151889443147</v>
      </c>
      <c r="AL12">
        <f t="shared" si="9"/>
        <v>-9570.1424150054863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-6280.6833686670043</v>
      </c>
      <c r="AR12">
        <f t="shared" si="14"/>
        <v>-6300.9608884596846</v>
      </c>
      <c r="AS12">
        <f t="shared" si="15"/>
        <v>1185.5768407548644</v>
      </c>
      <c r="AT12">
        <f t="shared" si="16"/>
        <v>28.751616788099671</v>
      </c>
      <c r="AU12">
        <f t="shared" si="17"/>
        <v>-5086.6324309167203</v>
      </c>
      <c r="AW12">
        <v>9</v>
      </c>
      <c r="AX12">
        <f>IF(Z12&gt;0, (R12*SUMPRODUCT(K12:$K$98, X12:$X$98)-K12*$AZ$3)/Z12, 0)</f>
        <v>27900.665925320289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500000</v>
      </c>
      <c r="S13">
        <f t="shared" si="1"/>
        <v>25656.120058204517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21288.616740605474</v>
      </c>
      <c r="AC13">
        <f t="shared" si="2"/>
        <v>18736.049741756899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-12554.230198154126</v>
      </c>
      <c r="AI13">
        <f t="shared" si="7"/>
        <v>-12590.744000122724</v>
      </c>
      <c r="AJ13">
        <f t="shared" si="8"/>
        <v>2552.5669988485752</v>
      </c>
      <c r="AK13">
        <f t="shared" si="30"/>
        <v>42.577233481210946</v>
      </c>
      <c r="AL13">
        <f t="shared" si="9"/>
        <v>-9995.5997677929372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-6342.877196398339</v>
      </c>
      <c r="AR13">
        <f t="shared" si="14"/>
        <v>-6361.3253655178187</v>
      </c>
      <c r="AS13">
        <f t="shared" si="15"/>
        <v>1289.6544633741153</v>
      </c>
      <c r="AT13">
        <f t="shared" si="16"/>
        <v>21.511646598085207</v>
      </c>
      <c r="AU13">
        <f t="shared" si="17"/>
        <v>-5050.1592555456173</v>
      </c>
      <c r="AW13">
        <v>10</v>
      </c>
      <c r="AX13">
        <f>IF(Z13&gt;0, (R13*SUMPRODUCT(K13:$K$98, X13:$X$98)-K13*$AZ$3)/Z13, 0)</f>
        <v>25656.120058204517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500000</v>
      </c>
      <c r="S14">
        <f t="shared" si="1"/>
        <v>22867.235247215813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18736.049741756899</v>
      </c>
      <c r="AC14">
        <f t="shared" si="2"/>
        <v>15924.050526632285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-13301.77248445503</v>
      </c>
      <c r="AI14">
        <f t="shared" si="7"/>
        <v>-13336.590971155496</v>
      </c>
      <c r="AJ14">
        <f t="shared" si="8"/>
        <v>2811.9992151246133</v>
      </c>
      <c r="AK14">
        <f t="shared" si="30"/>
        <v>33.724889535162418</v>
      </c>
      <c r="AL14">
        <f t="shared" si="9"/>
        <v>-10490.86686649572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-6389.5837108140331</v>
      </c>
      <c r="AR14">
        <f t="shared" si="14"/>
        <v>-6406.3089732342469</v>
      </c>
      <c r="AS14">
        <f t="shared" si="15"/>
        <v>1350.7601637886683</v>
      </c>
      <c r="AT14">
        <f t="shared" si="16"/>
        <v>16.199946666859933</v>
      </c>
      <c r="AU14">
        <f t="shared" si="17"/>
        <v>-5039.3488627787192</v>
      </c>
      <c r="AW14">
        <v>11</v>
      </c>
      <c r="AX14">
        <f>IF(Z14&gt;0, (R14*SUMPRODUCT(K14:$K$98, X14:$X$98)-K14*$AZ$3)/Z14, 0)</f>
        <v>22867.235247215813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500000</v>
      </c>
      <c r="S15">
        <f t="shared" si="1"/>
        <v>19710.679133024234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15924.050526632285</v>
      </c>
      <c r="AC15">
        <f t="shared" si="2"/>
        <v>13032.858255658568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-14099.030321267202</v>
      </c>
      <c r="AI15">
        <f t="shared" si="7"/>
        <v>-14132.090720068538</v>
      </c>
      <c r="AJ15">
        <f t="shared" si="8"/>
        <v>2891.1922709737173</v>
      </c>
      <c r="AK15">
        <f t="shared" si="30"/>
        <v>65.288607159192381</v>
      </c>
      <c r="AL15">
        <f t="shared" si="9"/>
        <v>-11175.609841935628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-6424.9607681152984</v>
      </c>
      <c r="AR15">
        <f t="shared" si="14"/>
        <v>-6440.0264684107588</v>
      </c>
      <c r="AS15">
        <f t="shared" si="15"/>
        <v>1317.5230133425757</v>
      </c>
      <c r="AT15">
        <f t="shared" si="16"/>
        <v>29.752169478631252</v>
      </c>
      <c r="AU15">
        <f t="shared" si="17"/>
        <v>-5092.751285589552</v>
      </c>
      <c r="AW15">
        <v>12</v>
      </c>
      <c r="AX15">
        <f>IF(Z15&gt;0, (R15*SUMPRODUCT(K15:$K$98, X15:$X$98)-K15*$AZ$3)/Z15, 0)</f>
        <v>19710.679133024234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500000</v>
      </c>
      <c r="S16">
        <f t="shared" si="1"/>
        <v>16162.65299859355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13032.858255658568</v>
      </c>
      <c r="AC16">
        <f t="shared" si="2"/>
        <v>10100.837860542335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-14823.32340974529</v>
      </c>
      <c r="AI16">
        <f t="shared" si="7"/>
        <v>-14854.570872217637</v>
      </c>
      <c r="AJ16">
        <f t="shared" si="8"/>
        <v>2932.020395116233</v>
      </c>
      <c r="AK16">
        <f t="shared" si="30"/>
        <v>92.533293615175836</v>
      </c>
      <c r="AL16">
        <f t="shared" si="9"/>
        <v>-11830.017183486229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-6390.1454979301052</v>
      </c>
      <c r="AR16">
        <f t="shared" si="14"/>
        <v>-6403.6158801190368</v>
      </c>
      <c r="AS16">
        <f t="shared" si="15"/>
        <v>1263.9565642461541</v>
      </c>
      <c r="AT16">
        <f t="shared" si="16"/>
        <v>39.889921663243314</v>
      </c>
      <c r="AU16">
        <f t="shared" si="17"/>
        <v>-5099.7693942096394</v>
      </c>
      <c r="AW16">
        <v>13</v>
      </c>
      <c r="AX16">
        <f>IF(Z16&gt;0, (R16*SUMPRODUCT(K16:$K$98, X16:$X$98)-K16*$AZ$3)/Z16, 0)</f>
        <v>16162.65299859355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500000</v>
      </c>
      <c r="S17">
        <f t="shared" si="1"/>
        <v>12554.413650556129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10100.837860542335</v>
      </c>
      <c r="AC17">
        <f t="shared" si="2"/>
        <v>7379.4224084107336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-15452.345154005112</v>
      </c>
      <c r="AI17">
        <f t="shared" si="7"/>
        <v>-15481.734907337335</v>
      </c>
      <c r="AJ17">
        <f t="shared" si="8"/>
        <v>2721.4154521316013</v>
      </c>
      <c r="AK17">
        <f t="shared" si="30"/>
        <v>139.39156247548422</v>
      </c>
      <c r="AL17">
        <f t="shared" si="9"/>
        <v>-12620.927892730249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-6261.8055482571899</v>
      </c>
      <c r="AR17">
        <f t="shared" si="14"/>
        <v>-6273.7152563722666</v>
      </c>
      <c r="AS17">
        <f t="shared" si="15"/>
        <v>1102.8082926851812</v>
      </c>
      <c r="AT17">
        <f t="shared" si="16"/>
        <v>56.486109428056146</v>
      </c>
      <c r="AU17">
        <f t="shared" si="17"/>
        <v>-5114.4208542590295</v>
      </c>
      <c r="AW17">
        <v>14</v>
      </c>
      <c r="AX17">
        <f>IF(Z17&gt;0, (R17*SUMPRODUCT(K17:$K$98, X17:$X$98)-K17*$AZ$3)/Z17, 0)</f>
        <v>12554.413650556129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500000</v>
      </c>
      <c r="S18">
        <f t="shared" si="1"/>
        <v>9021.1502442062647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7379.4224084107336</v>
      </c>
      <c r="AC18">
        <f t="shared" si="2"/>
        <v>4959.7764071113124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-16061.439947065486</v>
      </c>
      <c r="AI18">
        <f t="shared" si="7"/>
        <v>-16088.92965886968</v>
      </c>
      <c r="AJ18">
        <f t="shared" si="8"/>
        <v>2419.6460012994212</v>
      </c>
      <c r="AK18">
        <f t="shared" si="30"/>
        <v>159.39552402167186</v>
      </c>
      <c r="AL18">
        <f t="shared" si="9"/>
        <v>-13509.888133548588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-6073.7505319035836</v>
      </c>
      <c r="AR18">
        <f t="shared" si="14"/>
        <v>-6084.1459666991486</v>
      </c>
      <c r="AS18">
        <f t="shared" si="15"/>
        <v>915.00676376751881</v>
      </c>
      <c r="AT18">
        <f t="shared" si="16"/>
        <v>60.276578687863065</v>
      </c>
      <c r="AU18">
        <f t="shared" si="17"/>
        <v>-5108.8626242437667</v>
      </c>
      <c r="AW18">
        <v>15</v>
      </c>
      <c r="AX18">
        <f>IF(Z18&gt;0, (R18*SUMPRODUCT(K18:$K$98, X18:$X$98)-K18*$AZ$3)/Z18, 0)</f>
        <v>9021.1502442062647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500000</v>
      </c>
      <c r="S19">
        <f t="shared" si="1"/>
        <v>4900.2377513993906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4959.7764071113124</v>
      </c>
      <c r="AC19">
        <f t="shared" si="2"/>
        <v>2504.1575168083946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-16634.267346873094</v>
      </c>
      <c r="AI19">
        <f t="shared" si="7"/>
        <v>-16659.818734824559</v>
      </c>
      <c r="AJ19">
        <f t="shared" si="8"/>
        <v>2455.6188903029179</v>
      </c>
      <c r="AK19">
        <f t="shared" si="30"/>
        <v>110.60301387858227</v>
      </c>
      <c r="AL19">
        <f t="shared" si="9"/>
        <v>-14093.596830643059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-5866.2402186753261</v>
      </c>
      <c r="AR19">
        <f t="shared" si="14"/>
        <v>-5875.2511703763066</v>
      </c>
      <c r="AS19">
        <f t="shared" si="15"/>
        <v>865.9984834704336</v>
      </c>
      <c r="AT19">
        <f t="shared" si="16"/>
        <v>39.005255524116031</v>
      </c>
      <c r="AU19">
        <f t="shared" si="17"/>
        <v>-4970.2474313817565</v>
      </c>
      <c r="AW19">
        <v>16</v>
      </c>
      <c r="AX19">
        <f>IF(Z19&gt;0, (R19*SUMPRODUCT(K19:$K$98, X19:$X$98)-K19*$AZ$3)/Z19, 0)</f>
        <v>4900.2377513993906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500000</v>
      </c>
      <c r="S20">
        <f t="shared" si="1"/>
        <v>-1663.992348981428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2504.1575168083946</v>
      </c>
      <c r="AC20">
        <f t="shared" si="2"/>
        <v>-784.68349880201276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-17175.355272346358</v>
      </c>
      <c r="AI20">
        <f t="shared" si="7"/>
        <v>-17198.933610891072</v>
      </c>
      <c r="AJ20">
        <f t="shared" si="8"/>
        <v>3288.8410156104073</v>
      </c>
      <c r="AK20">
        <f t="shared" si="30"/>
        <v>10.767877322276096</v>
      </c>
      <c r="AL20">
        <f t="shared" si="9"/>
        <v>-13899.324717958389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-5745.1012710637315</v>
      </c>
      <c r="AR20">
        <f t="shared" si="14"/>
        <v>-5752.9881497101896</v>
      </c>
      <c r="AS20">
        <f t="shared" si="15"/>
        <v>1100.106775056458</v>
      </c>
      <c r="AT20">
        <f t="shared" si="16"/>
        <v>3.6018204403882219</v>
      </c>
      <c r="AU20">
        <f t="shared" si="17"/>
        <v>-4649.2795542133435</v>
      </c>
      <c r="AW20">
        <v>17</v>
      </c>
      <c r="AX20">
        <f>IF(Z20&gt;0, (R20*SUMPRODUCT(K20:$K$98, X20:$X$98)-K20*$AZ$3)/Z20, 0)</f>
        <v>-1663.992348981428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500000</v>
      </c>
      <c r="S21">
        <f t="shared" si="1"/>
        <v>-9735.1045975796478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-784.68349880201276</v>
      </c>
      <c r="AC21">
        <f t="shared" si="2"/>
        <v>-4200.7231193885382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-17674.24264255114</v>
      </c>
      <c r="AI21">
        <f t="shared" si="7"/>
        <v>-17695.817773446153</v>
      </c>
      <c r="AJ21">
        <f t="shared" si="8"/>
        <v>3416.0396205865254</v>
      </c>
      <c r="AK21">
        <f t="shared" si="30"/>
        <v>-1.2554935980832205</v>
      </c>
      <c r="AL21">
        <f t="shared" si="9"/>
        <v>-14281.03364645771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-5621.8880723346329</v>
      </c>
      <c r="AR21">
        <f t="shared" si="14"/>
        <v>-5628.7507692824338</v>
      </c>
      <c r="AS21">
        <f t="shared" si="15"/>
        <v>1086.5864402790544</v>
      </c>
      <c r="AT21">
        <f t="shared" si="16"/>
        <v>-0.39935201902024731</v>
      </c>
      <c r="AU21">
        <f t="shared" si="17"/>
        <v>-4542.5636810223996</v>
      </c>
      <c r="AW21">
        <v>18</v>
      </c>
      <c r="AX21">
        <f>IF(Z21&gt;0, (R21*SUMPRODUCT(K21:$K$98, X21:$X$98)-K21*$AZ$3)/Z21, 0)</f>
        <v>-9735.1045975796478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500000</v>
      </c>
      <c r="S22">
        <f t="shared" si="1"/>
        <v>-17469.287500705679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-4200.7231193885382</v>
      </c>
      <c r="AC22">
        <f t="shared" si="2"/>
        <v>-6830.3454474741311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-18097.973629810647</v>
      </c>
      <c r="AI22">
        <f t="shared" si="7"/>
        <v>-18117.523212033728</v>
      </c>
      <c r="AJ22">
        <f t="shared" si="8"/>
        <v>2629.6223280855929</v>
      </c>
      <c r="AK22">
        <f t="shared" si="30"/>
        <v>-88.215185507159305</v>
      </c>
      <c r="AL22">
        <f t="shared" si="9"/>
        <v>-15576.116069455295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-5375.042000417383</v>
      </c>
      <c r="AR22">
        <f t="shared" si="14"/>
        <v>-5380.8481656648883</v>
      </c>
      <c r="AS22">
        <f t="shared" si="15"/>
        <v>780.98967032494693</v>
      </c>
      <c r="AT22">
        <f t="shared" si="16"/>
        <v>-26.199636316994294</v>
      </c>
      <c r="AU22">
        <f t="shared" si="17"/>
        <v>-4626.0581316569351</v>
      </c>
      <c r="AW22">
        <v>19</v>
      </c>
      <c r="AX22">
        <f>IF(Z22&gt;0, (R22*SUMPRODUCT(K22:$K$98, X22:$X$98)-K22*$AZ$3)/Z22, 0)</f>
        <v>-17469.287500705679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500000</v>
      </c>
      <c r="S23">
        <f t="shared" si="1"/>
        <v>-21963.132840684666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-6830.3454474741311</v>
      </c>
      <c r="AC23">
        <f t="shared" si="2"/>
        <v>-7689.8958821233455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-18477.134760413086</v>
      </c>
      <c r="AI23">
        <f t="shared" si="7"/>
        <v>-18494.641133337896</v>
      </c>
      <c r="AJ23">
        <f t="shared" si="8"/>
        <v>859.55043464921437</v>
      </c>
      <c r="AK23">
        <f t="shared" si="30"/>
        <v>-478.12418132318925</v>
      </c>
      <c r="AL23">
        <f t="shared" si="9"/>
        <v>-18113.214880011874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-4899.6889995247211</v>
      </c>
      <c r="AR23">
        <f t="shared" si="14"/>
        <v>-4904.3312659774747</v>
      </c>
      <c r="AS23">
        <f t="shared" si="15"/>
        <v>227.93197450778848</v>
      </c>
      <c r="AT23">
        <f t="shared" si="16"/>
        <v>-126.78696248160175</v>
      </c>
      <c r="AU23">
        <f t="shared" si="17"/>
        <v>-4803.1862539512886</v>
      </c>
      <c r="AW23">
        <v>20</v>
      </c>
      <c r="AX23">
        <f>IF(Z23&gt;0, (R23*SUMPRODUCT(K23:$K$98, X23:$X$98)-K23*$AZ$3)/Z23, 0)</f>
        <v>-21963.132840684666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500000</v>
      </c>
      <c r="S24">
        <f t="shared" si="1"/>
        <v>-27673.847334278886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-7689.8958821233455</v>
      </c>
      <c r="AC24">
        <f t="shared" si="2"/>
        <v>-8557.8959836407812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-18692.451748495758</v>
      </c>
      <c r="AI24">
        <f t="shared" si="7"/>
        <v>-18707.913812516472</v>
      </c>
      <c r="AJ24">
        <f t="shared" si="8"/>
        <v>868.00010151743572</v>
      </c>
      <c r="AK24">
        <f t="shared" si="30"/>
        <v>-538.29271174863425</v>
      </c>
      <c r="AL24">
        <f t="shared" si="9"/>
        <v>-18378.206422747673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-4425.7016555206665</v>
      </c>
      <c r="AR24">
        <f t="shared" si="14"/>
        <v>-4429.3625173088876</v>
      </c>
      <c r="AS24">
        <f t="shared" si="15"/>
        <v>205.51126935967406</v>
      </c>
      <c r="AT24">
        <f t="shared" si="16"/>
        <v>-127.44839347959547</v>
      </c>
      <c r="AU24">
        <f t="shared" si="17"/>
        <v>-4351.29964142881</v>
      </c>
      <c r="AW24">
        <v>21</v>
      </c>
      <c r="AX24">
        <f>IF(Z24&gt;0, (R24*SUMPRODUCT(K24:$K$98, X24:$X$98)-K24*$AZ$3)/Z24, 0)</f>
        <v>-27673.847334278886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500000</v>
      </c>
      <c r="S25">
        <f t="shared" si="1"/>
        <v>-34913.424195245883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-8557.8959836407812</v>
      </c>
      <c r="AC25">
        <f t="shared" si="2"/>
        <v>-9383.8754087977941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-18686.649949757913</v>
      </c>
      <c r="AI25">
        <f t="shared" si="7"/>
        <v>-18700.088728143444</v>
      </c>
      <c r="AJ25">
        <f t="shared" si="8"/>
        <v>825.97942515701288</v>
      </c>
      <c r="AK25">
        <f t="shared" si="30"/>
        <v>-599.05271885485479</v>
      </c>
      <c r="AL25">
        <f t="shared" si="9"/>
        <v>-18473.162021841286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-3950.2928551968862</v>
      </c>
      <c r="AR25">
        <f t="shared" si="14"/>
        <v>-3953.1337662420265</v>
      </c>
      <c r="AS25">
        <f t="shared" si="15"/>
        <v>174.60917984283478</v>
      </c>
      <c r="AT25">
        <f t="shared" si="16"/>
        <v>-126.63766279890416</v>
      </c>
      <c r="AU25">
        <f t="shared" si="17"/>
        <v>-3905.1622491980957</v>
      </c>
      <c r="AW25">
        <v>22</v>
      </c>
      <c r="AX25">
        <f>IF(Z25&gt;0, (R25*SUMPRODUCT(K25:$K$98, X25:$X$98)-K25*$AZ$3)/Z25, 0)</f>
        <v>-34913.424195245883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500000</v>
      </c>
      <c r="S26">
        <f t="shared" si="1"/>
        <v>-44147.668707195051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-9383.8754087977941</v>
      </c>
      <c r="AC26">
        <f t="shared" si="2"/>
        <v>-10120.130558312845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-18427.088700366046</v>
      </c>
      <c r="AI26">
        <f t="shared" si="7"/>
        <v>-18438.550382097685</v>
      </c>
      <c r="AJ26">
        <f t="shared" si="8"/>
        <v>736.25514951505102</v>
      </c>
      <c r="AK26">
        <f t="shared" si="30"/>
        <v>-656.87127861584565</v>
      </c>
      <c r="AL26">
        <f t="shared" si="9"/>
        <v>-18359.16651119848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-3478.0558117526139</v>
      </c>
      <c r="AR26">
        <f t="shared" si="14"/>
        <v>-3480.219168613125</v>
      </c>
      <c r="AS26">
        <f t="shared" si="15"/>
        <v>138.96587482388063</v>
      </c>
      <c r="AT26">
        <f t="shared" si="16"/>
        <v>-123.98241552491302</v>
      </c>
      <c r="AU26">
        <f t="shared" si="17"/>
        <v>-3465.2357093141577</v>
      </c>
      <c r="AW26">
        <v>23</v>
      </c>
      <c r="AX26">
        <f>IF(Z26&gt;0, (R26*SUMPRODUCT(K26:$K$98, X26:$X$98)-K26*$AZ$3)/Z26, 0)</f>
        <v>-44147.668707195051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500000</v>
      </c>
      <c r="S27">
        <f t="shared" si="1"/>
        <v>-56070.246654548311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-10120.130558312845</v>
      </c>
      <c r="AC27">
        <f t="shared" si="2"/>
        <v>-10728.509847135258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-17800.391856542294</v>
      </c>
      <c r="AI27">
        <f t="shared" si="7"/>
        <v>-17809.958882270959</v>
      </c>
      <c r="AJ27">
        <f t="shared" si="8"/>
        <v>608.37928882241249</v>
      </c>
      <c r="AK27">
        <f t="shared" si="30"/>
        <v>-708.40913908189918</v>
      </c>
      <c r="AL27">
        <f t="shared" si="9"/>
        <v>-17909.988732530444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-2999.7935063941932</v>
      </c>
      <c r="AR27">
        <f t="shared" si="14"/>
        <v>-3001.4057799827551</v>
      </c>
      <c r="AS27">
        <f t="shared" si="15"/>
        <v>102.52652046889808</v>
      </c>
      <c r="AT27">
        <f t="shared" si="16"/>
        <v>-119.38395246659343</v>
      </c>
      <c r="AU27">
        <f t="shared" si="17"/>
        <v>-3018.2632119804503</v>
      </c>
      <c r="AW27">
        <v>24</v>
      </c>
      <c r="AX27">
        <f>IF(Z27&gt;0, (R27*SUMPRODUCT(K27:$K$98, X27:$X$98)-K27*$AZ$3)/Z27, 0)</f>
        <v>-56070.246654548311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500000</v>
      </c>
      <c r="S28">
        <f t="shared" si="1"/>
        <v>-71651.672982635835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-10728.509847135258</v>
      </c>
      <c r="AC28">
        <f t="shared" si="2"/>
        <v>-11166.092172341772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-16794.284252052057</v>
      </c>
      <c r="AI28">
        <f t="shared" si="7"/>
        <v>-16802.076179098232</v>
      </c>
      <c r="AJ28">
        <f t="shared" si="8"/>
        <v>437.58232520651472</v>
      </c>
      <c r="AK28">
        <f t="shared" si="30"/>
        <v>-750.99568929946815</v>
      </c>
      <c r="AL28">
        <f t="shared" si="9"/>
        <v>-17115.489543191186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-2527.0001903942716</v>
      </c>
      <c r="AR28">
        <f t="shared" si="14"/>
        <v>-2528.1726250651218</v>
      </c>
      <c r="AS28">
        <f t="shared" si="15"/>
        <v>65.842080705220823</v>
      </c>
      <c r="AT28">
        <f t="shared" si="16"/>
        <v>-113.00072223162171</v>
      </c>
      <c r="AU28">
        <f t="shared" si="17"/>
        <v>-2575.3312665915228</v>
      </c>
      <c r="AW28">
        <v>25</v>
      </c>
      <c r="AX28">
        <f>IF(Z28&gt;0, (R28*SUMPRODUCT(K28:$K$98, X28:$X$98)-K28*$AZ$3)/Z28, 0)</f>
        <v>-71651.672982635835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500000</v>
      </c>
      <c r="S29">
        <f t="shared" si="1"/>
        <v>-92365.504866178846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-11166.092172341772</v>
      </c>
      <c r="AC29">
        <f t="shared" si="2"/>
        <v>-11405.403808104173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-15399.475436880364</v>
      </c>
      <c r="AI29">
        <f t="shared" si="7"/>
        <v>-15405.64949711239</v>
      </c>
      <c r="AJ29">
        <f t="shared" si="8"/>
        <v>239.31163576240033</v>
      </c>
      <c r="AK29">
        <f t="shared" si="30"/>
        <v>-781.62645206392415</v>
      </c>
      <c r="AL29">
        <f t="shared" si="9"/>
        <v>-15947.964313413913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-2068.8627482322122</v>
      </c>
      <c r="AR29">
        <f t="shared" si="14"/>
        <v>-2069.6922104610871</v>
      </c>
      <c r="AS29">
        <f t="shared" si="15"/>
        <v>32.150635940599543</v>
      </c>
      <c r="AT29">
        <f t="shared" si="16"/>
        <v>-105.00863203659567</v>
      </c>
      <c r="AU29">
        <f t="shared" si="17"/>
        <v>-2142.5502065570831</v>
      </c>
      <c r="AW29">
        <v>26</v>
      </c>
      <c r="AX29">
        <f>IF(Z29&gt;0, (R29*SUMPRODUCT(K29:$K$98, X29:$X$98)-K29*$AZ$3)/Z29, 0)</f>
        <v>-92365.504866178846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500000</v>
      </c>
      <c r="S30">
        <f t="shared" si="1"/>
        <v>-120531.62045755326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-11405.403808104173</v>
      </c>
      <c r="AC30">
        <f t="shared" si="2"/>
        <v>-11431.687489700795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-13701.252385963868</v>
      </c>
      <c r="AI30">
        <f t="shared" si="7"/>
        <v>-13705.994580354976</v>
      </c>
      <c r="AJ30">
        <f t="shared" si="8"/>
        <v>26.283681596622046</v>
      </c>
      <c r="AK30">
        <f t="shared" si="30"/>
        <v>-798.37826656729214</v>
      </c>
      <c r="AL30">
        <f t="shared" si="9"/>
        <v>-14478.089165325646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-1643.4935201453475</v>
      </c>
      <c r="AR30">
        <f t="shared" si="14"/>
        <v>-1644.0623561563564</v>
      </c>
      <c r="AS30">
        <f t="shared" si="15"/>
        <v>3.1527818897683191</v>
      </c>
      <c r="AT30">
        <f t="shared" si="16"/>
        <v>-95.767121921819324</v>
      </c>
      <c r="AU30">
        <f t="shared" si="17"/>
        <v>-1736.6766961884073</v>
      </c>
      <c r="AW30">
        <v>27</v>
      </c>
      <c r="AX30">
        <f>IF(Z30&gt;0, (R30*SUMPRODUCT(K30:$K$98, X30:$X$98)-K30*$AZ$3)/Z30, 0)</f>
        <v>-120531.62045755326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500000</v>
      </c>
      <c r="S31">
        <f t="shared" si="1"/>
        <v>-160146.41307876245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-11431.687489700795</v>
      </c>
      <c r="AC31">
        <f t="shared" si="2"/>
        <v>-11251.44970035008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-11819.089730663631</v>
      </c>
      <c r="AI31">
        <f t="shared" si="7"/>
        <v>-11822.602594137761</v>
      </c>
      <c r="AJ31">
        <f t="shared" si="8"/>
        <v>-180.23778935071459</v>
      </c>
      <c r="AK31">
        <f t="shared" si="30"/>
        <v>-800.2181242790557</v>
      </c>
      <c r="AL31">
        <f t="shared" si="9"/>
        <v>-12803.058507767531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-1265.8251986734347</v>
      </c>
      <c r="AR31">
        <f t="shared" si="14"/>
        <v>-1266.2014265561554</v>
      </c>
      <c r="AS31">
        <f t="shared" si="15"/>
        <v>-19.303477739187837</v>
      </c>
      <c r="AT31">
        <f t="shared" si="16"/>
        <v>-85.703407726877757</v>
      </c>
      <c r="AU31">
        <f t="shared" si="17"/>
        <v>-1371.208312022221</v>
      </c>
      <c r="AW31">
        <v>28</v>
      </c>
      <c r="AX31">
        <f>IF(Z31&gt;0, (R31*SUMPRODUCT(K31:$K$98, X31:$X$98)-K31*$AZ$3)/Z31, 0)</f>
        <v>-160146.41307876245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500000</v>
      </c>
      <c r="S32">
        <f t="shared" si="1"/>
        <v>-218270.01138482755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-11251.44970035008</v>
      </c>
      <c r="AC32">
        <f t="shared" si="2"/>
        <v>-10888.943372687745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-9833.6025636714912</v>
      </c>
      <c r="AI32">
        <f t="shared" si="7"/>
        <v>-9836.0969382545136</v>
      </c>
      <c r="AJ32">
        <f t="shared" si="8"/>
        <v>-362.50632766233502</v>
      </c>
      <c r="AK32">
        <f t="shared" si="30"/>
        <v>-787.60147902450569</v>
      </c>
      <c r="AL32">
        <f t="shared" si="9"/>
        <v>-10986.204744941355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-940.33875662884759</v>
      </c>
      <c r="AR32">
        <f t="shared" si="14"/>
        <v>-940.57728132808961</v>
      </c>
      <c r="AS32">
        <f t="shared" si="15"/>
        <v>-34.664686437847926</v>
      </c>
      <c r="AT32">
        <f t="shared" si="16"/>
        <v>-75.314432397441607</v>
      </c>
      <c r="AU32">
        <f t="shared" si="17"/>
        <v>-1050.5564001633793</v>
      </c>
      <c r="AW32">
        <v>29</v>
      </c>
      <c r="AX32">
        <f>IF(Z32&gt;0, (R32*SUMPRODUCT(K32:$K$98, X32:$X$98)-K32*$AZ$3)/Z32, 0)</f>
        <v>-218270.01138482755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500000</v>
      </c>
      <c r="S33">
        <f t="shared" si="1"/>
        <v>-307908.76556663361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-10888.943372687745</v>
      </c>
      <c r="AC33">
        <f t="shared" si="2"/>
        <v>-10375.414695088226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-7846.1119979196383</v>
      </c>
      <c r="AI33">
        <f t="shared" si="7"/>
        <v>-7847.7968175570386</v>
      </c>
      <c r="AJ33">
        <f t="shared" si="8"/>
        <v>-513.52867759951914</v>
      </c>
      <c r="AK33">
        <f t="shared" si="30"/>
        <v>-762.22603608814222</v>
      </c>
      <c r="AL33">
        <f t="shared" si="9"/>
        <v>-9123.5515312447005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-669.89720348478215</v>
      </c>
      <c r="AR33">
        <f t="shared" si="14"/>
        <v>-670.04105256108517</v>
      </c>
      <c r="AS33">
        <f t="shared" si="15"/>
        <v>-43.84482723728253</v>
      </c>
      <c r="AT33">
        <f t="shared" si="16"/>
        <v>-65.078486023921656</v>
      </c>
      <c r="AU33">
        <f t="shared" si="17"/>
        <v>-778.96436582228944</v>
      </c>
      <c r="AW33">
        <v>30</v>
      </c>
      <c r="AX33">
        <f>IF(Z33&gt;0, (R33*SUMPRODUCT(K33:$K$98, X33:$X$98)-K33*$AZ$3)/Z33, 0)</f>
        <v>-307908.76556663361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500000</v>
      </c>
      <c r="S34">
        <f t="shared" si="1"/>
        <v>-453360.50604020379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-10375.414695088226</v>
      </c>
      <c r="AC34">
        <f t="shared" si="2"/>
        <v>-9747.2159751548243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-5929.7529057989623</v>
      </c>
      <c r="AI34">
        <f t="shared" si="7"/>
        <v>-5930.8279019494084</v>
      </c>
      <c r="AJ34">
        <f t="shared" si="8"/>
        <v>-628.19871993340166</v>
      </c>
      <c r="AK34">
        <f t="shared" si="30"/>
        <v>-726.27902865617591</v>
      </c>
      <c r="AL34">
        <f t="shared" si="9"/>
        <v>-7285.3056505389859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-452.03518019995698</v>
      </c>
      <c r="AR34">
        <f t="shared" si="14"/>
        <v>-452.11712899045477</v>
      </c>
      <c r="AS34">
        <f t="shared" si="15"/>
        <v>-47.888660130976618</v>
      </c>
      <c r="AT34">
        <f t="shared" si="16"/>
        <v>-55.365489390457029</v>
      </c>
      <c r="AU34">
        <f t="shared" si="17"/>
        <v>-555.37127851188848</v>
      </c>
      <c r="AW34">
        <v>31</v>
      </c>
      <c r="AX34">
        <f>IF(Z34&gt;0, (R34*SUMPRODUCT(K34:$K$98, X34:$X$98)-K34*$AZ$3)/Z34, 0)</f>
        <v>-453360.50604020379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500000</v>
      </c>
      <c r="S35">
        <f t="shared" ref="S35:S69" si="32">AX35</f>
        <v>-702001.43516748655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-9747.2159751548243</v>
      </c>
      <c r="AC35">
        <f t="shared" ref="AC35:AC69" si="33">S35*Z35</f>
        <v>-9040.2369380171167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-4203.5598550827126</v>
      </c>
      <c r="AI35">
        <f t="shared" ref="AI35:AI66" si="38">SUM(AE35:AH35)</f>
        <v>-4204.2037452861468</v>
      </c>
      <c r="AJ35">
        <f t="shared" ref="AJ35:AJ69" si="39">AB35-AC35</f>
        <v>-706.97903713770756</v>
      </c>
      <c r="AK35">
        <f t="shared" si="30"/>
        <v>-682.30511826083773</v>
      </c>
      <c r="AL35">
        <f t="shared" ref="AL35:AL66" si="40">SUM(AI35:AK35)</f>
        <v>-5593.4879006846922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-286.11119557952486</v>
      </c>
      <c r="AR35">
        <f t="shared" ref="AR35:AR69" si="45">AI35*$K35</f>
        <v>-286.15502133728199</v>
      </c>
      <c r="AS35">
        <f t="shared" ref="AS35:AS69" si="46">AJ35*$K35</f>
        <v>-48.119837599208083</v>
      </c>
      <c r="AT35">
        <f t="shared" ref="AT35:AT69" si="47">AK35*$K35</f>
        <v>-46.440431411864878</v>
      </c>
      <c r="AU35">
        <f t="shared" ref="AU35:AU69" si="48">AL35*$K35</f>
        <v>-380.71529034835498</v>
      </c>
      <c r="AW35">
        <v>32</v>
      </c>
      <c r="AX35">
        <f>IF(Z35&gt;0, (R35*SUMPRODUCT(K35:$K$98, X35:$X$98)-K35*$AZ$3)/Z35, 0)</f>
        <v>-702001.43516748655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500000</v>
      </c>
      <c r="S36">
        <f t="shared" si="32"/>
        <v>-1087660.3004966492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-9040.2369380171167</v>
      </c>
      <c r="AC36">
        <f t="shared" si="33"/>
        <v>-8291.5140109737276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-2562.8845086670322</v>
      </c>
      <c r="AI36">
        <f t="shared" si="38"/>
        <v>-2563.2656715175649</v>
      </c>
      <c r="AJ36">
        <f t="shared" si="39"/>
        <v>-748.72292704338906</v>
      </c>
      <c r="AK36">
        <f t="shared" si="30"/>
        <v>-632.81658566119825</v>
      </c>
      <c r="AL36">
        <f t="shared" si="40"/>
        <v>-3944.8051842221521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-155.75020598747011</v>
      </c>
      <c r="AR36">
        <f t="shared" si="45"/>
        <v>-155.77336980631739</v>
      </c>
      <c r="AS36">
        <f t="shared" si="46"/>
        <v>-45.500977402684732</v>
      </c>
      <c r="AT36">
        <f t="shared" si="47"/>
        <v>-38.457181053500271</v>
      </c>
      <c r="AU36">
        <f t="shared" si="48"/>
        <v>-239.73152826250239</v>
      </c>
      <c r="AW36">
        <v>33</v>
      </c>
      <c r="AX36">
        <f>IF(Z36&gt;0, (R36*SUMPRODUCT(K36:$K$98, X36:$X$98)-K36*$AZ$3)/Z36, 0)</f>
        <v>-1087660.3004966492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500000</v>
      </c>
      <c r="S37">
        <f t="shared" si="32"/>
        <v>-1688702.9369109806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-8291.5140109737276</v>
      </c>
      <c r="AC37">
        <f t="shared" si="33"/>
        <v>-7523.3051789050251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-1545.9726647783029</v>
      </c>
      <c r="AI37">
        <f t="shared" si="38"/>
        <v>-1546.1954187338526</v>
      </c>
      <c r="AJ37">
        <f t="shared" si="39"/>
        <v>-768.20883206870258</v>
      </c>
      <c r="AK37">
        <f t="shared" si="30"/>
        <v>-580.40598076816104</v>
      </c>
      <c r="AL37">
        <f t="shared" si="40"/>
        <v>-2894.810231570716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-83.88482091172996</v>
      </c>
      <c r="AR37">
        <f t="shared" si="45"/>
        <v>-83.896907590941296</v>
      </c>
      <c r="AS37">
        <f t="shared" si="46"/>
        <v>-41.683182225044959</v>
      </c>
      <c r="AT37">
        <f t="shared" si="47"/>
        <v>-31.492957710100306</v>
      </c>
      <c r="AU37">
        <f t="shared" si="48"/>
        <v>-157.07304752608655</v>
      </c>
      <c r="AW37">
        <v>34</v>
      </c>
      <c r="AX37">
        <f>IF(Z37&gt;0, (R37*SUMPRODUCT(K37:$K$98, X37:$X$98)-K37*$AZ$3)/Z37, 0)</f>
        <v>-1688702.9369109806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500000</v>
      </c>
      <c r="S38">
        <f t="shared" si="32"/>
        <v>-2642647.2198825106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-7523.3051789050251</v>
      </c>
      <c r="AC38">
        <f t="shared" si="33"/>
        <v>-6782.226572980886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-922.03828666704271</v>
      </c>
      <c r="AI38">
        <f t="shared" si="38"/>
        <v>-922.1666092543702</v>
      </c>
      <c r="AJ38">
        <f t="shared" si="39"/>
        <v>-741.07860592413908</v>
      </c>
      <c r="AK38">
        <f t="shared" si="30"/>
        <v>-526.63136252335175</v>
      </c>
      <c r="AL38">
        <f t="shared" si="40"/>
        <v>-2189.8765777018607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-44.669645243507304</v>
      </c>
      <c r="AR38">
        <f t="shared" si="45"/>
        <v>-44.675862040071543</v>
      </c>
      <c r="AS38">
        <f t="shared" si="46"/>
        <v>-35.902759031673845</v>
      </c>
      <c r="AT38">
        <f t="shared" si="47"/>
        <v>-25.513513352095671</v>
      </c>
      <c r="AU38">
        <f t="shared" si="48"/>
        <v>-106.09213442384105</v>
      </c>
      <c r="AW38">
        <v>35</v>
      </c>
      <c r="AX38">
        <f>IF(Z38&gt;0, (R38*SUMPRODUCT(K38:$K$98, X38:$X$98)-K38*$AZ$3)/Z38, 0)</f>
        <v>-2642647.2198825106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500000</v>
      </c>
      <c r="S39">
        <f t="shared" si="32"/>
        <v>-4186325.8984273588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-6782.226572980886</v>
      </c>
      <c r="AC39">
        <f t="shared" si="33"/>
        <v>-6090.3217299780817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-542.98706787692095</v>
      </c>
      <c r="AI39">
        <f t="shared" si="38"/>
        <v>-543.05980853158746</v>
      </c>
      <c r="AJ39">
        <f t="shared" si="39"/>
        <v>-691.90484300280423</v>
      </c>
      <c r="AK39">
        <f t="shared" si="30"/>
        <v>-474.75586010866209</v>
      </c>
      <c r="AL39">
        <f t="shared" si="40"/>
        <v>-1709.7205116430537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-23.487403673053198</v>
      </c>
      <c r="AR39">
        <f t="shared" si="45"/>
        <v>-23.490550136791782</v>
      </c>
      <c r="AS39">
        <f t="shared" si="46"/>
        <v>-29.928978630170601</v>
      </c>
      <c r="AT39">
        <f t="shared" si="47"/>
        <v>-20.536000196320092</v>
      </c>
      <c r="AU39">
        <f t="shared" si="48"/>
        <v>-73.955528963282475</v>
      </c>
      <c r="AW39">
        <v>36</v>
      </c>
      <c r="AX39">
        <f>IF(Z39&gt;0, (R39*SUMPRODUCT(K39:$K$98, X39:$X$98)-K39*$AZ$3)/Z39, 0)</f>
        <v>-4186325.8984273588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500000</v>
      </c>
      <c r="S40">
        <f t="shared" si="32"/>
        <v>-6724728.0395844029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-6090.3217299780817</v>
      </c>
      <c r="AC40">
        <f t="shared" si="33"/>
        <v>-5456.1533405740702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-314.45411707285541</v>
      </c>
      <c r="AI40">
        <f t="shared" si="38"/>
        <v>-314.49468490926796</v>
      </c>
      <c r="AJ40">
        <f t="shared" si="39"/>
        <v>-634.16838940401158</v>
      </c>
      <c r="AK40">
        <f t="shared" ref="AK40:AK69" si="61">G40*SUM(AB40:AB40, AE40:AF40)</f>
        <v>-426.32252109846576</v>
      </c>
      <c r="AL40">
        <f t="shared" si="40"/>
        <v>-1374.9855954117454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-12.144643986941215</v>
      </c>
      <c r="AR40">
        <f t="shared" si="45"/>
        <v>-12.146210771740018</v>
      </c>
      <c r="AS40">
        <f t="shared" si="46"/>
        <v>-24.492442295799922</v>
      </c>
      <c r="AT40">
        <f t="shared" si="47"/>
        <v>-16.465153296614417</v>
      </c>
      <c r="AU40">
        <f t="shared" si="48"/>
        <v>-53.103806364154359</v>
      </c>
      <c r="AW40">
        <v>37</v>
      </c>
      <c r="AX40">
        <f>IF(Z40&gt;0, (R40*SUMPRODUCT(K40:$K$98, X40:$X$98)-K40*$AZ$3)/Z40, 0)</f>
        <v>-6724728.0395844029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500000</v>
      </c>
      <c r="S41">
        <f t="shared" si="32"/>
        <v>-10981661.138090193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-5456.1533405740702</v>
      </c>
      <c r="AC41">
        <f t="shared" si="33"/>
        <v>-4881.1053121707755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-179.38264728487817</v>
      </c>
      <c r="AI41">
        <f t="shared" si="38"/>
        <v>-179.40487117819811</v>
      </c>
      <c r="AJ41">
        <f t="shared" si="39"/>
        <v>-575.04802840329467</v>
      </c>
      <c r="AK41">
        <f t="shared" si="61"/>
        <v>-381.93073384018493</v>
      </c>
      <c r="AL41">
        <f t="shared" si="40"/>
        <v>-1136.3836334216778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-6.1857150399384189</v>
      </c>
      <c r="AR41">
        <f t="shared" si="45"/>
        <v>-6.1864813942833674</v>
      </c>
      <c r="AS41">
        <f t="shared" si="46"/>
        <v>-19.829583807692277</v>
      </c>
      <c r="AT41">
        <f t="shared" si="47"/>
        <v>-13.170252085632518</v>
      </c>
      <c r="AU41">
        <f t="shared" si="48"/>
        <v>-39.186317287608162</v>
      </c>
      <c r="AW41">
        <v>38</v>
      </c>
      <c r="AX41">
        <f>IF(Z41&gt;0, (R41*SUMPRODUCT(K41:$K$98, X41:$X$98)-K41*$AZ$3)/Z41, 0)</f>
        <v>-10981661.138090193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500000</v>
      </c>
      <c r="S42">
        <f t="shared" si="32"/>
        <v>-18263644.430918887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-4881.1053121707755</v>
      </c>
      <c r="AC42">
        <f t="shared" si="33"/>
        <v>-4363.0118554337178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-100.57127455272683</v>
      </c>
      <c r="AI42">
        <f t="shared" si="38"/>
        <v>-100.58321907965829</v>
      </c>
      <c r="AJ42">
        <f t="shared" si="39"/>
        <v>-518.09345673705775</v>
      </c>
      <c r="AK42">
        <f t="shared" si="61"/>
        <v>-341.67737185195432</v>
      </c>
      <c r="AL42">
        <f t="shared" si="40"/>
        <v>-960.35404766867032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-3.0964595546901466</v>
      </c>
      <c r="AR42">
        <f t="shared" si="45"/>
        <v>-3.0968273112360158</v>
      </c>
      <c r="AS42">
        <f t="shared" si="46"/>
        <v>-15.951427894998391</v>
      </c>
      <c r="AT42">
        <f t="shared" si="47"/>
        <v>-10.519804659905409</v>
      </c>
      <c r="AU42">
        <f t="shared" si="48"/>
        <v>-29.568059866139816</v>
      </c>
      <c r="AW42">
        <v>39</v>
      </c>
      <c r="AX42">
        <f>IF(Z42&gt;0, (R42*SUMPRODUCT(K42:$K$98, X42:$X$98)-K42*$AZ$3)/Z42, 0)</f>
        <v>-18263644.430918887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500000</v>
      </c>
      <c r="S43">
        <f t="shared" si="32"/>
        <v>-30976238.300869197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-4363.0118554337178</v>
      </c>
      <c r="AC43">
        <f t="shared" si="33"/>
        <v>-3898.0019116160906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-55.331590055653379</v>
      </c>
      <c r="AI43">
        <f t="shared" si="38"/>
        <v>-55.337881978309959</v>
      </c>
      <c r="AJ43">
        <f t="shared" si="39"/>
        <v>-465.00994381762712</v>
      </c>
      <c r="AK43">
        <f t="shared" si="61"/>
        <v>-305.41082988036027</v>
      </c>
      <c r="AL43">
        <f t="shared" si="40"/>
        <v>-825.75865567629739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-1.5210608406290842</v>
      </c>
      <c r="AR43">
        <f t="shared" si="45"/>
        <v>-1.521233805063245</v>
      </c>
      <c r="AS43">
        <f t="shared" si="46"/>
        <v>-12.783084948990284</v>
      </c>
      <c r="AT43">
        <f t="shared" si="47"/>
        <v>-8.3957184886210019</v>
      </c>
      <c r="AU43">
        <f t="shared" si="48"/>
        <v>-22.700037242674533</v>
      </c>
      <c r="AW43">
        <v>40</v>
      </c>
      <c r="AX43">
        <f>IF(Z43&gt;0, (R43*SUMPRODUCT(K43:$K$98, X43:$X$98)-K43*$AZ$3)/Z43, 0)</f>
        <v>-30976238.300869197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500000</v>
      </c>
      <c r="S44">
        <f t="shared" si="32"/>
        <v>-53693144.055201337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-3898.0019116160906</v>
      </c>
      <c r="AC44">
        <f t="shared" si="33"/>
        <v>-3481.5708265885783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-29.869034488591392</v>
      </c>
      <c r="AI44">
        <f t="shared" si="38"/>
        <v>-29.872276588572547</v>
      </c>
      <c r="AJ44">
        <f t="shared" si="39"/>
        <v>-416.43108502751238</v>
      </c>
      <c r="AK44">
        <f t="shared" si="61"/>
        <v>-272.86013381312637</v>
      </c>
      <c r="AL44">
        <f t="shared" si="40"/>
        <v>-719.16349542921125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-0.73312258135611996</v>
      </c>
      <c r="AR44">
        <f t="shared" si="45"/>
        <v>-0.73320215730317995</v>
      </c>
      <c r="AS44">
        <f t="shared" si="46"/>
        <v>-10.221121547430952</v>
      </c>
      <c r="AT44">
        <f t="shared" si="47"/>
        <v>-6.6972344126711443</v>
      </c>
      <c r="AU44">
        <f t="shared" si="48"/>
        <v>-17.651558117405276</v>
      </c>
      <c r="AW44">
        <v>41</v>
      </c>
      <c r="AX44">
        <f>IF(Z44&gt;0, (R44*SUMPRODUCT(K44:$K$98, X44:$X$98)-K44*$AZ$3)/Z44, 0)</f>
        <v>-53693144.055201337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500000</v>
      </c>
      <c r="S45">
        <f t="shared" si="32"/>
        <v>-95237545.376240194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-3481.5708265885783</v>
      </c>
      <c r="AC45">
        <f t="shared" si="33"/>
        <v>-3109.1323903590946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-15.773750522157304</v>
      </c>
      <c r="AI45">
        <f t="shared" si="38"/>
        <v>-15.77538282608643</v>
      </c>
      <c r="AJ45">
        <f t="shared" si="39"/>
        <v>-372.43843622948361</v>
      </c>
      <c r="AK45">
        <f t="shared" si="61"/>
        <v>-243.70995786120051</v>
      </c>
      <c r="AL45">
        <f t="shared" si="40"/>
        <v>-631.92377691677052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-0.3456784909542942</v>
      </c>
      <c r="AR45">
        <f t="shared" si="45"/>
        <v>-0.3457142625584036</v>
      </c>
      <c r="AS45">
        <f t="shared" si="46"/>
        <v>-8.1619115522550629</v>
      </c>
      <c r="AT45">
        <f t="shared" si="47"/>
        <v>-5.3408534860276582</v>
      </c>
      <c r="AU45">
        <f t="shared" si="48"/>
        <v>-13.848479300841124</v>
      </c>
      <c r="AW45">
        <v>42</v>
      </c>
      <c r="AX45">
        <f>IF(Z45&gt;0, (R45*SUMPRODUCT(K45:$K$98, X45:$X$98)-K45*$AZ$3)/Z45, 0)</f>
        <v>-95237545.376240194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500000</v>
      </c>
      <c r="S46">
        <f t="shared" si="32"/>
        <v>-173214368.4865973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-3109.1323903590946</v>
      </c>
      <c r="AC46">
        <f t="shared" si="33"/>
        <v>-2776.2891770546557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-8.14578211375823</v>
      </c>
      <c r="AI46">
        <f t="shared" si="38"/>
        <v>-8.1465835164366887</v>
      </c>
      <c r="AJ46">
        <f t="shared" si="39"/>
        <v>-332.8432133044389</v>
      </c>
      <c r="AK46">
        <f t="shared" si="61"/>
        <v>-217.63926732513664</v>
      </c>
      <c r="AL46">
        <f t="shared" si="40"/>
        <v>-558.6290641460123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-0.15938672837526677</v>
      </c>
      <c r="AR46">
        <f t="shared" si="45"/>
        <v>-0.15940240924534738</v>
      </c>
      <c r="AS46">
        <f t="shared" si="46"/>
        <v>-6.5126700038910652</v>
      </c>
      <c r="AT46">
        <f t="shared" si="47"/>
        <v>-4.2584997119373238</v>
      </c>
      <c r="AU46">
        <f t="shared" si="48"/>
        <v>-10.930572125073738</v>
      </c>
      <c r="AW46">
        <v>43</v>
      </c>
      <c r="AX46">
        <f>IF(Z46&gt;0, (R46*SUMPRODUCT(K46:$K$98, X46:$X$98)-K46*$AZ$3)/Z46, 0)</f>
        <v>-173214368.4865973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500000</v>
      </c>
      <c r="S47">
        <f t="shared" si="32"/>
        <v>-323751256.36007595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-2776.2891770546557</v>
      </c>
      <c r="AC47">
        <f t="shared" si="33"/>
        <v>-2478.9584818228586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-4.1053940659439236</v>
      </c>
      <c r="AI47">
        <f t="shared" si="38"/>
        <v>-4.1057769151890033</v>
      </c>
      <c r="AJ47">
        <f t="shared" si="39"/>
        <v>-297.33069523179711</v>
      </c>
      <c r="AK47">
        <f t="shared" si="61"/>
        <v>-194.34024239382592</v>
      </c>
      <c r="AL47">
        <f t="shared" si="40"/>
        <v>-495.77671454081201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-7.1722628055923415E-2</v>
      </c>
      <c r="AR47">
        <f t="shared" si="45"/>
        <v>-7.1729316562206921E-2</v>
      </c>
      <c r="AS47">
        <f t="shared" si="46"/>
        <v>-5.1944681853131982</v>
      </c>
      <c r="AT47">
        <f t="shared" si="47"/>
        <v>-3.3951900104151327</v>
      </c>
      <c r="AU47">
        <f t="shared" si="48"/>
        <v>-8.6613875122905366</v>
      </c>
      <c r="AW47">
        <v>44</v>
      </c>
      <c r="AX47">
        <f>IF(Z47&gt;0, (R47*SUMPRODUCT(K47:$K$98, X47:$X$98)-K47*$AZ$3)/Z47, 0)</f>
        <v>-323751256.36007595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500000</v>
      </c>
      <c r="S48">
        <f t="shared" si="32"/>
        <v>-622677112.14111781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-2478.9584818228586</v>
      </c>
      <c r="AC48">
        <f t="shared" si="33"/>
        <v>-2213.4140598436179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-2.0128705913971525</v>
      </c>
      <c r="AI48">
        <f t="shared" si="38"/>
        <v>-2.0130483250906419</v>
      </c>
      <c r="AJ48">
        <f t="shared" si="39"/>
        <v>-265.54442197924072</v>
      </c>
      <c r="AK48">
        <f t="shared" si="61"/>
        <v>-173.52709372760012</v>
      </c>
      <c r="AL48">
        <f t="shared" si="40"/>
        <v>-441.08456403193151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-3.1397796940294403E-2</v>
      </c>
      <c r="AR48">
        <f t="shared" si="45"/>
        <v>-3.1400569322404551E-2</v>
      </c>
      <c r="AS48">
        <f t="shared" si="46"/>
        <v>-4.142099286246169</v>
      </c>
      <c r="AT48">
        <f t="shared" si="47"/>
        <v>-2.7067653905742937</v>
      </c>
      <c r="AU48">
        <f t="shared" si="48"/>
        <v>-6.8802652461428675</v>
      </c>
      <c r="AW48">
        <v>45</v>
      </c>
      <c r="AX48">
        <f>IF(Z48&gt;0, (R48*SUMPRODUCT(K48:$K$98, X48:$X$98)-K48*$AZ$3)/Z48, 0)</f>
        <v>-622677112.14111781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500000</v>
      </c>
      <c r="S49">
        <f t="shared" si="32"/>
        <v>-1235082149.0150557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-2213.4140598436179</v>
      </c>
      <c r="AC49">
        <f t="shared" si="33"/>
        <v>-1976.2881856697581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-0.95950010934307983</v>
      </c>
      <c r="AI49">
        <f t="shared" si="38"/>
        <v>-0.95958011568870005</v>
      </c>
      <c r="AJ49">
        <f t="shared" si="39"/>
        <v>-237.12587417385976</v>
      </c>
      <c r="AK49">
        <f t="shared" si="61"/>
        <v>-154.93898418905326</v>
      </c>
      <c r="AL49">
        <f t="shared" si="40"/>
        <v>-393.02443847860172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-1.336319566892126E-2</v>
      </c>
      <c r="AR49">
        <f t="shared" si="45"/>
        <v>-1.3364309937112444E-2</v>
      </c>
      <c r="AS49">
        <f t="shared" si="46"/>
        <v>-3.3025107802424083</v>
      </c>
      <c r="AT49">
        <f t="shared" si="47"/>
        <v>-2.1578736076223763</v>
      </c>
      <c r="AU49">
        <f t="shared" si="48"/>
        <v>-5.4737486978018968</v>
      </c>
      <c r="AW49">
        <v>46</v>
      </c>
      <c r="AX49">
        <f>IF(Z49&gt;0, (R49*SUMPRODUCT(K49:$K$98, X49:$X$98)-K49*$AZ$3)/Z49, 0)</f>
        <v>-1235082149.0150557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500000</v>
      </c>
      <c r="S50">
        <f t="shared" si="32"/>
        <v>-2529494327.113677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-1976.2881856697581</v>
      </c>
      <c r="AC50">
        <f t="shared" si="33"/>
        <v>-1764.5539846057836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-0.44326702366378323</v>
      </c>
      <c r="AI50">
        <f t="shared" si="38"/>
        <v>-0.44330190324358087</v>
      </c>
      <c r="AJ50">
        <f t="shared" si="39"/>
        <v>-211.73420106397452</v>
      </c>
      <c r="AK50">
        <f t="shared" si="61"/>
        <v>-138.3401729968831</v>
      </c>
      <c r="AL50">
        <f t="shared" si="40"/>
        <v>-350.51767596410122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-5.5120443085787951E-3</v>
      </c>
      <c r="AR50">
        <f t="shared" si="45"/>
        <v>-5.5124780376383589E-3</v>
      </c>
      <c r="AS50">
        <f t="shared" si="46"/>
        <v>-2.6329238034891405</v>
      </c>
      <c r="AT50">
        <f t="shared" si="47"/>
        <v>-1.7202659401833997</v>
      </c>
      <c r="AU50">
        <f t="shared" si="48"/>
        <v>-4.3587022217101792</v>
      </c>
      <c r="AW50">
        <v>47</v>
      </c>
      <c r="AX50">
        <f>IF(Z50&gt;0, (R50*SUMPRODUCT(K50:$K$98, X50:$X$98)-K50*$AZ$3)/Z50, 0)</f>
        <v>-2529494327.113677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500000</v>
      </c>
      <c r="S51">
        <f t="shared" si="32"/>
        <v>-5351789796.8695335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-1764.5539846057836</v>
      </c>
      <c r="AC51">
        <f t="shared" si="33"/>
        <v>-1575.4991714182679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-0.19811416916732355</v>
      </c>
      <c r="AI51">
        <f t="shared" si="38"/>
        <v>-0.19812888853440649</v>
      </c>
      <c r="AJ51">
        <f t="shared" si="39"/>
        <v>-189.05481318751572</v>
      </c>
      <c r="AK51">
        <f t="shared" si="61"/>
        <v>-123.51877892240486</v>
      </c>
      <c r="AL51">
        <f t="shared" si="40"/>
        <v>-312.77172099845495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-2.1996054705952315E-3</v>
      </c>
      <c r="AR51">
        <f t="shared" si="45"/>
        <v>-2.1997688955561791E-3</v>
      </c>
      <c r="AS51">
        <f t="shared" si="46"/>
        <v>-2.0990220087610356</v>
      </c>
      <c r="AT51">
        <f t="shared" si="47"/>
        <v>-1.3713939945885354</v>
      </c>
      <c r="AU51">
        <f t="shared" si="48"/>
        <v>-3.4726157722451267</v>
      </c>
      <c r="AW51">
        <v>48</v>
      </c>
      <c r="AX51">
        <f>IF(Z51&gt;0, (R51*SUMPRODUCT(K51:$K$98, X51:$X$98)-K51*$AZ$3)/Z51, 0)</f>
        <v>-5351789796.8695335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500000</v>
      </c>
      <c r="S52">
        <f t="shared" si="32"/>
        <v>-11719878017.36158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-1575.4991714182679</v>
      </c>
      <c r="AC52">
        <f t="shared" si="33"/>
        <v>-1406.6975092096093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-8.5708417125688052E-2</v>
      </c>
      <c r="AI52">
        <f t="shared" si="38"/>
        <v>-8.5714418457387601E-2</v>
      </c>
      <c r="AJ52">
        <f t="shared" si="39"/>
        <v>-168.80166220865863</v>
      </c>
      <c r="AK52">
        <f t="shared" si="61"/>
        <v>-110.28494199927876</v>
      </c>
      <c r="AL52">
        <f t="shared" si="40"/>
        <v>-279.17231862639477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-8.4963952125115011E-4</v>
      </c>
      <c r="AR52">
        <f t="shared" si="45"/>
        <v>-8.4969901329129123E-4</v>
      </c>
      <c r="AS52">
        <f t="shared" si="46"/>
        <v>-1.6733544764342387</v>
      </c>
      <c r="AT52">
        <f t="shared" si="47"/>
        <v>-1.0932700481921989</v>
      </c>
      <c r="AU52">
        <f t="shared" si="48"/>
        <v>-2.7674742236397289</v>
      </c>
      <c r="AW52">
        <v>49</v>
      </c>
      <c r="AX52">
        <f>IF(Z52&gt;0, (R52*SUMPRODUCT(K52:$K$98, X52:$X$98)-K52*$AZ$3)/Z52, 0)</f>
        <v>-11719878017.36158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500000</v>
      </c>
      <c r="S53">
        <f t="shared" si="32"/>
        <v>-26614367341.123535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-1406.6975092096093</v>
      </c>
      <c r="AC53">
        <f t="shared" si="33"/>
        <v>-1255.9806250865156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-3.5817270216422538E-2</v>
      </c>
      <c r="AI53">
        <f t="shared" si="38"/>
        <v>-3.581962980778345E-2</v>
      </c>
      <c r="AJ53">
        <f t="shared" si="39"/>
        <v>-150.71688412309368</v>
      </c>
      <c r="AK53">
        <f t="shared" si="61"/>
        <v>-98.468825644672663</v>
      </c>
      <c r="AL53">
        <f t="shared" si="40"/>
        <v>-249.2215293975741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-3.1701929197606982E-4</v>
      </c>
      <c r="AR53">
        <f t="shared" si="45"/>
        <v>-3.1704017676092554E-4</v>
      </c>
      <c r="AS53">
        <f t="shared" si="46"/>
        <v>-1.3339978062212816</v>
      </c>
      <c r="AT53">
        <f t="shared" si="47"/>
        <v>-0.8715493168230376</v>
      </c>
      <c r="AU53">
        <f t="shared" si="48"/>
        <v>-2.2058641632210798</v>
      </c>
      <c r="AW53">
        <v>50</v>
      </c>
      <c r="AX53">
        <f>IF(Z53&gt;0, (R53*SUMPRODUCT(K53:$K$98, X53:$X$98)-K53*$AZ$3)/Z53, 0)</f>
        <v>-26614367341.123535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500000</v>
      </c>
      <c r="S54">
        <f t="shared" si="32"/>
        <v>-62784409121.036064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-1255.9806250865156</v>
      </c>
      <c r="AC54">
        <f t="shared" si="33"/>
        <v>-1121.4115369606156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-1.4429301523859678E-2</v>
      </c>
      <c r="AI54">
        <f t="shared" si="38"/>
        <v>-1.4430194589154597E-2</v>
      </c>
      <c r="AJ54">
        <f t="shared" si="39"/>
        <v>-134.56908812589995</v>
      </c>
      <c r="AK54">
        <f t="shared" si="61"/>
        <v>-87.918643756056099</v>
      </c>
      <c r="AL54">
        <f t="shared" si="40"/>
        <v>-222.5021620765452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-1.140303597449297E-4</v>
      </c>
      <c r="AR54">
        <f t="shared" si="45"/>
        <v>-1.1403741736699735E-4</v>
      </c>
      <c r="AS54">
        <f t="shared" si="46"/>
        <v>-1.0634583735165384</v>
      </c>
      <c r="AT54">
        <f t="shared" si="47"/>
        <v>-0.69479416998888199</v>
      </c>
      <c r="AU54">
        <f t="shared" si="48"/>
        <v>-1.7583665809227873</v>
      </c>
      <c r="AW54">
        <v>51</v>
      </c>
      <c r="AX54">
        <f>IF(Z54&gt;0, (R54*SUMPRODUCT(K54:$K$98, X54:$X$98)-K54*$AZ$3)/Z54, 0)</f>
        <v>-62784409121.036064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500000</v>
      </c>
      <c r="S55">
        <f t="shared" si="32"/>
        <v>-154120720209.91653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-1121.4115369606156</v>
      </c>
      <c r="AC55">
        <f t="shared" si="33"/>
        <v>-1001.2603963970539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-5.5930473103003335E-3</v>
      </c>
      <c r="AI55">
        <f t="shared" si="38"/>
        <v>-5.5933721402112741E-3</v>
      </c>
      <c r="AJ55">
        <f t="shared" si="39"/>
        <v>-120.15114056356174</v>
      </c>
      <c r="AK55">
        <f t="shared" si="61"/>
        <v>-78.498807587243107</v>
      </c>
      <c r="AL55">
        <f t="shared" si="40"/>
        <v>-198.65554152294504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-3.9464413771503999E-5</v>
      </c>
      <c r="AR55">
        <f t="shared" si="45"/>
        <v>-3.9466705763918781E-5</v>
      </c>
      <c r="AS55">
        <f t="shared" si="46"/>
        <v>-0.84778369701720269</v>
      </c>
      <c r="AT55">
        <f t="shared" si="47"/>
        <v>-0.55388578914528952</v>
      </c>
      <c r="AU55">
        <f t="shared" si="48"/>
        <v>-1.401708952868256</v>
      </c>
      <c r="AW55">
        <v>52</v>
      </c>
      <c r="AX55">
        <f>IF(Z55&gt;0, (R55*SUMPRODUCT(K55:$K$98, X55:$X$98)-K55*$AZ$3)/Z55, 0)</f>
        <v>-154120720209.91653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500000</v>
      </c>
      <c r="S56">
        <f t="shared" si="32"/>
        <v>-394418249312.19061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-1001.2603963970539</v>
      </c>
      <c r="AC56">
        <f t="shared" si="33"/>
        <v>-893.98252997403767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-2.0825235646144105E-3</v>
      </c>
      <c r="AI56">
        <f t="shared" si="38"/>
        <v>-2.08263689386978E-3</v>
      </c>
      <c r="AJ56">
        <f t="shared" si="39"/>
        <v>-107.27786642301623</v>
      </c>
      <c r="AK56">
        <f t="shared" si="61"/>
        <v>-70.088227747793781</v>
      </c>
      <c r="AL56">
        <f t="shared" si="40"/>
        <v>-177.36817680770389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-1.3119855887143606E-5</v>
      </c>
      <c r="AR56">
        <f t="shared" si="45"/>
        <v>-1.3120569859135813E-5</v>
      </c>
      <c r="AS56">
        <f t="shared" si="46"/>
        <v>-0.67584836554337613</v>
      </c>
      <c r="AT56">
        <f t="shared" si="47"/>
        <v>-0.44155440210186181</v>
      </c>
      <c r="AU56">
        <f t="shared" si="48"/>
        <v>-1.1174158882150971</v>
      </c>
      <c r="AW56">
        <v>53</v>
      </c>
      <c r="AX56">
        <f>IF(Z56&gt;0, (R56*SUMPRODUCT(K56:$K$98, X56:$X$98)-K56*$AZ$3)/Z56, 0)</f>
        <v>-394418249312.19061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500000</v>
      </c>
      <c r="S57">
        <f t="shared" si="32"/>
        <v>-1054539840851.3715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-893.98252997403767</v>
      </c>
      <c r="AC57">
        <f t="shared" si="33"/>
        <v>-798.19869855154559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-7.4350133401402578E-4</v>
      </c>
      <c r="AI57">
        <f t="shared" si="38"/>
        <v>-7.4353917984344025E-4</v>
      </c>
      <c r="AJ57">
        <f t="shared" si="39"/>
        <v>-95.783831422492085</v>
      </c>
      <c r="AK57">
        <f t="shared" si="61"/>
        <v>-62.578777098182641</v>
      </c>
      <c r="AL57">
        <f t="shared" si="40"/>
        <v>-158.36335205985455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-4.1821814339268601E-6</v>
      </c>
      <c r="AR57">
        <f t="shared" si="45"/>
        <v>-4.1823943160265792E-6</v>
      </c>
      <c r="AS57">
        <f t="shared" si="46"/>
        <v>-0.53878230356741996</v>
      </c>
      <c r="AT57">
        <f t="shared" si="47"/>
        <v>-0.35200447903020127</v>
      </c>
      <c r="AU57">
        <f t="shared" si="48"/>
        <v>-0.89079096499193722</v>
      </c>
      <c r="AW57">
        <v>54</v>
      </c>
      <c r="AX57">
        <f>IF(Z57&gt;0, (R57*SUMPRODUCT(K57:$K$98, X57:$X$98)-K57*$AZ$3)/Z57, 0)</f>
        <v>-1054539840851.3715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500000</v>
      </c>
      <c r="S58">
        <f t="shared" si="32"/>
        <v>-2951736687037.6406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-798.19869855154559</v>
      </c>
      <c r="AC58">
        <f t="shared" si="33"/>
        <v>-712.67741296377346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-2.5395199911829589E-4</v>
      </c>
      <c r="AI58">
        <f t="shared" si="38"/>
        <v>-2.5396407128950433E-4</v>
      </c>
      <c r="AJ58">
        <f t="shared" si="39"/>
        <v>-85.521285587772127</v>
      </c>
      <c r="AK58">
        <f t="shared" si="61"/>
        <v>-55.8739088986082</v>
      </c>
      <c r="AL58">
        <f t="shared" si="40"/>
        <v>-141.39544845045162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-1.275424428637455E-6</v>
      </c>
      <c r="AR58">
        <f t="shared" si="45"/>
        <v>-1.2754850587648783E-6</v>
      </c>
      <c r="AS58">
        <f t="shared" si="46"/>
        <v>-0.42951399156466236</v>
      </c>
      <c r="AT58">
        <f t="shared" si="47"/>
        <v>-0.28061581944685887</v>
      </c>
      <c r="AU58">
        <f t="shared" si="48"/>
        <v>-0.71013108649657997</v>
      </c>
      <c r="AW58">
        <v>55</v>
      </c>
      <c r="AX58">
        <f>IF(Z58&gt;0, (R58*SUMPRODUCT(K58:$K$98, X58:$X$98)-K58*$AZ$3)/Z58, 0)</f>
        <v>-2951736687037.6406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500000</v>
      </c>
      <c r="S59">
        <f t="shared" si="32"/>
        <v>-8666881522439.0615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-712.67741296377346</v>
      </c>
      <c r="AC59">
        <f t="shared" si="33"/>
        <v>-636.31911980173925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-8.2804686588298248E-5</v>
      </c>
      <c r="AI59">
        <f t="shared" si="38"/>
        <v>-8.2808357569135783E-5</v>
      </c>
      <c r="AJ59">
        <f t="shared" si="39"/>
        <v>-76.358293162034215</v>
      </c>
      <c r="AK59">
        <f t="shared" si="61"/>
        <v>-49.887418907464145</v>
      </c>
      <c r="AL59">
        <f t="shared" si="40"/>
        <v>-126.24579487785593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-3.7131285934468799E-7</v>
      </c>
      <c r="AR59">
        <f t="shared" si="45"/>
        <v>-3.7132932076067233E-7</v>
      </c>
      <c r="AS59">
        <f t="shared" si="46"/>
        <v>-0.34240593542300307</v>
      </c>
      <c r="AT59">
        <f t="shared" si="47"/>
        <v>-0.22370521431904683</v>
      </c>
      <c r="AU59">
        <f t="shared" si="48"/>
        <v>-0.56611152107137064</v>
      </c>
      <c r="AW59">
        <v>56</v>
      </c>
      <c r="AX59">
        <f>IF(Z59&gt;0, (R59*SUMPRODUCT(K59:$K$98, X59:$X$98)-K59*$AZ$3)/Z59, 0)</f>
        <v>-8666881522439.0615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500000</v>
      </c>
      <c r="S60">
        <f t="shared" si="32"/>
        <v>-26982292162287.273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-636.31911980173925</v>
      </c>
      <c r="AC60">
        <f t="shared" si="33"/>
        <v>-568.14207156817849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-2.5814656037543958E-5</v>
      </c>
      <c r="AI60">
        <f t="shared" si="38"/>
        <v>-2.5815708842969367E-5</v>
      </c>
      <c r="AJ60">
        <f t="shared" si="39"/>
        <v>-68.177048233560754</v>
      </c>
      <c r="AK60">
        <f t="shared" si="61"/>
        <v>-44.542338386121749</v>
      </c>
      <c r="AL60">
        <f t="shared" si="40"/>
        <v>-112.71941243539135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-1.0335545242097695E-7</v>
      </c>
      <c r="AR60">
        <f t="shared" si="45"/>
        <v>-1.0335966759164962E-7</v>
      </c>
      <c r="AS60">
        <f t="shared" si="46"/>
        <v>-0.27296391842906187</v>
      </c>
      <c r="AT60">
        <f t="shared" si="47"/>
        <v>-0.17833642753521126</v>
      </c>
      <c r="AU60">
        <f t="shared" si="48"/>
        <v>-0.45130044932394076</v>
      </c>
      <c r="AW60">
        <v>57</v>
      </c>
      <c r="AX60">
        <f>IF(Z60&gt;0, (R60*SUMPRODUCT(K60:$K$98, X60:$X$98)-K60*$AZ$3)/Z60, 0)</f>
        <v>-26982292162287.273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500000</v>
      </c>
      <c r="S61">
        <f t="shared" si="32"/>
        <v>-89362734467882.453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-568.14207156817849</v>
      </c>
      <c r="AC61">
        <f t="shared" si="33"/>
        <v>-507.26970684575383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-7.5845117119163522E-6</v>
      </c>
      <c r="AI61">
        <f t="shared" si="38"/>
        <v>-7.5847955381163149E-6</v>
      </c>
      <c r="AJ61">
        <f t="shared" si="39"/>
        <v>-60.872364722424663</v>
      </c>
      <c r="AK61">
        <f t="shared" si="61"/>
        <v>-39.769945009772499</v>
      </c>
      <c r="AL61">
        <f t="shared" si="40"/>
        <v>-100.6423173169927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-2.7112942513756059E-8</v>
      </c>
      <c r="AR61">
        <f t="shared" si="45"/>
        <v>-2.7113957129295698E-8</v>
      </c>
      <c r="AS61">
        <f t="shared" si="46"/>
        <v>-0.21760516537965555</v>
      </c>
      <c r="AT61">
        <f t="shared" si="47"/>
        <v>-0.14216870825462224</v>
      </c>
      <c r="AU61">
        <f t="shared" si="48"/>
        <v>-0.3597739007482349</v>
      </c>
      <c r="AW61">
        <v>58</v>
      </c>
      <c r="AX61">
        <f>IF(Z61&gt;0, (R61*SUMPRODUCT(K61:$K$98, X61:$X$98)-K61*$AZ$3)/Z61, 0)</f>
        <v>-89362734467882.453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500000</v>
      </c>
      <c r="S62">
        <f t="shared" si="32"/>
        <v>-315986829436594.94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-507.26970684575383</v>
      </c>
      <c r="AC62">
        <f t="shared" si="33"/>
        <v>-452.91938113556296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-2.0932049189520659E-6</v>
      </c>
      <c r="AI62">
        <f t="shared" si="38"/>
        <v>-2.0932765863981338E-6</v>
      </c>
      <c r="AJ62">
        <f t="shared" si="39"/>
        <v>-54.350325710190873</v>
      </c>
      <c r="AK62">
        <f t="shared" si="61"/>
        <v>-35.508879479202768</v>
      </c>
      <c r="AL62">
        <f t="shared" si="40"/>
        <v>-89.859207282670226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-6.6810196782688743E-9</v>
      </c>
      <c r="AR62">
        <f t="shared" si="45"/>
        <v>-6.68124842396555E-9</v>
      </c>
      <c r="AS62">
        <f t="shared" si="46"/>
        <v>-0.17347350577214235</v>
      </c>
      <c r="AT62">
        <f t="shared" si="47"/>
        <v>-0.11333602381968422</v>
      </c>
      <c r="AU62">
        <f t="shared" si="48"/>
        <v>-0.28680953627307498</v>
      </c>
      <c r="AW62">
        <v>59</v>
      </c>
      <c r="AX62">
        <f>IF(Z62&gt;0, (R62*SUMPRODUCT(K62:$K$98, X62:$X$98)-K62*$AZ$3)/Z62, 0)</f>
        <v>-315986829436594.94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500000</v>
      </c>
      <c r="S63">
        <f t="shared" si="32"/>
        <v>-1197726091561621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-452.91938113556296</v>
      </c>
      <c r="AC63">
        <f t="shared" si="33"/>
        <v>-404.39230459108006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-5.4069102774804288E-7</v>
      </c>
      <c r="AI63">
        <f t="shared" si="38"/>
        <v>-5.4070790941687517E-7</v>
      </c>
      <c r="AJ63">
        <f t="shared" si="39"/>
        <v>-48.527076544482895</v>
      </c>
      <c r="AK63">
        <f t="shared" si="61"/>
        <v>-31.704356679489411</v>
      </c>
      <c r="AL63">
        <f t="shared" si="40"/>
        <v>-80.231433764680219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-1.5408563218832334E-9</v>
      </c>
      <c r="AR63">
        <f t="shared" si="45"/>
        <v>-1.5409044311079278E-9</v>
      </c>
      <c r="AS63">
        <f t="shared" si="46"/>
        <v>-0.13829201676881106</v>
      </c>
      <c r="AT63">
        <f t="shared" si="47"/>
        <v>-9.0350784299673456E-2</v>
      </c>
      <c r="AU63">
        <f t="shared" si="48"/>
        <v>-0.22864280260938896</v>
      </c>
      <c r="AW63">
        <v>60</v>
      </c>
      <c r="AX63">
        <f>IF(Z63&gt;0, (R63*SUMPRODUCT(K63:$K$98, X63:$X$98)-K63*$AZ$3)/Z63, 0)</f>
        <v>-1197726091561621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500000</v>
      </c>
      <c r="S64">
        <f t="shared" si="32"/>
        <v>-4888367862569201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-404.39230459108006</v>
      </c>
      <c r="AC64">
        <f t="shared" si="33"/>
        <v>-361.06455767193893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-1.3019752853759989E-7</v>
      </c>
      <c r="AI64">
        <f t="shared" si="38"/>
        <v>-1.302012216368901E-7</v>
      </c>
      <c r="AJ64">
        <f t="shared" si="39"/>
        <v>-43.327746919141134</v>
      </c>
      <c r="AK64">
        <f t="shared" si="61"/>
        <v>-28.307461321375609</v>
      </c>
      <c r="AL64">
        <f t="shared" si="40"/>
        <v>-71.635208370717962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-3.3128189312581096E-10</v>
      </c>
      <c r="AR64">
        <f t="shared" si="45"/>
        <v>-3.3129129005475507E-10</v>
      </c>
      <c r="AS64">
        <f t="shared" si="46"/>
        <v>-0.11024554909353658</v>
      </c>
      <c r="AT64">
        <f t="shared" si="47"/>
        <v>-7.202709207665775E-2</v>
      </c>
      <c r="AU64">
        <f t="shared" si="48"/>
        <v>-0.18227264150148562</v>
      </c>
      <c r="AW64">
        <v>61</v>
      </c>
      <c r="AX64">
        <f>IF(Z64&gt;0, (R64*SUMPRODUCT(K64:$K$98, X64:$X$98)-K64*$AZ$3)/Z64, 0)</f>
        <v>-4888367862569201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500000</v>
      </c>
      <c r="S65">
        <f t="shared" si="32"/>
        <v>-2.1600858143157348E+16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-361.06455767193893</v>
      </c>
      <c r="AC65">
        <f t="shared" si="33"/>
        <v>-322.37906935023256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-2.9099500979921811E-8</v>
      </c>
      <c r="AI65">
        <f t="shared" si="38"/>
        <v>-2.9100247198121137E-8</v>
      </c>
      <c r="AJ65">
        <f t="shared" si="39"/>
        <v>-38.685488321706373</v>
      </c>
      <c r="AK65">
        <f t="shared" si="61"/>
        <v>-25.274519037035727</v>
      </c>
      <c r="AL65">
        <f t="shared" si="40"/>
        <v>-63.960007387842353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-6.6109287680065998E-11</v>
      </c>
      <c r="AR65">
        <f t="shared" si="45"/>
        <v>-6.6110982965275369E-11</v>
      </c>
      <c r="AS65">
        <f t="shared" si="46"/>
        <v>-8.7887076766991076E-2</v>
      </c>
      <c r="AT65">
        <f t="shared" si="47"/>
        <v>-5.7419556821526947E-2</v>
      </c>
      <c r="AU65">
        <f t="shared" si="48"/>
        <v>-0.14530663365462901</v>
      </c>
      <c r="AW65">
        <v>62</v>
      </c>
      <c r="AX65">
        <f>IF(Z65&gt;0, (R65*SUMPRODUCT(K65:$K$98, X65:$X$98)-K65*$AZ$3)/Z65, 0)</f>
        <v>-2.1600858143157348E+16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500000</v>
      </c>
      <c r="S66">
        <f t="shared" si="32"/>
        <v>-1.0405349472897834E+17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-322.37906935023256</v>
      </c>
      <c r="AC66">
        <f t="shared" si="33"/>
        <v>-287.83845477705074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-6.0044328909422286E-9</v>
      </c>
      <c r="AI66">
        <f t="shared" si="38"/>
        <v>-6.004571203670468E-9</v>
      </c>
      <c r="AJ66">
        <f t="shared" si="39"/>
        <v>-34.540614573181813</v>
      </c>
      <c r="AK66">
        <f t="shared" si="61"/>
        <v>-22.566534854516281</v>
      </c>
      <c r="AL66">
        <f t="shared" si="40"/>
        <v>-57.107149433702659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-1.2179540639375028E-11</v>
      </c>
      <c r="AR66">
        <f t="shared" si="45"/>
        <v>-1.2179821196344376E-11</v>
      </c>
      <c r="AS66">
        <f t="shared" si="46"/>
        <v>-7.0063039514967715E-2</v>
      </c>
      <c r="AT66">
        <f t="shared" si="47"/>
        <v>-4.5774519149854968E-2</v>
      </c>
      <c r="AU66">
        <f t="shared" si="48"/>
        <v>-0.1158375586770025</v>
      </c>
      <c r="AW66">
        <v>63</v>
      </c>
      <c r="AX66">
        <f>IF(Z66&gt;0, (R66*SUMPRODUCT(K66:$K$98, X66:$X$98)-K66*$AZ$3)/Z66, 0)</f>
        <v>-1.0405349472897834E+17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500000</v>
      </c>
      <c r="S67">
        <f t="shared" si="32"/>
        <v>-5.5088985780309146E+17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-287.83845477705074</v>
      </c>
      <c r="AC67">
        <f t="shared" si="33"/>
        <v>-256.99862033666301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-1.1360382932663027E-9</v>
      </c>
      <c r="AI67">
        <f t="shared" ref="AI67:AI69" si="62">SUM(AE67:AH67)</f>
        <v>-1.1360616190379336E-9</v>
      </c>
      <c r="AJ67">
        <f t="shared" si="39"/>
        <v>-30.839834440387733</v>
      </c>
      <c r="AK67">
        <f t="shared" si="61"/>
        <v>-20.148691834393553</v>
      </c>
      <c r="AL67">
        <f t="shared" ref="AL67:AL69" si="63">SUM(AI67:AK67)</f>
        <v>-50.988526275917351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-2.0574716588608733E-12</v>
      </c>
      <c r="AR67">
        <f t="shared" si="45"/>
        <v>-2.0575139040161077E-12</v>
      </c>
      <c r="AS67">
        <f t="shared" si="46"/>
        <v>-5.5853826144032281E-2</v>
      </c>
      <c r="AT67">
        <f t="shared" si="47"/>
        <v>-3.6491166414113589E-2</v>
      </c>
      <c r="AU67">
        <f t="shared" si="48"/>
        <v>-9.2344992560203398E-2</v>
      </c>
      <c r="AW67">
        <v>64</v>
      </c>
      <c r="AX67">
        <f>IF(Z67&gt;0, (R67*SUMPRODUCT(K67:$K$98, X67:$X$98)-K67*$AZ$3)/Z67, 0)</f>
        <v>-5.5088985780309146E+17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500000</v>
      </c>
      <c r="S68">
        <f t="shared" si="32"/>
        <v>-3.237265204800916E+18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-256.99862033666301</v>
      </c>
      <c r="AC68">
        <f t="shared" si="33"/>
        <v>-229.46305387202236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-1.9548425936584259E-10</v>
      </c>
      <c r="AI68">
        <f t="shared" si="62"/>
        <v>-1.9548780345382049E-10</v>
      </c>
      <c r="AJ68">
        <f t="shared" si="39"/>
        <v>-27.535566464640652</v>
      </c>
      <c r="AK68">
        <f t="shared" si="61"/>
        <v>-17.989903423566414</v>
      </c>
      <c r="AL68">
        <f t="shared" si="63"/>
        <v>-45.525469888402554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-3.1610739911314532E-13</v>
      </c>
      <c r="AR68">
        <f t="shared" si="45"/>
        <v>-3.1611313007295025E-13</v>
      </c>
      <c r="AS68">
        <f t="shared" si="46"/>
        <v>-4.4526328239835801E-2</v>
      </c>
      <c r="AT68">
        <f t="shared" si="47"/>
        <v>-2.9090534450027974E-2</v>
      </c>
      <c r="AU68">
        <f t="shared" si="48"/>
        <v>-7.3616862690179891E-2</v>
      </c>
      <c r="AW68">
        <v>65</v>
      </c>
      <c r="AX68">
        <f>IF(Z68&gt;0, (R68*SUMPRODUCT(K68:$K$98, X68:$X$98)-K68*$AZ$3)/Z68, 0)</f>
        <v>-3.237265204800916E+18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-229.46305387202236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-3.5440879778975938E-11</v>
      </c>
      <c r="AI69">
        <f t="shared" si="62"/>
        <v>-3.5440879778975938E-11</v>
      </c>
      <c r="AJ69">
        <f t="shared" si="39"/>
        <v>-229.46305387202236</v>
      </c>
      <c r="AK69">
        <f t="shared" si="61"/>
        <v>-16.062413771041566</v>
      </c>
      <c r="AL69">
        <f t="shared" si="63"/>
        <v>-245.52546764309938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-5.1169283972553662E-14</v>
      </c>
      <c r="AR69">
        <f t="shared" si="45"/>
        <v>-5.1169283972553662E-14</v>
      </c>
      <c r="AS69">
        <f t="shared" si="46"/>
        <v>-0.33129708511785028</v>
      </c>
      <c r="AT69">
        <f t="shared" si="47"/>
        <v>-2.3190795958249522E-2</v>
      </c>
      <c r="AU69">
        <f t="shared" si="48"/>
        <v>-0.35448788107615098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285395.53145464935</v>
      </c>
      <c r="AO71" s="6">
        <f t="shared" si="70"/>
        <v>-28539.553145464935</v>
      </c>
      <c r="AP71" s="6">
        <f t="shared" si="70"/>
        <v>-2884.7835856135935</v>
      </c>
      <c r="AQ71" s="6">
        <f t="shared" si="70"/>
        <v>-141902.45234323404</v>
      </c>
      <c r="AR71" s="6">
        <f t="shared" si="70"/>
        <v>112068.7423803367</v>
      </c>
      <c r="AS71" s="6">
        <f t="shared" si="70"/>
        <v>-7726.7134257108719</v>
      </c>
      <c r="AT71" s="6">
        <f t="shared" si="70"/>
        <v>1147.151064632392</v>
      </c>
      <c r="AU71" s="6">
        <f t="shared" si="70"/>
        <v>105489.18001925827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67386.322005005146</v>
      </c>
      <c r="K3">
        <v>1</v>
      </c>
      <c r="L3" s="2">
        <v>0</v>
      </c>
      <c r="O3">
        <f>$C$3</f>
        <v>67386.322005005146</v>
      </c>
      <c r="P3">
        <f>O3*C5</f>
        <v>6738.632200500515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67386.322005005146</v>
      </c>
      <c r="AF3">
        <f t="shared" ref="AF3:AF34" si="4">-$Z3*P3</f>
        <v>-6738.632200500515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58127.781600504633</v>
      </c>
      <c r="AJ3">
        <f t="shared" ref="AJ3:AJ34" si="8">AB3-AC3</f>
        <v>0</v>
      </c>
      <c r="AL3">
        <f t="shared" ref="AL3:AL34" si="9">SUM(AI3:AK3)</f>
        <v>58127.781600504633</v>
      </c>
      <c r="AN3">
        <f t="shared" ref="AN3:AN34" si="10">AE3*$K3</f>
        <v>67386.322005005146</v>
      </c>
      <c r="AO3">
        <f t="shared" ref="AO3:AO34" si="11">AF3*$K3</f>
        <v>-6738.632200500515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58127.781600504633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58127.781600504633</v>
      </c>
      <c r="AW3">
        <v>0</v>
      </c>
      <c r="AX3">
        <f>IF(Z3&gt;0, (R3*SUMPRODUCT(K3:$K$98, X3:$X$98)-K3*$AZ$3)/Z3, 0)</f>
        <v>0</v>
      </c>
      <c r="AZ3">
        <f>C6*SUMPRODUCT(X4:X98, K4:K98)/1</f>
        <v>29076.090657246845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1000000</v>
      </c>
      <c r="S4">
        <f t="shared" si="1"/>
        <v>1972.3375764163272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1950.3413735013055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-1152.3519999999999</v>
      </c>
      <c r="AI4">
        <f t="shared" si="7"/>
        <v>-1152.3519999999999</v>
      </c>
      <c r="AJ4">
        <f t="shared" si="8"/>
        <v>-1950.3413735013055</v>
      </c>
      <c r="AK4">
        <f>G4*SUM(AB4, AE4:AF4)</f>
        <v>0</v>
      </c>
      <c r="AL4">
        <f t="shared" si="9"/>
        <v>-3102.6933735013054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-1075.055508909413</v>
      </c>
      <c r="AR4">
        <f t="shared" si="14"/>
        <v>-1075.055508909413</v>
      </c>
      <c r="AS4">
        <f t="shared" si="15"/>
        <v>-1819.5180273358574</v>
      </c>
      <c r="AT4">
        <f t="shared" si="16"/>
        <v>0</v>
      </c>
      <c r="AU4">
        <f t="shared" si="17"/>
        <v>-2894.5735362452701</v>
      </c>
      <c r="AW4">
        <v>1</v>
      </c>
      <c r="AX4">
        <f>IF(Z4&gt;0, (R4*SUMPRODUCT(K4:$K$98, X4:$X$98)-K4*$AZ$3)/Z4, 0)</f>
        <v>1972.3375764163272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1000000</v>
      </c>
      <c r="S5">
        <f t="shared" si="1"/>
        <v>3209.0387699029657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1950.3413735013055</v>
      </c>
      <c r="AC5">
        <f t="shared" si="2"/>
        <v>3137.8369047576562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-1147.0820597853119</v>
      </c>
      <c r="AI5">
        <f t="shared" si="7"/>
        <v>-1195.9726642583225</v>
      </c>
      <c r="AJ5">
        <f t="shared" si="8"/>
        <v>-1187.4955312563507</v>
      </c>
      <c r="AK5">
        <f>G5*SUM(AB5, AE5:AF5)</f>
        <v>79.963996313553523</v>
      </c>
      <c r="AL5">
        <f t="shared" si="9"/>
        <v>-2303.5041992011197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-980.87906625053006</v>
      </c>
      <c r="AR5">
        <f t="shared" si="14"/>
        <v>-1022.685814124249</v>
      </c>
      <c r="AS5">
        <f t="shared" si="15"/>
        <v>-1015.436949727388</v>
      </c>
      <c r="AT5">
        <f t="shared" si="16"/>
        <v>68.377854372841568</v>
      </c>
      <c r="AU5">
        <f t="shared" si="17"/>
        <v>-1969.7449094787953</v>
      </c>
      <c r="AW5">
        <v>2</v>
      </c>
      <c r="AX5">
        <f>IF(Z5&gt;0, (R5*SUMPRODUCT(K5:$K$98, X5:$X$98)-K5*$AZ$3)/Z5, 0)</f>
        <v>3209.0387699029657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1000000</v>
      </c>
      <c r="S6">
        <f t="shared" si="1"/>
        <v>4747.7645841238827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3137.8369047576562</v>
      </c>
      <c r="AC6">
        <f t="shared" si="2"/>
        <v>4590.5681311804765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-1143.540482690737</v>
      </c>
      <c r="AI6">
        <f t="shared" si="7"/>
        <v>-1191.885004094883</v>
      </c>
      <c r="AJ6">
        <f t="shared" si="8"/>
        <v>-1452.7312264228203</v>
      </c>
      <c r="AK6">
        <f>G6*SUM(AB6, AE6:AF6)</f>
        <v>183.56345892832289</v>
      </c>
      <c r="AL6">
        <f t="shared" si="9"/>
        <v>-2461.0527715893804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-882.13859745760419</v>
      </c>
      <c r="AR6">
        <f t="shared" si="14"/>
        <v>-919.43204613890111</v>
      </c>
      <c r="AS6">
        <f t="shared" si="15"/>
        <v>-1120.651438193175</v>
      </c>
      <c r="AT6">
        <f t="shared" si="16"/>
        <v>141.60269326231605</v>
      </c>
      <c r="AU6">
        <f t="shared" si="17"/>
        <v>-1898.48079106976</v>
      </c>
      <c r="AW6">
        <v>3</v>
      </c>
      <c r="AX6">
        <f>IF(Z6&gt;0, (R6*SUMPRODUCT(K6:$K$98, X6:$X$98)-K6*$AZ$3)/Z6, 0)</f>
        <v>4747.7645841238827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1000000</v>
      </c>
      <c r="S7">
        <f t="shared" si="1"/>
        <v>5994.0373081062589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4590.5681311804765</v>
      </c>
      <c r="AC7">
        <f t="shared" si="2"/>
        <v>5730.7861581745346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-1140.3612066757069</v>
      </c>
      <c r="AI7">
        <f t="shared" si="7"/>
        <v>-1188.1652648054776</v>
      </c>
      <c r="AJ7">
        <f t="shared" si="8"/>
        <v>-1140.2180269940582</v>
      </c>
      <c r="AK7">
        <f>G7*SUM(AB7, AE7:AF7)</f>
        <v>225.39689524096138</v>
      </c>
      <c r="AL7">
        <f t="shared" si="9"/>
        <v>-2102.9863965585746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-800.36945869633587</v>
      </c>
      <c r="AR7">
        <f t="shared" si="14"/>
        <v>-833.92102806298237</v>
      </c>
      <c r="AS7">
        <f t="shared" si="15"/>
        <v>-800.26896716468195</v>
      </c>
      <c r="AT7">
        <f t="shared" si="16"/>
        <v>158.19618378788371</v>
      </c>
      <c r="AU7">
        <f t="shared" si="17"/>
        <v>-1475.9938114397808</v>
      </c>
      <c r="AW7">
        <v>4</v>
      </c>
      <c r="AX7">
        <f>IF(Z7&gt;0, (R7*SUMPRODUCT(K7:$K$98, X7:$X$98)-K7*$AZ$3)/Z7, 0)</f>
        <v>5994.0373081062589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1000000</v>
      </c>
      <c r="S8">
        <f t="shared" si="1"/>
        <v>6651.9372956674097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5730.7861581745346</v>
      </c>
      <c r="AC8">
        <f t="shared" si="2"/>
        <v>6288.612903693851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-1139.6860329790779</v>
      </c>
      <c r="AI8">
        <f t="shared" si="7"/>
        <v>-1186.9550662259021</v>
      </c>
      <c r="AJ8">
        <f t="shared" si="8"/>
        <v>-557.82674551931632</v>
      </c>
      <c r="AK8">
        <f>G8*SUM(AB8, AE8:AF8)</f>
        <v>122.06574516911759</v>
      </c>
      <c r="AL8">
        <f t="shared" si="9"/>
        <v>-1622.7160665761007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-746.65881072058448</v>
      </c>
      <c r="AR8">
        <f t="shared" si="14"/>
        <v>-777.62684851931874</v>
      </c>
      <c r="AS8">
        <f t="shared" si="15"/>
        <v>-365.4570139013303</v>
      </c>
      <c r="AT8">
        <f t="shared" si="16"/>
        <v>79.970677432499883</v>
      </c>
      <c r="AU8">
        <f t="shared" si="17"/>
        <v>-1063.113184988149</v>
      </c>
      <c r="AW8">
        <v>5</v>
      </c>
      <c r="AX8">
        <f>IF(Z8&gt;0, (R8*SUMPRODUCT(K8:$K$98, X8:$X$98)-K8*$AZ$3)/Z8, 0)</f>
        <v>6651.9372956674097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1000000</v>
      </c>
      <c r="S9">
        <f t="shared" si="1"/>
        <v>7007.4387800880522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6288.612903693851</v>
      </c>
      <c r="AC9">
        <f t="shared" si="2"/>
        <v>6550.4218108756868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-1145.6898109845556</v>
      </c>
      <c r="AI9">
        <f t="shared" si="7"/>
        <v>-1192.4288694083623</v>
      </c>
      <c r="AJ9">
        <f t="shared" si="8"/>
        <v>-261.80890718183582</v>
      </c>
      <c r="AK9">
        <f t="shared" ref="AK9:AK40" si="30">G9*SUM(AB9:AB9, AE9:AF9)</f>
        <v>37.102816131793723</v>
      </c>
      <c r="AL9">
        <f t="shared" si="9"/>
        <v>-1417.1349604584043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-710.85533826319897</v>
      </c>
      <c r="AR9">
        <f t="shared" si="14"/>
        <v>-739.85508048610188</v>
      </c>
      <c r="AS9">
        <f t="shared" si="15"/>
        <v>-162.44210037543152</v>
      </c>
      <c r="AT9">
        <f t="shared" si="16"/>
        <v>23.020833963093562</v>
      </c>
      <c r="AU9">
        <f t="shared" si="17"/>
        <v>-879.27634689843978</v>
      </c>
      <c r="AW9">
        <v>6</v>
      </c>
      <c r="AX9">
        <f>IF(Z9&gt;0, (R9*SUMPRODUCT(K9:$K$98, X9:$X$98)-K9*$AZ$3)/Z9, 0)</f>
        <v>7007.4387800880522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1000000</v>
      </c>
      <c r="S10">
        <f t="shared" si="1"/>
        <v>7319.7300757659623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6550.4218108756868</v>
      </c>
      <c r="AC10">
        <f t="shared" si="2"/>
        <v>6765.4697992177571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-1154.7660251971286</v>
      </c>
      <c r="AI10">
        <f t="shared" si="7"/>
        <v>-1200.9799547354373</v>
      </c>
      <c r="AJ10">
        <f t="shared" si="8"/>
        <v>-215.04798834207031</v>
      </c>
      <c r="AK10">
        <f t="shared" si="30"/>
        <v>26.85672942459032</v>
      </c>
      <c r="AL10">
        <f t="shared" si="9"/>
        <v>-1389.1712136529172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-679.71423127683147</v>
      </c>
      <c r="AR10">
        <f t="shared" si="14"/>
        <v>-706.91650853905935</v>
      </c>
      <c r="AS10">
        <f t="shared" si="15"/>
        <v>-126.58077471460649</v>
      </c>
      <c r="AT10">
        <f t="shared" si="16"/>
        <v>15.808311638133793</v>
      </c>
      <c r="AU10">
        <f t="shared" si="17"/>
        <v>-817.68897161553207</v>
      </c>
      <c r="AW10">
        <v>7</v>
      </c>
      <c r="AX10">
        <f>IF(Z10&gt;0, (R10*SUMPRODUCT(K10:$K$98, X10:$X$98)-K10*$AZ$3)/Z10, 0)</f>
        <v>7319.7300757659623</v>
      </c>
    </row>
    <row r="11" spans="1:52" x14ac:dyDescent="0.25">
      <c r="A11" t="s">
        <v>33</v>
      </c>
      <c r="C11" s="25">
        <f>AU100</f>
        <v>24680.243151698367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1000000</v>
      </c>
      <c r="S11">
        <f t="shared" si="1"/>
        <v>7591.7691954101947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6765.4697992177571</v>
      </c>
      <c r="AC11">
        <f t="shared" si="2"/>
        <v>6937.9110199298284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-1163.0511762331651</v>
      </c>
      <c r="AI11">
        <f t="shared" si="7"/>
        <v>-1208.7448139172791</v>
      </c>
      <c r="AJ11">
        <f t="shared" si="8"/>
        <v>-172.4412207120713</v>
      </c>
      <c r="AK11">
        <f t="shared" si="30"/>
        <v>16.237127518122616</v>
      </c>
      <c r="AL11">
        <f t="shared" si="9"/>
        <v>-1364.9489071112278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-650.50456777819011</v>
      </c>
      <c r="AR11">
        <f t="shared" si="14"/>
        <v>-676.06141397664044</v>
      </c>
      <c r="AS11">
        <f t="shared" si="15"/>
        <v>-96.447864065408197</v>
      </c>
      <c r="AT11">
        <f t="shared" si="16"/>
        <v>9.081565655902148</v>
      </c>
      <c r="AU11">
        <f t="shared" si="17"/>
        <v>-763.42771238614648</v>
      </c>
      <c r="AW11">
        <v>8</v>
      </c>
      <c r="AX11">
        <f>IF(Z11&gt;0, (R11*SUMPRODUCT(K11:$K$98, X11:$X$98)-K11*$AZ$3)/Z11, 0)</f>
        <v>7591.7691954101947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1000000</v>
      </c>
      <c r="S12">
        <f t="shared" si="1"/>
        <v>7853.0315161294075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6937.9110199298284</v>
      </c>
      <c r="AC12">
        <f t="shared" si="2"/>
        <v>7095.6637942844281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-1176.7464235334814</v>
      </c>
      <c r="AI12">
        <f t="shared" si="7"/>
        <v>-1221.9242875195778</v>
      </c>
      <c r="AJ12">
        <f t="shared" si="8"/>
        <v>-157.75277435459975</v>
      </c>
      <c r="AK12">
        <f t="shared" si="30"/>
        <v>15.957195345838604</v>
      </c>
      <c r="AL12">
        <f t="shared" si="9"/>
        <v>-1363.719866528339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-625.45323374973384</v>
      </c>
      <c r="AR12">
        <f t="shared" si="14"/>
        <v>-649.46574873079646</v>
      </c>
      <c r="AS12">
        <f t="shared" si="15"/>
        <v>-83.847276592355129</v>
      </c>
      <c r="AT12">
        <f t="shared" si="16"/>
        <v>8.481418962517024</v>
      </c>
      <c r="AU12">
        <f t="shared" si="17"/>
        <v>-724.83160636063462</v>
      </c>
      <c r="AW12">
        <v>9</v>
      </c>
      <c r="AX12">
        <f>IF(Z12&gt;0, (R12*SUMPRODUCT(K12:$K$98, X12:$X$98)-K12*$AZ$3)/Z12, 0)</f>
        <v>7853.0315161294075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1000000</v>
      </c>
      <c r="S13">
        <f t="shared" si="1"/>
        <v>8097.9047947418767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7095.6637942844281</v>
      </c>
      <c r="AC13">
        <f t="shared" si="2"/>
        <v>7234.1089129564716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-1190.7656108834544</v>
      </c>
      <c r="AI13">
        <f t="shared" si="7"/>
        <v>-1235.4321579491454</v>
      </c>
      <c r="AJ13">
        <f t="shared" si="8"/>
        <v>-138.44511867204346</v>
      </c>
      <c r="AK13">
        <f t="shared" si="30"/>
        <v>14.191327588568857</v>
      </c>
      <c r="AL13">
        <f t="shared" si="9"/>
        <v>-1359.6859490326201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-601.62032401146473</v>
      </c>
      <c r="AR13">
        <f t="shared" si="14"/>
        <v>-624.18757173219569</v>
      </c>
      <c r="AS13">
        <f t="shared" si="15"/>
        <v>-69.947768387000039</v>
      </c>
      <c r="AT13">
        <f t="shared" si="16"/>
        <v>7.1700014040993887</v>
      </c>
      <c r="AU13">
        <f t="shared" si="17"/>
        <v>-686.96533871509632</v>
      </c>
      <c r="AW13">
        <v>10</v>
      </c>
      <c r="AX13">
        <f>IF(Z13&gt;0, (R13*SUMPRODUCT(K13:$K$98, X13:$X$98)-K13*$AZ$3)/Z13, 0)</f>
        <v>8097.9047947418767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1000000</v>
      </c>
      <c r="S14">
        <f t="shared" si="1"/>
        <v>8328.8814096015467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7234.1089129564716</v>
      </c>
      <c r="AC14">
        <f t="shared" si="2"/>
        <v>7355.9724089065357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-1209.1162824207272</v>
      </c>
      <c r="AI14">
        <f t="shared" si="7"/>
        <v>-1253.2757082016403</v>
      </c>
      <c r="AJ14">
        <f t="shared" si="8"/>
        <v>-121.86349595006413</v>
      </c>
      <c r="AK14">
        <f t="shared" si="30"/>
        <v>13.021396043321648</v>
      </c>
      <c r="AL14">
        <f t="shared" si="9"/>
        <v>-1362.1178081083829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-580.80603255424126</v>
      </c>
      <c r="AR14">
        <f t="shared" si="14"/>
        <v>-602.01826934286225</v>
      </c>
      <c r="AS14">
        <f t="shared" si="15"/>
        <v>-58.53783844035452</v>
      </c>
      <c r="AT14">
        <f t="shared" si="16"/>
        <v>6.2549032580205823</v>
      </c>
      <c r="AU14">
        <f t="shared" si="17"/>
        <v>-654.30120452519623</v>
      </c>
      <c r="AW14">
        <v>11</v>
      </c>
      <c r="AX14">
        <f>IF(Z14&gt;0, (R14*SUMPRODUCT(K14:$K$98, X14:$X$98)-K14*$AZ$3)/Z14, 0)</f>
        <v>8328.8814096015467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1000000</v>
      </c>
      <c r="S15">
        <f t="shared" si="1"/>
        <v>8580.7360803263982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7355.9724089065357</v>
      </c>
      <c r="AC15">
        <f t="shared" si="2"/>
        <v>7491.9936402905832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-1238.8034882434408</v>
      </c>
      <c r="AI15">
        <f t="shared" si="7"/>
        <v>-1282.4593795921326</v>
      </c>
      <c r="AJ15">
        <f t="shared" si="8"/>
        <v>-136.0212313840475</v>
      </c>
      <c r="AK15">
        <f t="shared" si="30"/>
        <v>30.159486876516798</v>
      </c>
      <c r="AL15">
        <f t="shared" si="9"/>
        <v>-1388.3211240996632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-564.52561842941839</v>
      </c>
      <c r="AR15">
        <f t="shared" si="14"/>
        <v>-584.41970921588586</v>
      </c>
      <c r="AS15">
        <f t="shared" si="15"/>
        <v>-61.985190141409007</v>
      </c>
      <c r="AT15">
        <f t="shared" si="16"/>
        <v>13.743748013352205</v>
      </c>
      <c r="AU15">
        <f t="shared" si="17"/>
        <v>-632.66115134394261</v>
      </c>
      <c r="AW15">
        <v>12</v>
      </c>
      <c r="AX15">
        <f>IF(Z15&gt;0, (R15*SUMPRODUCT(K15:$K$98, X15:$X$98)-K15*$AZ$3)/Z15, 0)</f>
        <v>8580.7360803263982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1000000</v>
      </c>
      <c r="S16">
        <f t="shared" si="1"/>
        <v>8855.3649034391874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7491.9936402905832</v>
      </c>
      <c r="AC16">
        <f t="shared" si="2"/>
        <v>7643.1783515179195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-1273.8989912648485</v>
      </c>
      <c r="AI16">
        <f t="shared" si="7"/>
        <v>-1317.0546287504901</v>
      </c>
      <c r="AJ16">
        <f t="shared" si="8"/>
        <v>-151.18471122733627</v>
      </c>
      <c r="AK16">
        <f t="shared" si="30"/>
        <v>53.193154846063145</v>
      </c>
      <c r="AL16">
        <f t="shared" si="9"/>
        <v>-1415.0461851317632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-549.16159344516734</v>
      </c>
      <c r="AR16">
        <f t="shared" si="14"/>
        <v>-567.76543787103174</v>
      </c>
      <c r="AS16">
        <f t="shared" si="15"/>
        <v>-65.17379909353447</v>
      </c>
      <c r="AT16">
        <f t="shared" si="16"/>
        <v>22.930890028129671</v>
      </c>
      <c r="AU16">
        <f t="shared" si="17"/>
        <v>-610.00834693643651</v>
      </c>
      <c r="AW16">
        <v>13</v>
      </c>
      <c r="AX16">
        <f>IF(Z16&gt;0, (R16*SUMPRODUCT(K16:$K$98, X16:$X$98)-K16*$AZ$3)/Z16, 0)</f>
        <v>8855.3649034391874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1000000</v>
      </c>
      <c r="S17">
        <f t="shared" si="1"/>
        <v>9195.9677152865752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7643.1783515179195</v>
      </c>
      <c r="AC17">
        <f t="shared" si="2"/>
        <v>7845.7467362875341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-1309.1254000141907</v>
      </c>
      <c r="AI17">
        <f t="shared" si="7"/>
        <v>-1351.7840248549753</v>
      </c>
      <c r="AJ17">
        <f t="shared" si="8"/>
        <v>-202.56838476961457</v>
      </c>
      <c r="AK17">
        <f t="shared" si="30"/>
        <v>105.47586125094729</v>
      </c>
      <c r="AL17">
        <f t="shared" si="9"/>
        <v>-1448.8765483736427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-530.5012677023044</v>
      </c>
      <c r="AR17">
        <f t="shared" si="14"/>
        <v>-547.78796503185583</v>
      </c>
      <c r="AS17">
        <f t="shared" si="15"/>
        <v>-82.087464589353957</v>
      </c>
      <c r="AT17">
        <f t="shared" si="16"/>
        <v>42.74233629949687</v>
      </c>
      <c r="AU17">
        <f t="shared" si="17"/>
        <v>-587.13309332171298</v>
      </c>
      <c r="AW17">
        <v>14</v>
      </c>
      <c r="AX17">
        <f>IF(Z17&gt;0, (R17*SUMPRODUCT(K17:$K$98, X17:$X$98)-K17*$AZ$3)/Z17, 0)</f>
        <v>9195.9677152865752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1000000</v>
      </c>
      <c r="S18">
        <f t="shared" si="1"/>
        <v>9608.1603816652023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7845.7467362875341</v>
      </c>
      <c r="AC18">
        <f t="shared" si="2"/>
        <v>8102.5114915622962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-1345.9922324963327</v>
      </c>
      <c r="AI18">
        <f t="shared" si="7"/>
        <v>-1388.1569714770847</v>
      </c>
      <c r="AJ18">
        <f t="shared" si="8"/>
        <v>-256.76475527476214</v>
      </c>
      <c r="AK18">
        <f t="shared" si="30"/>
        <v>169.46812950381076</v>
      </c>
      <c r="AL18">
        <f t="shared" si="9"/>
        <v>-1475.453597248036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-508.99676897004184</v>
      </c>
      <c r="AR18">
        <f t="shared" si="14"/>
        <v>-524.94167220760676</v>
      </c>
      <c r="AS18">
        <f t="shared" si="15"/>
        <v>-97.097462871572347</v>
      </c>
      <c r="AT18">
        <f t="shared" si="16"/>
        <v>64.085607835089291</v>
      </c>
      <c r="AU18">
        <f t="shared" si="17"/>
        <v>-557.95352724408974</v>
      </c>
      <c r="AW18">
        <v>15</v>
      </c>
      <c r="AX18">
        <f>IF(Z18&gt;0, (R18*SUMPRODUCT(K18:$K$98, X18:$X$98)-K18*$AZ$3)/Z18, 0)</f>
        <v>9608.1603816652023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1000000</v>
      </c>
      <c r="S19">
        <f t="shared" si="1"/>
        <v>10000.191792442809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8102.5114915622962</v>
      </c>
      <c r="AC19">
        <f t="shared" si="2"/>
        <v>8334.8769885985785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-1390.1183166242745</v>
      </c>
      <c r="AI19">
        <f t="shared" si="7"/>
        <v>-1431.7919022993876</v>
      </c>
      <c r="AJ19">
        <f t="shared" si="8"/>
        <v>-232.36549703628225</v>
      </c>
      <c r="AK19">
        <f t="shared" si="30"/>
        <v>180.6860062618392</v>
      </c>
      <c r="AL19">
        <f t="shared" si="9"/>
        <v>-1483.4713930738308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-490.23908343227947</v>
      </c>
      <c r="AR19">
        <f t="shared" si="14"/>
        <v>-504.93568889411938</v>
      </c>
      <c r="AS19">
        <f t="shared" si="15"/>
        <v>-81.946009146171306</v>
      </c>
      <c r="AT19">
        <f t="shared" si="16"/>
        <v>63.72072149509318</v>
      </c>
      <c r="AU19">
        <f t="shared" si="17"/>
        <v>-523.16097654519751</v>
      </c>
      <c r="AW19">
        <v>16</v>
      </c>
      <c r="AX19">
        <f>IF(Z19&gt;0, (R19*SUMPRODUCT(K19:$K$98, X19:$X$98)-K19*$AZ$3)/Z19, 0)</f>
        <v>10000.191792442809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1000000</v>
      </c>
      <c r="S20">
        <f t="shared" si="1"/>
        <v>10164.743663306239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8334.8769885985785</v>
      </c>
      <c r="AC20">
        <f t="shared" si="2"/>
        <v>8372.75205436342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-1431.8118884366897</v>
      </c>
      <c r="AI20">
        <f t="shared" si="7"/>
        <v>-1472.9971476606299</v>
      </c>
      <c r="AJ20">
        <f t="shared" si="8"/>
        <v>-37.875065764841565</v>
      </c>
      <c r="AK20">
        <f t="shared" si="30"/>
        <v>35.839971050973887</v>
      </c>
      <c r="AL20">
        <f t="shared" si="9"/>
        <v>-1475.0322423744976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-478.93648601412781</v>
      </c>
      <c r="AR20">
        <f t="shared" si="14"/>
        <v>-492.71282317656858</v>
      </c>
      <c r="AS20">
        <f t="shared" si="15"/>
        <v>-12.669088063497593</v>
      </c>
      <c r="AT20">
        <f t="shared" si="16"/>
        <v>11.988355406619105</v>
      </c>
      <c r="AU20">
        <f t="shared" si="17"/>
        <v>-493.39355583344707</v>
      </c>
      <c r="AW20">
        <v>17</v>
      </c>
      <c r="AX20">
        <f>IF(Z20&gt;0, (R20*SUMPRODUCT(K20:$K$98, X20:$X$98)-K20*$AZ$3)/Z20, 0)</f>
        <v>10164.743663306239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1000000</v>
      </c>
      <c r="S21">
        <f t="shared" si="1"/>
        <v>10284.003461174099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8372.75205436342</v>
      </c>
      <c r="AC21">
        <f t="shared" si="2"/>
        <v>8371.0448662037852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-1481.1578330483287</v>
      </c>
      <c r="AI21">
        <f t="shared" si="7"/>
        <v>-1521.8571817883771</v>
      </c>
      <c r="AJ21">
        <f t="shared" si="8"/>
        <v>1.7071881596348248</v>
      </c>
      <c r="AK21">
        <f t="shared" si="30"/>
        <v>13.396403286981473</v>
      </c>
      <c r="AL21">
        <f t="shared" si="9"/>
        <v>-1506.7535903417609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-471.13212844618312</v>
      </c>
      <c r="AR21">
        <f t="shared" si="14"/>
        <v>-484.07792690900419</v>
      </c>
      <c r="AS21">
        <f t="shared" si="15"/>
        <v>0.54302868564084583</v>
      </c>
      <c r="AT21">
        <f t="shared" si="16"/>
        <v>4.2611772042750875</v>
      </c>
      <c r="AU21">
        <f t="shared" si="17"/>
        <v>-479.27372101908827</v>
      </c>
      <c r="AW21">
        <v>18</v>
      </c>
      <c r="AX21">
        <f>IF(Z21&gt;0, (R21*SUMPRODUCT(K21:$K$98, X21:$X$98)-K21*$AZ$3)/Z21, 0)</f>
        <v>10284.003461174099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1000000</v>
      </c>
      <c r="S22">
        <f t="shared" si="1"/>
        <v>10584.2260483591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8371.0448662037852</v>
      </c>
      <c r="AC22">
        <f t="shared" si="2"/>
        <v>8513.0338545083923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-1533.7980985783877</v>
      </c>
      <c r="AI22">
        <f t="shared" si="7"/>
        <v>-1574.0137639261065</v>
      </c>
      <c r="AJ22">
        <f t="shared" si="8"/>
        <v>-141.98898830460712</v>
      </c>
      <c r="AK22">
        <f t="shared" si="30"/>
        <v>175.79194219027951</v>
      </c>
      <c r="AL22">
        <f t="shared" si="9"/>
        <v>-1540.2108100404341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-455.5332750866325</v>
      </c>
      <c r="AR22">
        <f t="shared" si="14"/>
        <v>-467.47720288430941</v>
      </c>
      <c r="AS22">
        <f t="shared" si="15"/>
        <v>-42.170288859130181</v>
      </c>
      <c r="AT22">
        <f t="shared" si="16"/>
        <v>52.209661254633119</v>
      </c>
      <c r="AU22">
        <f t="shared" si="17"/>
        <v>-457.43783048880647</v>
      </c>
      <c r="AW22">
        <v>19</v>
      </c>
      <c r="AX22">
        <f>IF(Z22&gt;0, (R22*SUMPRODUCT(K22:$K$98, X22:$X$98)-K22*$AZ$3)/Z22, 0)</f>
        <v>10584.2260483591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1000000</v>
      </c>
      <c r="S23">
        <f t="shared" si="1"/>
        <v>11303.603087401434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8513.0338545083923</v>
      </c>
      <c r="AC23">
        <f t="shared" si="2"/>
        <v>8982.733652989351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-1591.3813322943502</v>
      </c>
      <c r="AI23">
        <f t="shared" si="7"/>
        <v>-1631.1152719219772</v>
      </c>
      <c r="AJ23">
        <f t="shared" si="8"/>
        <v>-469.69979848095863</v>
      </c>
      <c r="AK23">
        <f t="shared" si="30"/>
        <v>595.91236981558757</v>
      </c>
      <c r="AL23">
        <f t="shared" si="9"/>
        <v>-1504.9027005873481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-421.99581856149763</v>
      </c>
      <c r="AR23">
        <f t="shared" si="14"/>
        <v>-432.53229780601612</v>
      </c>
      <c r="AS23">
        <f t="shared" si="15"/>
        <v>-124.55302001838515</v>
      </c>
      <c r="AT23">
        <f t="shared" si="16"/>
        <v>158.02153964486564</v>
      </c>
      <c r="AU23">
        <f t="shared" si="17"/>
        <v>-399.06377817953557</v>
      </c>
      <c r="AW23">
        <v>20</v>
      </c>
      <c r="AX23">
        <f>IF(Z23&gt;0, (R23*SUMPRODUCT(K23:$K$98, X23:$X$98)-K23*$AZ$3)/Z23, 0)</f>
        <v>11303.603087401434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1000000</v>
      </c>
      <c r="S24">
        <f t="shared" si="1"/>
        <v>11956.530587279836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8982.733652989351</v>
      </c>
      <c r="AC24">
        <f t="shared" si="2"/>
        <v>9386.8387929703349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-1651.5229230100906</v>
      </c>
      <c r="AI24">
        <f t="shared" si="7"/>
        <v>-1690.776947095291</v>
      </c>
      <c r="AJ24">
        <f t="shared" si="8"/>
        <v>-404.10513998098395</v>
      </c>
      <c r="AK24">
        <f t="shared" si="30"/>
        <v>628.79135570925462</v>
      </c>
      <c r="AL24">
        <f t="shared" si="9"/>
        <v>-1466.09073136702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-391.0213509088918</v>
      </c>
      <c r="AR24">
        <f t="shared" si="14"/>
        <v>-400.31529488784042</v>
      </c>
      <c r="AS24">
        <f t="shared" si="15"/>
        <v>-95.677592810272927</v>
      </c>
      <c r="AT24">
        <f t="shared" si="16"/>
        <v>148.87522414835053</v>
      </c>
      <c r="AU24">
        <f t="shared" si="17"/>
        <v>-347.11766354976277</v>
      </c>
      <c r="AW24">
        <v>21</v>
      </c>
      <c r="AX24">
        <f>IF(Z24&gt;0, (R24*SUMPRODUCT(K24:$K$98, X24:$X$98)-K24*$AZ$3)/Z24, 0)</f>
        <v>11956.530587279836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1000000</v>
      </c>
      <c r="S25">
        <f t="shared" si="1"/>
        <v>12557.815204181194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9386.8387929703349</v>
      </c>
      <c r="AC25">
        <f t="shared" si="2"/>
        <v>9733.4075836172378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-2142.0182967641003</v>
      </c>
      <c r="AI25">
        <f t="shared" si="7"/>
        <v>-2180.7726796936104</v>
      </c>
      <c r="AJ25">
        <f t="shared" si="8"/>
        <v>-346.56879064690293</v>
      </c>
      <c r="AK25">
        <f t="shared" si="30"/>
        <v>657.07871550792356</v>
      </c>
      <c r="AL25">
        <f t="shared" si="9"/>
        <v>-1870.2627548325897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-452.81522349691414</v>
      </c>
      <c r="AR25">
        <f t="shared" si="14"/>
        <v>-461.00776535998847</v>
      </c>
      <c r="AS25">
        <f t="shared" si="15"/>
        <v>-73.263437866476551</v>
      </c>
      <c r="AT25">
        <f t="shared" si="16"/>
        <v>138.90415682595503</v>
      </c>
      <c r="AU25">
        <f t="shared" si="17"/>
        <v>-395.36704640050999</v>
      </c>
      <c r="AW25">
        <v>22</v>
      </c>
      <c r="AX25">
        <f>IF(Z25&gt;0, (R25*SUMPRODUCT(K25:$K$98, X25:$X$98)-K25*$AZ$3)/Z25, 0)</f>
        <v>12557.815204181194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1000000</v>
      </c>
      <c r="S26">
        <f t="shared" si="1"/>
        <v>12998.385604668905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9733.4075836172378</v>
      </c>
      <c r="AC26">
        <f t="shared" si="2"/>
        <v>9939.1549865094294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-2691.4415137566671</v>
      </c>
      <c r="AI26">
        <f t="shared" si="7"/>
        <v>-2729.6737807811942</v>
      </c>
      <c r="AJ26">
        <f t="shared" si="8"/>
        <v>-205.74740289219153</v>
      </c>
      <c r="AK26">
        <f t="shared" si="30"/>
        <v>681.33853085320675</v>
      </c>
      <c r="AL26">
        <f t="shared" si="9"/>
        <v>-2254.0826528201787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-508.00123400543879</v>
      </c>
      <c r="AR26">
        <f t="shared" si="14"/>
        <v>-515.21745576913463</v>
      </c>
      <c r="AS26">
        <f t="shared" si="15"/>
        <v>-38.834183848476194</v>
      </c>
      <c r="AT26">
        <f t="shared" si="16"/>
        <v>128.6005334612575</v>
      </c>
      <c r="AU26">
        <f t="shared" si="17"/>
        <v>-425.45110615635326</v>
      </c>
      <c r="AW26">
        <v>23</v>
      </c>
      <c r="AX26">
        <f>IF(Z26&gt;0, (R26*SUMPRODUCT(K26:$K$98, X26:$X$98)-K26*$AZ$3)/Z26, 0)</f>
        <v>12998.385604668905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1000000</v>
      </c>
      <c r="S27">
        <f t="shared" si="1"/>
        <v>13292.553607136519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9939.1549865094294</v>
      </c>
      <c r="AC27">
        <f t="shared" si="2"/>
        <v>10019.156097494262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-3256.8753088209041</v>
      </c>
      <c r="AI27">
        <f t="shared" si="7"/>
        <v>-3294.5624094097448</v>
      </c>
      <c r="AJ27">
        <f t="shared" si="8"/>
        <v>-80.001110984832849</v>
      </c>
      <c r="AK27">
        <f t="shared" si="30"/>
        <v>695.74084905566008</v>
      </c>
      <c r="AL27">
        <f t="shared" si="9"/>
        <v>-2678.8226713389176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-548.86170379140924</v>
      </c>
      <c r="AR27">
        <f t="shared" si="14"/>
        <v>-555.2128853009151</v>
      </c>
      <c r="AS27">
        <f t="shared" si="15"/>
        <v>-13.48210843731616</v>
      </c>
      <c r="AT27">
        <f t="shared" si="16"/>
        <v>117.24904136665249</v>
      </c>
      <c r="AU27">
        <f t="shared" si="17"/>
        <v>-451.44595237157876</v>
      </c>
      <c r="AW27">
        <v>24</v>
      </c>
      <c r="AX27">
        <f>IF(Z27&gt;0, (R27*SUMPRODUCT(K27:$K$98, X27:$X$98)-K27*$AZ$3)/Z27, 0)</f>
        <v>13292.553607136519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1000000</v>
      </c>
      <c r="S28">
        <f t="shared" si="1"/>
        <v>13464.527848274223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10019.156097494262</v>
      </c>
      <c r="AC28">
        <f t="shared" si="2"/>
        <v>9995.2964874441623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-3861.7037333290605</v>
      </c>
      <c r="AI28">
        <f t="shared" si="7"/>
        <v>-3898.8208777253462</v>
      </c>
      <c r="AJ28">
        <f t="shared" si="8"/>
        <v>23.859610050099946</v>
      </c>
      <c r="AK28">
        <f t="shared" si="30"/>
        <v>701.34092682459845</v>
      </c>
      <c r="AL28">
        <f t="shared" si="9"/>
        <v>-3173.6203408506481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-581.06233781153446</v>
      </c>
      <c r="AR28">
        <f t="shared" si="14"/>
        <v>-586.64727549322481</v>
      </c>
      <c r="AS28">
        <f t="shared" si="15"/>
        <v>3.5901047186317889</v>
      </c>
      <c r="AT28">
        <f t="shared" si="16"/>
        <v>105.52927585470057</v>
      </c>
      <c r="AU28">
        <f t="shared" si="17"/>
        <v>-477.52789491989256</v>
      </c>
      <c r="AW28">
        <v>25</v>
      </c>
      <c r="AX28">
        <f>IF(Z28&gt;0, (R28*SUMPRODUCT(K28:$K$98, X28:$X$98)-K28*$AZ$3)/Z28, 0)</f>
        <v>13464.527848274223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1000000</v>
      </c>
      <c r="S29">
        <f t="shared" si="1"/>
        <v>13530.406987140113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9995.2964874441623</v>
      </c>
      <c r="AC29">
        <f t="shared" si="2"/>
        <v>9882.9860190445143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-4491.6139389402551</v>
      </c>
      <c r="AI29">
        <f t="shared" si="7"/>
        <v>-4528.1353311956309</v>
      </c>
      <c r="AJ29">
        <f t="shared" si="8"/>
        <v>112.31046839964802</v>
      </c>
      <c r="AK29">
        <f t="shared" si="30"/>
        <v>699.67075412109148</v>
      </c>
      <c r="AL29">
        <f t="shared" si="9"/>
        <v>-3716.1541086748912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-603.43177245240861</v>
      </c>
      <c r="AR29">
        <f t="shared" si="14"/>
        <v>-608.33828685028027</v>
      </c>
      <c r="AS29">
        <f t="shared" si="15"/>
        <v>15.088497349206683</v>
      </c>
      <c r="AT29">
        <f t="shared" si="16"/>
        <v>93.998186182496738</v>
      </c>
      <c r="AU29">
        <f t="shared" si="17"/>
        <v>-499.25160331857677</v>
      </c>
      <c r="AW29">
        <v>26</v>
      </c>
      <c r="AX29">
        <f>IF(Z29&gt;0, (R29*SUMPRODUCT(K29:$K$98, X29:$X$98)-K29*$AZ$3)/Z29, 0)</f>
        <v>13530.406987140113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1000000</v>
      </c>
      <c r="S30">
        <f t="shared" si="1"/>
        <v>13508.503468076487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9882.9860190445143</v>
      </c>
      <c r="AC30">
        <f t="shared" si="2"/>
        <v>9698.0827014241422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-5199.2810875230516</v>
      </c>
      <c r="AI30">
        <f t="shared" si="7"/>
        <v>-5235.1773018014974</v>
      </c>
      <c r="AJ30">
        <f t="shared" si="8"/>
        <v>184.90331762037204</v>
      </c>
      <c r="AK30">
        <f t="shared" si="30"/>
        <v>691.80902133311611</v>
      </c>
      <c r="AL30">
        <f t="shared" si="9"/>
        <v>-4358.4649628480092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-623.66450423993558</v>
      </c>
      <c r="AR30">
        <f t="shared" si="14"/>
        <v>-627.97032927712792</v>
      </c>
      <c r="AS30">
        <f t="shared" si="15"/>
        <v>22.179534819296766</v>
      </c>
      <c r="AT30">
        <f t="shared" si="16"/>
        <v>82.983920864332376</v>
      </c>
      <c r="AU30">
        <f t="shared" si="17"/>
        <v>-522.80687359349884</v>
      </c>
      <c r="AW30">
        <v>27</v>
      </c>
      <c r="AX30">
        <f>IF(Z30&gt;0, (R30*SUMPRODUCT(K30:$K$98, X30:$X$98)-K30*$AZ$3)/Z30, 0)</f>
        <v>13508.503468076487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1000000</v>
      </c>
      <c r="S31">
        <f t="shared" si="1"/>
        <v>13406.084035285619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9698.0827014241422</v>
      </c>
      <c r="AC31">
        <f t="shared" si="2"/>
        <v>9448.1043175699597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-5982.6159895186693</v>
      </c>
      <c r="AI31">
        <f t="shared" si="7"/>
        <v>-6017.8541108548552</v>
      </c>
      <c r="AJ31">
        <f t="shared" si="8"/>
        <v>249.97838385418254</v>
      </c>
      <c r="AK31">
        <f t="shared" si="30"/>
        <v>678.86578909969001</v>
      </c>
      <c r="AL31">
        <f t="shared" si="9"/>
        <v>-5089.0099379009825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-640.73852099387716</v>
      </c>
      <c r="AR31">
        <f t="shared" si="14"/>
        <v>-644.51252584177439</v>
      </c>
      <c r="AS31">
        <f t="shared" si="15"/>
        <v>26.772699473237484</v>
      </c>
      <c r="AT31">
        <f t="shared" si="16"/>
        <v>72.706565559804986</v>
      </c>
      <c r="AU31">
        <f t="shared" si="17"/>
        <v>-545.03326080873182</v>
      </c>
      <c r="AW31">
        <v>28</v>
      </c>
      <c r="AX31">
        <f>IF(Z31&gt;0, (R31*SUMPRODUCT(K31:$K$98, X31:$X$98)-K31*$AZ$3)/Z31, 0)</f>
        <v>13406.084035285619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1000000</v>
      </c>
      <c r="S32">
        <f t="shared" si="1"/>
        <v>13230.711344775842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9448.1043175699597</v>
      </c>
      <c r="AC32">
        <f t="shared" si="2"/>
        <v>9141.0141183490759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-6821.177756668988</v>
      </c>
      <c r="AI32">
        <f t="shared" si="7"/>
        <v>-6855.7224379039781</v>
      </c>
      <c r="AJ32">
        <f t="shared" si="8"/>
        <v>307.09019922088373</v>
      </c>
      <c r="AK32">
        <f t="shared" si="30"/>
        <v>661.36730222989729</v>
      </c>
      <c r="AL32">
        <f t="shared" si="9"/>
        <v>-5887.2649364531972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-652.27547777318796</v>
      </c>
      <c r="AR32">
        <f t="shared" si="14"/>
        <v>-655.57881471306553</v>
      </c>
      <c r="AS32">
        <f t="shared" si="15"/>
        <v>29.365516273260454</v>
      </c>
      <c r="AT32">
        <f t="shared" si="16"/>
        <v>63.243282675605684</v>
      </c>
      <c r="AU32">
        <f t="shared" si="17"/>
        <v>-562.97001576419939</v>
      </c>
      <c r="AW32">
        <v>29</v>
      </c>
      <c r="AX32">
        <f>IF(Z32&gt;0, (R32*SUMPRODUCT(K32:$K$98, X32:$X$98)-K32*$AZ$3)/Z32, 0)</f>
        <v>13230.711344775842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1000000</v>
      </c>
      <c r="S33">
        <f t="shared" si="1"/>
        <v>12993.324889528443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9141.0141183490759</v>
      </c>
      <c r="AC33">
        <f t="shared" si="2"/>
        <v>8786.6389278732004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-7742.1560310669429</v>
      </c>
      <c r="AI33">
        <f t="shared" si="7"/>
        <v>-7775.9681576880303</v>
      </c>
      <c r="AJ33">
        <f t="shared" si="8"/>
        <v>354.37519047587557</v>
      </c>
      <c r="AK33">
        <f t="shared" si="30"/>
        <v>639.87098828443538</v>
      </c>
      <c r="AL33">
        <f t="shared" si="9"/>
        <v>-6781.7219789277196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-661.02149389783744</v>
      </c>
      <c r="AR33">
        <f t="shared" si="14"/>
        <v>-663.90835672535582</v>
      </c>
      <c r="AS33">
        <f t="shared" si="15"/>
        <v>30.256380376308709</v>
      </c>
      <c r="AT33">
        <f t="shared" si="16"/>
        <v>54.631871907569142</v>
      </c>
      <c r="AU33">
        <f t="shared" si="17"/>
        <v>-579.020104441478</v>
      </c>
      <c r="AW33">
        <v>30</v>
      </c>
      <c r="AX33">
        <f>IF(Z33&gt;0, (R33*SUMPRODUCT(K33:$K$98, X33:$X$98)-K33*$AZ$3)/Z33, 0)</f>
        <v>12993.324889528443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1000000</v>
      </c>
      <c r="S34">
        <f t="shared" si="1"/>
        <v>12700.476960692686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8786.6389278732004</v>
      </c>
      <c r="AC34">
        <f t="shared" si="2"/>
        <v>8391.5998333479638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-8749.0290978955982</v>
      </c>
      <c r="AI34">
        <f t="shared" si="7"/>
        <v>-8782.0656517955795</v>
      </c>
      <c r="AJ34">
        <f t="shared" si="8"/>
        <v>395.03909452523658</v>
      </c>
      <c r="AK34">
        <f t="shared" si="30"/>
        <v>615.06472495112405</v>
      </c>
      <c r="AL34">
        <f t="shared" si="9"/>
        <v>-7771.961832319219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-666.95341402409292</v>
      </c>
      <c r="AR34">
        <f t="shared" si="14"/>
        <v>-669.47184688843026</v>
      </c>
      <c r="AS34">
        <f t="shared" si="15"/>
        <v>30.114504114515508</v>
      </c>
      <c r="AT34">
        <f t="shared" si="16"/>
        <v>46.887433286810293</v>
      </c>
      <c r="AU34">
        <f t="shared" si="17"/>
        <v>-592.46990948710447</v>
      </c>
      <c r="AW34">
        <v>31</v>
      </c>
      <c r="AX34">
        <f>IF(Z34&gt;0, (R34*SUMPRODUCT(K34:$K$98, X34:$X$98)-K34*$AZ$3)/Z34, 0)</f>
        <v>12700.476960692686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12356.215496025074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8391.5998333479638</v>
      </c>
      <c r="AC35">
        <f t="shared" ref="AC35:AC66" si="33">S35*Z35</f>
        <v>7962.1307044779787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-9741.1318537054503</v>
      </c>
      <c r="AI35">
        <f t="shared" ref="AI35:AI66" si="38">SUM(AE35:AH35)</f>
        <v>-9773.3509854737476</v>
      </c>
      <c r="AJ35">
        <f t="shared" ref="AJ35:AJ66" si="39">AB35-AC35</f>
        <v>429.46912886998507</v>
      </c>
      <c r="AK35">
        <f t="shared" si="30"/>
        <v>587.41198833435749</v>
      </c>
      <c r="AL35">
        <f t="shared" ref="AL35:AL66" si="40">SUM(AI35:AK35)</f>
        <v>-8756.4698682694052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-663.02062467161409</v>
      </c>
      <c r="AR35">
        <f t="shared" ref="AR35:AR66" si="45">AI35*$K35</f>
        <v>-665.21358840439291</v>
      </c>
      <c r="AS35">
        <f t="shared" ref="AS35:AS66" si="46">AJ35*$K35</f>
        <v>29.231396759323808</v>
      </c>
      <c r="AT35">
        <f t="shared" ref="AT35:AT66" si="47">AK35*$K35</f>
        <v>39.981623213209112</v>
      </c>
      <c r="AU35">
        <f t="shared" ref="AU35:AU66" si="48">AL35*$K35</f>
        <v>-596.00056843186007</v>
      </c>
      <c r="AW35">
        <v>32</v>
      </c>
      <c r="AX35">
        <f>IF(Z35&gt;0, (R35*SUMPRODUCT(K35:$K$98, X35:$X$98)-K35*$AZ$3)/Z35, 0)</f>
        <v>12356.215496025074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1000000</v>
      </c>
      <c r="S36">
        <f t="shared" si="32"/>
        <v>11975.793605454664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7962.1307044779787</v>
      </c>
      <c r="AC36">
        <f t="shared" si="33"/>
        <v>7511.1496201225336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-10744.497922824512</v>
      </c>
      <c r="AI36">
        <f t="shared" si="38"/>
        <v>-10775.857638378984</v>
      </c>
      <c r="AJ36">
        <f t="shared" si="39"/>
        <v>450.98108435544509</v>
      </c>
      <c r="AK36">
        <f t="shared" si="30"/>
        <v>557.34914931345861</v>
      </c>
      <c r="AL36">
        <f t="shared" si="40"/>
        <v>-9767.5274047100811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-652.95871080130541</v>
      </c>
      <c r="AR36">
        <f t="shared" si="45"/>
        <v>-654.86448616527525</v>
      </c>
      <c r="AS36">
        <f t="shared" si="46"/>
        <v>27.406774104442793</v>
      </c>
      <c r="AT36">
        <f t="shared" si="47"/>
        <v>33.870915571478974</v>
      </c>
      <c r="AU36">
        <f t="shared" si="48"/>
        <v>-593.58679648935356</v>
      </c>
      <c r="AW36">
        <v>33</v>
      </c>
      <c r="AX36">
        <f>IF(Z36&gt;0, (R36*SUMPRODUCT(K36:$K$98, X36:$X$98)-K36*$AZ$3)/Z36, 0)</f>
        <v>11975.793605454664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11569.812301256687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7511.1496201225336</v>
      </c>
      <c r="AC37">
        <f t="shared" si="33"/>
        <v>7047.5119274606641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-11793.045569822682</v>
      </c>
      <c r="AI37">
        <f t="shared" si="38"/>
        <v>-11823.502035943118</v>
      </c>
      <c r="AJ37">
        <f t="shared" si="39"/>
        <v>463.63769266186955</v>
      </c>
      <c r="AK37">
        <f t="shared" si="30"/>
        <v>525.78047340857745</v>
      </c>
      <c r="AL37">
        <f t="shared" si="40"/>
        <v>-10834.083869872673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-639.89327765398002</v>
      </c>
      <c r="AR37">
        <f t="shared" si="45"/>
        <v>-641.54585228503504</v>
      </c>
      <c r="AS37">
        <f t="shared" si="46"/>
        <v>25.157084405787909</v>
      </c>
      <c r="AT37">
        <f t="shared" si="47"/>
        <v>28.528965521578549</v>
      </c>
      <c r="AU37">
        <f t="shared" si="48"/>
        <v>-587.85980235766863</v>
      </c>
      <c r="AW37">
        <v>34</v>
      </c>
      <c r="AX37">
        <f>IF(Z37&gt;0, (R37*SUMPRODUCT(K37:$K$98, X37:$X$98)-K37*$AZ$3)/Z37, 0)</f>
        <v>11569.812301256687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1000000</v>
      </c>
      <c r="S38">
        <f t="shared" si="32"/>
        <v>11146.235929389579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7047.5119274606641</v>
      </c>
      <c r="AC38">
        <f t="shared" si="33"/>
        <v>6576.6552731454649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-13004.289112388185</v>
      </c>
      <c r="AI38">
        <f t="shared" si="38"/>
        <v>-13033.790799391798</v>
      </c>
      <c r="AJ38">
        <f t="shared" si="39"/>
        <v>470.85665431519919</v>
      </c>
      <c r="AK38">
        <f t="shared" si="30"/>
        <v>493.32583492224654</v>
      </c>
      <c r="AL38">
        <f t="shared" si="40"/>
        <v>-12069.608310154352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-630.0139481129296</v>
      </c>
      <c r="AR38">
        <f t="shared" si="45"/>
        <v>-631.44320534833139</v>
      </c>
      <c r="AS38">
        <f t="shared" si="46"/>
        <v>22.811416849981555</v>
      </c>
      <c r="AT38">
        <f t="shared" si="47"/>
        <v>23.899972868904815</v>
      </c>
      <c r="AU38">
        <f t="shared" si="48"/>
        <v>-584.73181562944501</v>
      </c>
      <c r="AW38">
        <v>35</v>
      </c>
      <c r="AX38">
        <f>IF(Z38&gt;0, (R38*SUMPRODUCT(K38:$K$98, X38:$X$98)-K38*$AZ$3)/Z38, 0)</f>
        <v>11146.235929389579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1000000</v>
      </c>
      <c r="S39">
        <f t="shared" si="32"/>
        <v>10698.702294390359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6576.6552731454649</v>
      </c>
      <c r="AC39">
        <f t="shared" si="33"/>
        <v>6097.5668815850213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-14198.216720787188</v>
      </c>
      <c r="AI39">
        <f t="shared" si="38"/>
        <v>-14226.713480084725</v>
      </c>
      <c r="AJ39">
        <f t="shared" si="39"/>
        <v>479.0883915604436</v>
      </c>
      <c r="AK39">
        <f t="shared" si="30"/>
        <v>460.36586912018259</v>
      </c>
      <c r="AL39">
        <f t="shared" si="40"/>
        <v>-13287.259219404099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-614.15688749738729</v>
      </c>
      <c r="AR39">
        <f t="shared" si="45"/>
        <v>-615.38954095930512</v>
      </c>
      <c r="AS39">
        <f t="shared" si="46"/>
        <v>20.723407818258629</v>
      </c>
      <c r="AT39">
        <f t="shared" si="47"/>
        <v>19.913547936969735</v>
      </c>
      <c r="AU39">
        <f t="shared" si="48"/>
        <v>-574.75258520407669</v>
      </c>
      <c r="AW39">
        <v>36</v>
      </c>
      <c r="AX39">
        <f>IF(Z39&gt;0, (R39*SUMPRODUCT(K39:$K$98, X39:$X$98)-K39*$AZ$3)/Z39, 0)</f>
        <v>10698.702294390359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1000000</v>
      </c>
      <c r="S40">
        <f t="shared" si="32"/>
        <v>10233.826867747135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6097.5668815850213</v>
      </c>
      <c r="AC40">
        <f t="shared" si="33"/>
        <v>5618.1649552952076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-15255.962934594245</v>
      </c>
      <c r="AI40">
        <f t="shared" si="38"/>
        <v>-15283.411928152076</v>
      </c>
      <c r="AJ40">
        <f t="shared" si="39"/>
        <v>479.40192628981367</v>
      </c>
      <c r="AK40">
        <f t="shared" si="30"/>
        <v>426.82968171095155</v>
      </c>
      <c r="AL40">
        <f t="shared" si="40"/>
        <v>-14377.18032015131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-589.20595552479665</v>
      </c>
      <c r="AR40">
        <f t="shared" si="45"/>
        <v>-590.26607284067984</v>
      </c>
      <c r="AS40">
        <f t="shared" si="46"/>
        <v>18.515151830862155</v>
      </c>
      <c r="AT40">
        <f t="shared" si="47"/>
        <v>16.484740526510382</v>
      </c>
      <c r="AU40">
        <f t="shared" si="48"/>
        <v>-555.26618048330727</v>
      </c>
      <c r="AW40">
        <v>37</v>
      </c>
      <c r="AX40">
        <f>IF(Z40&gt;0, (R40*SUMPRODUCT(K40:$K$98, X40:$X$98)-K40*$AZ$3)/Z40, 0)</f>
        <v>10233.826867747135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1000000</v>
      </c>
      <c r="S41">
        <f t="shared" si="32"/>
        <v>9767.9202456902094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5618.1649552952076</v>
      </c>
      <c r="AC41">
        <f t="shared" si="33"/>
        <v>5149.2759294200314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-16328.117811796723</v>
      </c>
      <c r="AI41">
        <f t="shared" si="38"/>
        <v>-16354.475909528386</v>
      </c>
      <c r="AJ41">
        <f t="shared" si="39"/>
        <v>468.88902587517623</v>
      </c>
      <c r="AK41">
        <f t="shared" ref="AK41:AK72" si="61">G41*SUM(AB41:AB41, AE41:AF41)</f>
        <v>393.27154687066457</v>
      </c>
      <c r="AL41">
        <f t="shared" si="40"/>
        <v>-15492.315336782545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-563.04824045726798</v>
      </c>
      <c r="AR41">
        <f t="shared" si="45"/>
        <v>-563.95715602982045</v>
      </c>
      <c r="AS41">
        <f t="shared" si="46"/>
        <v>16.168865513574428</v>
      </c>
      <c r="AT41">
        <f t="shared" si="47"/>
        <v>13.561321337812526</v>
      </c>
      <c r="AU41">
        <f t="shared" si="48"/>
        <v>-534.22696917843348</v>
      </c>
      <c r="AW41">
        <v>38</v>
      </c>
      <c r="AX41">
        <f>IF(Z41&gt;0, (R41*SUMPRODUCT(K41:$K$98, X41:$X$98)-K41*$AZ$3)/Z41, 0)</f>
        <v>9767.9202456902094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1000000</v>
      </c>
      <c r="S42">
        <f t="shared" si="32"/>
        <v>9302.7808571730311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5149.2759294200314</v>
      </c>
      <c r="AC42">
        <f t="shared" si="33"/>
        <v>4693.6535190070681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-17347.275213837038</v>
      </c>
      <c r="AI42">
        <f t="shared" si="38"/>
        <v>-17372.502366830693</v>
      </c>
      <c r="AJ42">
        <f t="shared" si="39"/>
        <v>455.62241041296329</v>
      </c>
      <c r="AK42">
        <f t="shared" si="61"/>
        <v>360.44931505940224</v>
      </c>
      <c r="AL42">
        <f t="shared" si="40"/>
        <v>-16556.430641358329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-534.10018240908187</v>
      </c>
      <c r="AR42">
        <f t="shared" si="45"/>
        <v>-534.8768938435569</v>
      </c>
      <c r="AS42">
        <f t="shared" si="46"/>
        <v>14.028025122765269</v>
      </c>
      <c r="AT42">
        <f t="shared" si="47"/>
        <v>11.097768528448496</v>
      </c>
      <c r="AU42">
        <f t="shared" si="48"/>
        <v>-509.75110019234319</v>
      </c>
      <c r="AW42">
        <v>39</v>
      </c>
      <c r="AX42">
        <f>IF(Z42&gt;0, (R42*SUMPRODUCT(K42:$K$98, X42:$X$98)-K42*$AZ$3)/Z42, 0)</f>
        <v>9302.7808571730311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1000000</v>
      </c>
      <c r="S43">
        <f t="shared" si="32"/>
        <v>8844.9704185083301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4693.6535190070681</v>
      </c>
      <c r="AC43">
        <f t="shared" si="33"/>
        <v>4255.4692562803993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-18380.219613434663</v>
      </c>
      <c r="AI43">
        <f t="shared" si="38"/>
        <v>-18404.275483917711</v>
      </c>
      <c r="AJ43">
        <f t="shared" si="39"/>
        <v>438.18426272666875</v>
      </c>
      <c r="AK43">
        <f t="shared" si="61"/>
        <v>328.5557463304948</v>
      </c>
      <c r="AL43">
        <f t="shared" si="40"/>
        <v>-17637.535474860546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-505.27071909623578</v>
      </c>
      <c r="AR43">
        <f t="shared" si="45"/>
        <v>-505.93201298896872</v>
      </c>
      <c r="AS43">
        <f t="shared" si="46"/>
        <v>12.045649191412739</v>
      </c>
      <c r="AT43">
        <f t="shared" si="47"/>
        <v>9.0319703302276135</v>
      </c>
      <c r="AU43">
        <f t="shared" si="48"/>
        <v>-484.85439346732835</v>
      </c>
      <c r="AW43">
        <v>40</v>
      </c>
      <c r="AX43">
        <f>IF(Z43&gt;0, (R43*SUMPRODUCT(K43:$K$98, X43:$X$98)-K43*$AZ$3)/Z43, 0)</f>
        <v>8844.9704185083301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1000000</v>
      </c>
      <c r="S44">
        <f t="shared" si="32"/>
        <v>8396.7449179830273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4255.4692562803993</v>
      </c>
      <c r="AC44">
        <f t="shared" si="33"/>
        <v>3835.8377511863214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-19481.860326825648</v>
      </c>
      <c r="AI44">
        <f t="shared" si="38"/>
        <v>-19504.701545587523</v>
      </c>
      <c r="AJ44">
        <f t="shared" si="39"/>
        <v>419.63150509407797</v>
      </c>
      <c r="AK44">
        <f t="shared" si="61"/>
        <v>297.88284793962799</v>
      </c>
      <c r="AL44">
        <f t="shared" si="40"/>
        <v>-18787.187192553814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-478.17386724961267</v>
      </c>
      <c r="AR44">
        <f t="shared" si="45"/>
        <v>-478.73449512214802</v>
      </c>
      <c r="AS44">
        <f t="shared" si="46"/>
        <v>10.299674478946724</v>
      </c>
      <c r="AT44">
        <f t="shared" si="47"/>
        <v>7.3114061489542159</v>
      </c>
      <c r="AU44">
        <f t="shared" si="48"/>
        <v>-461.12341449424707</v>
      </c>
      <c r="AW44">
        <v>41</v>
      </c>
      <c r="AX44">
        <f>IF(Z44&gt;0, (R44*SUMPRODUCT(K44:$K$98, X44:$X$98)-K44*$AZ$3)/Z44, 0)</f>
        <v>8396.7449179830273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1000000</v>
      </c>
      <c r="S45">
        <f t="shared" si="32"/>
        <v>7953.5401038184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3835.8377511863214</v>
      </c>
      <c r="AC45">
        <f t="shared" si="33"/>
        <v>3434.1274678672034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-20482.679281312943</v>
      </c>
      <c r="AI45">
        <f t="shared" si="38"/>
        <v>-20504.267953923136</v>
      </c>
      <c r="AJ45">
        <f t="shared" si="39"/>
        <v>401.71028331911793</v>
      </c>
      <c r="AK45">
        <f t="shared" si="61"/>
        <v>268.5086425830425</v>
      </c>
      <c r="AL45">
        <f t="shared" si="40"/>
        <v>-19834.049028020978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-448.87369397146324</v>
      </c>
      <c r="AR45">
        <f t="shared" si="45"/>
        <v>-449.34680528123795</v>
      </c>
      <c r="AS45">
        <f t="shared" si="46"/>
        <v>8.8033980468700275</v>
      </c>
      <c r="AT45">
        <f t="shared" si="47"/>
        <v>5.8843115494892348</v>
      </c>
      <c r="AU45">
        <f t="shared" si="48"/>
        <v>-434.65909568487876</v>
      </c>
      <c r="AW45">
        <v>42</v>
      </c>
      <c r="AX45">
        <f>IF(Z45&gt;0, (R45*SUMPRODUCT(K45:$K$98, X45:$X$98)-K45*$AZ$3)/Z45, 0)</f>
        <v>7953.5401038184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1000000</v>
      </c>
      <c r="S46">
        <f t="shared" si="32"/>
        <v>7519.0735679956142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3434.1274678672034</v>
      </c>
      <c r="AC46">
        <f t="shared" si="33"/>
        <v>3053.5248309765375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-21351.853507126274</v>
      </c>
      <c r="AI46">
        <f t="shared" si="38"/>
        <v>-21372.158700335007</v>
      </c>
      <c r="AJ46">
        <f t="shared" si="39"/>
        <v>380.60263689066596</v>
      </c>
      <c r="AK46">
        <f t="shared" si="61"/>
        <v>240.38892275070427</v>
      </c>
      <c r="AL46">
        <f t="shared" si="40"/>
        <v>-20751.167140693637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-417.78702495624242</v>
      </c>
      <c r="AR46">
        <f t="shared" si="45"/>
        <v>-418.18433220917041</v>
      </c>
      <c r="AS46">
        <f t="shared" si="46"/>
        <v>7.4471681488439287</v>
      </c>
      <c r="AT46">
        <f t="shared" si="47"/>
        <v>4.7036372198288685</v>
      </c>
      <c r="AU46">
        <f t="shared" si="48"/>
        <v>-406.03352684049764</v>
      </c>
      <c r="AW46">
        <v>43</v>
      </c>
      <c r="AX46">
        <f>IF(Z46&gt;0, (R46*SUMPRODUCT(K46:$K$98, X46:$X$98)-K46*$AZ$3)/Z46, 0)</f>
        <v>7519.0735679956142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1000000</v>
      </c>
      <c r="S47">
        <f t="shared" si="32"/>
        <v>7099.3782942221151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3053.5248309765375</v>
      </c>
      <c r="AC47">
        <f t="shared" si="33"/>
        <v>2696.6941069852946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-22193.492925852799</v>
      </c>
      <c r="AI47">
        <f t="shared" si="38"/>
        <v>-22212.485392483151</v>
      </c>
      <c r="AJ47">
        <f t="shared" si="39"/>
        <v>356.83072399124285</v>
      </c>
      <c r="AK47">
        <f t="shared" si="61"/>
        <v>213.74673816835764</v>
      </c>
      <c r="AL47">
        <f t="shared" si="40"/>
        <v>-21641.907930323552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-387.72785579518347</v>
      </c>
      <c r="AR47">
        <f t="shared" si="45"/>
        <v>-388.05966063489262</v>
      </c>
      <c r="AS47">
        <f t="shared" si="46"/>
        <v>6.2339538871685392</v>
      </c>
      <c r="AT47">
        <f t="shared" si="47"/>
        <v>3.7342280798301726</v>
      </c>
      <c r="AU47">
        <f t="shared" si="48"/>
        <v>-378.09147866789391</v>
      </c>
      <c r="AW47">
        <v>44</v>
      </c>
      <c r="AX47">
        <f>IF(Z47&gt;0, (R47*SUMPRODUCT(K47:$K$98, X47:$X$98)-K47*$AZ$3)/Z47, 0)</f>
        <v>7099.3782942221151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1000000</v>
      </c>
      <c r="S48">
        <f t="shared" si="32"/>
        <v>6693.9119590649161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2696.6941069852946</v>
      </c>
      <c r="AC48">
        <f t="shared" si="33"/>
        <v>2363.3915199088615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-22985.018523013692</v>
      </c>
      <c r="AI48">
        <f t="shared" si="38"/>
        <v>-23002.671814051591</v>
      </c>
      <c r="AJ48">
        <f t="shared" si="39"/>
        <v>333.30258707643316</v>
      </c>
      <c r="AK48">
        <f t="shared" si="61"/>
        <v>188.76858748897064</v>
      </c>
      <c r="AL48">
        <f t="shared" si="40"/>
        <v>-22480.600639486187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-358.53221132987255</v>
      </c>
      <c r="AR48">
        <f t="shared" si="45"/>
        <v>-358.80757649726326</v>
      </c>
      <c r="AS48">
        <f t="shared" si="46"/>
        <v>5.1990262033868797</v>
      </c>
      <c r="AT48">
        <f t="shared" si="47"/>
        <v>2.9445100961860486</v>
      </c>
      <c r="AU48">
        <f t="shared" si="48"/>
        <v>-350.66404019769033</v>
      </c>
      <c r="AW48">
        <v>45</v>
      </c>
      <c r="AX48">
        <f>IF(Z48&gt;0, (R48*SUMPRODUCT(K48:$K$98, X48:$X$98)-K48*$AZ$3)/Z48, 0)</f>
        <v>6693.9119590649161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1000000</v>
      </c>
      <c r="S49">
        <f t="shared" si="32"/>
        <v>6302.7553566878942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2363.3915199088615</v>
      </c>
      <c r="AC49">
        <f t="shared" si="33"/>
        <v>2053.4532985064448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-23732.686919236727</v>
      </c>
      <c r="AI49">
        <f t="shared" si="38"/>
        <v>-23748.977043018283</v>
      </c>
      <c r="AJ49">
        <f t="shared" si="39"/>
        <v>309.93822140241673</v>
      </c>
      <c r="AK49">
        <f t="shared" si="61"/>
        <v>165.43740639362031</v>
      </c>
      <c r="AL49">
        <f t="shared" si="40"/>
        <v>-23273.601415222249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-330.53100876470035</v>
      </c>
      <c r="AR49">
        <f t="shared" si="45"/>
        <v>-330.75788535329497</v>
      </c>
      <c r="AS49">
        <f t="shared" si="46"/>
        <v>4.3165863740376089</v>
      </c>
      <c r="AT49">
        <f t="shared" si="47"/>
        <v>2.3040877338830059</v>
      </c>
      <c r="AU49">
        <f t="shared" si="48"/>
        <v>-324.13721124537437</v>
      </c>
      <c r="AW49">
        <v>46</v>
      </c>
      <c r="AX49">
        <f>IF(Z49&gt;0, (R49*SUMPRODUCT(K49:$K$98, X49:$X$98)-K49*$AZ$3)/Z49, 0)</f>
        <v>6302.7553566878942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1000000</v>
      </c>
      <c r="S50">
        <f t="shared" si="32"/>
        <v>5924.7803413625179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2053.4532985064448</v>
      </c>
      <c r="AC50">
        <f t="shared" si="33"/>
        <v>1766.309780748401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-24422.043126272205</v>
      </c>
      <c r="AI50">
        <f t="shared" si="38"/>
        <v>-24436.949246659635</v>
      </c>
      <c r="AJ50">
        <f t="shared" si="39"/>
        <v>287.1435177580438</v>
      </c>
      <c r="AK50">
        <f t="shared" si="61"/>
        <v>143.74173089545116</v>
      </c>
      <c r="AL50">
        <f t="shared" si="40"/>
        <v>-24006.063998006142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-303.68914589085239</v>
      </c>
      <c r="AR50">
        <f t="shared" si="45"/>
        <v>-303.87450413240487</v>
      </c>
      <c r="AS50">
        <f t="shared" si="46"/>
        <v>3.5706418666596527</v>
      </c>
      <c r="AT50">
        <f t="shared" si="47"/>
        <v>1.7874345425896192</v>
      </c>
      <c r="AU50">
        <f t="shared" si="48"/>
        <v>-298.51642772315563</v>
      </c>
      <c r="AW50">
        <v>47</v>
      </c>
      <c r="AX50">
        <f>IF(Z50&gt;0, (R50*SUMPRODUCT(K50:$K$98, X50:$X$98)-K50*$AZ$3)/Z50, 0)</f>
        <v>5924.7803413625179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1000000</v>
      </c>
      <c r="S51">
        <f t="shared" si="32"/>
        <v>5557.8398042222379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1766.309780748401</v>
      </c>
      <c r="AC51">
        <f t="shared" si="33"/>
        <v>1501.3594661134935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-25007.549201642905</v>
      </c>
      <c r="AI51">
        <f t="shared" si="38"/>
        <v>-25021.055883366378</v>
      </c>
      <c r="AJ51">
        <f t="shared" si="39"/>
        <v>264.9503146349075</v>
      </c>
      <c r="AK51">
        <f t="shared" si="61"/>
        <v>123.64168465238808</v>
      </c>
      <c r="AL51">
        <f t="shared" si="40"/>
        <v>-24632.463884079079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-277.65173112709306</v>
      </c>
      <c r="AR51">
        <f t="shared" si="45"/>
        <v>-277.80169198619467</v>
      </c>
      <c r="AS51">
        <f t="shared" si="46"/>
        <v>2.9416682509702774</v>
      </c>
      <c r="AT51">
        <f t="shared" si="47"/>
        <v>1.372758582074503</v>
      </c>
      <c r="AU51">
        <f t="shared" si="48"/>
        <v>-273.48726515314985</v>
      </c>
      <c r="AW51">
        <v>48</v>
      </c>
      <c r="AX51">
        <f>IF(Z51&gt;0, (R51*SUMPRODUCT(K51:$K$98, X51:$X$98)-K51*$AZ$3)/Z51, 0)</f>
        <v>5557.8398042222379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1000000</v>
      </c>
      <c r="S52">
        <f t="shared" si="32"/>
        <v>5201.7018001250062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1501.3594661134935</v>
      </c>
      <c r="AC52">
        <f t="shared" si="33"/>
        <v>1258.2959771792068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-25531.469217377296</v>
      </c>
      <c r="AI52">
        <f t="shared" si="38"/>
        <v>-25543.564258822666</v>
      </c>
      <c r="AJ52">
        <f t="shared" si="39"/>
        <v>243.06348893428662</v>
      </c>
      <c r="AK52">
        <f t="shared" si="61"/>
        <v>105.09516262794455</v>
      </c>
      <c r="AL52">
        <f t="shared" si="40"/>
        <v>-25195.405607260433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-253.09702372498199</v>
      </c>
      <c r="AR52">
        <f t="shared" si="45"/>
        <v>-253.21692356175166</v>
      </c>
      <c r="AS52">
        <f t="shared" si="46"/>
        <v>2.4095223467832025</v>
      </c>
      <c r="AT52">
        <f t="shared" si="47"/>
        <v>1.0418230397380208</v>
      </c>
      <c r="AU52">
        <f t="shared" si="48"/>
        <v>-249.76557817523042</v>
      </c>
      <c r="AW52">
        <v>49</v>
      </c>
      <c r="AX52">
        <f>IF(Z52&gt;0, (R52*SUMPRODUCT(K52:$K$98, X52:$X$98)-K52*$AZ$3)/Z52, 0)</f>
        <v>5201.7018001250062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1000000</v>
      </c>
      <c r="S53">
        <f t="shared" si="32"/>
        <v>4849.3685609649228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1258.2959771792068</v>
      </c>
      <c r="AC53">
        <f t="shared" si="33"/>
        <v>1036.0813125549448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-25828.99148608906</v>
      </c>
      <c r="AI53">
        <f t="shared" si="38"/>
        <v>-25839.67412754567</v>
      </c>
      <c r="AJ53">
        <f t="shared" si="39"/>
        <v>222.21466462426201</v>
      </c>
      <c r="AK53">
        <f t="shared" si="61"/>
        <v>88.080718402544491</v>
      </c>
      <c r="AL53">
        <f t="shared" si="40"/>
        <v>-25529.378744518865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-228.61286032963747</v>
      </c>
      <c r="AR53">
        <f t="shared" si="45"/>
        <v>-228.7074125780513</v>
      </c>
      <c r="AS53">
        <f t="shared" si="46"/>
        <v>1.9668259256000777</v>
      </c>
      <c r="AT53">
        <f t="shared" si="47"/>
        <v>0.77960399594928265</v>
      </c>
      <c r="AU53">
        <f t="shared" si="48"/>
        <v>-225.96098265650195</v>
      </c>
      <c r="AW53">
        <v>50</v>
      </c>
      <c r="AX53">
        <f>IF(Z53&gt;0, (R53*SUMPRODUCT(K53:$K$98, X53:$X$98)-K53*$AZ$3)/Z53, 0)</f>
        <v>4849.3685609649228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1000000</v>
      </c>
      <c r="S54">
        <f t="shared" si="32"/>
        <v>4496.8390114939575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1036.0813125549448</v>
      </c>
      <c r="AC54">
        <f t="shared" si="33"/>
        <v>835.04198713666415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-25820.974634569531</v>
      </c>
      <c r="AI54">
        <f t="shared" si="38"/>
        <v>-25830.259400879848</v>
      </c>
      <c r="AJ54">
        <f t="shared" si="39"/>
        <v>201.03932541828067</v>
      </c>
      <c r="AK54">
        <f t="shared" si="61"/>
        <v>72.525691878846146</v>
      </c>
      <c r="AL54">
        <f t="shared" si="40"/>
        <v>-25556.694383582719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-204.05527056704551</v>
      </c>
      <c r="AR54">
        <f t="shared" si="45"/>
        <v>-204.12864523738295</v>
      </c>
      <c r="AS54">
        <f t="shared" si="46"/>
        <v>1.5887523427532106</v>
      </c>
      <c r="AT54">
        <f t="shared" si="47"/>
        <v>0.57314837603328317</v>
      </c>
      <c r="AU54">
        <f t="shared" si="48"/>
        <v>-201.96674451859644</v>
      </c>
      <c r="AW54">
        <v>51</v>
      </c>
      <c r="AX54">
        <f>IF(Z54&gt;0, (R54*SUMPRODUCT(K54:$K$98, X54:$X$98)-K54*$AZ$3)/Z54, 0)</f>
        <v>4496.8390114939575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1000000</v>
      </c>
      <c r="S55">
        <f t="shared" si="32"/>
        <v>4139.5521374039599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835.04198713666415</v>
      </c>
      <c r="AC55">
        <f t="shared" si="33"/>
        <v>655.60594416904519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-25462.316209721615</v>
      </c>
      <c r="AI55">
        <f t="shared" si="38"/>
        <v>-25470.235012558343</v>
      </c>
      <c r="AJ55">
        <f t="shared" si="39"/>
        <v>179.43604296761896</v>
      </c>
      <c r="AK55">
        <f t="shared" si="61"/>
        <v>58.452939099566493</v>
      </c>
      <c r="AL55">
        <f t="shared" si="40"/>
        <v>-25232.346030491157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-179.66152022900889</v>
      </c>
      <c r="AR55">
        <f t="shared" si="45"/>
        <v>-179.71739512052787</v>
      </c>
      <c r="AS55">
        <f t="shared" si="46"/>
        <v>1.2660966110825251</v>
      </c>
      <c r="AT55">
        <f t="shared" si="47"/>
        <v>0.4124426000362128</v>
      </c>
      <c r="AU55">
        <f t="shared" si="48"/>
        <v>-178.03885590940914</v>
      </c>
      <c r="AW55">
        <v>52</v>
      </c>
      <c r="AX55">
        <f>IF(Z55&gt;0, (R55*SUMPRODUCT(K55:$K$98, X55:$X$98)-K55*$AZ$3)/Z55, 0)</f>
        <v>4139.5521374039599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1000000</v>
      </c>
      <c r="S56">
        <f t="shared" si="32"/>
        <v>3766.5746079688861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655.60594416904519</v>
      </c>
      <c r="AC56">
        <f t="shared" si="33"/>
        <v>497.92587715380955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-24596.354501686972</v>
      </c>
      <c r="AI56">
        <f t="shared" si="38"/>
        <v>-24602.964298770246</v>
      </c>
      <c r="AJ56">
        <f t="shared" si="39"/>
        <v>157.68006701523564</v>
      </c>
      <c r="AK56">
        <f t="shared" si="61"/>
        <v>45.892416091833169</v>
      </c>
      <c r="AL56">
        <f t="shared" si="40"/>
        <v>-24399.391815663177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-154.95653057399068</v>
      </c>
      <c r="AR56">
        <f t="shared" si="45"/>
        <v>-154.99817216050107</v>
      </c>
      <c r="AS56">
        <f t="shared" si="46"/>
        <v>0.99338119897724897</v>
      </c>
      <c r="AT56">
        <f t="shared" si="47"/>
        <v>0.28912128326824649</v>
      </c>
      <c r="AU56">
        <f t="shared" si="48"/>
        <v>-153.71566967825558</v>
      </c>
      <c r="AW56">
        <v>53</v>
      </c>
      <c r="AX56">
        <f>IF(Z56&gt;0, (R56*SUMPRODUCT(K56:$K$98, X56:$X$98)-K56*$AZ$3)/Z56, 0)</f>
        <v>3766.5746079688861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1000000</v>
      </c>
      <c r="S57">
        <f t="shared" si="32"/>
        <v>3367.7242487150447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497.92587715380955</v>
      </c>
      <c r="AC57">
        <f t="shared" si="33"/>
        <v>362.59564409211646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-23206.127842278362</v>
      </c>
      <c r="AI57">
        <f t="shared" si="38"/>
        <v>-23211.511234998688</v>
      </c>
      <c r="AJ57">
        <f t="shared" si="39"/>
        <v>135.33023306169309</v>
      </c>
      <c r="AK57">
        <f t="shared" si="61"/>
        <v>34.854811400766671</v>
      </c>
      <c r="AL57">
        <f t="shared" si="40"/>
        <v>-23041.326190536227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-130.53404556968678</v>
      </c>
      <c r="AR57">
        <f t="shared" si="45"/>
        <v>-130.56432705548443</v>
      </c>
      <c r="AS57">
        <f t="shared" si="46"/>
        <v>0.76123009101276329</v>
      </c>
      <c r="AT57">
        <f t="shared" si="47"/>
        <v>0.19605767798199911</v>
      </c>
      <c r="AU57">
        <f t="shared" si="48"/>
        <v>-129.60703928648965</v>
      </c>
      <c r="AW57">
        <v>54</v>
      </c>
      <c r="AX57">
        <f>IF(Z57&gt;0, (R57*SUMPRODUCT(K57:$K$98, X57:$X$98)-K57*$AZ$3)/Z57, 0)</f>
        <v>3367.7242487150447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1000000</v>
      </c>
      <c r="S58">
        <f t="shared" si="32"/>
        <v>2925.543597023322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362.59564409211646</v>
      </c>
      <c r="AC58">
        <f t="shared" si="33"/>
        <v>249.58507844412415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-21278.798806123927</v>
      </c>
      <c r="AI58">
        <f t="shared" si="38"/>
        <v>-21283.064424976747</v>
      </c>
      <c r="AJ58">
        <f t="shared" si="39"/>
        <v>113.01056564799231</v>
      </c>
      <c r="AK58">
        <f t="shared" si="61"/>
        <v>25.381695086448154</v>
      </c>
      <c r="AL58">
        <f t="shared" si="40"/>
        <v>-21144.672164242304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-106.86862046220732</v>
      </c>
      <c r="AR58">
        <f t="shared" si="45"/>
        <v>-106.89004370166607</v>
      </c>
      <c r="AS58">
        <f t="shared" si="46"/>
        <v>0.56757354390600634</v>
      </c>
      <c r="AT58">
        <f t="shared" si="47"/>
        <v>0.12747461750991579</v>
      </c>
      <c r="AU58">
        <f t="shared" si="48"/>
        <v>-106.19499554025015</v>
      </c>
      <c r="AW58">
        <v>55</v>
      </c>
      <c r="AX58">
        <f>IF(Z58&gt;0, (R58*SUMPRODUCT(K58:$K$98, X58:$X$98)-K58*$AZ$3)/Z58, 0)</f>
        <v>2925.543597023322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1000000</v>
      </c>
      <c r="S59">
        <f t="shared" si="32"/>
        <v>2416.7493051605475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249.58507844412415</v>
      </c>
      <c r="AC59">
        <f t="shared" si="33"/>
        <v>158.36242219771529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-18932.215847730993</v>
      </c>
      <c r="AI59">
        <f t="shared" si="38"/>
        <v>-18935.492199602897</v>
      </c>
      <c r="AJ59">
        <f t="shared" si="39"/>
        <v>91.22265624640886</v>
      </c>
      <c r="AK59">
        <f t="shared" si="61"/>
        <v>17.470955491088692</v>
      </c>
      <c r="AL59">
        <f t="shared" si="40"/>
        <v>-18826.7985878654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-84.89586145170243</v>
      </c>
      <c r="AR59">
        <f t="shared" si="45"/>
        <v>-84.910553272080008</v>
      </c>
      <c r="AS59">
        <f t="shared" si="46"/>
        <v>0.40906072739919486</v>
      </c>
      <c r="AT59">
        <f t="shared" si="47"/>
        <v>7.8343276282585111E-2</v>
      </c>
      <c r="AU59">
        <f t="shared" si="48"/>
        <v>-84.42314926839822</v>
      </c>
      <c r="AW59">
        <v>56</v>
      </c>
      <c r="AX59">
        <f>IF(Z59&gt;0, (R59*SUMPRODUCT(K59:$K$98, X59:$X$98)-K59*$AZ$3)/Z59, 0)</f>
        <v>2416.7493051605475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1000000</v>
      </c>
      <c r="S60">
        <f t="shared" si="32"/>
        <v>1801.3109193738887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158.36242219771529</v>
      </c>
      <c r="AC60">
        <f t="shared" si="33"/>
        <v>87.436171652975787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-16331.467489340994</v>
      </c>
      <c r="AI60">
        <f t="shared" si="38"/>
        <v>-16333.894504319713</v>
      </c>
      <c r="AJ60">
        <f t="shared" si="39"/>
        <v>70.926250544739503</v>
      </c>
      <c r="AK60">
        <f t="shared" si="61"/>
        <v>11.085369553840071</v>
      </c>
      <c r="AL60">
        <f t="shared" si="40"/>
        <v>-16251.882884221133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-65.38712770778055</v>
      </c>
      <c r="AR60">
        <f t="shared" si="45"/>
        <v>-65.396844871193196</v>
      </c>
      <c r="AS60">
        <f t="shared" si="46"/>
        <v>0.28397103966497628</v>
      </c>
      <c r="AT60">
        <f t="shared" si="47"/>
        <v>4.4383058361287024E-2</v>
      </c>
      <c r="AU60">
        <f t="shared" si="48"/>
        <v>-65.068490773166928</v>
      </c>
      <c r="AW60">
        <v>57</v>
      </c>
      <c r="AX60">
        <f>IF(Z60&gt;0, (R60*SUMPRODUCT(K60:$K$98, X60:$X$98)-K60*$AZ$3)/Z60, 0)</f>
        <v>1801.3109193738887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1000000</v>
      </c>
      <c r="S61">
        <f t="shared" si="32"/>
        <v>1001.5945967378783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87.436171652975787</v>
      </c>
      <c r="AC61">
        <f t="shared" si="33"/>
        <v>34.521910826412181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-13587.946638144682</v>
      </c>
      <c r="AI61">
        <f t="shared" si="38"/>
        <v>-13589.669985641705</v>
      </c>
      <c r="AJ61">
        <f t="shared" si="39"/>
        <v>52.914260826563606</v>
      </c>
      <c r="AK61">
        <f t="shared" si="61"/>
        <v>6.1205320157083056</v>
      </c>
      <c r="AL61">
        <f t="shared" si="40"/>
        <v>-13530.635192799435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-48.573887162858234</v>
      </c>
      <c r="AR61">
        <f t="shared" si="45"/>
        <v>-48.580047746873767</v>
      </c>
      <c r="AS61">
        <f t="shared" si="46"/>
        <v>0.1891567138982006</v>
      </c>
      <c r="AT61">
        <f t="shared" si="47"/>
        <v>2.187954070065954E-2</v>
      </c>
      <c r="AU61">
        <f t="shared" si="48"/>
        <v>-48.369011492274907</v>
      </c>
      <c r="AW61">
        <v>58</v>
      </c>
      <c r="AX61">
        <f>IF(Z61&gt;0, (R61*SUMPRODUCT(K61:$K$98, X61:$X$98)-K61*$AZ$3)/Z61, 0)</f>
        <v>1001.5945967378783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1000000</v>
      </c>
      <c r="S62">
        <f t="shared" si="32"/>
        <v>-125.23239000262559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34.521910826412181</v>
      </c>
      <c r="AC62">
        <f t="shared" si="33"/>
        <v>-2.9154880496452904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-10841.657516086736</v>
      </c>
      <c r="AI62">
        <f t="shared" si="38"/>
        <v>-10842.821547232985</v>
      </c>
      <c r="AJ62">
        <f t="shared" si="39"/>
        <v>37.437398876057472</v>
      </c>
      <c r="AK62">
        <f t="shared" si="61"/>
        <v>2.4165337578488528</v>
      </c>
      <c r="AL62">
        <f t="shared" si="40"/>
        <v>-10802.967614599078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-34.604030668096208</v>
      </c>
      <c r="AR62">
        <f t="shared" si="45"/>
        <v>-34.607745982790817</v>
      </c>
      <c r="AS62">
        <f t="shared" si="46"/>
        <v>0.11949140589606494</v>
      </c>
      <c r="AT62">
        <f t="shared" si="47"/>
        <v>7.7130095783799046E-3</v>
      </c>
      <c r="AU62">
        <f t="shared" si="48"/>
        <v>-34.480541567316372</v>
      </c>
      <c r="AW62">
        <v>59</v>
      </c>
      <c r="AX62">
        <f>IF(Z62&gt;0, (R62*SUMPRODUCT(K62:$K$98, X62:$X$98)-K62*$AZ$3)/Z62, 0)</f>
        <v>-125.23239000262559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1000000</v>
      </c>
      <c r="S63">
        <f t="shared" si="32"/>
        <v>-1856.464861706291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-2.9154880496452904</v>
      </c>
      <c r="AC63">
        <f t="shared" si="33"/>
        <v>-27.576225604526513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-8193.6569573233555</v>
      </c>
      <c r="AI63">
        <f t="shared" si="38"/>
        <v>-8194.3996653102768</v>
      </c>
      <c r="AJ63">
        <f t="shared" si="39"/>
        <v>24.660737554881223</v>
      </c>
      <c r="AK63">
        <f t="shared" si="61"/>
        <v>-0.20408416347517036</v>
      </c>
      <c r="AL63">
        <f t="shared" si="40"/>
        <v>-8169.943011918871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-23.350208296627187</v>
      </c>
      <c r="AR63">
        <f t="shared" si="45"/>
        <v>-23.352324859022769</v>
      </c>
      <c r="AS63">
        <f t="shared" si="46"/>
        <v>7.0277943249779665E-2</v>
      </c>
      <c r="AT63">
        <f t="shared" si="47"/>
        <v>-5.8159717352200091E-4</v>
      </c>
      <c r="AU63">
        <f t="shared" si="48"/>
        <v>-23.282628512946513</v>
      </c>
      <c r="AW63">
        <v>60</v>
      </c>
      <c r="AX63">
        <f>IF(Z63&gt;0, (R63*SUMPRODUCT(K63:$K$98, X63:$X$98)-K63*$AZ$3)/Z63, 0)</f>
        <v>-1856.464861706291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1000000</v>
      </c>
      <c r="S64">
        <f t="shared" si="32"/>
        <v>-4726.0405491867414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-27.576225604526513</v>
      </c>
      <c r="AC64">
        <f t="shared" si="33"/>
        <v>-42.048493621497443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-5808.4254098414085</v>
      </c>
      <c r="AI64">
        <f t="shared" si="38"/>
        <v>-5808.8702694779677</v>
      </c>
      <c r="AJ64">
        <f t="shared" si="39"/>
        <v>14.472268016970929</v>
      </c>
      <c r="AK64">
        <f t="shared" si="61"/>
        <v>-1.930335792316856</v>
      </c>
      <c r="AL64">
        <f t="shared" si="40"/>
        <v>-5796.3283372533142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-14.779283350963354</v>
      </c>
      <c r="AR64">
        <f t="shared" si="45"/>
        <v>-14.780415276770471</v>
      </c>
      <c r="AS64">
        <f t="shared" si="46"/>
        <v>3.6824050351321955E-2</v>
      </c>
      <c r="AT64">
        <f t="shared" si="47"/>
        <v>-4.9116546437558729E-3</v>
      </c>
      <c r="AU64">
        <f t="shared" si="48"/>
        <v>-14.748502881062906</v>
      </c>
      <c r="AW64">
        <v>61</v>
      </c>
      <c r="AX64">
        <f>IF(Z64&gt;0, (R64*SUMPRODUCT(K64:$K$98, X64:$X$98)-K64*$AZ$3)/Z64, 0)</f>
        <v>-4726.0405491867414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1000000</v>
      </c>
      <c r="S65">
        <f t="shared" si="32"/>
        <v>-9284.6682200387277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-42.048493621497443</v>
      </c>
      <c r="AC65">
        <f t="shared" si="33"/>
        <v>-48.901044579910561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-3541.3611357599152</v>
      </c>
      <c r="AI65">
        <f t="shared" si="38"/>
        <v>-3541.6244787433207</v>
      </c>
      <c r="AJ65">
        <f t="shared" si="39"/>
        <v>6.8525509584131186</v>
      </c>
      <c r="AK65">
        <f t="shared" si="61"/>
        <v>-2.9433945535048212</v>
      </c>
      <c r="AL65">
        <f t="shared" si="40"/>
        <v>-3537.7153223384121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-8.0453909592640223</v>
      </c>
      <c r="AR65">
        <f t="shared" si="45"/>
        <v>-8.0459892312777068</v>
      </c>
      <c r="AS65">
        <f t="shared" si="46"/>
        <v>1.5567870492508427E-2</v>
      </c>
      <c r="AT65">
        <f t="shared" si="47"/>
        <v>-6.6869090788825095E-3</v>
      </c>
      <c r="AU65">
        <f t="shared" si="48"/>
        <v>-8.0371082698640812</v>
      </c>
      <c r="AW65">
        <v>62</v>
      </c>
      <c r="AX65">
        <f>IF(Z65&gt;0, (R65*SUMPRODUCT(K65:$K$98, X65:$X$98)-K65*$AZ$3)/Z65, 0)</f>
        <v>-9284.6682200387277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1000000</v>
      </c>
      <c r="S66">
        <f t="shared" si="32"/>
        <v>-16201.828035363475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-48.901044579910561</v>
      </c>
      <c r="AC66">
        <f t="shared" si="33"/>
        <v>-49.868995902969004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-2136.2053161110121</v>
      </c>
      <c r="AI66">
        <f t="shared" si="38"/>
        <v>-2136.3592153987779</v>
      </c>
      <c r="AJ66">
        <f t="shared" si="39"/>
        <v>0.96795132305844334</v>
      </c>
      <c r="AK66">
        <f t="shared" si="61"/>
        <v>-3.4230731205937395</v>
      </c>
      <c r="AL66">
        <f t="shared" si="40"/>
        <v>-2138.8143371963133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-4.333131860108149</v>
      </c>
      <c r="AR66">
        <f t="shared" si="45"/>
        <v>-4.3334440332415252</v>
      </c>
      <c r="AS66">
        <f t="shared" si="46"/>
        <v>1.9634164775013665E-3</v>
      </c>
      <c r="AT66">
        <f t="shared" si="47"/>
        <v>-6.9434464404983017E-3</v>
      </c>
      <c r="AU66">
        <f t="shared" si="48"/>
        <v>-4.3384240632045223</v>
      </c>
      <c r="AW66">
        <v>63</v>
      </c>
      <c r="AX66">
        <f>IF(Z66&gt;0, (R66*SUMPRODUCT(K66:$K$98, X66:$X$98)-K66*$AZ$3)/Z66, 0)</f>
        <v>-16201.828035363475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1000000</v>
      </c>
      <c r="S67">
        <f t="shared" ref="S67:S98" si="63">AX67</f>
        <v>-27004.549084098988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-49.868995902969004</v>
      </c>
      <c r="AC67">
        <f t="shared" ref="AC67:AC98" si="64">S67*Z67</f>
        <v>-47.882985230750762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-1274.0607479747914</v>
      </c>
      <c r="AI67">
        <f t="shared" ref="AI67:AI98" si="69">SUM(AE67:AH67)</f>
        <v>-1274.149405232281</v>
      </c>
      <c r="AJ67">
        <f t="shared" ref="AJ67:AJ98" si="70">AB67-AC67</f>
        <v>-1.9860106722182422</v>
      </c>
      <c r="AK67">
        <f t="shared" si="61"/>
        <v>-3.4908297132078308</v>
      </c>
      <c r="AL67">
        <f t="shared" ref="AL67:AL98" si="71">SUM(AI67:AK67)</f>
        <v>-1279.6262456177071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-2.3074432403932534</v>
      </c>
      <c r="AR67">
        <f t="shared" ref="AR67:AR98" si="76">AI67*$K67</f>
        <v>-2.307603806983058</v>
      </c>
      <c r="AS67">
        <f t="shared" ref="AS67:AS98" si="77">AJ67*$K67</f>
        <v>-3.5968511770284256E-3</v>
      </c>
      <c r="AT67">
        <f t="shared" ref="AT67:AT98" si="78">AK67*$K67</f>
        <v>-6.3222192802887475E-3</v>
      </c>
      <c r="AU67">
        <f t="shared" ref="AU67:AU98" si="79">AL67*$K67</f>
        <v>-2.3175228774403753</v>
      </c>
      <c r="AW67">
        <v>64</v>
      </c>
      <c r="AX67">
        <f>IF(Z67&gt;0, (R67*SUMPRODUCT(K67:$K$98, X67:$X$98)-K67*$AZ$3)/Z67, 0)</f>
        <v>-27004.549084098988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1000000</v>
      </c>
      <c r="S68">
        <f t="shared" si="63"/>
        <v>-44321.363176550207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-47.882985230750762</v>
      </c>
      <c r="AC68">
        <f t="shared" si="64"/>
        <v>-44.548336924424014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-750.2926069812155</v>
      </c>
      <c r="AI68">
        <f t="shared" si="69"/>
        <v>-750.34286303578108</v>
      </c>
      <c r="AJ68">
        <f t="shared" si="70"/>
        <v>-3.3346483063267485</v>
      </c>
      <c r="AK68">
        <f t="shared" si="61"/>
        <v>-3.3518089661525536</v>
      </c>
      <c r="AL68">
        <f t="shared" si="71"/>
        <v>-757.02932030826037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-1.2132590385335913</v>
      </c>
      <c r="AR68">
        <f t="shared" si="76"/>
        <v>-1.2133403049780096</v>
      </c>
      <c r="AS68">
        <f t="shared" si="77"/>
        <v>-5.392285836668188E-3</v>
      </c>
      <c r="AT68">
        <f t="shared" si="78"/>
        <v>-5.4200354445506759E-3</v>
      </c>
      <c r="AU68">
        <f t="shared" si="79"/>
        <v>-1.2241526262592284</v>
      </c>
      <c r="AW68">
        <v>65</v>
      </c>
      <c r="AX68">
        <f>IF(Z68&gt;0, (R68*SUMPRODUCT(K68:$K$98, X68:$X$98)-K68*$AZ$3)/Z68, 0)</f>
        <v>-44321.363176550207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1000000</v>
      </c>
      <c r="S69">
        <f t="shared" si="63"/>
        <v>-72648.650826162469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-44.548336924424014</v>
      </c>
      <c r="AC69">
        <f t="shared" si="64"/>
        <v>-40.724014224814759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-434.50868949248706</v>
      </c>
      <c r="AI69">
        <f t="shared" si="69"/>
        <v>-434.53671755203237</v>
      </c>
      <c r="AJ69">
        <f t="shared" si="70"/>
        <v>-3.8243226996092545</v>
      </c>
      <c r="AK69">
        <f t="shared" si="61"/>
        <v>-3.1183835847096812</v>
      </c>
      <c r="AL69">
        <f t="shared" si="71"/>
        <v>-441.47942383635132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-0.62734047969013618</v>
      </c>
      <c r="AR69">
        <f t="shared" si="76"/>
        <v>-0.62738094639827147</v>
      </c>
      <c r="AS69">
        <f t="shared" si="77"/>
        <v>-5.52152924643462E-3</v>
      </c>
      <c r="AT69">
        <f t="shared" si="78"/>
        <v>-4.5022994964141983E-3</v>
      </c>
      <c r="AU69">
        <f t="shared" si="79"/>
        <v>-0.63740477514112037</v>
      </c>
      <c r="AW69">
        <v>66</v>
      </c>
      <c r="AX69">
        <f>IF(Z69&gt;0, (R69*SUMPRODUCT(K69:$K$98, X69:$X$98)-K69*$AZ$3)/Z69, 0)</f>
        <v>-72648.650826162469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1000000</v>
      </c>
      <c r="S70">
        <f t="shared" si="63"/>
        <v>-120010.03937594879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-40.724014224814759</v>
      </c>
      <c r="AC70">
        <f t="shared" si="64"/>
        <v>-36.853513866877343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-247.86865478179411</v>
      </c>
      <c r="AI70">
        <f t="shared" si="69"/>
        <v>-247.88400912800486</v>
      </c>
      <c r="AJ70">
        <f t="shared" si="70"/>
        <v>-3.8705003579374164</v>
      </c>
      <c r="AK70">
        <f t="shared" si="61"/>
        <v>-2.8506809957370334</v>
      </c>
      <c r="AL70">
        <f t="shared" si="71"/>
        <v>-254.6051904816793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-0.31952764070763223</v>
      </c>
      <c r="AR70">
        <f t="shared" si="76"/>
        <v>-0.31954743400510927</v>
      </c>
      <c r="AS70">
        <f t="shared" si="77"/>
        <v>-4.989464475927863E-3</v>
      </c>
      <c r="AT70">
        <f t="shared" si="78"/>
        <v>-3.6748146867533705E-3</v>
      </c>
      <c r="AU70">
        <f t="shared" si="79"/>
        <v>-0.32821171316779046</v>
      </c>
      <c r="AW70">
        <v>67</v>
      </c>
      <c r="AX70">
        <f>IF(Z70&gt;0, (R70*SUMPRODUCT(K70:$K$98, X70:$X$98)-K70*$AZ$3)/Z70, 0)</f>
        <v>-120010.03937594879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1000000</v>
      </c>
      <c r="S71">
        <f t="shared" si="63"/>
        <v>-200893.81395013456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-36.853513866877343</v>
      </c>
      <c r="AC71">
        <f t="shared" si="64"/>
        <v>-33.157112188274667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-138.96810483282644</v>
      </c>
      <c r="AI71">
        <f t="shared" si="69"/>
        <v>-138.97635723033343</v>
      </c>
      <c r="AJ71">
        <f t="shared" si="70"/>
        <v>-3.6964016786026761</v>
      </c>
      <c r="AK71">
        <f t="shared" si="61"/>
        <v>-2.5797459706814143</v>
      </c>
      <c r="AL71">
        <f t="shared" si="71"/>
        <v>-145.25250487961753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-0.15994988609539923</v>
      </c>
      <c r="AR71">
        <f t="shared" si="76"/>
        <v>-0.15995938446225719</v>
      </c>
      <c r="AS71">
        <f t="shared" si="77"/>
        <v>-4.2544944263763224E-3</v>
      </c>
      <c r="AT71">
        <f t="shared" si="78"/>
        <v>-2.9692430119985895E-3</v>
      </c>
      <c r="AU71">
        <f t="shared" si="79"/>
        <v>-0.16718312190063211</v>
      </c>
      <c r="AW71">
        <v>68</v>
      </c>
      <c r="AX71">
        <f>IF(Z71&gt;0, (R71*SUMPRODUCT(K71:$K$98, X71:$X$98)-K71*$AZ$3)/Z71, 0)</f>
        <v>-200893.81395013456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1000000</v>
      </c>
      <c r="S72">
        <f t="shared" si="63"/>
        <v>-341972.32631722494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-33.157112188274667</v>
      </c>
      <c r="AC72">
        <f t="shared" si="64"/>
        <v>-29.731410896414438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-76.456485627908663</v>
      </c>
      <c r="AI72">
        <f t="shared" si="69"/>
        <v>-76.460832677159203</v>
      </c>
      <c r="AJ72">
        <f t="shared" si="70"/>
        <v>-3.4257012918602285</v>
      </c>
      <c r="AK72">
        <f t="shared" si="61"/>
        <v>-2.320997853179227</v>
      </c>
      <c r="AL72">
        <f t="shared" si="71"/>
        <v>-82.207531822198661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-7.8571511723536741E-2</v>
      </c>
      <c r="AR72">
        <f t="shared" si="76"/>
        <v>-7.8575979025798229E-2</v>
      </c>
      <c r="AS72">
        <f t="shared" si="77"/>
        <v>-3.5204669297077837E-3</v>
      </c>
      <c r="AT72">
        <f t="shared" si="78"/>
        <v>-2.3852039304930774E-3</v>
      </c>
      <c r="AU72">
        <f t="shared" si="79"/>
        <v>-8.4481649885999099E-2</v>
      </c>
      <c r="AW72">
        <v>69</v>
      </c>
      <c r="AX72">
        <f>IF(Z72&gt;0, (R72*SUMPRODUCT(K72:$K$98, X72:$X$98)-K72*$AZ$3)/Z72, 0)</f>
        <v>-341972.32631722494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1000000</v>
      </c>
      <c r="S73">
        <f t="shared" si="63"/>
        <v>-593954.17737285735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-29.731410896414438</v>
      </c>
      <c r="AC73">
        <f t="shared" si="64"/>
        <v>-26.60850814210616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-41.272651008213103</v>
      </c>
      <c r="AI73">
        <f t="shared" si="69"/>
        <v>-41.274890954420719</v>
      </c>
      <c r="AJ73">
        <f t="shared" si="70"/>
        <v>-3.1229027543082779</v>
      </c>
      <c r="AK73">
        <f t="shared" ref="AK73:AK98" si="92">G73*SUM(AB73:AB73, AE73:AF73)</f>
        <v>-2.0811987627490107</v>
      </c>
      <c r="AL73">
        <f t="shared" si="71"/>
        <v>-46.478992471478008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-3.7869983867304419E-2</v>
      </c>
      <c r="AR73">
        <f t="shared" si="76"/>
        <v>-3.787203914421719E-2</v>
      </c>
      <c r="AS73">
        <f t="shared" si="77"/>
        <v>-2.8654393172195518E-3</v>
      </c>
      <c r="AT73">
        <f t="shared" si="78"/>
        <v>-1.9096171834049396E-3</v>
      </c>
      <c r="AU73">
        <f t="shared" si="79"/>
        <v>-4.2647095644841676E-2</v>
      </c>
      <c r="AW73">
        <v>70</v>
      </c>
      <c r="AX73">
        <f>IF(Z73&gt;0, (R73*SUMPRODUCT(K73:$K$98, X73:$X$98)-K73*$AZ$3)/Z73, 0)</f>
        <v>-593954.17737285735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1000000</v>
      </c>
      <c r="S74">
        <f t="shared" si="63"/>
        <v>-1054664.2947836909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-26.60850814210616</v>
      </c>
      <c r="AC74">
        <f t="shared" si="64"/>
        <v>-23.787918959873632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-21.795967346727572</v>
      </c>
      <c r="AI74">
        <f t="shared" si="69"/>
        <v>-21.797095095105778</v>
      </c>
      <c r="AJ74">
        <f t="shared" si="70"/>
        <v>-2.8205891822325277</v>
      </c>
      <c r="AK74">
        <f t="shared" si="92"/>
        <v>-1.8625955699474315</v>
      </c>
      <c r="AL74">
        <f t="shared" si="71"/>
        <v>-26.480279847285736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-1.7856275619689693E-2</v>
      </c>
      <c r="AR74">
        <f t="shared" si="76"/>
        <v>-1.7857199523894109E-2</v>
      </c>
      <c r="AS74">
        <f t="shared" si="77"/>
        <v>-2.3107585475173218E-3</v>
      </c>
      <c r="AT74">
        <f t="shared" si="78"/>
        <v>-1.5259253849996171E-3</v>
      </c>
      <c r="AU74">
        <f t="shared" si="79"/>
        <v>-2.1693883456411045E-2</v>
      </c>
      <c r="AW74">
        <v>71</v>
      </c>
      <c r="AX74">
        <f>IF(Z74&gt;0, (R74*SUMPRODUCT(K74:$K$98, X74:$X$98)-K74*$AZ$3)/Z74, 0)</f>
        <v>-1054664.2947836909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1000000</v>
      </c>
      <c r="S75">
        <f t="shared" si="63"/>
        <v>-1919287.8518336387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-23.787918959873632</v>
      </c>
      <c r="AC75">
        <f t="shared" si="64"/>
        <v>-21.253579551475607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-11.255737861178613</v>
      </c>
      <c r="AI75">
        <f t="shared" si="69"/>
        <v>-11.256291545179977</v>
      </c>
      <c r="AJ75">
        <f t="shared" si="70"/>
        <v>-2.5343394083980257</v>
      </c>
      <c r="AK75">
        <f t="shared" si="92"/>
        <v>-1.6651543271911544</v>
      </c>
      <c r="AL75">
        <f t="shared" si="71"/>
        <v>-15.455785280769156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-8.233238186536998E-3</v>
      </c>
      <c r="AR75">
        <f t="shared" si="76"/>
        <v>-8.233643189951215E-3</v>
      </c>
      <c r="AS75">
        <f t="shared" si="77"/>
        <v>-1.8537940606128602E-3</v>
      </c>
      <c r="AT75">
        <f t="shared" si="78"/>
        <v>-1.218010970244111E-3</v>
      </c>
      <c r="AU75">
        <f t="shared" si="79"/>
        <v>-1.1305448220808185E-2</v>
      </c>
      <c r="AW75">
        <v>72</v>
      </c>
      <c r="AX75">
        <f>IF(Z75&gt;0, (R75*SUMPRODUCT(K75:$K$98, X75:$X$98)-K75*$AZ$3)/Z75, 0)</f>
        <v>-1919287.8518336387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1000000</v>
      </c>
      <c r="S76">
        <f t="shared" si="63"/>
        <v>-3588371.4814892504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-21.253579551475607</v>
      </c>
      <c r="AC76">
        <f t="shared" si="64"/>
        <v>-18.983066643217761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-5.6727811740821785</v>
      </c>
      <c r="AI76">
        <f t="shared" si="69"/>
        <v>-5.6730456821848252</v>
      </c>
      <c r="AJ76">
        <f t="shared" si="70"/>
        <v>-2.2705129082578459</v>
      </c>
      <c r="AK76">
        <f t="shared" si="92"/>
        <v>-1.4877505686032926</v>
      </c>
      <c r="AL76">
        <f t="shared" si="71"/>
        <v>-9.4313091590459628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-3.704884880744263E-3</v>
      </c>
      <c r="AR76">
        <f t="shared" si="76"/>
        <v>-3.7050576305895783E-3</v>
      </c>
      <c r="AS76">
        <f t="shared" si="77"/>
        <v>-1.4828685766642828E-3</v>
      </c>
      <c r="AT76">
        <f t="shared" si="78"/>
        <v>-9.716476660725095E-4</v>
      </c>
      <c r="AU76">
        <f t="shared" si="79"/>
        <v>-6.1595738733263702E-3</v>
      </c>
      <c r="AW76">
        <v>73</v>
      </c>
      <c r="AX76">
        <f>IF(Z76&gt;0, (R76*SUMPRODUCT(K76:$K$98, X76:$X$98)-K76*$AZ$3)/Z76, 0)</f>
        <v>-3588371.4814892504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1000000</v>
      </c>
      <c r="S77">
        <f t="shared" si="63"/>
        <v>-6902628.8938024621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-18.983066643217761</v>
      </c>
      <c r="AC77">
        <f t="shared" si="64"/>
        <v>-16.95217675448745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-2.7813589178840581</v>
      </c>
      <c r="AI77">
        <f t="shared" si="69"/>
        <v>-2.7814817129597844</v>
      </c>
      <c r="AJ77">
        <f t="shared" si="70"/>
        <v>-2.0308898887303108</v>
      </c>
      <c r="AK77">
        <f t="shared" si="92"/>
        <v>-1.3288146650252435</v>
      </c>
      <c r="AL77">
        <f t="shared" si="71"/>
        <v>-6.141186266715339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-1.621876196199536E-3</v>
      </c>
      <c r="AR77">
        <f t="shared" si="76"/>
        <v>-1.6219478009137102E-3</v>
      </c>
      <c r="AS77">
        <f t="shared" si="77"/>
        <v>-1.1842599480615902E-3</v>
      </c>
      <c r="AT77">
        <f t="shared" si="78"/>
        <v>-7.748632729517944E-4</v>
      </c>
      <c r="AU77">
        <f t="shared" si="79"/>
        <v>-3.581071021927095E-3</v>
      </c>
      <c r="AW77">
        <v>74</v>
      </c>
      <c r="AX77">
        <f>IF(Z77&gt;0, (R77*SUMPRODUCT(K77:$K$98, X77:$X$98)-K77*$AZ$3)/Z77, 0)</f>
        <v>-6902628.8938024621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1000000</v>
      </c>
      <c r="S78">
        <f t="shared" si="63"/>
        <v>-13692407.75834354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-16.95217675448745</v>
      </c>
      <c r="AC78">
        <f t="shared" si="64"/>
        <v>-15.137196154245206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-1.3258250168878092</v>
      </c>
      <c r="AI78">
        <f t="shared" si="69"/>
        <v>-1.3258802927619338</v>
      </c>
      <c r="AJ78">
        <f t="shared" si="70"/>
        <v>-1.8149806002422437</v>
      </c>
      <c r="AK78">
        <f t="shared" si="92"/>
        <v>-1.1866523728141216</v>
      </c>
      <c r="AL78">
        <f t="shared" si="71"/>
        <v>-4.3275132658182986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-6.9028565927074597E-4</v>
      </c>
      <c r="AR78">
        <f t="shared" si="76"/>
        <v>-6.9031443844049E-4</v>
      </c>
      <c r="AS78">
        <f t="shared" si="77"/>
        <v>-9.4496261893046443E-4</v>
      </c>
      <c r="AT78">
        <f t="shared" si="78"/>
        <v>-6.1782596123882412E-4</v>
      </c>
      <c r="AU78">
        <f t="shared" si="79"/>
        <v>-2.2531030186097784E-3</v>
      </c>
      <c r="AW78">
        <v>75</v>
      </c>
      <c r="AX78">
        <f>IF(Z78&gt;0, (R78*SUMPRODUCT(K78:$K$98, X78:$X$98)-K78*$AZ$3)/Z78, 0)</f>
        <v>-13692407.75834354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1000000</v>
      </c>
      <c r="S79">
        <f t="shared" si="63"/>
        <v>-28043562.656467583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-15.137196154245206</v>
      </c>
      <c r="AC79">
        <f t="shared" si="64"/>
        <v>-13.515919943084439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-0.61250072137793532</v>
      </c>
      <c r="AI79">
        <f t="shared" si="69"/>
        <v>-0.61252481945724968</v>
      </c>
      <c r="AJ79">
        <f t="shared" si="70"/>
        <v>-1.621276211160767</v>
      </c>
      <c r="AK79">
        <f t="shared" si="92"/>
        <v>-1.0596037307971646</v>
      </c>
      <c r="AL79">
        <f t="shared" si="71"/>
        <v>-3.2934047614151813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-2.8472868569348906E-4</v>
      </c>
      <c r="AR79">
        <f t="shared" si="76"/>
        <v>-2.8473988798960307E-4</v>
      </c>
      <c r="AS79">
        <f t="shared" si="77"/>
        <v>-7.5367069562206463E-4</v>
      </c>
      <c r="AT79">
        <f t="shared" si="78"/>
        <v>-4.925701588515104E-4</v>
      </c>
      <c r="AU79">
        <f t="shared" si="79"/>
        <v>-1.5309807424631781E-3</v>
      </c>
      <c r="AW79">
        <v>76</v>
      </c>
      <c r="AX79">
        <f>IF(Z79&gt;0, (R79*SUMPRODUCT(K79:$K$98, X79:$X$98)-K79*$AZ$3)/Z79, 0)</f>
        <v>-28043562.656467583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1000000</v>
      </c>
      <c r="S80">
        <f t="shared" si="63"/>
        <v>-59334285.223685659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-13.515919943084439</v>
      </c>
      <c r="AC80">
        <f t="shared" si="64"/>
        <v>-12.068020299609383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-0.27375163288080701</v>
      </c>
      <c r="AI80">
        <f t="shared" si="69"/>
        <v>-0.27376180239768422</v>
      </c>
      <c r="AJ80">
        <f t="shared" si="70"/>
        <v>-1.447899643475056</v>
      </c>
      <c r="AK80">
        <f t="shared" si="92"/>
        <v>-0.94611439601591085</v>
      </c>
      <c r="AL80">
        <f t="shared" si="71"/>
        <v>-2.667775841888651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-1.1362223153976591E-4</v>
      </c>
      <c r="AR80">
        <f t="shared" si="76"/>
        <v>-1.136264524577897E-4</v>
      </c>
      <c r="AS80">
        <f t="shared" si="77"/>
        <v>-6.0095929586252901E-4</v>
      </c>
      <c r="AT80">
        <f t="shared" si="78"/>
        <v>-3.9269036621246948E-4</v>
      </c>
      <c r="AU80">
        <f t="shared" si="79"/>
        <v>-1.1072761145327881E-3</v>
      </c>
      <c r="AW80">
        <v>77</v>
      </c>
      <c r="AX80">
        <f>IF(Z80&gt;0, (R80*SUMPRODUCT(K80:$K$98, X80:$X$98)-K80*$AZ$3)/Z80, 0)</f>
        <v>-59334285.223685659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1000000</v>
      </c>
      <c r="S81">
        <f t="shared" si="63"/>
        <v>-129937045.43405215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-12.068020299609383</v>
      </c>
      <c r="AC81">
        <f t="shared" si="64"/>
        <v>-10.775112160983113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-0.11843079795049979</v>
      </c>
      <c r="AI81">
        <f t="shared" si="69"/>
        <v>-0.11843494423231073</v>
      </c>
      <c r="AJ81">
        <f t="shared" si="70"/>
        <v>-1.2929081386262702</v>
      </c>
      <c r="AK81">
        <f t="shared" si="92"/>
        <v>-0.84476142097265694</v>
      </c>
      <c r="AL81">
        <f t="shared" si="71"/>
        <v>-2.2561045038312377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-4.3888751732741455E-5</v>
      </c>
      <c r="AR81">
        <f t="shared" si="76"/>
        <v>-4.3890288285193719E-5</v>
      </c>
      <c r="AS81">
        <f t="shared" si="77"/>
        <v>-4.7913317558770851E-4</v>
      </c>
      <c r="AT81">
        <f t="shared" si="78"/>
        <v>-3.1305644241258251E-4</v>
      </c>
      <c r="AU81">
        <f t="shared" si="79"/>
        <v>-8.3607990628548469E-4</v>
      </c>
      <c r="AW81">
        <v>78</v>
      </c>
      <c r="AX81">
        <f>IF(Z81&gt;0, (R81*SUMPRODUCT(K81:$K$98, X81:$X$98)-K81*$AZ$3)/Z81, 0)</f>
        <v>-129937045.43405215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1000000</v>
      </c>
      <c r="S82">
        <f t="shared" si="63"/>
        <v>-295071622.82046634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-10.775112160983113</v>
      </c>
      <c r="AC82">
        <f t="shared" si="64"/>
        <v>-9.6206723346832277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-4.9491847293353444E-2</v>
      </c>
      <c r="AI82">
        <f t="shared" si="69"/>
        <v>-4.9493477519981594E-2</v>
      </c>
      <c r="AJ82">
        <f t="shared" si="70"/>
        <v>-1.1544398262998854</v>
      </c>
      <c r="AK82">
        <f t="shared" si="92"/>
        <v>-0.75425785126881795</v>
      </c>
      <c r="AL82">
        <f t="shared" si="71"/>
        <v>-1.9581911550886848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-1.6375863706926609E-5</v>
      </c>
      <c r="AR82">
        <f t="shared" si="76"/>
        <v>-1.6376403116355313E-5</v>
      </c>
      <c r="AS82">
        <f t="shared" si="77"/>
        <v>-3.8198107945495519E-4</v>
      </c>
      <c r="AT82">
        <f t="shared" si="78"/>
        <v>-2.4956885725128827E-4</v>
      </c>
      <c r="AU82">
        <f t="shared" si="79"/>
        <v>-6.4792633982259872E-4</v>
      </c>
      <c r="AW82">
        <v>79</v>
      </c>
      <c r="AX82">
        <f>IF(Z82&gt;0, (R82*SUMPRODUCT(K82:$K$98, X82:$X$98)-K82*$AZ$3)/Z82, 0)</f>
        <v>-295071622.82046634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1000000</v>
      </c>
      <c r="S83">
        <f t="shared" si="63"/>
        <v>-696087280.71622479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-9.6206723346832277</v>
      </c>
      <c r="AC83">
        <f t="shared" si="64"/>
        <v>-8.5898996792508466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-1.9938224863411819E-2</v>
      </c>
      <c r="AI83">
        <f t="shared" si="69"/>
        <v>-1.9938841876530521E-2</v>
      </c>
      <c r="AJ83">
        <f t="shared" si="70"/>
        <v>-1.0307726554323811</v>
      </c>
      <c r="AK83">
        <f t="shared" si="92"/>
        <v>-0.67344706342782601</v>
      </c>
      <c r="AL83">
        <f t="shared" si="71"/>
        <v>-1.7241585607367376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-5.8903217466517326E-6</v>
      </c>
      <c r="AR83">
        <f t="shared" si="76"/>
        <v>-5.8905040299701304E-6</v>
      </c>
      <c r="AS83">
        <f t="shared" si="77"/>
        <v>-3.0451971676220433E-4</v>
      </c>
      <c r="AT83">
        <f t="shared" si="78"/>
        <v>-1.9895551936557267E-4</v>
      </c>
      <c r="AU83">
        <f t="shared" si="79"/>
        <v>-5.0936574015774717E-4</v>
      </c>
      <c r="AW83">
        <v>80</v>
      </c>
      <c r="AX83">
        <f>IF(Z83&gt;0, (R83*SUMPRODUCT(K83:$K$98, X83:$X$98)-K83*$AZ$3)/Z83, 0)</f>
        <v>-696087280.71622479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1000000</v>
      </c>
      <c r="S84">
        <f t="shared" si="63"/>
        <v>-1708728860.0936871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-8.5898996792508466</v>
      </c>
      <c r="AC84">
        <f t="shared" si="64"/>
        <v>-7.6695582202010879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-7.7284014586618465E-3</v>
      </c>
      <c r="AI84">
        <f t="shared" si="69"/>
        <v>-7.7286258815764267E-3</v>
      </c>
      <c r="AJ84">
        <f t="shared" si="70"/>
        <v>-0.92034145904975873</v>
      </c>
      <c r="AK84">
        <f t="shared" si="92"/>
        <v>-0.60129297754755928</v>
      </c>
      <c r="AL84">
        <f t="shared" si="71"/>
        <v>-1.5293630624788945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-2.0385631964779305E-6</v>
      </c>
      <c r="AR84">
        <f t="shared" si="76"/>
        <v>-2.0386223937513323E-6</v>
      </c>
      <c r="AS84">
        <f t="shared" si="77"/>
        <v>-2.4276355681663737E-4</v>
      </c>
      <c r="AT84">
        <f t="shared" si="78"/>
        <v>-1.5860637427876636E-4</v>
      </c>
      <c r="AU84">
        <f t="shared" si="79"/>
        <v>-4.0340855348915513E-4</v>
      </c>
      <c r="AW84">
        <v>81</v>
      </c>
      <c r="AX84">
        <f>IF(Z84&gt;0, (R84*SUMPRODUCT(K84:$K$98, X84:$X$98)-K84*$AZ$3)/Z84, 0)</f>
        <v>-1708728860.0936871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1000000</v>
      </c>
      <c r="S85">
        <f t="shared" si="63"/>
        <v>-4372896702.9658623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-7.6695582202010879</v>
      </c>
      <c r="AC85">
        <f t="shared" si="64"/>
        <v>-6.8478215539682958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-2.87760450815844E-3</v>
      </c>
      <c r="AI85">
        <f t="shared" si="69"/>
        <v>-2.8776828066184668E-3</v>
      </c>
      <c r="AJ85">
        <f t="shared" si="70"/>
        <v>-0.82173666623279207</v>
      </c>
      <c r="AK85">
        <f t="shared" si="92"/>
        <v>-0.53686907541407625</v>
      </c>
      <c r="AL85">
        <f t="shared" si="71"/>
        <v>-1.3614834244534868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-6.7771576462482391E-7</v>
      </c>
      <c r="AR85">
        <f t="shared" si="76"/>
        <v>-6.7773420499790346E-7</v>
      </c>
      <c r="AS85">
        <f t="shared" si="77"/>
        <v>-1.9353037969509166E-4</v>
      </c>
      <c r="AT85">
        <f t="shared" si="78"/>
        <v>-1.2644011187643015E-4</v>
      </c>
      <c r="AU85">
        <f t="shared" si="79"/>
        <v>-3.206482257765197E-4</v>
      </c>
      <c r="AW85">
        <v>82</v>
      </c>
      <c r="AX85">
        <f>IF(Z85&gt;0, (R85*SUMPRODUCT(K85:$K$98, X85:$X$98)-K85*$AZ$3)/Z85, 0)</f>
        <v>-4372896702.9658623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1000000</v>
      </c>
      <c r="S86">
        <f t="shared" si="63"/>
        <v>-11691634879.303825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-6.8478215539682958</v>
      </c>
      <c r="AC86">
        <f t="shared" si="64"/>
        <v>-6.1141269595447882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-1.027360663252189E-3</v>
      </c>
      <c r="AI86">
        <f t="shared" si="69"/>
        <v>-1.0273868106944529E-3</v>
      </c>
      <c r="AJ86">
        <f t="shared" si="70"/>
        <v>-0.7336945944235076</v>
      </c>
      <c r="AK86">
        <f t="shared" si="92"/>
        <v>-0.47934750877778076</v>
      </c>
      <c r="AL86">
        <f t="shared" si="71"/>
        <v>-1.2140694900119828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-2.1603364493286064E-7</v>
      </c>
      <c r="AR86">
        <f t="shared" si="76"/>
        <v>-2.1603914322324684E-7</v>
      </c>
      <c r="AS86">
        <f t="shared" si="77"/>
        <v>-1.5428147404349192E-4</v>
      </c>
      <c r="AT86">
        <f t="shared" si="78"/>
        <v>-1.0079730830158368E-4</v>
      </c>
      <c r="AU86">
        <f t="shared" si="79"/>
        <v>-2.5529482148829887E-4</v>
      </c>
      <c r="AW86">
        <v>83</v>
      </c>
      <c r="AX86">
        <f>IF(Z86&gt;0, (R86*SUMPRODUCT(K86:$K$98, X86:$X$98)-K86*$AZ$3)/Z86, 0)</f>
        <v>-11691634879.303825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1000000</v>
      </c>
      <c r="S87">
        <f t="shared" si="63"/>
        <v>-32725770286.851929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-6.1141269595447882</v>
      </c>
      <c r="AC87">
        <f t="shared" si="64"/>
        <v>-5.4590421111683662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-3.5090763434120486E-4</v>
      </c>
      <c r="AI87">
        <f t="shared" si="69"/>
        <v>-3.5091597492732906E-4</v>
      </c>
      <c r="AJ87">
        <f t="shared" si="70"/>
        <v>-0.655084848376422</v>
      </c>
      <c r="AK87">
        <f t="shared" si="92"/>
        <v>-0.42798888716813521</v>
      </c>
      <c r="AL87">
        <f t="shared" si="71"/>
        <v>-1.0834246515194845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-6.5882982961895878E-8</v>
      </c>
      <c r="AR87">
        <f t="shared" si="76"/>
        <v>-6.5884548908714177E-8</v>
      </c>
      <c r="AS87">
        <f t="shared" si="77"/>
        <v>-1.2299231957494086E-4</v>
      </c>
      <c r="AT87">
        <f t="shared" si="78"/>
        <v>-8.0355004570124321E-5</v>
      </c>
      <c r="AU87">
        <f t="shared" si="79"/>
        <v>-2.0341320869397388E-4</v>
      </c>
      <c r="AW87">
        <v>84</v>
      </c>
      <c r="AX87">
        <f>IF(Z87&gt;0, (R87*SUMPRODUCT(K87:$K$98, X87:$X$98)-K87*$AZ$3)/Z87, 0)</f>
        <v>-32725770286.851929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1000000</v>
      </c>
      <c r="S88">
        <f t="shared" si="63"/>
        <v>-96089321865.215118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-5.4590421111683662</v>
      </c>
      <c r="AC88">
        <f t="shared" si="64"/>
        <v>-4.8741447981137904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-1.1441846011824232E-4</v>
      </c>
      <c r="AI88">
        <f t="shared" si="69"/>
        <v>-1.1442099637549938E-4</v>
      </c>
      <c r="AJ88">
        <f t="shared" si="70"/>
        <v>-0.58489731305457582</v>
      </c>
      <c r="AK88">
        <f t="shared" si="92"/>
        <v>-0.38213294778178569</v>
      </c>
      <c r="AL88">
        <f t="shared" si="71"/>
        <v>-0.96714468183273694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-1.9180437693100439E-8</v>
      </c>
      <c r="AR88">
        <f t="shared" si="76"/>
        <v>-1.9180862856349817E-8</v>
      </c>
      <c r="AS88">
        <f t="shared" si="77"/>
        <v>-9.8048745441178302E-5</v>
      </c>
      <c r="AT88">
        <f t="shared" si="78"/>
        <v>-6.4058519821320051E-5</v>
      </c>
      <c r="AU88">
        <f t="shared" si="79"/>
        <v>-1.6212644612535469E-4</v>
      </c>
      <c r="AW88">
        <v>85</v>
      </c>
      <c r="AX88">
        <f>IF(Z88&gt;0, (R88*SUMPRODUCT(K88:$K$98, X88:$X$98)-K88*$AZ$3)/Z88, 0)</f>
        <v>-96089321865.215118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1000000</v>
      </c>
      <c r="S89">
        <f t="shared" si="63"/>
        <v>-299151448860.78271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-4.8741447981137904</v>
      </c>
      <c r="AC89">
        <f t="shared" si="64"/>
        <v>-4.3519150146714072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-3.5670362560315174E-5</v>
      </c>
      <c r="AI89">
        <f t="shared" si="69"/>
        <v>-3.5671089936871635E-5</v>
      </c>
      <c r="AJ89">
        <f t="shared" si="70"/>
        <v>-0.52222978344238324</v>
      </c>
      <c r="AK89">
        <f t="shared" si="92"/>
        <v>-0.34119013586796537</v>
      </c>
      <c r="AL89">
        <f t="shared" si="71"/>
        <v>-0.86345559040028541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-5.3389015907000927E-9</v>
      </c>
      <c r="AR89">
        <f t="shared" si="76"/>
        <v>-5.3390104595642029E-9</v>
      </c>
      <c r="AS89">
        <f t="shared" si="77"/>
        <v>-7.8163865500863297E-5</v>
      </c>
      <c r="AT89">
        <f t="shared" si="78"/>
        <v>-5.1067060393247827E-5</v>
      </c>
      <c r="AU89">
        <f t="shared" si="79"/>
        <v>-1.2923626490457069E-4</v>
      </c>
      <c r="AW89">
        <v>86</v>
      </c>
      <c r="AX89">
        <f>IF(Z89&gt;0, (R89*SUMPRODUCT(K89:$K$98, X89:$X$98)-K89*$AZ$3)/Z89, 0)</f>
        <v>-299151448860.78271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1000000</v>
      </c>
      <c r="S90">
        <f t="shared" si="63"/>
        <v>-990760583134.07764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-4.3519150146714072</v>
      </c>
      <c r="AC90">
        <f t="shared" si="64"/>
        <v>-3.8856384105256478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-1.0480181576448108E-5</v>
      </c>
      <c r="AI90">
        <f t="shared" si="69"/>
        <v>-1.0480377670160185E-5</v>
      </c>
      <c r="AJ90">
        <f t="shared" si="70"/>
        <v>-0.46627660414575933</v>
      </c>
      <c r="AK90">
        <f t="shared" si="92"/>
        <v>-0.30463405102699853</v>
      </c>
      <c r="AL90">
        <f t="shared" si="71"/>
        <v>-0.77092113555042796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-1.4005389026372589E-9</v>
      </c>
      <c r="AR90">
        <f t="shared" si="76"/>
        <v>-1.400565107991653E-9</v>
      </c>
      <c r="AS90">
        <f t="shared" si="77"/>
        <v>-6.2311756598119354E-5</v>
      </c>
      <c r="AT90">
        <f t="shared" si="78"/>
        <v>-4.0710348043024463E-5</v>
      </c>
      <c r="AU90">
        <f t="shared" si="79"/>
        <v>-1.030235052062518E-4</v>
      </c>
      <c r="AW90">
        <v>87</v>
      </c>
      <c r="AX90">
        <f>IF(Z90&gt;0, (R90*SUMPRODUCT(K90:$K$98, X90:$X$98)-K90*$AZ$3)/Z90, 0)</f>
        <v>-990760583134.07764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1000000</v>
      </c>
      <c r="S91">
        <f t="shared" si="63"/>
        <v>-3503331644358.3521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-3.8856384105256478</v>
      </c>
      <c r="AC91">
        <f t="shared" si="64"/>
        <v>-3.4693200106005957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-2.8923638673885306E-6</v>
      </c>
      <c r="AI91">
        <f t="shared" si="69"/>
        <v>-2.8924133819701172E-6</v>
      </c>
      <c r="AJ91">
        <f t="shared" si="70"/>
        <v>-0.41631839992505215</v>
      </c>
      <c r="AK91">
        <f t="shared" si="92"/>
        <v>-0.27199468873679539</v>
      </c>
      <c r="AL91">
        <f t="shared" si="71"/>
        <v>-0.68831598107522951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-3.4511296455385552E-10</v>
      </c>
      <c r="AR91">
        <f t="shared" si="76"/>
        <v>-3.4511887256710124E-10</v>
      </c>
      <c r="AS91">
        <f t="shared" si="77"/>
        <v>-4.967455126113712E-5</v>
      </c>
      <c r="AT91">
        <f t="shared" si="78"/>
        <v>-3.2454040251032235E-5</v>
      </c>
      <c r="AU91">
        <f t="shared" si="79"/>
        <v>-8.2128936631041928E-5</v>
      </c>
      <c r="AW91">
        <v>88</v>
      </c>
      <c r="AX91">
        <f>IF(Z91&gt;0, (R91*SUMPRODUCT(K91:$K$98, X91:$X$98)-K91*$AZ$3)/Z91, 0)</f>
        <v>-3503331644358.3521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1000000</v>
      </c>
      <c r="S92">
        <f t="shared" si="63"/>
        <v>-13279134847696.166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-3.4693200106005957</v>
      </c>
      <c r="AC92">
        <f t="shared" si="64"/>
        <v>-3.0976071526192888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-7.4711996800702214E-7</v>
      </c>
      <c r="AI92">
        <f t="shared" si="69"/>
        <v>-7.4713163144439264E-7</v>
      </c>
      <c r="AJ92">
        <f t="shared" si="70"/>
        <v>-0.37171285798130693</v>
      </c>
      <c r="AK92">
        <f t="shared" si="92"/>
        <v>-0.24285240074204173</v>
      </c>
      <c r="AL92">
        <f t="shared" si="71"/>
        <v>-0.61456600585498011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-7.9594061805616458E-11</v>
      </c>
      <c r="AR92">
        <f t="shared" si="76"/>
        <v>-7.959530436423446E-11</v>
      </c>
      <c r="AS92">
        <f t="shared" si="77"/>
        <v>-3.9600248231925717E-5</v>
      </c>
      <c r="AT92">
        <f t="shared" si="78"/>
        <v>-2.5872162198886279E-5</v>
      </c>
      <c r="AU92">
        <f t="shared" si="79"/>
        <v>-6.5472490026116363E-5</v>
      </c>
      <c r="AW92">
        <v>89</v>
      </c>
      <c r="AX92">
        <f>IF(Z92&gt;0, (R92*SUMPRODUCT(K92:$K$98, X92:$X$98)-K92*$AZ$3)/Z92, 0)</f>
        <v>-13279134847696.166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1000000</v>
      </c>
      <c r="S93">
        <f t="shared" si="63"/>
        <v>-54197112754670.305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-3.0976071526192888</v>
      </c>
      <c r="AC93">
        <f t="shared" si="64"/>
        <v>-2.7657206720502936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-1.7990528483659884E-7</v>
      </c>
      <c r="AI93">
        <f t="shared" si="69"/>
        <v>-1.7990783637535385E-7</v>
      </c>
      <c r="AJ93">
        <f t="shared" si="70"/>
        <v>-0.33188648056899517</v>
      </c>
      <c r="AK93">
        <f t="shared" si="92"/>
        <v>-0.21683250068335022</v>
      </c>
      <c r="AL93">
        <f t="shared" si="71"/>
        <v>-0.54871916116018171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-1.7112608815019428E-11</v>
      </c>
      <c r="AR93">
        <f t="shared" si="76"/>
        <v>-1.7112851517642813E-11</v>
      </c>
      <c r="AS93">
        <f t="shared" si="77"/>
        <v>-3.1569075461730793E-5</v>
      </c>
      <c r="AT93">
        <f t="shared" si="78"/>
        <v>-2.0625129305938817E-5</v>
      </c>
      <c r="AU93">
        <f t="shared" si="79"/>
        <v>-5.219422188052112E-5</v>
      </c>
      <c r="AW93">
        <v>90</v>
      </c>
      <c r="AX93">
        <f>IF(Z93&gt;0, (R93*SUMPRODUCT(K93:$K$98, X93:$X$98)-K93*$AZ$3)/Z93, 0)</f>
        <v>-54197112754670.305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1000000</v>
      </c>
      <c r="S94">
        <f t="shared" si="63"/>
        <v>-239487734413881.56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-2.7657206720502936</v>
      </c>
      <c r="AC94">
        <f t="shared" si="64"/>
        <v>-2.4693934572025946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-4.0209319417947727E-8</v>
      </c>
      <c r="AI94">
        <f t="shared" si="69"/>
        <v>-4.0209834975344278E-8</v>
      </c>
      <c r="AJ94">
        <f t="shared" si="70"/>
        <v>-0.29632721484769897</v>
      </c>
      <c r="AK94">
        <f t="shared" si="92"/>
        <v>-0.19360044704352056</v>
      </c>
      <c r="AL94">
        <f t="shared" si="71"/>
        <v>-0.48992770210105452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-3.4149236725078642E-12</v>
      </c>
      <c r="AR94">
        <f t="shared" si="76"/>
        <v>-3.4149674581074097E-12</v>
      </c>
      <c r="AS94">
        <f t="shared" si="77"/>
        <v>-2.5166673682620119E-5</v>
      </c>
      <c r="AT94">
        <f t="shared" si="78"/>
        <v>-1.6442226806801482E-5</v>
      </c>
      <c r="AU94">
        <f t="shared" si="79"/>
        <v>-4.160890390438906E-5</v>
      </c>
      <c r="AW94">
        <v>91</v>
      </c>
      <c r="AX94">
        <f>IF(Z94&gt;0, (R94*SUMPRODUCT(K94:$K$98, X94:$X$98)-K94*$AZ$3)/Z94, 0)</f>
        <v>-239487734413881.56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1000000</v>
      </c>
      <c r="S95">
        <f t="shared" si="63"/>
        <v>-1153636376173892.5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-2.4693934572025946</v>
      </c>
      <c r="AC95">
        <f t="shared" si="64"/>
        <v>-2.2048155867909984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-8.2968488085796691E-9</v>
      </c>
      <c r="AI95">
        <f t="shared" si="69"/>
        <v>-8.2969443679618244E-9</v>
      </c>
      <c r="AJ95">
        <f t="shared" si="70"/>
        <v>-0.26457787041159619</v>
      </c>
      <c r="AK95">
        <f t="shared" si="92"/>
        <v>-0.17285754200418163</v>
      </c>
      <c r="AL95">
        <f t="shared" si="71"/>
        <v>-0.43743542071272218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-6.2914309182935978E-13</v>
      </c>
      <c r="AR95">
        <f t="shared" si="76"/>
        <v>-6.2915033801722335E-13</v>
      </c>
      <c r="AS95">
        <f t="shared" si="77"/>
        <v>-2.0062718179008856E-5</v>
      </c>
      <c r="AT95">
        <f t="shared" si="78"/>
        <v>-1.3107642543766136E-5</v>
      </c>
      <c r="AU95">
        <f t="shared" si="79"/>
        <v>-3.3170361351925334E-5</v>
      </c>
      <c r="AW95">
        <v>92</v>
      </c>
      <c r="AX95">
        <f>IF(Z95&gt;0, (R95*SUMPRODUCT(K95:$K$98, X95:$X$98)-K95*$AZ$3)/Z95, 0)</f>
        <v>-1153636376173892.5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1000000</v>
      </c>
      <c r="S96">
        <f t="shared" si="63"/>
        <v>-6107690864995710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-2.2048155867909984</v>
      </c>
      <c r="AC96">
        <f t="shared" si="64"/>
        <v>-1.9685853453496538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-1.5697632284650835E-9</v>
      </c>
      <c r="AI96">
        <f t="shared" si="69"/>
        <v>-1.5697793440919945E-9</v>
      </c>
      <c r="AJ96">
        <f t="shared" si="70"/>
        <v>-0.23623024144134463</v>
      </c>
      <c r="AK96">
        <f t="shared" si="92"/>
        <v>-0.15433709107536991</v>
      </c>
      <c r="AL96">
        <f t="shared" si="71"/>
        <v>-0.39056733408649391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-1.0628020539807764E-13</v>
      </c>
      <c r="AR96">
        <f t="shared" si="76"/>
        <v>-1.0628129650029431E-13</v>
      </c>
      <c r="AS96">
        <f t="shared" si="77"/>
        <v>-1.5993876099501225E-5</v>
      </c>
      <c r="AT96">
        <f t="shared" si="78"/>
        <v>-1.044933238503171E-5</v>
      </c>
      <c r="AU96">
        <f t="shared" si="79"/>
        <v>-2.6443208590814232E-5</v>
      </c>
      <c r="AW96">
        <v>93</v>
      </c>
      <c r="AX96">
        <f>IF(Z96&gt;0, (R96*SUMPRODUCT(K96:$K$98, X96:$X$98)-K96*$AZ$3)/Z96, 0)</f>
        <v>-6107690864995710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1000000</v>
      </c>
      <c r="S97">
        <f t="shared" si="63"/>
        <v>-3.5891412482673144E+16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-1.9685853453496538</v>
      </c>
      <c r="AC97">
        <f t="shared" si="64"/>
        <v>-1.7576654869194268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-2.7011765705004952E-10</v>
      </c>
      <c r="AI97">
        <f t="shared" si="69"/>
        <v>-2.7012010563783881E-10</v>
      </c>
      <c r="AJ97">
        <f t="shared" si="70"/>
        <v>-0.21091985843022698</v>
      </c>
      <c r="AK97">
        <f t="shared" si="92"/>
        <v>-0.13780097417447579</v>
      </c>
      <c r="AL97">
        <f t="shared" si="71"/>
        <v>-0.34872083287482286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-1.6328759213236361E-14</v>
      </c>
      <c r="AR97">
        <f t="shared" si="76"/>
        <v>-1.6328907231699356E-14</v>
      </c>
      <c r="AS97">
        <f t="shared" si="77"/>
        <v>-1.2750220104859475E-5</v>
      </c>
      <c r="AT97">
        <f t="shared" si="78"/>
        <v>-8.3301438018452009E-6</v>
      </c>
      <c r="AU97">
        <f t="shared" si="79"/>
        <v>-2.1080363923033583E-5</v>
      </c>
      <c r="AW97">
        <v>94</v>
      </c>
      <c r="AX97">
        <f>IF(Z97&gt;0, (R97*SUMPRODUCT(K97:$K$98, X97:$X$98)-K97*$AZ$3)/Z97, 0)</f>
        <v>-3.5891412482673144E+16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-1.7576654869194268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-4.8971755786093775E-11</v>
      </c>
      <c r="AI98">
        <f t="shared" si="69"/>
        <v>-4.8971755786093775E-11</v>
      </c>
      <c r="AJ98">
        <f t="shared" si="70"/>
        <v>-1.7576654869194268</v>
      </c>
      <c r="AK98">
        <f t="shared" si="92"/>
        <v>-0.12303658408435988</v>
      </c>
      <c r="AL98">
        <f t="shared" si="71"/>
        <v>-1.8807020710527584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-2.6431868391744894E-15</v>
      </c>
      <c r="AR98">
        <f t="shared" si="76"/>
        <v>-2.6431868391744894E-15</v>
      </c>
      <c r="AS98">
        <f t="shared" si="77"/>
        <v>-9.4867709113584636E-5</v>
      </c>
      <c r="AT98">
        <f t="shared" si="78"/>
        <v>-6.6407396379509244E-6</v>
      </c>
      <c r="AU98">
        <f t="shared" si="79"/>
        <v>-1.0150844875417875E-4</v>
      </c>
      <c r="AW98">
        <v>95</v>
      </c>
    </row>
    <row r="100" spans="5:50" x14ac:dyDescent="0.25">
      <c r="AN100" s="6">
        <f t="shared" ref="AN100:AU100" si="93">SUM(AN3:AN98)</f>
        <v>67386.322005005146</v>
      </c>
      <c r="AO100" s="6">
        <f t="shared" si="93"/>
        <v>-6738.632200500515</v>
      </c>
      <c r="AP100" s="6">
        <f t="shared" si="93"/>
        <v>-3021.9378467955512</v>
      </c>
      <c r="AQ100" s="6">
        <f t="shared" si="93"/>
        <v>-29076.090657246856</v>
      </c>
      <c r="AR100" s="6">
        <f t="shared" si="93"/>
        <v>28549.661300462223</v>
      </c>
      <c r="AS100" s="6">
        <f t="shared" si="93"/>
        <v>-6104.6274939685454</v>
      </c>
      <c r="AT100" s="6">
        <f t="shared" si="93"/>
        <v>2235.2093452046993</v>
      </c>
      <c r="AU100" s="6">
        <f t="shared" si="93"/>
        <v>24680.243151698367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147445.08195552367</v>
      </c>
      <c r="K3">
        <v>1</v>
      </c>
      <c r="L3" s="2">
        <v>0</v>
      </c>
      <c r="O3">
        <f>$C$3</f>
        <v>147445.08195552367</v>
      </c>
      <c r="P3">
        <f>O3*C5</f>
        <v>14744.508195552367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147445.08195552367</v>
      </c>
      <c r="AF3">
        <f t="shared" ref="AF3:AF34" si="4">-$Z3*P3</f>
        <v>-14744.508195552367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130180.6655559713</v>
      </c>
      <c r="AJ3">
        <f t="shared" ref="AJ3:AJ34" si="8">AB3-AC3</f>
        <v>0</v>
      </c>
      <c r="AL3">
        <f t="shared" ref="AL3:AL34" si="9">SUM(AI3:AK3)</f>
        <v>130180.6655559713</v>
      </c>
      <c r="AN3">
        <f t="shared" ref="AN3:AN34" si="10">AE3*$K3</f>
        <v>147445.08195552367</v>
      </c>
      <c r="AO3">
        <f t="shared" ref="AO3:AO34" si="11">AF3*$K3</f>
        <v>-14744.508195552367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130180.6655559713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130180.6655559713</v>
      </c>
      <c r="AW3">
        <v>0</v>
      </c>
      <c r="AX3">
        <f>IF(Z3&gt;0, (R3*SUMPRODUCT(K3:$K$98, X3:$X$98)-K3*$AZ$3)/Z3, 0)</f>
        <v>0</v>
      </c>
      <c r="AZ3">
        <f>C6*SUMPRODUCT(X4:X89, K4:K89)/1</f>
        <v>58640.716978224511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1000000</v>
      </c>
      <c r="S4">
        <f t="shared" si="1"/>
        <v>3978.4802264573254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3933.4523283275921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-1317.864</v>
      </c>
      <c r="AI4">
        <f t="shared" si="7"/>
        <v>-1317.864</v>
      </c>
      <c r="AJ4">
        <f t="shared" si="8"/>
        <v>-3933.4523283275921</v>
      </c>
      <c r="AK4">
        <f>G4*SUM(AB4, AE4:AF4)</f>
        <v>0</v>
      </c>
      <c r="AL4">
        <f t="shared" si="9"/>
        <v>-5251.3163283275917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-1229.4654352085083</v>
      </c>
      <c r="AR4">
        <f t="shared" si="14"/>
        <v>-1229.4654352085083</v>
      </c>
      <c r="AS4">
        <f t="shared" si="15"/>
        <v>-3669.6075457856068</v>
      </c>
      <c r="AT4">
        <f t="shared" si="16"/>
        <v>0</v>
      </c>
      <c r="AU4">
        <f t="shared" si="17"/>
        <v>-4899.0729809941149</v>
      </c>
      <c r="AW4">
        <v>1</v>
      </c>
      <c r="AX4">
        <f>IF(Z4&gt;0, (R4*SUMPRODUCT(K4:$K$98, X4:$X$98)-K4*$AZ$3)/Z4, 0)</f>
        <v>3978.4802264573254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1000000</v>
      </c>
      <c r="S5">
        <f t="shared" si="1"/>
        <v>7434.7037695964327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3933.4523283275921</v>
      </c>
      <c r="AC5">
        <f t="shared" si="2"/>
        <v>7267.1042928813331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-1338.1733616189119</v>
      </c>
      <c r="AI5">
        <f t="shared" si="7"/>
        <v>-1387.0462186828311</v>
      </c>
      <c r="AJ5">
        <f t="shared" si="8"/>
        <v>-3333.651964553741</v>
      </c>
      <c r="AK5">
        <f>G5*SUM(AB5, AE5:AF5)</f>
        <v>161.27154546143129</v>
      </c>
      <c r="AL5">
        <f t="shared" si="9"/>
        <v>-4559.426637775141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-1144.2827705558877</v>
      </c>
      <c r="AR5">
        <f t="shared" si="14"/>
        <v>-1186.0743424777997</v>
      </c>
      <c r="AS5">
        <f t="shared" si="15"/>
        <v>-2850.6325230190728</v>
      </c>
      <c r="AT5">
        <f t="shared" si="16"/>
        <v>137.90459154648022</v>
      </c>
      <c r="AU5">
        <f t="shared" si="17"/>
        <v>-3898.8022739503926</v>
      </c>
      <c r="AW5">
        <v>2</v>
      </c>
      <c r="AX5">
        <f>IF(Z5&gt;0, (R5*SUMPRODUCT(K5:$K$98, X5:$X$98)-K5*$AZ$3)/Z5, 0)</f>
        <v>7434.7037695964327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1000000</v>
      </c>
      <c r="S6">
        <f t="shared" si="1"/>
        <v>11415.502243949755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7267.1042928813331</v>
      </c>
      <c r="AC6">
        <f t="shared" si="2"/>
        <v>11030.931559889374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-1371.0292817569798</v>
      </c>
      <c r="AI6">
        <f t="shared" si="7"/>
        <v>-1419.3448587861717</v>
      </c>
      <c r="AJ6">
        <f t="shared" si="8"/>
        <v>-3763.8272670080405</v>
      </c>
      <c r="AK6">
        <f>G6*SUM(AB6, AE6:AF6)</f>
        <v>425.12560113355801</v>
      </c>
      <c r="AL6">
        <f t="shared" si="9"/>
        <v>-4758.0465246606536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-1057.6257386503851</v>
      </c>
      <c r="AR6">
        <f t="shared" si="14"/>
        <v>-1094.8968593505456</v>
      </c>
      <c r="AS6">
        <f t="shared" si="15"/>
        <v>-2903.4541029791344</v>
      </c>
      <c r="AT6">
        <f t="shared" si="16"/>
        <v>327.94615250075003</v>
      </c>
      <c r="AU6">
        <f t="shared" si="17"/>
        <v>-3670.4048098289295</v>
      </c>
      <c r="AW6">
        <v>3</v>
      </c>
      <c r="AX6">
        <f>IF(Z6&gt;0, (R6*SUMPRODUCT(K6:$K$98, X6:$X$98)-K6*$AZ$3)/Z6, 0)</f>
        <v>11415.502243949755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1000000</v>
      </c>
      <c r="S7">
        <f t="shared" si="1"/>
        <v>14710.460109420168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11030.931559889374</v>
      </c>
      <c r="AC7">
        <f t="shared" si="2"/>
        <v>14051.998649703877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-1409.8707628772565</v>
      </c>
      <c r="AI7">
        <f t="shared" si="7"/>
        <v>-1457.6326905980127</v>
      </c>
      <c r="AJ7">
        <f t="shared" si="8"/>
        <v>-3021.0670898145036</v>
      </c>
      <c r="AK7">
        <f>G7*SUM(AB7, AE7:AF7)</f>
        <v>541.61873959056823</v>
      </c>
      <c r="AL7">
        <f t="shared" si="9"/>
        <v>-3937.0810408219486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-989.52638226385795</v>
      </c>
      <c r="AR7">
        <f t="shared" si="14"/>
        <v>-1023.0483821463268</v>
      </c>
      <c r="AS7">
        <f t="shared" si="15"/>
        <v>-2120.3543379109046</v>
      </c>
      <c r="AT7">
        <f t="shared" si="16"/>
        <v>380.13841131055858</v>
      </c>
      <c r="AU7">
        <f t="shared" si="17"/>
        <v>-2763.2643087466736</v>
      </c>
      <c r="AW7">
        <v>4</v>
      </c>
      <c r="AX7">
        <f>IF(Z7&gt;0, (R7*SUMPRODUCT(K7:$K$98, X7:$X$98)-K7*$AZ$3)/Z7, 0)</f>
        <v>14710.460109420168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1000000</v>
      </c>
      <c r="S8">
        <f t="shared" si="1"/>
        <v>16734.866176091175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14051.998649703877</v>
      </c>
      <c r="AC8">
        <f t="shared" si="2"/>
        <v>15801.685050588298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-1448.8571221705856</v>
      </c>
      <c r="AI8">
        <f t="shared" si="7"/>
        <v>-1496.0689877580257</v>
      </c>
      <c r="AJ8">
        <f t="shared" si="8"/>
        <v>-1749.6864008844204</v>
      </c>
      <c r="AK8">
        <f t="shared" ref="AK8:AK39" si="30">G8*SUM(AB8:AB8, AE8:AF8)</f>
        <v>299.30757123869256</v>
      </c>
      <c r="AL8">
        <f t="shared" si="9"/>
        <v>-2946.4478174037536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-949.21048818696681</v>
      </c>
      <c r="AR8">
        <f t="shared" si="14"/>
        <v>-980.14107291938956</v>
      </c>
      <c r="AS8">
        <f t="shared" si="15"/>
        <v>-1146.2970760494738</v>
      </c>
      <c r="AT8">
        <f t="shared" si="16"/>
        <v>196.08964988066271</v>
      </c>
      <c r="AU8">
        <f t="shared" si="17"/>
        <v>-1930.3484990882005</v>
      </c>
      <c r="AW8">
        <v>5</v>
      </c>
      <c r="AX8">
        <f>IF(Z8&gt;0, (R8*SUMPRODUCT(K8:$K$98, X8:$X$98)-K8*$AZ$3)/Z8, 0)</f>
        <v>16734.866176091175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1000000</v>
      </c>
      <c r="S9">
        <f t="shared" si="1"/>
        <v>18093.066237986193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15801.685050588298</v>
      </c>
      <c r="AC9">
        <f t="shared" si="2"/>
        <v>16886.354244656774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-1489.6589986088873</v>
      </c>
      <c r="AI9">
        <f t="shared" si="7"/>
        <v>-1536.3242625905225</v>
      </c>
      <c r="AJ9">
        <f t="shared" si="8"/>
        <v>-1084.6691940684759</v>
      </c>
      <c r="AK9">
        <f t="shared" si="30"/>
        <v>93.229941798470961</v>
      </c>
      <c r="AL9">
        <f t="shared" si="9"/>
        <v>-2527.7635148605273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-924.27465200457618</v>
      </c>
      <c r="AR9">
        <f t="shared" si="14"/>
        <v>-953.22860768678652</v>
      </c>
      <c r="AS9">
        <f t="shared" si="15"/>
        <v>-672.99445230347067</v>
      </c>
      <c r="AT9">
        <f t="shared" si="16"/>
        <v>57.845501616583562</v>
      </c>
      <c r="AU9">
        <f t="shared" si="17"/>
        <v>-1568.3775583736735</v>
      </c>
      <c r="AW9">
        <v>6</v>
      </c>
      <c r="AX9">
        <f>IF(Z9&gt;0, (R9*SUMPRODUCT(K9:$K$98, X9:$X$98)-K9*$AZ$3)/Z9, 0)</f>
        <v>18093.066237986193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1000000</v>
      </c>
      <c r="S10">
        <f t="shared" si="1"/>
        <v>19328.698237601478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16886.354244656774</v>
      </c>
      <c r="AC10">
        <f t="shared" si="2"/>
        <v>17829.443247715084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-1538.4949552418987</v>
      </c>
      <c r="AI10">
        <f t="shared" si="7"/>
        <v>-1584.6166418359555</v>
      </c>
      <c r="AJ10">
        <f t="shared" si="8"/>
        <v>-943.08900305831048</v>
      </c>
      <c r="AK10">
        <f t="shared" si="30"/>
        <v>69.234052403092775</v>
      </c>
      <c r="AL10">
        <f t="shared" si="9"/>
        <v>-2458.4715924911729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-905.5833762055945</v>
      </c>
      <c r="AR10">
        <f t="shared" si="14"/>
        <v>-932.73135775719811</v>
      </c>
      <c r="AS10">
        <f t="shared" si="15"/>
        <v>-555.11766258449052</v>
      </c>
      <c r="AT10">
        <f t="shared" si="16"/>
        <v>40.752299323418896</v>
      </c>
      <c r="AU10">
        <f t="shared" si="17"/>
        <v>-1447.0967210182696</v>
      </c>
      <c r="AW10">
        <v>7</v>
      </c>
      <c r="AX10">
        <f>IF(Z10&gt;0, (R10*SUMPRODUCT(K10:$K$98, X10:$X$98)-K10*$AZ$3)/Z10, 0)</f>
        <v>19328.698237601478</v>
      </c>
    </row>
    <row r="11" spans="1:52" x14ac:dyDescent="0.25">
      <c r="A11" t="s">
        <v>33</v>
      </c>
      <c r="C11" s="25">
        <f>AU91</f>
        <v>61659.471609954708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1000000</v>
      </c>
      <c r="S11">
        <f t="shared" si="1"/>
        <v>20449.739379034683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17829.443247715084</v>
      </c>
      <c r="AC11">
        <f t="shared" si="2"/>
        <v>18642.488667608588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-1584.6387612275544</v>
      </c>
      <c r="AI11">
        <f t="shared" si="7"/>
        <v>-1630.2199990176093</v>
      </c>
      <c r="AJ11">
        <f t="shared" si="8"/>
        <v>-813.045419893504</v>
      </c>
      <c r="AK11">
        <f t="shared" si="30"/>
        <v>42.790663794516199</v>
      </c>
      <c r="AL11">
        <f t="shared" si="9"/>
        <v>-2400.4747551165974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-886.30214518629418</v>
      </c>
      <c r="AR11">
        <f t="shared" si="14"/>
        <v>-911.79612515323436</v>
      </c>
      <c r="AS11">
        <f t="shared" si="15"/>
        <v>-454.74332536664804</v>
      </c>
      <c r="AT11">
        <f t="shared" si="16"/>
        <v>23.933187829916459</v>
      </c>
      <c r="AU11">
        <f t="shared" si="17"/>
        <v>-1342.6062626899661</v>
      </c>
      <c r="AW11">
        <v>8</v>
      </c>
      <c r="AX11">
        <f>IF(Z11&gt;0, (R11*SUMPRODUCT(K11:$K$98, X11:$X$98)-K11*$AZ$3)/Z11, 0)</f>
        <v>20449.739379034683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1000000</v>
      </c>
      <c r="S12">
        <f t="shared" si="1"/>
        <v>21519.528370862667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18642.488667608588</v>
      </c>
      <c r="AC12">
        <f t="shared" si="2"/>
        <v>19386.281523992526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-1639.2517290150811</v>
      </c>
      <c r="AI12">
        <f t="shared" si="7"/>
        <v>-1684.2951918407846</v>
      </c>
      <c r="AJ12">
        <f t="shared" si="8"/>
        <v>-743.79285638393776</v>
      </c>
      <c r="AK12">
        <f t="shared" si="30"/>
        <v>42.877723935499752</v>
      </c>
      <c r="AL12">
        <f t="shared" si="9"/>
        <v>-2385.2103242892222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-871.27972036972437</v>
      </c>
      <c r="AR12">
        <f t="shared" si="14"/>
        <v>-895.22079970525942</v>
      </c>
      <c r="AS12">
        <f t="shared" si="15"/>
        <v>-395.33381020898332</v>
      </c>
      <c r="AT12">
        <f t="shared" si="16"/>
        <v>22.789966092064901</v>
      </c>
      <c r="AU12">
        <f t="shared" si="17"/>
        <v>-1267.7646438221775</v>
      </c>
      <c r="AW12">
        <v>9</v>
      </c>
      <c r="AX12">
        <f>IF(Z12&gt;0, (R12*SUMPRODUCT(K12:$K$98, X12:$X$98)-K12*$AZ$3)/Z12, 0)</f>
        <v>21519.528370862667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1000000</v>
      </c>
      <c r="S13">
        <f t="shared" si="1"/>
        <v>22530.291987263001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19386.281523992526</v>
      </c>
      <c r="AC13">
        <f t="shared" si="2"/>
        <v>20055.633507263909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-1697.5106426572349</v>
      </c>
      <c r="AI13">
        <f t="shared" si="7"/>
        <v>-1742.0187953225486</v>
      </c>
      <c r="AJ13">
        <f t="shared" si="8"/>
        <v>-669.35198327138278</v>
      </c>
      <c r="AK13">
        <f t="shared" si="30"/>
        <v>38.772563047985052</v>
      </c>
      <c r="AL13">
        <f t="shared" si="9"/>
        <v>-2372.5982155459465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-857.64729306438664</v>
      </c>
      <c r="AR13">
        <f t="shared" si="14"/>
        <v>-880.13451387671034</v>
      </c>
      <c r="AS13">
        <f t="shared" si="15"/>
        <v>-338.18221938293738</v>
      </c>
      <c r="AT13">
        <f t="shared" si="16"/>
        <v>19.589381596582545</v>
      </c>
      <c r="AU13">
        <f t="shared" si="17"/>
        <v>-1198.7273516630653</v>
      </c>
      <c r="AW13">
        <v>10</v>
      </c>
      <c r="AX13">
        <f>IF(Z13&gt;0, (R13*SUMPRODUCT(K13:$K$98, X13:$X$98)-K13*$AZ$3)/Z13, 0)</f>
        <v>22530.291987263001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1000000</v>
      </c>
      <c r="S14">
        <f t="shared" si="1"/>
        <v>23487.328617454757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20055.633507263909</v>
      </c>
      <c r="AC14">
        <f t="shared" si="2"/>
        <v>20657.109809073674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-1761.2401205866079</v>
      </c>
      <c r="AI14">
        <f t="shared" si="7"/>
        <v>-1805.215129719239</v>
      </c>
      <c r="AJ14">
        <f t="shared" si="8"/>
        <v>-601.47630180976557</v>
      </c>
      <c r="AK14">
        <f t="shared" si="30"/>
        <v>36.100140313075038</v>
      </c>
      <c r="AL14">
        <f t="shared" si="9"/>
        <v>-2370.5912912159297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-846.02192666306075</v>
      </c>
      <c r="AR14">
        <f t="shared" si="14"/>
        <v>-867.14557784301633</v>
      </c>
      <c r="AS14">
        <f t="shared" si="15"/>
        <v>-288.92263681217202</v>
      </c>
      <c r="AT14">
        <f t="shared" si="16"/>
        <v>17.340912180845766</v>
      </c>
      <c r="AU14">
        <f t="shared" si="17"/>
        <v>-1138.7273024743427</v>
      </c>
      <c r="AW14">
        <v>11</v>
      </c>
      <c r="AX14">
        <f>IF(Z14&gt;0, (R14*SUMPRODUCT(K14:$K$98, X14:$X$98)-K14*$AZ$3)/Z14, 0)</f>
        <v>23487.328617454757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1000000</v>
      </c>
      <c r="S15">
        <f t="shared" si="1"/>
        <v>24464.656367118885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20657.109809073674</v>
      </c>
      <c r="AC15">
        <f t="shared" si="2"/>
        <v>21256.78652196976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-1827.8010260936162</v>
      </c>
      <c r="AI15">
        <f t="shared" si="7"/>
        <v>-1871.2448950836165</v>
      </c>
      <c r="AJ15">
        <f t="shared" si="8"/>
        <v>-599.67671289608552</v>
      </c>
      <c r="AK15">
        <f t="shared" si="30"/>
        <v>84.694150217202065</v>
      </c>
      <c r="AL15">
        <f t="shared" si="9"/>
        <v>-2386.2274577624999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-832.93316043573668</v>
      </c>
      <c r="AR15">
        <f t="shared" si="14"/>
        <v>-852.73063214234446</v>
      </c>
      <c r="AS15">
        <f t="shared" si="15"/>
        <v>-273.27406680570903</v>
      </c>
      <c r="AT15">
        <f t="shared" si="16"/>
        <v>38.595320389769824</v>
      </c>
      <c r="AU15">
        <f t="shared" si="17"/>
        <v>-1087.4093785582836</v>
      </c>
      <c r="AW15">
        <v>12</v>
      </c>
      <c r="AX15">
        <f>IF(Z15&gt;0, (R15*SUMPRODUCT(K15:$K$98, X15:$X$98)-K15*$AZ$3)/Z15, 0)</f>
        <v>24464.656367118885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1000000</v>
      </c>
      <c r="S16">
        <f t="shared" si="1"/>
        <v>25491.771557547323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21256.78652196976</v>
      </c>
      <c r="AC16">
        <f t="shared" si="2"/>
        <v>21867.299365831474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-2370.6502563106119</v>
      </c>
      <c r="AI16">
        <f t="shared" si="7"/>
        <v>-2413.5411540978967</v>
      </c>
      <c r="AJ16">
        <f t="shared" si="8"/>
        <v>-610.51284386171392</v>
      </c>
      <c r="AK16">
        <f t="shared" si="30"/>
        <v>150.9231843059853</v>
      </c>
      <c r="AL16">
        <f t="shared" si="9"/>
        <v>-2873.1308136536254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-1021.9570634592536</v>
      </c>
      <c r="AR16">
        <f t="shared" si="14"/>
        <v>-1040.4467819806353</v>
      </c>
      <c r="AS16">
        <f t="shared" si="15"/>
        <v>-263.18429361573732</v>
      </c>
      <c r="AT16">
        <f t="shared" si="16"/>
        <v>65.06105817620687</v>
      </c>
      <c r="AU16">
        <f t="shared" si="17"/>
        <v>-1238.5700174201656</v>
      </c>
      <c r="AW16">
        <v>13</v>
      </c>
      <c r="AX16">
        <f>IF(Z16&gt;0, (R16*SUMPRODUCT(K16:$K$98, X16:$X$98)-K16*$AZ$3)/Z16, 0)</f>
        <v>25491.771557547323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1000000</v>
      </c>
      <c r="S17">
        <f t="shared" si="1"/>
        <v>26423.799801005869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21867.299365831474</v>
      </c>
      <c r="AC17">
        <f t="shared" si="2"/>
        <v>22361.432804915519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-2978.7170931597989</v>
      </c>
      <c r="AI17">
        <f t="shared" si="7"/>
        <v>-3021.0301461145527</v>
      </c>
      <c r="AJ17">
        <f t="shared" si="8"/>
        <v>-494.13343908404568</v>
      </c>
      <c r="AK17">
        <f t="shared" si="30"/>
        <v>301.76873124847435</v>
      </c>
      <c r="AL17">
        <f t="shared" si="9"/>
        <v>-3213.3948539501239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-1207.0754979092662</v>
      </c>
      <c r="AR17">
        <f t="shared" si="14"/>
        <v>-1224.2221579867564</v>
      </c>
      <c r="AS17">
        <f t="shared" si="15"/>
        <v>-200.23934746460813</v>
      </c>
      <c r="AT17">
        <f t="shared" si="16"/>
        <v>122.28675303259438</v>
      </c>
      <c r="AU17">
        <f t="shared" si="17"/>
        <v>-1302.1747524187701</v>
      </c>
      <c r="AW17">
        <v>14</v>
      </c>
      <c r="AX17">
        <f>IF(Z17&gt;0, (R17*SUMPRODUCT(K17:$K$98, X17:$X$98)-K17*$AZ$3)/Z17, 0)</f>
        <v>26423.799801005869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1000000</v>
      </c>
      <c r="S18">
        <f t="shared" si="1"/>
        <v>27262.385574532724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22361.432804915519</v>
      </c>
      <c r="AC18">
        <f t="shared" si="2"/>
        <v>22742.116974706445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-3604.5034243133173</v>
      </c>
      <c r="AI18">
        <f t="shared" si="7"/>
        <v>-3646.213121567308</v>
      </c>
      <c r="AJ18">
        <f t="shared" si="8"/>
        <v>-380.68416979092581</v>
      </c>
      <c r="AK18">
        <f t="shared" si="30"/>
        <v>483.00694858617521</v>
      </c>
      <c r="AL18">
        <f t="shared" si="9"/>
        <v>-3543.8903427720588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-1363.0692305811126</v>
      </c>
      <c r="AR18">
        <f t="shared" si="14"/>
        <v>-1378.8420564744877</v>
      </c>
      <c r="AS18">
        <f t="shared" si="15"/>
        <v>-143.95849228806898</v>
      </c>
      <c r="AT18">
        <f t="shared" si="16"/>
        <v>182.65259656400889</v>
      </c>
      <c r="AU18">
        <f t="shared" si="17"/>
        <v>-1340.147952198548</v>
      </c>
      <c r="AW18">
        <v>15</v>
      </c>
      <c r="AX18">
        <f>IF(Z18&gt;0, (R18*SUMPRODUCT(K18:$K$98, X18:$X$98)-K18*$AZ$3)/Z18, 0)</f>
        <v>27262.385574532724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1000000</v>
      </c>
      <c r="S19">
        <f t="shared" si="1"/>
        <v>27841.818285897381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22742.116974706445</v>
      </c>
      <c r="AC19">
        <f t="shared" si="2"/>
        <v>22874.228624240543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-4273.889237567234</v>
      </c>
      <c r="AI19">
        <f t="shared" si="7"/>
        <v>-4314.9681433868063</v>
      </c>
      <c r="AJ19">
        <f t="shared" si="8"/>
        <v>-132.11164953409752</v>
      </c>
      <c r="AK19">
        <f t="shared" si="30"/>
        <v>507.14920853595373</v>
      </c>
      <c r="AL19">
        <f t="shared" si="9"/>
        <v>-3939.9305843849502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-1507.2296490589652</v>
      </c>
      <c r="AR19">
        <f t="shared" si="14"/>
        <v>-1521.7165347409637</v>
      </c>
      <c r="AS19">
        <f t="shared" si="15"/>
        <v>-46.590490322866337</v>
      </c>
      <c r="AT19">
        <f t="shared" si="16"/>
        <v>178.85122452010026</v>
      </c>
      <c r="AU19">
        <f t="shared" si="17"/>
        <v>-1389.4558005437298</v>
      </c>
      <c r="AW19">
        <v>16</v>
      </c>
      <c r="AX19">
        <f>IF(Z19&gt;0, (R19*SUMPRODUCT(K19:$K$98, X19:$X$98)-K19*$AZ$3)/Z19, 0)</f>
        <v>27841.818285897381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1000000</v>
      </c>
      <c r="S20">
        <f t="shared" si="1"/>
        <v>27749.062363869372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22874.228624240543</v>
      </c>
      <c r="AC20">
        <f t="shared" si="2"/>
        <v>22432.100632771351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-4971.0339784131638</v>
      </c>
      <c r="AI20">
        <f t="shared" si="7"/>
        <v>-5011.4535434756199</v>
      </c>
      <c r="AJ20">
        <f t="shared" si="8"/>
        <v>442.12799146919133</v>
      </c>
      <c r="AK20">
        <f t="shared" si="30"/>
        <v>98.359183084234331</v>
      </c>
      <c r="AL20">
        <f t="shared" si="9"/>
        <v>-4470.9663689221943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-1662.7949276755166</v>
      </c>
      <c r="AR20">
        <f t="shared" si="14"/>
        <v>-1676.3151425959056</v>
      </c>
      <c r="AS20">
        <f t="shared" si="15"/>
        <v>147.89039559794224</v>
      </c>
      <c r="AT20">
        <f t="shared" si="16"/>
        <v>32.90083138296724</v>
      </c>
      <c r="AU20">
        <f t="shared" si="17"/>
        <v>-1495.5239156149962</v>
      </c>
      <c r="AW20">
        <v>17</v>
      </c>
      <c r="AX20">
        <f>IF(Z20&gt;0, (R20*SUMPRODUCT(K20:$K$98, X20:$X$98)-K20*$AZ$3)/Z20, 0)</f>
        <v>27749.062363869372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1000000</v>
      </c>
      <c r="S21">
        <f t="shared" si="1"/>
        <v>27350.948908312785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22432.100632771351</v>
      </c>
      <c r="AC21">
        <f t="shared" si="2"/>
        <v>21731.782694148249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-5754.2351815517013</v>
      </c>
      <c r="AI21">
        <f t="shared" si="7"/>
        <v>-5793.9628392044551</v>
      </c>
      <c r="AJ21">
        <f t="shared" si="8"/>
        <v>700.31793862310224</v>
      </c>
      <c r="AK21">
        <f t="shared" si="30"/>
        <v>35.89136101243416</v>
      </c>
      <c r="AL21">
        <f t="shared" si="9"/>
        <v>-5057.7535395689183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-1830.3282797923835</v>
      </c>
      <c r="AR21">
        <f t="shared" si="14"/>
        <v>-1842.9649991821075</v>
      </c>
      <c r="AS21">
        <f t="shared" si="15"/>
        <v>222.75970436823789</v>
      </c>
      <c r="AT21">
        <f t="shared" si="16"/>
        <v>11.416456051693929</v>
      </c>
      <c r="AU21">
        <f t="shared" si="17"/>
        <v>-1608.7888387621754</v>
      </c>
      <c r="AW21">
        <v>18</v>
      </c>
      <c r="AX21">
        <f>IF(Z21&gt;0, (R21*SUMPRODUCT(K21:$K$98, X21:$X$98)-K21*$AZ$3)/Z21, 0)</f>
        <v>27350.948908312785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1000000</v>
      </c>
      <c r="S22">
        <f t="shared" si="1"/>
        <v>27100.468911273485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21731.782694148249</v>
      </c>
      <c r="AC22">
        <f t="shared" si="2"/>
        <v>21137.998291749333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-6621.1806642295614</v>
      </c>
      <c r="AI22">
        <f t="shared" si="7"/>
        <v>-6660.1799862725766</v>
      </c>
      <c r="AJ22">
        <f t="shared" si="8"/>
        <v>593.78440239891643</v>
      </c>
      <c r="AK22">
        <f t="shared" si="30"/>
        <v>456.36743657711327</v>
      </c>
      <c r="AL22">
        <f t="shared" si="9"/>
        <v>-5610.0281472965471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-1966.470108231543</v>
      </c>
      <c r="AR22">
        <f t="shared" si="14"/>
        <v>-1978.0527858426831</v>
      </c>
      <c r="AS22">
        <f t="shared" si="15"/>
        <v>176.3521246837127</v>
      </c>
      <c r="AT22">
        <f t="shared" si="16"/>
        <v>135.53971231255821</v>
      </c>
      <c r="AU22">
        <f t="shared" si="17"/>
        <v>-1666.1609488464123</v>
      </c>
      <c r="AW22">
        <v>19</v>
      </c>
      <c r="AX22">
        <f>IF(Z22&gt;0, (R22*SUMPRODUCT(K22:$K$98, X22:$X$98)-K22*$AZ$3)/Z22, 0)</f>
        <v>27100.468911273485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1000000</v>
      </c>
      <c r="S23">
        <f t="shared" si="1"/>
        <v>27513.095792122691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21137.998291749333</v>
      </c>
      <c r="AC23">
        <f t="shared" si="2"/>
        <v>21037.540070932471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-7549.2477452765888</v>
      </c>
      <c r="AI23">
        <f t="shared" si="7"/>
        <v>-7587.4796117119095</v>
      </c>
      <c r="AJ23">
        <f t="shared" si="8"/>
        <v>100.45822081686129</v>
      </c>
      <c r="AK23">
        <f t="shared" si="30"/>
        <v>1479.6598804224534</v>
      </c>
      <c r="AL23">
        <f t="shared" si="9"/>
        <v>-6007.361510472595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-2001.8778134078811</v>
      </c>
      <c r="AR23">
        <f t="shared" si="14"/>
        <v>-2012.0159791913434</v>
      </c>
      <c r="AS23">
        <f t="shared" si="15"/>
        <v>26.639089113684438</v>
      </c>
      <c r="AT23">
        <f t="shared" si="16"/>
        <v>392.36999313750073</v>
      </c>
      <c r="AU23">
        <f t="shared" si="17"/>
        <v>-1593.0068969401582</v>
      </c>
      <c r="AW23">
        <v>20</v>
      </c>
      <c r="AX23">
        <f>IF(Z23&gt;0, (R23*SUMPRODUCT(K23:$K$98, X23:$X$98)-K23*$AZ$3)/Z23, 0)</f>
        <v>27513.095792122691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1000000</v>
      </c>
      <c r="S24">
        <f t="shared" si="1"/>
        <v>27660.507685153854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21037.540070932471</v>
      </c>
      <c r="AC24">
        <f t="shared" si="2"/>
        <v>20701.744299859129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-8568.5281993961016</v>
      </c>
      <c r="AI24">
        <f t="shared" si="7"/>
        <v>-8605.9493207570995</v>
      </c>
      <c r="AJ24">
        <f t="shared" si="8"/>
        <v>335.79577107334262</v>
      </c>
      <c r="AK24">
        <f t="shared" si="30"/>
        <v>1472.6278049652731</v>
      </c>
      <c r="AL24">
        <f t="shared" si="9"/>
        <v>-6797.525744718484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-2028.7199318566934</v>
      </c>
      <c r="AR24">
        <f t="shared" si="14"/>
        <v>-2037.5799102579824</v>
      </c>
      <c r="AS24">
        <f t="shared" si="15"/>
        <v>79.504386045866084</v>
      </c>
      <c r="AT24">
        <f t="shared" si="16"/>
        <v>348.66540794602031</v>
      </c>
      <c r="AU24">
        <f t="shared" si="17"/>
        <v>-1609.4101162660959</v>
      </c>
      <c r="AW24">
        <v>21</v>
      </c>
      <c r="AX24">
        <f>IF(Z24&gt;0, (R24*SUMPRODUCT(K24:$K$98, X24:$X$98)-K24*$AZ$3)/Z24, 0)</f>
        <v>27660.507685153854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1000000</v>
      </c>
      <c r="S25">
        <f t="shared" si="1"/>
        <v>27569.847022065056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20701.744299859129</v>
      </c>
      <c r="AC25">
        <f t="shared" si="2"/>
        <v>20160.597620086846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-9682.8715724454869</v>
      </c>
      <c r="AI25">
        <f t="shared" si="7"/>
        <v>-9719.4343390142531</v>
      </c>
      <c r="AJ25">
        <f t="shared" si="8"/>
        <v>541.14667977228237</v>
      </c>
      <c r="AK25">
        <f t="shared" si="30"/>
        <v>1449.1221009901392</v>
      </c>
      <c r="AL25">
        <f t="shared" si="9"/>
        <v>-7729.1655582518315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-2046.9253982528837</v>
      </c>
      <c r="AR25">
        <f t="shared" si="14"/>
        <v>-2054.6546400341103</v>
      </c>
      <c r="AS25">
        <f t="shared" si="15"/>
        <v>114.39652738535182</v>
      </c>
      <c r="AT25">
        <f t="shared" si="16"/>
        <v>306.33937582393725</v>
      </c>
      <c r="AU25">
        <f t="shared" si="17"/>
        <v>-1633.9187368248215</v>
      </c>
      <c r="AW25">
        <v>22</v>
      </c>
      <c r="AX25">
        <f>IF(Z25&gt;0, (R25*SUMPRODUCT(K25:$K$98, X25:$X$98)-K25*$AZ$3)/Z25, 0)</f>
        <v>27569.847022065056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1000000</v>
      </c>
      <c r="S26">
        <f t="shared" si="1"/>
        <v>27261.498902171628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20160.597620086846</v>
      </c>
      <c r="AC26">
        <f t="shared" si="2"/>
        <v>19441.862625480768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-10780.868100252972</v>
      </c>
      <c r="AI26">
        <f t="shared" si="7"/>
        <v>-10816.526195751037</v>
      </c>
      <c r="AJ26">
        <f t="shared" si="8"/>
        <v>718.73499460607854</v>
      </c>
      <c r="AK26">
        <f t="shared" si="30"/>
        <v>1411.2418334060794</v>
      </c>
      <c r="AL26">
        <f t="shared" si="9"/>
        <v>-8686.5493677388804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-2034.8554001956022</v>
      </c>
      <c r="AR26">
        <f t="shared" si="14"/>
        <v>-2041.5857550714982</v>
      </c>
      <c r="AS26">
        <f t="shared" si="15"/>
        <v>135.65899995097965</v>
      </c>
      <c r="AT26">
        <f t="shared" si="16"/>
        <v>266.3675168812166</v>
      </c>
      <c r="AU26">
        <f t="shared" si="17"/>
        <v>-1639.5592382393022</v>
      </c>
      <c r="AW26">
        <v>23</v>
      </c>
      <c r="AX26">
        <f>IF(Z26&gt;0, (R26*SUMPRODUCT(K26:$K$98, X26:$X$98)-K26*$AZ$3)/Z26, 0)</f>
        <v>27261.498902171628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1000000</v>
      </c>
      <c r="S27">
        <f t="shared" si="1"/>
        <v>26785.546650772649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19441.862625480768</v>
      </c>
      <c r="AC27">
        <f t="shared" si="2"/>
        <v>18592.89151425552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-11891.330150238175</v>
      </c>
      <c r="AI27">
        <f t="shared" si="7"/>
        <v>-11926.037098273748</v>
      </c>
      <c r="AJ27">
        <f t="shared" si="8"/>
        <v>848.97111122524802</v>
      </c>
      <c r="AK27">
        <f t="shared" si="30"/>
        <v>1360.930383783654</v>
      </c>
      <c r="AL27">
        <f t="shared" si="9"/>
        <v>-9716.1356032648455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-2003.9747020492343</v>
      </c>
      <c r="AR27">
        <f t="shared" si="14"/>
        <v>-2009.8236562847899</v>
      </c>
      <c r="AS27">
        <f t="shared" si="15"/>
        <v>143.07202038553675</v>
      </c>
      <c r="AT27">
        <f t="shared" si="16"/>
        <v>229.3494525755786</v>
      </c>
      <c r="AU27">
        <f t="shared" si="17"/>
        <v>-1637.4021833236745</v>
      </c>
      <c r="AW27">
        <v>24</v>
      </c>
      <c r="AX27">
        <f>IF(Z27&gt;0, (R27*SUMPRODUCT(K27:$K$98, X27:$X$98)-K27*$AZ$3)/Z27, 0)</f>
        <v>26785.546650772649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1000000</v>
      </c>
      <c r="S28">
        <f t="shared" si="1"/>
        <v>26177.931732366065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18592.89151425552</v>
      </c>
      <c r="AC28">
        <f t="shared" si="2"/>
        <v>17647.742070215525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-13051.796310525067</v>
      </c>
      <c r="AI28">
        <f t="shared" si="7"/>
        <v>-13085.503599264759</v>
      </c>
      <c r="AJ28">
        <f t="shared" si="8"/>
        <v>945.14944403999471</v>
      </c>
      <c r="AK28">
        <f t="shared" si="30"/>
        <v>1301.5024059978864</v>
      </c>
      <c r="AL28">
        <f t="shared" si="9"/>
        <v>-10838.851749226878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-1963.8759989223186</v>
      </c>
      <c r="AR28">
        <f t="shared" si="14"/>
        <v>-1968.9478628841582</v>
      </c>
      <c r="AS28">
        <f t="shared" si="15"/>
        <v>142.21462428494229</v>
      </c>
      <c r="AT28">
        <f t="shared" si="16"/>
        <v>195.83429566838481</v>
      </c>
      <c r="AU28">
        <f t="shared" si="17"/>
        <v>-1630.8989429308313</v>
      </c>
      <c r="AW28">
        <v>25</v>
      </c>
      <c r="AX28">
        <f>IF(Z28&gt;0, (R28*SUMPRODUCT(K28:$K$98, X28:$X$98)-K28*$AZ$3)/Z28, 0)</f>
        <v>26177.931732366065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1000000</v>
      </c>
      <c r="S29">
        <f t="shared" si="1"/>
        <v>25465.452308310389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17647.742070215525</v>
      </c>
      <c r="AC29">
        <f t="shared" si="2"/>
        <v>16629.245765944317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-14392.323989011893</v>
      </c>
      <c r="AI29">
        <f t="shared" si="7"/>
        <v>-14424.974588664736</v>
      </c>
      <c r="AJ29">
        <f t="shared" si="8"/>
        <v>1018.4963042712079</v>
      </c>
      <c r="AK29">
        <f t="shared" si="30"/>
        <v>1235.341944915087</v>
      </c>
      <c r="AL29">
        <f t="shared" si="9"/>
        <v>-12171.136339478442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-1933.5556645030456</v>
      </c>
      <c r="AR29">
        <f t="shared" si="14"/>
        <v>-1937.9421521860893</v>
      </c>
      <c r="AS29">
        <f t="shared" si="15"/>
        <v>136.83122335923841</v>
      </c>
      <c r="AT29">
        <f t="shared" si="16"/>
        <v>165.96363568610613</v>
      </c>
      <c r="AU29">
        <f t="shared" si="17"/>
        <v>-1635.147293140745</v>
      </c>
      <c r="AW29">
        <v>26</v>
      </c>
      <c r="AX29">
        <f>IF(Z29&gt;0, (R29*SUMPRODUCT(K29:$K$98, X29:$X$98)-K29*$AZ$3)/Z29, 0)</f>
        <v>25465.452308310389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1000000</v>
      </c>
      <c r="S30">
        <f t="shared" si="1"/>
        <v>24636.276001761235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16629.245765944317</v>
      </c>
      <c r="AC30">
        <f t="shared" si="2"/>
        <v>15539.779114522618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-15713.687487700585</v>
      </c>
      <c r="AI30">
        <f t="shared" si="7"/>
        <v>-15745.225896982514</v>
      </c>
      <c r="AJ30">
        <f t="shared" si="8"/>
        <v>1089.4666514216988</v>
      </c>
      <c r="AK30">
        <f t="shared" si="30"/>
        <v>1164.0472036161023</v>
      </c>
      <c r="AL30">
        <f t="shared" si="9"/>
        <v>-13491.712041944713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-1884.8892667710793</v>
      </c>
      <c r="AR30">
        <f t="shared" si="14"/>
        <v>-1888.6723640990026</v>
      </c>
      <c r="AS30">
        <f t="shared" si="15"/>
        <v>130.68377485406421</v>
      </c>
      <c r="AT30">
        <f t="shared" si="16"/>
        <v>139.62986611692807</v>
      </c>
      <c r="AU30">
        <f t="shared" si="17"/>
        <v>-1618.3587231280103</v>
      </c>
      <c r="AW30">
        <v>27</v>
      </c>
      <c r="AX30">
        <f>IF(Z30&gt;0, (R30*SUMPRODUCT(K30:$K$98, X30:$X$98)-K30*$AZ$3)/Z30, 0)</f>
        <v>24636.276001761235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1000000</v>
      </c>
      <c r="S31">
        <f t="shared" si="1"/>
        <v>23714.789140575831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15539.779114522618</v>
      </c>
      <c r="AC31">
        <f t="shared" si="2"/>
        <v>14408.540752288462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-16884.334039441703</v>
      </c>
      <c r="AI31">
        <f t="shared" si="7"/>
        <v>-16914.71284792884</v>
      </c>
      <c r="AJ31">
        <f t="shared" si="8"/>
        <v>1131.2383622341567</v>
      </c>
      <c r="AK31">
        <f t="shared" si="30"/>
        <v>1087.7845380165834</v>
      </c>
      <c r="AL31">
        <f t="shared" si="9"/>
        <v>-14695.6899476781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-1808.3131592186396</v>
      </c>
      <c r="AR31">
        <f t="shared" si="14"/>
        <v>-1811.5667313773251</v>
      </c>
      <c r="AS31">
        <f t="shared" si="15"/>
        <v>121.15569449540509</v>
      </c>
      <c r="AT31">
        <f t="shared" si="16"/>
        <v>116.50178739030675</v>
      </c>
      <c r="AU31">
        <f t="shared" si="17"/>
        <v>-1573.9092494916133</v>
      </c>
      <c r="AW31">
        <v>28</v>
      </c>
      <c r="AX31">
        <f>IF(Z31&gt;0, (R31*SUMPRODUCT(K31:$K$98, X31:$X$98)-K31*$AZ$3)/Z31, 0)</f>
        <v>23714.789140575831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1000000</v>
      </c>
      <c r="S32">
        <f t="shared" si="1"/>
        <v>22750.18767803011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14408.540752288462</v>
      </c>
      <c r="AC32">
        <f t="shared" si="2"/>
        <v>13273.130186406357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-18070.927187728259</v>
      </c>
      <c r="AI32">
        <f t="shared" si="7"/>
        <v>-18100.098661771139</v>
      </c>
      <c r="AJ32">
        <f t="shared" si="8"/>
        <v>1135.4105658821045</v>
      </c>
      <c r="AK32">
        <f t="shared" si="30"/>
        <v>1008.5978526601924</v>
      </c>
      <c r="AL32">
        <f t="shared" si="9"/>
        <v>-15956.09024322884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-1728.0333522544122</v>
      </c>
      <c r="AR32">
        <f t="shared" si="14"/>
        <v>-1730.8228759770661</v>
      </c>
      <c r="AS32">
        <f t="shared" si="15"/>
        <v>108.57369441888517</v>
      </c>
      <c r="AT32">
        <f t="shared" si="16"/>
        <v>96.447222121096772</v>
      </c>
      <c r="AU32">
        <f t="shared" si="17"/>
        <v>-1525.801959437084</v>
      </c>
      <c r="AW32">
        <v>29</v>
      </c>
      <c r="AX32">
        <f>IF(Z32&gt;0, (R32*SUMPRODUCT(K32:$K$98, X32:$X$98)-K32*$AZ$3)/Z32, 0)</f>
        <v>22750.18767803011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1000000</v>
      </c>
      <c r="S33">
        <f t="shared" si="1"/>
        <v>21751.401803381763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13273.130186406357</v>
      </c>
      <c r="AC33">
        <f t="shared" si="2"/>
        <v>12145.90272105956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-19198.866085364021</v>
      </c>
      <c r="AI33">
        <f t="shared" si="7"/>
        <v>-19226.785901362204</v>
      </c>
      <c r="AJ33">
        <f t="shared" si="8"/>
        <v>1127.2274653467975</v>
      </c>
      <c r="AK33">
        <f t="shared" si="30"/>
        <v>929.11911304844512</v>
      </c>
      <c r="AL33">
        <f t="shared" si="9"/>
        <v>-17170.439322966962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-1639.1897928648345</v>
      </c>
      <c r="AR33">
        <f t="shared" si="14"/>
        <v>-1641.5735730943229</v>
      </c>
      <c r="AS33">
        <f t="shared" si="15"/>
        <v>96.242129468363103</v>
      </c>
      <c r="AT33">
        <f t="shared" si="16"/>
        <v>79.327735278370355</v>
      </c>
      <c r="AU33">
        <f t="shared" si="17"/>
        <v>-1466.0037083475895</v>
      </c>
      <c r="AW33">
        <v>30</v>
      </c>
      <c r="AX33">
        <f>IF(Z33&gt;0, (R33*SUMPRODUCT(K33:$K$98, X33:$X$98)-K33*$AZ$3)/Z33, 0)</f>
        <v>21751.401803381763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1000000</v>
      </c>
      <c r="S34">
        <f t="shared" si="1"/>
        <v>20739.460767516604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12145.90272105956</v>
      </c>
      <c r="AC34">
        <f t="shared" si="2"/>
        <v>11043.146755790818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-20342.063559148439</v>
      </c>
      <c r="AI34">
        <f t="shared" si="7"/>
        <v>-20368.687073808684</v>
      </c>
      <c r="AJ34">
        <f t="shared" si="8"/>
        <v>1102.7559652687414</v>
      </c>
      <c r="AK34">
        <f t="shared" si="30"/>
        <v>850.21319047416921</v>
      </c>
      <c r="AL34">
        <f t="shared" si="9"/>
        <v>-18415.717918065773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-1550.7102087856194</v>
      </c>
      <c r="AR34">
        <f t="shared" si="14"/>
        <v>-1552.7397647280316</v>
      </c>
      <c r="AS34">
        <f t="shared" si="15"/>
        <v>84.064968540146666</v>
      </c>
      <c r="AT34">
        <f t="shared" si="16"/>
        <v>64.813201978200823</v>
      </c>
      <c r="AU34">
        <f t="shared" si="17"/>
        <v>-1403.8615942096842</v>
      </c>
      <c r="AW34">
        <v>31</v>
      </c>
      <c r="AX34">
        <f>IF(Z34&gt;0, (R34*SUMPRODUCT(K34:$K$98, X34:$X$98)-K34*$AZ$3)/Z34, 0)</f>
        <v>20739.460767516604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19722.517711916811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11043.146755790818</v>
      </c>
      <c r="AC35">
        <f t="shared" ref="AC35:AC66" si="33">S35*Z35</f>
        <v>9971.3953216445643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-21561.28976440907</v>
      </c>
      <c r="AI35">
        <f t="shared" ref="AI35:AI66" si="38">SUM(AE35:AH35)</f>
        <v>-21586.568979434491</v>
      </c>
      <c r="AJ35">
        <f t="shared" ref="AJ35:AJ66" si="39">AB35-AC35</f>
        <v>1071.7514341462538</v>
      </c>
      <c r="AK35">
        <f t="shared" si="30"/>
        <v>773.02027290535739</v>
      </c>
      <c r="AL35">
        <f t="shared" ref="AL35:AL66" si="40">SUM(AI35:AK35)</f>
        <v>-19741.797272382879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-1467.5481271600131</v>
      </c>
      <c r="AR35">
        <f t="shared" ref="AR35:AR66" si="45">AI35*$K35</f>
        <v>-1469.2687322384656</v>
      </c>
      <c r="AS35">
        <f t="shared" ref="AS35:AS66" si="46">AJ35*$K35</f>
        <v>72.947714498910443</v>
      </c>
      <c r="AT35">
        <f t="shared" ref="AT35:AT66" si="47">AK35*$K35</f>
        <v>52.614869803920151</v>
      </c>
      <c r="AU35">
        <f t="shared" ref="AU35:AU66" si="48">AL35*$K35</f>
        <v>-1343.706147935635</v>
      </c>
      <c r="AW35">
        <v>32</v>
      </c>
      <c r="AX35">
        <f>IF(Z35&gt;0, (R35*SUMPRODUCT(K35:$K$98, X35:$X$98)-K35*$AZ$3)/Z35, 0)</f>
        <v>19722.517711916811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1000000</v>
      </c>
      <c r="S36">
        <f t="shared" si="32"/>
        <v>18690.61616726184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9971.3953216445643</v>
      </c>
      <c r="AC36">
        <f t="shared" si="33"/>
        <v>8931.4889575554153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-22668.932829157882</v>
      </c>
      <c r="AI36">
        <f t="shared" si="38"/>
        <v>-22692.825805391592</v>
      </c>
      <c r="AJ36">
        <f t="shared" si="39"/>
        <v>1039.9063640891491</v>
      </c>
      <c r="AK36">
        <f t="shared" si="30"/>
        <v>697.99767251511958</v>
      </c>
      <c r="AL36">
        <f t="shared" si="40"/>
        <v>-20954.921768787324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-1377.6239021764552</v>
      </c>
      <c r="AR36">
        <f t="shared" si="45"/>
        <v>-1379.0759129703358</v>
      </c>
      <c r="AS36">
        <f t="shared" si="46"/>
        <v>63.196616884935295</v>
      </c>
      <c r="AT36">
        <f t="shared" si="47"/>
        <v>42.418330168746792</v>
      </c>
      <c r="AU36">
        <f t="shared" si="48"/>
        <v>-1273.4609659166538</v>
      </c>
      <c r="AW36">
        <v>33</v>
      </c>
      <c r="AX36">
        <f>IF(Z36&gt;0, (R36*SUMPRODUCT(K36:$K$98, X36:$X$98)-K36*$AZ$3)/Z36, 0)</f>
        <v>18690.61616726184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1000000</v>
      </c>
      <c r="S37">
        <f t="shared" si="32"/>
        <v>17656.440499747601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8931.4889575554153</v>
      </c>
      <c r="AC37">
        <f t="shared" si="33"/>
        <v>7935.6880581207988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-23630.87984161605</v>
      </c>
      <c r="AI37">
        <f t="shared" si="38"/>
        <v>-23653.35234409534</v>
      </c>
      <c r="AJ37">
        <f t="shared" si="39"/>
        <v>995.80089943461644</v>
      </c>
      <c r="AK37">
        <f t="shared" si="30"/>
        <v>625.20422702887913</v>
      </c>
      <c r="AL37">
        <f t="shared" si="40"/>
        <v>-22032.347217631843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-1282.216800246488</v>
      </c>
      <c r="AR37">
        <f t="shared" si="45"/>
        <v>-1283.4361632332093</v>
      </c>
      <c r="AS37">
        <f t="shared" si="46"/>
        <v>54.032378460450488</v>
      </c>
      <c r="AT37">
        <f t="shared" si="47"/>
        <v>33.923720523929752</v>
      </c>
      <c r="AU37">
        <f t="shared" si="48"/>
        <v>-1195.480064248829</v>
      </c>
      <c r="AW37">
        <v>34</v>
      </c>
      <c r="AX37">
        <f>IF(Z37&gt;0, (R37*SUMPRODUCT(K37:$K$98, X37:$X$98)-K37*$AZ$3)/Z37, 0)</f>
        <v>17656.440499747601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1000000</v>
      </c>
      <c r="S38">
        <f t="shared" si="32"/>
        <v>16637.720875222269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7935.6880581207988</v>
      </c>
      <c r="AC38">
        <f t="shared" si="33"/>
        <v>6994.3846531795261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-24562.353072605394</v>
      </c>
      <c r="AI38">
        <f t="shared" si="38"/>
        <v>-24583.372732406264</v>
      </c>
      <c r="AJ38">
        <f t="shared" si="39"/>
        <v>941.30340494127267</v>
      </c>
      <c r="AK38">
        <f t="shared" si="30"/>
        <v>555.49816406845594</v>
      </c>
      <c r="AL38">
        <f t="shared" si="40"/>
        <v>-23086.571163396533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-1189.9631652663263</v>
      </c>
      <c r="AR38">
        <f t="shared" si="45"/>
        <v>-1190.9814968909686</v>
      </c>
      <c r="AS38">
        <f t="shared" si="46"/>
        <v>45.602975248701355</v>
      </c>
      <c r="AT38">
        <f t="shared" si="47"/>
        <v>26.912012528301979</v>
      </c>
      <c r="AU38">
        <f t="shared" si="48"/>
        <v>-1118.4665091139652</v>
      </c>
      <c r="AW38">
        <v>35</v>
      </c>
      <c r="AX38">
        <f>IF(Z38&gt;0, (R38*SUMPRODUCT(K38:$K$98, X38:$X$98)-K38*$AZ$3)/Z38, 0)</f>
        <v>16637.720875222269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1000000</v>
      </c>
      <c r="S39">
        <f t="shared" si="32"/>
        <v>15633.510861441866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6994.3846531795261</v>
      </c>
      <c r="AC39">
        <f t="shared" si="33"/>
        <v>6108.8084480071411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-25438.36349820286</v>
      </c>
      <c r="AI39">
        <f t="shared" si="38"/>
        <v>-25457.90104323081</v>
      </c>
      <c r="AJ39">
        <f t="shared" si="39"/>
        <v>885.57620517238502</v>
      </c>
      <c r="AK39">
        <f t="shared" si="30"/>
        <v>489.60692572256687</v>
      </c>
      <c r="AL39">
        <f t="shared" si="40"/>
        <v>-24082.717912335858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-1100.3597463201158</v>
      </c>
      <c r="AR39">
        <f t="shared" si="45"/>
        <v>-1101.2048607510103</v>
      </c>
      <c r="AS39">
        <f t="shared" si="46"/>
        <v>38.306411044855871</v>
      </c>
      <c r="AT39">
        <f t="shared" si="47"/>
        <v>21.178396661511503</v>
      </c>
      <c r="AU39">
        <f t="shared" si="48"/>
        <v>-1041.720053044643</v>
      </c>
      <c r="AW39">
        <v>36</v>
      </c>
      <c r="AX39">
        <f>IF(Z39&gt;0, (R39*SUMPRODUCT(K39:$K$98, X39:$X$98)-K39*$AZ$3)/Z39, 0)</f>
        <v>15633.510861441866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1000000</v>
      </c>
      <c r="S40">
        <f t="shared" si="32"/>
        <v>14643.792119858386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6108.8084480071411</v>
      </c>
      <c r="AC40">
        <f t="shared" si="33"/>
        <v>5280.2227731994726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-26265.835550061191</v>
      </c>
      <c r="AI40">
        <f t="shared" si="38"/>
        <v>-26283.864427861357</v>
      </c>
      <c r="AJ40">
        <f t="shared" si="39"/>
        <v>828.58567480766851</v>
      </c>
      <c r="AK40">
        <f t="shared" ref="AK40:AK71" si="61">G40*SUM(AB40:AB40, AE40:AF40)</f>
        <v>427.61659136049991</v>
      </c>
      <c r="AL40">
        <f t="shared" si="40"/>
        <v>-25027.662161693188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-1014.4221508193237</v>
      </c>
      <c r="AR40">
        <f t="shared" si="45"/>
        <v>-1015.1184505033771</v>
      </c>
      <c r="AS40">
        <f t="shared" si="46"/>
        <v>32.001101231844032</v>
      </c>
      <c r="AT40">
        <f t="shared" si="47"/>
        <v>16.515132043188917</v>
      </c>
      <c r="AU40">
        <f t="shared" si="48"/>
        <v>-966.6022172283441</v>
      </c>
      <c r="AW40">
        <v>37</v>
      </c>
      <c r="AX40">
        <f>IF(Z40&gt;0, (R40*SUMPRODUCT(K40:$K$98, X40:$X$98)-K40*$AZ$3)/Z40, 0)</f>
        <v>14643.792119858386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1000000</v>
      </c>
      <c r="S41">
        <f t="shared" si="32"/>
        <v>13664.347839736842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5280.2227731994726</v>
      </c>
      <c r="AC41">
        <f t="shared" si="33"/>
        <v>4508.456043373405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-27028.771362218708</v>
      </c>
      <c r="AI41">
        <f t="shared" si="38"/>
        <v>-27045.268512672763</v>
      </c>
      <c r="AJ41">
        <f t="shared" si="39"/>
        <v>771.7667298260676</v>
      </c>
      <c r="AK41">
        <f t="shared" si="61"/>
        <v>369.61559412396309</v>
      </c>
      <c r="AL41">
        <f t="shared" si="40"/>
        <v>-25903.886188722732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-932.04264769721271</v>
      </c>
      <c r="AR41">
        <f t="shared" si="45"/>
        <v>-932.6115247498393</v>
      </c>
      <c r="AS41">
        <f t="shared" si="46"/>
        <v>26.613104111612895</v>
      </c>
      <c r="AT41">
        <f t="shared" si="47"/>
        <v>12.745584782999851</v>
      </c>
      <c r="AU41">
        <f t="shared" si="48"/>
        <v>-893.25283585522664</v>
      </c>
      <c r="AW41">
        <v>38</v>
      </c>
      <c r="AX41">
        <f>IF(Z41&gt;0, (R41*SUMPRODUCT(K41:$K$98, X41:$X$98)-K41*$AZ$3)/Z41, 0)</f>
        <v>13664.347839736842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1000000</v>
      </c>
      <c r="S42">
        <f t="shared" si="32"/>
        <v>12687.261389014309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4508.456043373405</v>
      </c>
      <c r="AC42">
        <f t="shared" si="33"/>
        <v>3793.0700215630304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-27676.77242259519</v>
      </c>
      <c r="AI42">
        <f t="shared" si="38"/>
        <v>-27691.720762923575</v>
      </c>
      <c r="AJ42">
        <f t="shared" si="39"/>
        <v>715.38602181037459</v>
      </c>
      <c r="AK42">
        <f t="shared" si="61"/>
        <v>315.59192303613838</v>
      </c>
      <c r="AL42">
        <f t="shared" si="40"/>
        <v>-26660.742818077058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-852.13205054888112</v>
      </c>
      <c r="AR42">
        <f t="shared" si="45"/>
        <v>-852.59229062680049</v>
      </c>
      <c r="AS42">
        <f t="shared" si="46"/>
        <v>22.025810972149475</v>
      </c>
      <c r="AT42">
        <f t="shared" si="47"/>
        <v>9.716667406416919</v>
      </c>
      <c r="AU42">
        <f t="shared" si="48"/>
        <v>-820.849812248234</v>
      </c>
      <c r="AW42">
        <v>39</v>
      </c>
      <c r="AX42">
        <f>IF(Z42&gt;0, (R42*SUMPRODUCT(K42:$K$98, X42:$X$98)-K42*$AZ$3)/Z42, 0)</f>
        <v>12687.261389014309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1000000</v>
      </c>
      <c r="S43">
        <f t="shared" si="32"/>
        <v>11707.66190602532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3793.0700215630304</v>
      </c>
      <c r="AC43">
        <f t="shared" si="33"/>
        <v>3134.3813869845389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-28256.613930701496</v>
      </c>
      <c r="AI43">
        <f t="shared" si="38"/>
        <v>-28269.99995693006</v>
      </c>
      <c r="AJ43">
        <f t="shared" si="39"/>
        <v>658.68863457849147</v>
      </c>
      <c r="AK43">
        <f t="shared" si="61"/>
        <v>265.51490150941214</v>
      </c>
      <c r="AL43">
        <f t="shared" si="40"/>
        <v>-27345.796420842154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-776.77198315707767</v>
      </c>
      <c r="AR43">
        <f t="shared" si="45"/>
        <v>-777.13996391250907</v>
      </c>
      <c r="AS43">
        <f t="shared" si="46"/>
        <v>18.107296161506504</v>
      </c>
      <c r="AT43">
        <f t="shared" si="47"/>
        <v>7.2989827128271916</v>
      </c>
      <c r="AU43">
        <f t="shared" si="48"/>
        <v>-751.73368503817528</v>
      </c>
      <c r="AW43">
        <v>40</v>
      </c>
      <c r="AX43">
        <f>IF(Z43&gt;0, (R43*SUMPRODUCT(K43:$K$98, X43:$X$98)-K43*$AZ$3)/Z43, 0)</f>
        <v>11707.66190602532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1000000</v>
      </c>
      <c r="S44">
        <f t="shared" si="32"/>
        <v>10700.982312522225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3134.3813869845389</v>
      </c>
      <c r="AC44">
        <f t="shared" si="33"/>
        <v>2530.3267395153098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-28585.892743886787</v>
      </c>
      <c r="AI44">
        <f t="shared" si="38"/>
        <v>-28597.715615215871</v>
      </c>
      <c r="AJ44">
        <f t="shared" si="39"/>
        <v>604.05464746922917</v>
      </c>
      <c r="AK44">
        <f t="shared" si="61"/>
        <v>219.40669708891775</v>
      </c>
      <c r="AL44">
        <f t="shared" si="40"/>
        <v>-27774.254270657722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-701.62842012091369</v>
      </c>
      <c r="AR44">
        <f t="shared" si="45"/>
        <v>-701.91860740336938</v>
      </c>
      <c r="AS44">
        <f t="shared" si="46"/>
        <v>14.826261043086255</v>
      </c>
      <c r="AT44">
        <f t="shared" si="47"/>
        <v>5.3852428406444073</v>
      </c>
      <c r="AU44">
        <f t="shared" si="48"/>
        <v>-681.70710351963862</v>
      </c>
      <c r="AW44">
        <v>41</v>
      </c>
      <c r="AX44">
        <f>IF(Z44&gt;0, (R44*SUMPRODUCT(K44:$K$98, X44:$X$98)-K44*$AZ$3)/Z44, 0)</f>
        <v>10700.982312522225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1000000</v>
      </c>
      <c r="S45">
        <f t="shared" si="32"/>
        <v>9648.4548457633937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2530.3267395153098</v>
      </c>
      <c r="AC45">
        <f t="shared" si="33"/>
        <v>1982.9102262585436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-28577.020200109597</v>
      </c>
      <c r="AI45">
        <f t="shared" si="38"/>
        <v>-28587.295991715386</v>
      </c>
      <c r="AJ45">
        <f t="shared" si="39"/>
        <v>547.41651325676617</v>
      </c>
      <c r="AK45">
        <f t="shared" si="61"/>
        <v>177.12287176607171</v>
      </c>
      <c r="AL45">
        <f t="shared" si="40"/>
        <v>-27862.75660669255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-626.25950656871657</v>
      </c>
      <c r="AR45">
        <f t="shared" si="45"/>
        <v>-626.48469842341592</v>
      </c>
      <c r="AS45">
        <f t="shared" si="46"/>
        <v>11.996520038797987</v>
      </c>
      <c r="AT45">
        <f t="shared" si="47"/>
        <v>3.8816112210967577</v>
      </c>
      <c r="AU45">
        <f t="shared" si="48"/>
        <v>-610.60656716352128</v>
      </c>
      <c r="AW45">
        <v>42</v>
      </c>
      <c r="AX45">
        <f>IF(Z45&gt;0, (R45*SUMPRODUCT(K45:$K$98, X45:$X$98)-K45*$AZ$3)/Z45, 0)</f>
        <v>9648.4548457633937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1000000</v>
      </c>
      <c r="S46">
        <f t="shared" si="32"/>
        <v>8525.4156655048391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1982.9102262585436</v>
      </c>
      <c r="AC46">
        <f t="shared" si="33"/>
        <v>1494.3399222471048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-28180.079759368196</v>
      </c>
      <c r="AI46">
        <f t="shared" si="38"/>
        <v>-28188.843789069961</v>
      </c>
      <c r="AJ46">
        <f t="shared" si="39"/>
        <v>488.57030401143879</v>
      </c>
      <c r="AK46">
        <f t="shared" si="61"/>
        <v>138.80371583809807</v>
      </c>
      <c r="AL46">
        <f t="shared" si="40"/>
        <v>-27561.469769220424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-551.39342735592868</v>
      </c>
      <c r="AR46">
        <f t="shared" si="45"/>
        <v>-551.56491119898271</v>
      </c>
      <c r="AS46">
        <f t="shared" si="46"/>
        <v>9.5597477627307867</v>
      </c>
      <c r="AT46">
        <f t="shared" si="47"/>
        <v>2.7159418021258017</v>
      </c>
      <c r="AU46">
        <f t="shared" si="48"/>
        <v>-539.28922163412608</v>
      </c>
      <c r="AW46">
        <v>43</v>
      </c>
      <c r="AX46">
        <f>IF(Z46&gt;0, (R46*SUMPRODUCT(K46:$K$98, X46:$X$98)-K46*$AZ$3)/Z46, 0)</f>
        <v>8525.4156655048391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1000000</v>
      </c>
      <c r="S47">
        <f t="shared" si="32"/>
        <v>7285.2962614008175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1494.3399222471048</v>
      </c>
      <c r="AC47">
        <f t="shared" si="33"/>
        <v>1065.883282888745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-27221.688158227924</v>
      </c>
      <c r="AI47">
        <f t="shared" si="38"/>
        <v>-27229.003463224759</v>
      </c>
      <c r="AJ47">
        <f t="shared" si="39"/>
        <v>428.45663935835978</v>
      </c>
      <c r="AK47">
        <f t="shared" si="61"/>
        <v>104.60379455729735</v>
      </c>
      <c r="AL47">
        <f t="shared" si="40"/>
        <v>-26695.943029309103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-475.57213350675323</v>
      </c>
      <c r="AR47">
        <f t="shared" si="45"/>
        <v>-475.69993436849171</v>
      </c>
      <c r="AS47">
        <f t="shared" si="46"/>
        <v>7.4852829446288531</v>
      </c>
      <c r="AT47">
        <f t="shared" si="47"/>
        <v>1.8274638024416487</v>
      </c>
      <c r="AU47">
        <f t="shared" si="48"/>
        <v>-466.38718762142122</v>
      </c>
      <c r="AW47">
        <v>44</v>
      </c>
      <c r="AX47">
        <f>IF(Z47&gt;0, (R47*SUMPRODUCT(K47:$K$98, X47:$X$98)-K47*$AZ$3)/Z47, 0)</f>
        <v>7285.2962614008175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1000000</v>
      </c>
      <c r="S48">
        <f t="shared" si="32"/>
        <v>5875.0951705812031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1065.883282888745</v>
      </c>
      <c r="AC48">
        <f t="shared" si="33"/>
        <v>700.07613866553652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-25683.073296050665</v>
      </c>
      <c r="AI48">
        <f t="shared" si="38"/>
        <v>-25689.031294332726</v>
      </c>
      <c r="AJ48">
        <f t="shared" si="39"/>
        <v>365.80714422320852</v>
      </c>
      <c r="AK48">
        <f t="shared" si="61"/>
        <v>74.611829802212156</v>
      </c>
      <c r="AL48">
        <f t="shared" si="40"/>
        <v>-25248.612320307308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-400.61786564846784</v>
      </c>
      <c r="AR48">
        <f t="shared" si="45"/>
        <v>-400.71080158832916</v>
      </c>
      <c r="AS48">
        <f t="shared" si="46"/>
        <v>5.7060491035626235</v>
      </c>
      <c r="AT48">
        <f t="shared" si="47"/>
        <v>1.1638339252835972</v>
      </c>
      <c r="AU48">
        <f t="shared" si="48"/>
        <v>-393.84091855948299</v>
      </c>
      <c r="AW48">
        <v>45</v>
      </c>
      <c r="AX48">
        <f>IF(Z48&gt;0, (R48*SUMPRODUCT(K48:$K$98, X48:$X$98)-K48*$AZ$3)/Z48, 0)</f>
        <v>5875.0951705812031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1000000</v>
      </c>
      <c r="S49">
        <f t="shared" si="32"/>
        <v>4209.5924818192743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700.07613866553652</v>
      </c>
      <c r="AC49">
        <f t="shared" si="33"/>
        <v>397.4627277345179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-23550.027523072575</v>
      </c>
      <c r="AI49">
        <f t="shared" si="38"/>
        <v>-23554.748439995663</v>
      </c>
      <c r="AJ49">
        <f t="shared" si="39"/>
        <v>302.61341093101862</v>
      </c>
      <c r="AK49">
        <f t="shared" si="61"/>
        <v>49.00532970658756</v>
      </c>
      <c r="AL49">
        <f t="shared" si="40"/>
        <v>-23203.129699358058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-327.98706611379254</v>
      </c>
      <c r="AR49">
        <f t="shared" si="45"/>
        <v>-328.05281549304289</v>
      </c>
      <c r="AS49">
        <f t="shared" si="46"/>
        <v>4.2145719244154281</v>
      </c>
      <c r="AT49">
        <f t="shared" si="47"/>
        <v>0.68250936431626197</v>
      </c>
      <c r="AU49">
        <f t="shared" si="48"/>
        <v>-323.15573420431122</v>
      </c>
      <c r="AW49">
        <v>46</v>
      </c>
      <c r="AX49">
        <f>IF(Z49&gt;0, (R49*SUMPRODUCT(K49:$K$98, X49:$X$98)-K49*$AZ$3)/Z49, 0)</f>
        <v>4209.5924818192743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1000000</v>
      </c>
      <c r="S50">
        <f t="shared" si="32"/>
        <v>2164.6041263971542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397.4627277345179</v>
      </c>
      <c r="AC50">
        <f t="shared" si="33"/>
        <v>156.97963904701916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-20952.97804867167</v>
      </c>
      <c r="AI50">
        <f t="shared" si="38"/>
        <v>-20956.604107523093</v>
      </c>
      <c r="AJ50">
        <f t="shared" si="39"/>
        <v>240.48308868749874</v>
      </c>
      <c r="AK50">
        <f t="shared" si="61"/>
        <v>27.822390941416256</v>
      </c>
      <c r="AL50">
        <f t="shared" si="40"/>
        <v>-20688.298627894179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-260.55117397715281</v>
      </c>
      <c r="AR50">
        <f t="shared" si="45"/>
        <v>-260.59626417332703</v>
      </c>
      <c r="AS50">
        <f t="shared" si="46"/>
        <v>2.9904174448916496</v>
      </c>
      <c r="AT50">
        <f t="shared" si="47"/>
        <v>0.34597261572069815</v>
      </c>
      <c r="AU50">
        <f t="shared" si="48"/>
        <v>-257.25987411271473</v>
      </c>
      <c r="AW50">
        <v>47</v>
      </c>
      <c r="AX50">
        <f>IF(Z50&gt;0, (R50*SUMPRODUCT(K50:$K$98, X50:$X$98)-K50*$AZ$3)/Z50, 0)</f>
        <v>2164.6041263971542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1000000</v>
      </c>
      <c r="S51">
        <f t="shared" si="32"/>
        <v>-473.61044951113831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156.97963904701916</v>
      </c>
      <c r="AC51">
        <f t="shared" si="33"/>
        <v>-25.442983656656907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-18074.634398792172</v>
      </c>
      <c r="AI51">
        <f t="shared" si="38"/>
        <v>-18077.320465335142</v>
      </c>
      <c r="AJ51">
        <f t="shared" si="39"/>
        <v>182.42262270367607</v>
      </c>
      <c r="AK51">
        <f t="shared" si="61"/>
        <v>10.988574733291342</v>
      </c>
      <c r="AL51">
        <f t="shared" si="40"/>
        <v>-17883.909267898176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-200.67754300306473</v>
      </c>
      <c r="AR51">
        <f t="shared" si="45"/>
        <v>-200.7073656386043</v>
      </c>
      <c r="AS51">
        <f t="shared" si="46"/>
        <v>2.0253866775194704</v>
      </c>
      <c r="AT51">
        <f t="shared" si="47"/>
        <v>0.12200303087346666</v>
      </c>
      <c r="AU51">
        <f t="shared" si="48"/>
        <v>-198.55997593021138</v>
      </c>
      <c r="AW51">
        <v>48</v>
      </c>
      <c r="AX51">
        <f>IF(Z51&gt;0, (R51*SUMPRODUCT(K51:$K$98, X51:$X$98)-K51*$AZ$3)/Z51, 0)</f>
        <v>-473.61044951113831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1000000</v>
      </c>
      <c r="S52">
        <f t="shared" si="32"/>
        <v>-4099.0812712538436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-25.442983656656907</v>
      </c>
      <c r="AC52">
        <f t="shared" si="33"/>
        <v>-156.36289159411683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-15038.279191692687</v>
      </c>
      <c r="AI52">
        <f t="shared" si="38"/>
        <v>-15040.186483610643</v>
      </c>
      <c r="AJ52">
        <f t="shared" si="39"/>
        <v>130.91990793745993</v>
      </c>
      <c r="AK52">
        <f t="shared" si="61"/>
        <v>-1.7810088559659836</v>
      </c>
      <c r="AL52">
        <f t="shared" si="40"/>
        <v>-14911.047584529149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-149.07656402210489</v>
      </c>
      <c r="AR52">
        <f t="shared" si="45"/>
        <v>-149.09547127353252</v>
      </c>
      <c r="AS52">
        <f t="shared" si="46"/>
        <v>1.2978273503652122</v>
      </c>
      <c r="AT52">
        <f t="shared" si="47"/>
        <v>-1.7655389779371672E-2</v>
      </c>
      <c r="AU52">
        <f t="shared" si="48"/>
        <v>-147.81529931294668</v>
      </c>
      <c r="AW52">
        <v>49</v>
      </c>
      <c r="AX52">
        <f>IF(Z52&gt;0, (R52*SUMPRODUCT(K52:$K$98, X52:$X$98)-K52*$AZ$3)/Z52, 0)</f>
        <v>-4099.0812712538436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1000000</v>
      </c>
      <c r="S53">
        <f t="shared" si="32"/>
        <v>-9437.2578295630265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-156.36289159411683</v>
      </c>
      <c r="AC53">
        <f t="shared" si="33"/>
        <v>-243.1558528790749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-11998.860237641282</v>
      </c>
      <c r="AI53">
        <f t="shared" si="38"/>
        <v>-12000.148513628175</v>
      </c>
      <c r="AJ53">
        <f t="shared" si="39"/>
        <v>86.792961284958068</v>
      </c>
      <c r="AK53">
        <f t="shared" si="61"/>
        <v>-10.94540241158818</v>
      </c>
      <c r="AL53">
        <f t="shared" si="40"/>
        <v>-11924.300954754804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-106.20212411700621</v>
      </c>
      <c r="AR53">
        <f t="shared" si="45"/>
        <v>-106.2135266705444</v>
      </c>
      <c r="AS53">
        <f t="shared" si="46"/>
        <v>0.76820603493249895</v>
      </c>
      <c r="AT53">
        <f t="shared" si="47"/>
        <v>-9.6877950272264757E-2</v>
      </c>
      <c r="AU53">
        <f t="shared" si="48"/>
        <v>-105.54219858588415</v>
      </c>
      <c r="AW53">
        <v>50</v>
      </c>
      <c r="AX53">
        <f>IF(Z53&gt;0, (R53*SUMPRODUCT(K53:$K$98, X53:$X$98)-K53*$AZ$3)/Z53, 0)</f>
        <v>-9437.2578295630265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1000000</v>
      </c>
      <c r="S54">
        <f t="shared" si="32"/>
        <v>-17868.247197106801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-243.1558528790749</v>
      </c>
      <c r="AC54">
        <f t="shared" si="33"/>
        <v>-293.74761740934298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-9068.2208435584671</v>
      </c>
      <c r="AI54">
        <f t="shared" si="38"/>
        <v>-9069.0428257433141</v>
      </c>
      <c r="AJ54">
        <f t="shared" si="39"/>
        <v>50.59176453026808</v>
      </c>
      <c r="AK54">
        <f t="shared" si="61"/>
        <v>-17.020909701535246</v>
      </c>
      <c r="AL54">
        <f t="shared" si="40"/>
        <v>-9035.4719709145811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-71.663377699022845</v>
      </c>
      <c r="AR54">
        <f t="shared" si="45"/>
        <v>-71.669873572997545</v>
      </c>
      <c r="AS54">
        <f t="shared" si="46"/>
        <v>0.39981125212317975</v>
      </c>
      <c r="AT54">
        <f t="shared" si="47"/>
        <v>-0.13451104706923186</v>
      </c>
      <c r="AU54">
        <f t="shared" si="48"/>
        <v>-71.404573367943598</v>
      </c>
      <c r="AW54">
        <v>51</v>
      </c>
      <c r="AX54">
        <f>IF(Z54&gt;0, (R54*SUMPRODUCT(K54:$K$98, X54:$X$98)-K54*$AZ$3)/Z54, 0)</f>
        <v>-17868.247197106801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1000000</v>
      </c>
      <c r="S55">
        <f t="shared" si="32"/>
        <v>-32066.995827977091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-293.74761740934298</v>
      </c>
      <c r="AC55">
        <f t="shared" si="33"/>
        <v>-315.75888833449244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-6428.3975572959571</v>
      </c>
      <c r="AI55">
        <f t="shared" si="38"/>
        <v>-6428.8898997810911</v>
      </c>
      <c r="AJ55">
        <f t="shared" si="39"/>
        <v>22.011270925149461</v>
      </c>
      <c r="AK55">
        <f t="shared" si="61"/>
        <v>-20.562333218654011</v>
      </c>
      <c r="AL55">
        <f t="shared" si="40"/>
        <v>-6427.4409620745955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-45.358625989385828</v>
      </c>
      <c r="AR55">
        <f t="shared" si="45"/>
        <v>-45.362099946689007</v>
      </c>
      <c r="AS55">
        <f t="shared" si="46"/>
        <v>0.15531102371099537</v>
      </c>
      <c r="AT55">
        <f t="shared" si="47"/>
        <v>-0.14508735242665574</v>
      </c>
      <c r="AU55">
        <f t="shared" si="48"/>
        <v>-45.351876275404663</v>
      </c>
      <c r="AW55">
        <v>52</v>
      </c>
      <c r="AX55">
        <f>IF(Z55&gt;0, (R55*SUMPRODUCT(K55:$K$98, X55:$X$98)-K55*$AZ$3)/Z55, 0)</f>
        <v>-32066.995827977091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1000000</v>
      </c>
      <c r="S56">
        <f t="shared" si="32"/>
        <v>-54346.168380313007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-315.75888833449244</v>
      </c>
      <c r="AC56">
        <f t="shared" si="33"/>
        <v>-316.78527613291982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-3919.3543289804338</v>
      </c>
      <c r="AI56">
        <f t="shared" si="38"/>
        <v>-3919.6457803242674</v>
      </c>
      <c r="AJ56">
        <f t="shared" si="39"/>
        <v>1.026387798427379</v>
      </c>
      <c r="AK56">
        <f t="shared" si="61"/>
        <v>-22.103122183414474</v>
      </c>
      <c r="AL56">
        <f t="shared" si="40"/>
        <v>-3940.7225147092545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-24.691852155054313</v>
      </c>
      <c r="AR56">
        <f t="shared" si="45"/>
        <v>-24.693688292562758</v>
      </c>
      <c r="AS56">
        <f t="shared" si="46"/>
        <v>6.4662221491755944E-3</v>
      </c>
      <c r="AT56">
        <f t="shared" si="47"/>
        <v>-0.13924921793430839</v>
      </c>
      <c r="AU56">
        <f t="shared" si="48"/>
        <v>-24.826471288347893</v>
      </c>
      <c r="AW56">
        <v>53</v>
      </c>
      <c r="AX56">
        <f>IF(Z56&gt;0, (R56*SUMPRODUCT(K56:$K$98, X56:$X$98)-K56*$AZ$3)/Z56, 0)</f>
        <v>-54346.168380313007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1000000</v>
      </c>
      <c r="S57">
        <f t="shared" si="32"/>
        <v>-88622.638739069516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-316.78527613291982</v>
      </c>
      <c r="AC57">
        <f t="shared" si="33"/>
        <v>-301.89477276033267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-2364.2168172984443</v>
      </c>
      <c r="AI57">
        <f t="shared" si="38"/>
        <v>-2364.3871432879746</v>
      </c>
      <c r="AJ57">
        <f t="shared" si="39"/>
        <v>-14.890503372587148</v>
      </c>
      <c r="AK57">
        <f t="shared" si="61"/>
        <v>-22.174969329304389</v>
      </c>
      <c r="AL57">
        <f t="shared" si="40"/>
        <v>-2401.4526159898664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-13.29867644715844</v>
      </c>
      <c r="AR57">
        <f t="shared" si="45"/>
        <v>-13.299634527740869</v>
      </c>
      <c r="AS57">
        <f t="shared" si="46"/>
        <v>-8.375880969903475E-2</v>
      </c>
      <c r="AT57">
        <f t="shared" si="47"/>
        <v>-0.12473379775424166</v>
      </c>
      <c r="AU57">
        <f t="shared" si="48"/>
        <v>-13.508127135194147</v>
      </c>
      <c r="AW57">
        <v>54</v>
      </c>
      <c r="AX57">
        <f>IF(Z57&gt;0, (R57*SUMPRODUCT(K57:$K$98, X57:$X$98)-K57*$AZ$3)/Z57, 0)</f>
        <v>-88622.638739069516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1000000</v>
      </c>
      <c r="S58">
        <f t="shared" si="32"/>
        <v>-142606.69319623514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-301.89477276033267</v>
      </c>
      <c r="AC58">
        <f t="shared" si="33"/>
        <v>-279.85206034352564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-1410.0497849642579</v>
      </c>
      <c r="AI58">
        <f t="shared" si="38"/>
        <v>-1410.1479052046448</v>
      </c>
      <c r="AJ58">
        <f t="shared" si="39"/>
        <v>-22.042712416807035</v>
      </c>
      <c r="AK58">
        <f t="shared" si="61"/>
        <v>-21.132634093223288</v>
      </c>
      <c r="AL58">
        <f t="shared" si="40"/>
        <v>-1453.3232517146751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-7.0817002724230136</v>
      </c>
      <c r="AR58">
        <f t="shared" si="45"/>
        <v>-7.0821930622099334</v>
      </c>
      <c r="AS58">
        <f t="shared" si="46"/>
        <v>-0.11070522771009916</v>
      </c>
      <c r="AT58">
        <f t="shared" si="47"/>
        <v>-0.10613453667438325</v>
      </c>
      <c r="AU58">
        <f t="shared" si="48"/>
        <v>-7.2990328265944155</v>
      </c>
      <c r="AW58">
        <v>55</v>
      </c>
      <c r="AX58">
        <f>IF(Z58&gt;0, (R58*SUMPRODUCT(K58:$K$98, X58:$X$98)-K58*$AZ$3)/Z58, 0)</f>
        <v>-142606.69319623514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1000000</v>
      </c>
      <c r="S59">
        <f t="shared" si="32"/>
        <v>-229573.83997714979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-279.85206034352564</v>
      </c>
      <c r="AC59">
        <f t="shared" si="33"/>
        <v>-255.37894913026514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-830.37636220707725</v>
      </c>
      <c r="AI59">
        <f t="shared" si="38"/>
        <v>-830.43198242694984</v>
      </c>
      <c r="AJ59">
        <f t="shared" si="39"/>
        <v>-24.473111213260495</v>
      </c>
      <c r="AK59">
        <f t="shared" si="61"/>
        <v>-19.589644224046797</v>
      </c>
      <c r="AL59">
        <f t="shared" si="40"/>
        <v>-874.4947378642571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-3.7235745232193476</v>
      </c>
      <c r="AR59">
        <f t="shared" si="45"/>
        <v>-3.7238239354655525</v>
      </c>
      <c r="AS59">
        <f t="shared" si="46"/>
        <v>-0.109742350053656</v>
      </c>
      <c r="AT59">
        <f t="shared" si="47"/>
        <v>-8.7843902441675267E-2</v>
      </c>
      <c r="AU59">
        <f t="shared" si="48"/>
        <v>-3.9214101879608836</v>
      </c>
      <c r="AW59">
        <v>56</v>
      </c>
      <c r="AX59">
        <f>IF(Z59&gt;0, (R59*SUMPRODUCT(K59:$K$98, X59:$X$98)-K59*$AZ$3)/Z59, 0)</f>
        <v>-229573.83997714979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1000000</v>
      </c>
      <c r="S60">
        <f t="shared" si="32"/>
        <v>-372229.12913241191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-255.37894913026514</v>
      </c>
      <c r="AC60">
        <f t="shared" si="33"/>
        <v>-230.92858482698131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-480.88671215864599</v>
      </c>
      <c r="AI60">
        <f t="shared" si="38"/>
        <v>-480.91773184071189</v>
      </c>
      <c r="AJ60">
        <f t="shared" si="39"/>
        <v>-24.450364303283834</v>
      </c>
      <c r="AK60">
        <f t="shared" si="61"/>
        <v>-17.87652643911856</v>
      </c>
      <c r="AL60">
        <f t="shared" si="40"/>
        <v>-523.24462258311428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-1.9253506080463629</v>
      </c>
      <c r="AR60">
        <f t="shared" si="45"/>
        <v>-1.925474803126445</v>
      </c>
      <c r="AS60">
        <f t="shared" si="46"/>
        <v>-9.7893168157976163E-2</v>
      </c>
      <c r="AT60">
        <f t="shared" si="47"/>
        <v>-7.1573158873142265E-2</v>
      </c>
      <c r="AU60">
        <f t="shared" si="48"/>
        <v>-2.0949411301575633</v>
      </c>
      <c r="AW60">
        <v>57</v>
      </c>
      <c r="AX60">
        <f>IF(Z60&gt;0, (R60*SUMPRODUCT(K60:$K$98, X60:$X$98)-K60*$AZ$3)/Z60, 0)</f>
        <v>-372229.12913241191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1000000</v>
      </c>
      <c r="S61">
        <f t="shared" si="32"/>
        <v>-611122.11871314747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-230.92858482698131</v>
      </c>
      <c r="AC61">
        <f t="shared" si="33"/>
        <v>-207.6986329113642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-274.32533647238927</v>
      </c>
      <c r="AI61">
        <f t="shared" si="38"/>
        <v>-274.34232969081086</v>
      </c>
      <c r="AJ61">
        <f t="shared" si="39"/>
        <v>-23.229951915617107</v>
      </c>
      <c r="AK61">
        <f t="shared" si="61"/>
        <v>-16.165000937888692</v>
      </c>
      <c r="AL61">
        <f t="shared" si="40"/>
        <v>-313.73728254431666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-0.98065206572980601</v>
      </c>
      <c r="AR61">
        <f t="shared" si="45"/>
        <v>-0.98071281270623489</v>
      </c>
      <c r="AS61">
        <f t="shared" si="46"/>
        <v>-8.3041911570376686E-2</v>
      </c>
      <c r="AT61">
        <f t="shared" si="47"/>
        <v>-5.7786283126860648E-2</v>
      </c>
      <c r="AU61">
        <f t="shared" si="48"/>
        <v>-1.1215410074034722</v>
      </c>
      <c r="AW61">
        <v>58</v>
      </c>
      <c r="AX61">
        <f>IF(Z61&gt;0, (R61*SUMPRODUCT(K61:$K$98, X61:$X$98)-K61*$AZ$3)/Z61, 0)</f>
        <v>-611122.11871314747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1000000</v>
      </c>
      <c r="S62">
        <f t="shared" si="32"/>
        <v>-1019459.5431947645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-207.6986329113642</v>
      </c>
      <c r="AC62">
        <f t="shared" si="33"/>
        <v>-186.21919343810868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-153.80110143719335</v>
      </c>
      <c r="AI62">
        <f t="shared" si="38"/>
        <v>-153.81023466835887</v>
      </c>
      <c r="AJ62">
        <f t="shared" si="39"/>
        <v>-21.479439473255525</v>
      </c>
      <c r="AK62">
        <f t="shared" si="61"/>
        <v>-14.538904303795496</v>
      </c>
      <c r="AL62">
        <f t="shared" si="40"/>
        <v>-189.8285784454099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-0.49089708128325243</v>
      </c>
      <c r="AR62">
        <f t="shared" si="45"/>
        <v>-0.49092623241728162</v>
      </c>
      <c r="AS62">
        <f t="shared" si="46"/>
        <v>-6.8557338318719865E-2</v>
      </c>
      <c r="AT62">
        <f t="shared" si="47"/>
        <v>-4.6404776175834175E-2</v>
      </c>
      <c r="AU62">
        <f t="shared" si="48"/>
        <v>-0.60588834691183568</v>
      </c>
      <c r="AW62">
        <v>59</v>
      </c>
      <c r="AX62">
        <f>IF(Z62&gt;0, (R62*SUMPRODUCT(K62:$K$98, X62:$X$98)-K62*$AZ$3)/Z62, 0)</f>
        <v>-1019459.5431947645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1000000</v>
      </c>
      <c r="S63">
        <f t="shared" si="32"/>
        <v>-1732021.2920323925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-186.21919343810868</v>
      </c>
      <c r="AC63">
        <f t="shared" si="33"/>
        <v>-166.65643735958363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-84.617198426466658</v>
      </c>
      <c r="AI63">
        <f t="shared" si="38"/>
        <v>-84.622009465399216</v>
      </c>
      <c r="AJ63">
        <f t="shared" si="39"/>
        <v>-19.562756078525041</v>
      </c>
      <c r="AK63">
        <f t="shared" si="61"/>
        <v>-13.035343540667608</v>
      </c>
      <c r="AL63">
        <f t="shared" si="40"/>
        <v>-117.22010908459187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-0.24114131443702522</v>
      </c>
      <c r="AR63">
        <f t="shared" si="45"/>
        <v>-0.2411550248915614</v>
      </c>
      <c r="AS63">
        <f t="shared" si="46"/>
        <v>-5.5749762489311197E-2</v>
      </c>
      <c r="AT63">
        <f t="shared" si="47"/>
        <v>-3.714800222636052E-2</v>
      </c>
      <c r="AU63">
        <f t="shared" si="48"/>
        <v>-0.33405278960723311</v>
      </c>
      <c r="AW63">
        <v>60</v>
      </c>
      <c r="AX63">
        <f>IF(Z63&gt;0, (R63*SUMPRODUCT(K63:$K$98, X63:$X$98)-K63*$AZ$3)/Z63, 0)</f>
        <v>-1732021.2920323925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1000000</v>
      </c>
      <c r="S64">
        <f t="shared" si="32"/>
        <v>-3005056.2317310525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-166.65643735958363</v>
      </c>
      <c r="AC64">
        <f t="shared" si="33"/>
        <v>-148.99253120990616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-45.677957484792714</v>
      </c>
      <c r="AI64">
        <f t="shared" si="38"/>
        <v>-45.6804365154617</v>
      </c>
      <c r="AJ64">
        <f t="shared" si="39"/>
        <v>-17.663906149677473</v>
      </c>
      <c r="AK64">
        <f t="shared" si="61"/>
        <v>-11.665950615170855</v>
      </c>
      <c r="AL64">
        <f t="shared" si="40"/>
        <v>-75.010293280310023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-0.11622555665726303</v>
      </c>
      <c r="AR64">
        <f t="shared" si="45"/>
        <v>-0.11623186444192196</v>
      </c>
      <c r="AS64">
        <f t="shared" si="46"/>
        <v>-4.4945033404162352E-2</v>
      </c>
      <c r="AT64">
        <f t="shared" si="47"/>
        <v>-2.9683498975097086E-2</v>
      </c>
      <c r="AU64">
        <f t="shared" si="48"/>
        <v>-0.19086039682118139</v>
      </c>
      <c r="AW64">
        <v>61</v>
      </c>
      <c r="AX64">
        <f>IF(Z64&gt;0, (R64*SUMPRODUCT(K64:$K$98, X64:$X$98)-K64*$AZ$3)/Z64, 0)</f>
        <v>-3005056.2317310525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1000000</v>
      </c>
      <c r="S65">
        <f t="shared" si="32"/>
        <v>-5332902.7741346536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-148.99253120990616</v>
      </c>
      <c r="AC65">
        <f t="shared" si="33"/>
        <v>-133.12210724503257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-24.122396925887614</v>
      </c>
      <c r="AI65">
        <f t="shared" si="38"/>
        <v>-24.123645046403617</v>
      </c>
      <c r="AJ65">
        <f t="shared" si="39"/>
        <v>-15.870423964873595</v>
      </c>
      <c r="AK65">
        <f t="shared" si="61"/>
        <v>-10.429477184693432</v>
      </c>
      <c r="AL65">
        <f t="shared" si="40"/>
        <v>-50.423546195970644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-5.4802124579612942E-2</v>
      </c>
      <c r="AR65">
        <f t="shared" si="45"/>
        <v>-5.4804960104466401E-2</v>
      </c>
      <c r="AS65">
        <f t="shared" si="46"/>
        <v>-3.6054997101921477E-2</v>
      </c>
      <c r="AT65">
        <f t="shared" si="47"/>
        <v>-2.3694059497147965E-2</v>
      </c>
      <c r="AU65">
        <f t="shared" si="48"/>
        <v>-0.11455401670353585</v>
      </c>
      <c r="AW65">
        <v>62</v>
      </c>
      <c r="AX65">
        <f>IF(Z65&gt;0, (R65*SUMPRODUCT(K65:$K$98, X65:$X$98)-K65*$AZ$3)/Z65, 0)</f>
        <v>-5332902.7741346536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1000000</v>
      </c>
      <c r="S66">
        <f t="shared" si="32"/>
        <v>-9701903.5238677599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-133.12210724503257</v>
      </c>
      <c r="AC66">
        <f t="shared" si="33"/>
        <v>-118.90311515395965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-12.457138151377205</v>
      </c>
      <c r="AI66">
        <f t="shared" si="38"/>
        <v>-12.457750933780479</v>
      </c>
      <c r="AJ66">
        <f t="shared" si="39"/>
        <v>-14.21899209107292</v>
      </c>
      <c r="AK66">
        <f t="shared" si="61"/>
        <v>-9.3185475071522799</v>
      </c>
      <c r="AL66">
        <f t="shared" si="40"/>
        <v>-35.995290532005683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-2.5268368074174478E-2</v>
      </c>
      <c r="AR66">
        <f t="shared" si="45"/>
        <v>-2.5269611057203739E-2</v>
      </c>
      <c r="AS66">
        <f t="shared" si="46"/>
        <v>-2.8842156315115185E-2</v>
      </c>
      <c r="AT66">
        <f t="shared" si="47"/>
        <v>-1.8901972946440589E-2</v>
      </c>
      <c r="AU66">
        <f t="shared" si="48"/>
        <v>-7.3013740318759512E-2</v>
      </c>
      <c r="AW66">
        <v>63</v>
      </c>
      <c r="AX66">
        <f>IF(Z66&gt;0, (R66*SUMPRODUCT(K66:$K$98, X66:$X$98)-K66*$AZ$3)/Z66, 0)</f>
        <v>-9701903.5238677599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1000000</v>
      </c>
      <c r="S67">
        <f t="shared" ref="S67:S89" si="63">AX67</f>
        <v>-18136166.136652432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-118.90311515395965</v>
      </c>
      <c r="AC67">
        <f t="shared" ref="AC67:AC89" si="64">S67*Z67</f>
        <v>-106.18392440091549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-6.2782751037410742</v>
      </c>
      <c r="AI67">
        <f t="shared" ref="AI67:AI89" si="69">SUM(AE67:AH67)</f>
        <v>-6.2785678445651296</v>
      </c>
      <c r="AJ67">
        <f t="shared" ref="AJ67:AJ89" si="70">AB67-AC67</f>
        <v>-12.71919075304416</v>
      </c>
      <c r="AK67">
        <f t="shared" si="61"/>
        <v>-8.323218060777176</v>
      </c>
      <c r="AL67">
        <f t="shared" ref="AL67:AL89" si="71">SUM(AI67:AK67)</f>
        <v>-27.320976658386467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-1.1370543729947192E-2</v>
      </c>
      <c r="AR67">
        <f t="shared" ref="AR67:AR89" si="76">AI67*$K67</f>
        <v>-1.1371073910974061E-2</v>
      </c>
      <c r="AS67">
        <f t="shared" ref="AS67:AS89" si="77">AJ67*$K67</f>
        <v>-2.3035644707708098E-2</v>
      </c>
      <c r="AT67">
        <f t="shared" ref="AT67:AT89" si="78">AK67*$K67</f>
        <v>-1.5074126789627253E-2</v>
      </c>
      <c r="AU67">
        <f t="shared" ref="AU67:AU89" si="79">AL67*$K67</f>
        <v>-4.948084540830941E-2</v>
      </c>
      <c r="AW67">
        <v>64</v>
      </c>
      <c r="AX67">
        <f>IF(Z67&gt;0, (R67*SUMPRODUCT(K67:$K$98, X67:$X$98)-K67*$AZ$3)/Z67, 0)</f>
        <v>-18136166.136652432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1000000</v>
      </c>
      <c r="S68">
        <f t="shared" si="63"/>
        <v>-34884122.946633391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-106.18392440091549</v>
      </c>
      <c r="AC68">
        <f t="shared" si="64"/>
        <v>-94.816313586504052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-3.0782319840752472</v>
      </c>
      <c r="AI68">
        <f t="shared" si="69"/>
        <v>-3.0783678858918582</v>
      </c>
      <c r="AJ68">
        <f t="shared" si="70"/>
        <v>-11.367610814411435</v>
      </c>
      <c r="AK68">
        <f t="shared" si="61"/>
        <v>-7.4328747080640847</v>
      </c>
      <c r="AL68">
        <f t="shared" si="71"/>
        <v>-21.878853408367377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-4.9776483769564672E-3</v>
      </c>
      <c r="AR68">
        <f t="shared" si="76"/>
        <v>-4.9778681366952973E-3</v>
      </c>
      <c r="AS68">
        <f t="shared" si="77"/>
        <v>-1.8381970498960506E-2</v>
      </c>
      <c r="AT68">
        <f t="shared" si="78"/>
        <v>-1.2019313982221147E-2</v>
      </c>
      <c r="AU68">
        <f t="shared" si="79"/>
        <v>-3.5379152617876948E-2</v>
      </c>
      <c r="AW68">
        <v>65</v>
      </c>
      <c r="AX68">
        <f>IF(Z68&gt;0, (R68*SUMPRODUCT(K68:$K$98, X68:$X$98)-K68*$AZ$3)/Z68, 0)</f>
        <v>-34884122.946633391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1000000</v>
      </c>
      <c r="S69">
        <f t="shared" si="63"/>
        <v>-69195199.177088425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-94.816313586504052</v>
      </c>
      <c r="AC69">
        <f t="shared" si="64"/>
        <v>-84.661486450826231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-1.4673392010032145</v>
      </c>
      <c r="AI69">
        <f t="shared" si="69"/>
        <v>-1.4674003768416091</v>
      </c>
      <c r="AJ69">
        <f t="shared" si="70"/>
        <v>-10.15482713567782</v>
      </c>
      <c r="AK69">
        <f t="shared" si="61"/>
        <v>-6.637141951055284</v>
      </c>
      <c r="AL69">
        <f t="shared" si="71"/>
        <v>-18.259369463574714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-2.1185336461295654E-3</v>
      </c>
      <c r="AR69">
        <f t="shared" si="76"/>
        <v>-2.1186219713592602E-3</v>
      </c>
      <c r="AS69">
        <f t="shared" si="77"/>
        <v>-1.4661465421801849E-2</v>
      </c>
      <c r="AT69">
        <f t="shared" si="78"/>
        <v>-9.5826571850838489E-3</v>
      </c>
      <c r="AU69">
        <f t="shared" si="79"/>
        <v>-2.6362744578244959E-2</v>
      </c>
      <c r="AW69">
        <v>66</v>
      </c>
      <c r="AX69">
        <f>IF(Z69&gt;0, (R69*SUMPRODUCT(K69:$K$98, X69:$X$98)-K69*$AZ$3)/Z69, 0)</f>
        <v>-69195199.177088425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1000000</v>
      </c>
      <c r="S70">
        <f t="shared" si="63"/>
        <v>-141716727.47622812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-84.661486450826231</v>
      </c>
      <c r="AC70">
        <f t="shared" si="64"/>
        <v>-75.592350712994886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-0.6778770257558383</v>
      </c>
      <c r="AI70">
        <f t="shared" si="69"/>
        <v>-0.67790369598456124</v>
      </c>
      <c r="AJ70">
        <f t="shared" si="70"/>
        <v>-9.0691357378313455</v>
      </c>
      <c r="AK70">
        <f t="shared" si="61"/>
        <v>-5.9263040515578371</v>
      </c>
      <c r="AL70">
        <f t="shared" si="71"/>
        <v>-15.673343485373744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-8.7385170553472941E-4</v>
      </c>
      <c r="AR70">
        <f t="shared" si="76"/>
        <v>-8.7388608614355826E-4</v>
      </c>
      <c r="AS70">
        <f t="shared" si="77"/>
        <v>-1.1691028654339422E-2</v>
      </c>
      <c r="AT70">
        <f t="shared" si="78"/>
        <v>-7.639602326390822E-3</v>
      </c>
      <c r="AU70">
        <f t="shared" si="79"/>
        <v>-2.0204517066873803E-2</v>
      </c>
      <c r="AW70">
        <v>67</v>
      </c>
      <c r="AX70">
        <f>IF(Z70&gt;0, (R70*SUMPRODUCT(K70:$K$98, X70:$X$98)-K70*$AZ$3)/Z70, 0)</f>
        <v>-141716727.47622812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1000000</v>
      </c>
      <c r="S71">
        <f t="shared" si="63"/>
        <v>-299840182.8634631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-75.592350712994886</v>
      </c>
      <c r="AC71">
        <f t="shared" si="64"/>
        <v>-67.493890393738354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-0.30297097818198682</v>
      </c>
      <c r="AI71">
        <f t="shared" si="69"/>
        <v>-0.30298223315951339</v>
      </c>
      <c r="AJ71">
        <f t="shared" si="70"/>
        <v>-8.0984603192565316</v>
      </c>
      <c r="AK71">
        <f t="shared" si="61"/>
        <v>-5.2914645499096427</v>
      </c>
      <c r="AL71">
        <f t="shared" si="71"/>
        <v>-13.692907102325687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-3.4871435793642212E-4</v>
      </c>
      <c r="AR71">
        <f t="shared" si="76"/>
        <v>-3.4872731222097218E-4</v>
      </c>
      <c r="AS71">
        <f t="shared" si="77"/>
        <v>-9.3211878162363145E-3</v>
      </c>
      <c r="AT71">
        <f t="shared" si="78"/>
        <v>-6.0903842148098764E-3</v>
      </c>
      <c r="AU71">
        <f t="shared" si="79"/>
        <v>-1.5760299343267163E-2</v>
      </c>
      <c r="AW71">
        <v>68</v>
      </c>
      <c r="AX71">
        <f>IF(Z71&gt;0, (R71*SUMPRODUCT(K71:$K$98, X71:$X$98)-K71*$AZ$3)/Z71, 0)</f>
        <v>-299840182.8634631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1000000</v>
      </c>
      <c r="S72">
        <f t="shared" si="63"/>
        <v>-656621949.46901619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-67.493890393738354</v>
      </c>
      <c r="AC72">
        <f t="shared" si="64"/>
        <v>-60.262690741165891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-0.13107171023728278</v>
      </c>
      <c r="AI72">
        <f t="shared" si="69"/>
        <v>-0.1310762990795222</v>
      </c>
      <c r="AJ72">
        <f t="shared" si="70"/>
        <v>-7.2311996525724638</v>
      </c>
      <c r="AK72">
        <f t="shared" ref="AK72:AK89" si="92">G72*SUM(AB72:AB72, AE72:AF72)</f>
        <v>-4.7245723275616855</v>
      </c>
      <c r="AL72">
        <f t="shared" si="71"/>
        <v>-12.086848279213672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-1.3469756467296277E-4</v>
      </c>
      <c r="AR72">
        <f t="shared" si="76"/>
        <v>-1.3470228045696527E-4</v>
      </c>
      <c r="AS72">
        <f t="shared" si="77"/>
        <v>-7.4312373059158268E-3</v>
      </c>
      <c r="AT72">
        <f t="shared" si="78"/>
        <v>-4.8552688104226199E-3</v>
      </c>
      <c r="AU72">
        <f t="shared" si="79"/>
        <v>-1.2421208396795414E-2</v>
      </c>
      <c r="AW72">
        <v>69</v>
      </c>
      <c r="AX72">
        <f>IF(Z72&gt;0, (R72*SUMPRODUCT(K72:$K$98, X72:$X$98)-K72*$AZ$3)/Z72, 0)</f>
        <v>-656621949.46901619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1000000</v>
      </c>
      <c r="S73">
        <f t="shared" si="63"/>
        <v>-1491108036.8001516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-60.262690741165891</v>
      </c>
      <c r="AC73">
        <f t="shared" si="64"/>
        <v>-53.806085825399862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-5.4774443639682452E-2</v>
      </c>
      <c r="AI73">
        <f t="shared" si="69"/>
        <v>-5.4776247871317497E-2</v>
      </c>
      <c r="AJ73">
        <f t="shared" si="70"/>
        <v>-6.4566049157660288</v>
      </c>
      <c r="AK73">
        <f t="shared" si="92"/>
        <v>-4.2183883518816128</v>
      </c>
      <c r="AL73">
        <f t="shared" si="71"/>
        <v>-10.72976951551896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-5.0258639711865612E-5</v>
      </c>
      <c r="AR73">
        <f t="shared" si="76"/>
        <v>-5.0260295196096527E-5</v>
      </c>
      <c r="AS73">
        <f t="shared" si="77"/>
        <v>-5.9242989734039865E-3</v>
      </c>
      <c r="AT73">
        <f t="shared" si="78"/>
        <v>-3.8706091062575996E-3</v>
      </c>
      <c r="AU73">
        <f t="shared" si="79"/>
        <v>-9.8451683748576845E-3</v>
      </c>
      <c r="AW73">
        <v>70</v>
      </c>
      <c r="AX73">
        <f>IF(Z73&gt;0, (R73*SUMPRODUCT(K73:$K$98, X73:$X$98)-K73*$AZ$3)/Z73, 0)</f>
        <v>-1491108036.8001516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1000000</v>
      </c>
      <c r="S74">
        <f t="shared" si="63"/>
        <v>-3517588657.0336709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-53.806085825399862</v>
      </c>
      <c r="AC74">
        <f t="shared" si="64"/>
        <v>-48.041190000708582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-2.2066365144606987E-2</v>
      </c>
      <c r="AI74">
        <f t="shared" si="69"/>
        <v>-2.2067048015668455E-2</v>
      </c>
      <c r="AJ74">
        <f t="shared" si="70"/>
        <v>-5.7648958246912798</v>
      </c>
      <c r="AK74">
        <f t="shared" si="92"/>
        <v>-3.7664260077779907</v>
      </c>
      <c r="AL74">
        <f t="shared" si="71"/>
        <v>-9.5533888804849383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-1.8077798139387216E-5</v>
      </c>
      <c r="AR74">
        <f t="shared" si="76"/>
        <v>-1.8078357579291503E-5</v>
      </c>
      <c r="AS74">
        <f t="shared" si="77"/>
        <v>-4.722872223422608E-3</v>
      </c>
      <c r="AT74">
        <f t="shared" si="78"/>
        <v>-3.0856323018922504E-3</v>
      </c>
      <c r="AU74">
        <f t="shared" si="79"/>
        <v>-7.8265828828941487E-3</v>
      </c>
      <c r="AW74">
        <v>71</v>
      </c>
      <c r="AX74">
        <f>IF(Z74&gt;0, (R74*SUMPRODUCT(K74:$K$98, X74:$X$98)-K74*$AZ$3)/Z74, 0)</f>
        <v>-3517588657.0336709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1000000</v>
      </c>
      <c r="S75">
        <f t="shared" si="63"/>
        <v>-8634841746.8204803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-48.041190000708582</v>
      </c>
      <c r="AC75">
        <f t="shared" si="64"/>
        <v>-42.893934789818331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-8.5533055093533119E-3</v>
      </c>
      <c r="AI75">
        <f t="shared" si="69"/>
        <v>-8.553553886428698E-3</v>
      </c>
      <c r="AJ75">
        <f t="shared" si="70"/>
        <v>-5.1472552108902505</v>
      </c>
      <c r="AK75">
        <f t="shared" si="92"/>
        <v>-3.3628833000496012</v>
      </c>
      <c r="AL75">
        <f t="shared" si="71"/>
        <v>-8.5186920648262792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-6.2564891266356303E-6</v>
      </c>
      <c r="AR75">
        <f t="shared" si="76"/>
        <v>-6.2566708070946952E-6</v>
      </c>
      <c r="AS75">
        <f t="shared" si="77"/>
        <v>-3.7650644214377261E-3</v>
      </c>
      <c r="AT75">
        <f t="shared" si="78"/>
        <v>-2.4598493270113105E-3</v>
      </c>
      <c r="AU75">
        <f t="shared" si="79"/>
        <v>-6.2311704192561301E-3</v>
      </c>
      <c r="AW75">
        <v>72</v>
      </c>
      <c r="AX75">
        <f>IF(Z75&gt;0, (R75*SUMPRODUCT(K75:$K$98, X75:$X$98)-K75*$AZ$3)/Z75, 0)</f>
        <v>-8634841746.8204803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1000000</v>
      </c>
      <c r="S76">
        <f t="shared" si="63"/>
        <v>-22097869136.038979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-42.893934789818331</v>
      </c>
      <c r="AC76">
        <f t="shared" si="64"/>
        <v>-38.298161324264257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-3.1847505108298559E-3</v>
      </c>
      <c r="AI76">
        <f t="shared" si="69"/>
        <v>-3.1848371666089461E-3</v>
      </c>
      <c r="AJ76">
        <f t="shared" si="70"/>
        <v>-4.5957734655540747</v>
      </c>
      <c r="AK76">
        <f t="shared" si="92"/>
        <v>-3.0025754352872833</v>
      </c>
      <c r="AL76">
        <f t="shared" si="71"/>
        <v>-7.6015337380079675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-2.079955784373285E-6</v>
      </c>
      <c r="AR76">
        <f t="shared" si="76"/>
        <v>-2.0800123791327031E-6</v>
      </c>
      <c r="AS76">
        <f t="shared" si="77"/>
        <v>-3.0014927608435012E-3</v>
      </c>
      <c r="AT76">
        <f t="shared" si="78"/>
        <v>-1.960977515634526E-3</v>
      </c>
      <c r="AU76">
        <f t="shared" si="79"/>
        <v>-4.9645502888571603E-3</v>
      </c>
      <c r="AW76">
        <v>73</v>
      </c>
      <c r="AX76">
        <f>IF(Z76&gt;0, (R76*SUMPRODUCT(K76:$K$98, X76:$X$98)-K76*$AZ$3)/Z76, 0)</f>
        <v>-22097869136.038979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1000000</v>
      </c>
      <c r="S77">
        <f t="shared" si="63"/>
        <v>-59082165482.162407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-38.298161324264257</v>
      </c>
      <c r="AC77">
        <f t="shared" si="64"/>
        <v>-34.194788652395758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-1.137017747860284E-3</v>
      </c>
      <c r="AI77">
        <f t="shared" si="69"/>
        <v>-1.1370466861941901E-3</v>
      </c>
      <c r="AJ77">
        <f t="shared" si="70"/>
        <v>-4.1033726718684989</v>
      </c>
      <c r="AK77">
        <f t="shared" si="92"/>
        <v>-2.6808712926984981</v>
      </c>
      <c r="AL77">
        <f t="shared" si="71"/>
        <v>-6.7853810112531914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-6.6302195234619936E-7</v>
      </c>
      <c r="AR77">
        <f t="shared" si="76"/>
        <v>-6.6303882697342494E-7</v>
      </c>
      <c r="AS77">
        <f t="shared" si="77"/>
        <v>-2.3927736970035416E-3</v>
      </c>
      <c r="AT77">
        <f t="shared" si="78"/>
        <v>-1.5632794842638223E-3</v>
      </c>
      <c r="AU77">
        <f t="shared" si="79"/>
        <v>-3.9567162200943376E-3</v>
      </c>
      <c r="AW77">
        <v>74</v>
      </c>
      <c r="AX77">
        <f>IF(Z77&gt;0, (R77*SUMPRODUCT(K77:$K$98, X77:$X$98)-K77*$AZ$3)/Z77, 0)</f>
        <v>-59082165482.162407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1000000</v>
      </c>
      <c r="S78">
        <f t="shared" si="63"/>
        <v>-165375447174.93018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-34.194788652395758</v>
      </c>
      <c r="AC78">
        <f t="shared" si="64"/>
        <v>-30.531061858431745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-3.883623564509361E-4</v>
      </c>
      <c r="AI78">
        <f t="shared" si="69"/>
        <v>-3.883715872836806E-4</v>
      </c>
      <c r="AJ78">
        <f t="shared" si="70"/>
        <v>-3.6637267939640132</v>
      </c>
      <c r="AK78">
        <f t="shared" si="92"/>
        <v>-2.3936352056677035</v>
      </c>
      <c r="AL78">
        <f t="shared" si="71"/>
        <v>-6.0577503712190008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-2.0219935650932117E-7</v>
      </c>
      <c r="AR78">
        <f t="shared" si="76"/>
        <v>-2.0220416250663265E-7</v>
      </c>
      <c r="AS78">
        <f t="shared" si="77"/>
        <v>-1.9075051633102122E-3</v>
      </c>
      <c r="AT78">
        <f t="shared" si="78"/>
        <v>-1.246236897744263E-3</v>
      </c>
      <c r="AU78">
        <f t="shared" si="79"/>
        <v>-3.1539442652169822E-3</v>
      </c>
      <c r="AW78">
        <v>75</v>
      </c>
      <c r="AX78">
        <f>IF(Z78&gt;0, (R78*SUMPRODUCT(K78:$K$98, X78:$X$98)-K78*$AZ$3)/Z78, 0)</f>
        <v>-165375447174.93018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1000000</v>
      </c>
      <c r="S79">
        <f t="shared" si="63"/>
        <v>-485574956693.89685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-30.531061858431745</v>
      </c>
      <c r="AC79">
        <f t="shared" si="64"/>
        <v>-27.259876831179341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-1.2663110871449684E-4</v>
      </c>
      <c r="AI79">
        <f t="shared" si="69"/>
        <v>-1.266339156834782E-4</v>
      </c>
      <c r="AJ79">
        <f t="shared" si="70"/>
        <v>-3.2711850272524039</v>
      </c>
      <c r="AK79">
        <f t="shared" si="92"/>
        <v>-2.1371743300902222</v>
      </c>
      <c r="AL79">
        <f t="shared" si="71"/>
        <v>-5.4084859912583099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-5.886606806123327E-8</v>
      </c>
      <c r="AR79">
        <f t="shared" si="76"/>
        <v>-5.8867372916168048E-8</v>
      </c>
      <c r="AS79">
        <f t="shared" si="77"/>
        <v>-1.5206516187841177E-3</v>
      </c>
      <c r="AT79">
        <f t="shared" si="78"/>
        <v>-9.9349244313620341E-4</v>
      </c>
      <c r="AU79">
        <f t="shared" si="79"/>
        <v>-2.5142029292932375E-3</v>
      </c>
      <c r="AW79">
        <v>76</v>
      </c>
      <c r="AX79">
        <f>IF(Z79&gt;0, (R79*SUMPRODUCT(K79:$K$98, X79:$X$98)-K79*$AZ$3)/Z79, 0)</f>
        <v>-485574956693.89685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1000000</v>
      </c>
      <c r="S80">
        <f t="shared" si="63"/>
        <v>-1511723142170.8359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-27.259876831179341</v>
      </c>
      <c r="AC80">
        <f t="shared" si="64"/>
        <v>-24.339175792320621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-3.9477699268045169E-5</v>
      </c>
      <c r="AI80">
        <f t="shared" si="69"/>
        <v>-3.9478504282373303E-5</v>
      </c>
      <c r="AJ80">
        <f t="shared" si="70"/>
        <v>-2.92070103885872</v>
      </c>
      <c r="AK80">
        <f t="shared" si="92"/>
        <v>-1.9081913781825541</v>
      </c>
      <c r="AL80">
        <f t="shared" si="71"/>
        <v>-4.8289318955455567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-1.6385452169500325E-8</v>
      </c>
      <c r="AR80">
        <f t="shared" si="76"/>
        <v>-1.6385786295450263E-8</v>
      </c>
      <c r="AS80">
        <f t="shared" si="77"/>
        <v>-1.2122542108822143E-3</v>
      </c>
      <c r="AT80">
        <f t="shared" si="78"/>
        <v>-7.9200609805474568E-4</v>
      </c>
      <c r="AU80">
        <f t="shared" si="79"/>
        <v>-2.0042766947232556E-3</v>
      </c>
      <c r="AW80">
        <v>77</v>
      </c>
      <c r="AX80">
        <f>IF(Z80&gt;0, (R80*SUMPRODUCT(K80:$K$98, X80:$X$98)-K80*$AZ$3)/Z80, 0)</f>
        <v>-1511723142170.8359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1000000</v>
      </c>
      <c r="S81">
        <f t="shared" si="63"/>
        <v>-5006680418174.2656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-24.339175792320621</v>
      </c>
      <c r="AC81">
        <f t="shared" si="64"/>
        <v>-21.731406971451804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-1.15988015498845E-5</v>
      </c>
      <c r="AI81">
        <f t="shared" si="69"/>
        <v>-1.1599018573991856E-5</v>
      </c>
      <c r="AJ81">
        <f t="shared" si="70"/>
        <v>-2.6077688208688166</v>
      </c>
      <c r="AK81">
        <f t="shared" si="92"/>
        <v>-1.7037423054624437</v>
      </c>
      <c r="AL81">
        <f t="shared" si="71"/>
        <v>-4.3115227253498345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-4.2983491661770855E-9</v>
      </c>
      <c r="AR81">
        <f t="shared" si="76"/>
        <v>-4.2984295921923839E-9</v>
      </c>
      <c r="AS81">
        <f t="shared" si="77"/>
        <v>-9.6640164835613536E-4</v>
      </c>
      <c r="AT81">
        <f t="shared" si="78"/>
        <v>-6.3138241365445595E-4</v>
      </c>
      <c r="AU81">
        <f t="shared" si="79"/>
        <v>-1.5977883604401835E-3</v>
      </c>
      <c r="AW81">
        <v>78</v>
      </c>
      <c r="AX81">
        <f>IF(Z81&gt;0, (R81*SUMPRODUCT(K81:$K$98, X81:$X$98)-K81*$AZ$3)/Z81, 0)</f>
        <v>-5006680418174.2656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1000000</v>
      </c>
      <c r="S82">
        <f t="shared" si="63"/>
        <v>-17703633186486.746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-21.731406971451804</v>
      </c>
      <c r="AC82">
        <f t="shared" si="64"/>
        <v>-19.403041942487405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-3.2010852353252764E-6</v>
      </c>
      <c r="AI82">
        <f t="shared" si="69"/>
        <v>-3.201140034929793E-6</v>
      </c>
      <c r="AJ82">
        <f t="shared" si="70"/>
        <v>-2.3283650289643987</v>
      </c>
      <c r="AK82">
        <f t="shared" si="92"/>
        <v>-1.5211984880016265</v>
      </c>
      <c r="AL82">
        <f t="shared" si="71"/>
        <v>-3.8495667181060602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-1.0591751650979834E-9</v>
      </c>
      <c r="AR82">
        <f t="shared" si="76"/>
        <v>-1.059193297192537E-9</v>
      </c>
      <c r="AS82">
        <f t="shared" si="77"/>
        <v>-7.7040948074322106E-4</v>
      </c>
      <c r="AT82">
        <f t="shared" si="78"/>
        <v>-5.0333419488350574E-4</v>
      </c>
      <c r="AU82">
        <f t="shared" si="79"/>
        <v>-1.2737447348200239E-3</v>
      </c>
      <c r="AW82">
        <v>79</v>
      </c>
      <c r="AX82">
        <f>IF(Z82&gt;0, (R82*SUMPRODUCT(K82:$K$98, X82:$X$98)-K82*$AZ$3)/Z82, 0)</f>
        <v>-17703633186486.746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1000000</v>
      </c>
      <c r="S83">
        <f t="shared" si="63"/>
        <v>-67104389830150.219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-19.403041942487405</v>
      </c>
      <c r="AC83">
        <f t="shared" si="64"/>
        <v>-17.324144592419135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-8.2686508622558029E-7</v>
      </c>
      <c r="AI83">
        <f t="shared" si="69"/>
        <v>-8.2687799457974035E-7</v>
      </c>
      <c r="AJ83">
        <f t="shared" si="70"/>
        <v>-2.0788973500682708</v>
      </c>
      <c r="AK83">
        <f t="shared" si="92"/>
        <v>-1.3582129359741184</v>
      </c>
      <c r="AL83">
        <f t="shared" si="71"/>
        <v>-3.437111112920384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-2.4427959019959402E-10</v>
      </c>
      <c r="AR83">
        <f t="shared" si="76"/>
        <v>-2.4428340369651982E-10</v>
      </c>
      <c r="AS83">
        <f t="shared" si="77"/>
        <v>-6.1416572207664301E-4</v>
      </c>
      <c r="AT83">
        <f t="shared" si="78"/>
        <v>-4.012549385995358E-4</v>
      </c>
      <c r="AU83">
        <f t="shared" si="79"/>
        <v>-1.0154209049595825E-3</v>
      </c>
      <c r="AW83">
        <v>80</v>
      </c>
      <c r="AX83">
        <f>IF(Z83&gt;0, (R83*SUMPRODUCT(K83:$K$98, X83:$X$98)-K83*$AZ$3)/Z83, 0)</f>
        <v>-67104389830150.219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1000000</v>
      </c>
      <c r="S84">
        <f t="shared" si="63"/>
        <v>-273878097001790.5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-17.324144592419135</v>
      </c>
      <c r="AC84">
        <f t="shared" si="64"/>
        <v>-15.467986243442478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-1.9910778085033562E-7</v>
      </c>
      <c r="AI84">
        <f t="shared" si="69"/>
        <v>-1.9911060473191154E-7</v>
      </c>
      <c r="AJ84">
        <f t="shared" si="70"/>
        <v>-1.8561583489766562</v>
      </c>
      <c r="AK84">
        <f t="shared" si="92"/>
        <v>-1.2126901214693395</v>
      </c>
      <c r="AL84">
        <f t="shared" si="71"/>
        <v>-3.0688486695566004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-5.2519760566911199E-11</v>
      </c>
      <c r="AR84">
        <f t="shared" si="76"/>
        <v>-5.2520505437772612E-11</v>
      </c>
      <c r="AS84">
        <f t="shared" si="77"/>
        <v>-4.8960915362621733E-4</v>
      </c>
      <c r="AT84">
        <f t="shared" si="78"/>
        <v>-3.1987798040550964E-4</v>
      </c>
      <c r="AU84">
        <f t="shared" si="79"/>
        <v>-8.0948718655223244E-4</v>
      </c>
      <c r="AW84">
        <v>81</v>
      </c>
      <c r="AX84">
        <f>IF(Z84&gt;0, (R84*SUMPRODUCT(K84:$K$98, X84:$X$98)-K84*$AZ$3)/Z84, 0)</f>
        <v>-273878097001790.5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1000000</v>
      </c>
      <c r="S85">
        <f t="shared" si="63"/>
        <v>-1210220279690345.5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-15.467986243442478</v>
      </c>
      <c r="AC85">
        <f t="shared" si="64"/>
        <v>-13.810702003119161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-4.4501129391954306E-8</v>
      </c>
      <c r="AI85">
        <f t="shared" si="69"/>
        <v>-4.4501699978244873E-8</v>
      </c>
      <c r="AJ85">
        <f t="shared" si="70"/>
        <v>-1.6572842403233174</v>
      </c>
      <c r="AK85">
        <f t="shared" si="92"/>
        <v>-1.0827590370409736</v>
      </c>
      <c r="AL85">
        <f t="shared" si="71"/>
        <v>-2.7400433218659908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-1.0480633056777232E-11</v>
      </c>
      <c r="AR85">
        <f t="shared" si="76"/>
        <v>-1.0480767437760825E-11</v>
      </c>
      <c r="AS85">
        <f t="shared" si="77"/>
        <v>-3.9031341970275583E-4</v>
      </c>
      <c r="AT85">
        <f t="shared" si="78"/>
        <v>-2.5500476754613789E-4</v>
      </c>
      <c r="AU85">
        <f t="shared" si="79"/>
        <v>-6.4531819772966107E-4</v>
      </c>
      <c r="AW85">
        <v>82</v>
      </c>
      <c r="AX85">
        <f>IF(Z85&gt;0, (R85*SUMPRODUCT(K85:$K$98, X85:$X$98)-K85*$AZ$3)/Z85, 0)</f>
        <v>-1210220279690345.5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1000000</v>
      </c>
      <c r="S86">
        <f t="shared" si="63"/>
        <v>-5829752163509346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-13.810702003119161</v>
      </c>
      <c r="AC86">
        <f t="shared" si="64"/>
        <v>-12.330983931365504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-9.1824270522540179E-9</v>
      </c>
      <c r="AI86">
        <f t="shared" si="69"/>
        <v>-9.1825328113290659E-9</v>
      </c>
      <c r="AJ86">
        <f t="shared" si="70"/>
        <v>-1.4797180717536573</v>
      </c>
      <c r="AK86">
        <f t="shared" si="92"/>
        <v>-0.96674914021834135</v>
      </c>
      <c r="AL86">
        <f t="shared" si="71"/>
        <v>-2.4464672211545313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-1.9308829473273217E-12</v>
      </c>
      <c r="AR86">
        <f t="shared" si="76"/>
        <v>-1.9309051863708091E-12</v>
      </c>
      <c r="AS86">
        <f t="shared" si="77"/>
        <v>-3.1115546852069498E-4</v>
      </c>
      <c r="AT86">
        <f t="shared" si="78"/>
        <v>-2.0328823943477228E-4</v>
      </c>
      <c r="AU86">
        <f t="shared" si="79"/>
        <v>-5.144437098863724E-4</v>
      </c>
      <c r="AW86">
        <v>83</v>
      </c>
      <c r="AX86">
        <f>IF(Z86&gt;0, (R86*SUMPRODUCT(K86:$K$98, X86:$X$98)-K86*$AZ$3)/Z86, 0)</f>
        <v>-5829752163509346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1000000</v>
      </c>
      <c r="S87">
        <f t="shared" si="63"/>
        <v>-3.0864425541383452E+16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-12.330983931365504</v>
      </c>
      <c r="AC87">
        <f t="shared" si="64"/>
        <v>-11.009807081578025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-1.737314571742683E-9</v>
      </c>
      <c r="AI87">
        <f t="shared" si="69"/>
        <v>-1.7373324074983928E-9</v>
      </c>
      <c r="AJ87">
        <f t="shared" si="70"/>
        <v>-1.321176849787479</v>
      </c>
      <c r="AK87">
        <f t="shared" si="92"/>
        <v>-0.86316887519558538</v>
      </c>
      <c r="AL87">
        <f t="shared" si="71"/>
        <v>-2.1843457267203967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-3.2618118025406657E-13</v>
      </c>
      <c r="AR87">
        <f t="shared" si="76"/>
        <v>-3.2618452892099354E-13</v>
      </c>
      <c r="AS87">
        <f t="shared" si="77"/>
        <v>-2.4805123447261185E-4</v>
      </c>
      <c r="AT87">
        <f t="shared" si="78"/>
        <v>-1.6206013985564611E-4</v>
      </c>
      <c r="AU87">
        <f t="shared" si="79"/>
        <v>-4.1011137465444246E-4</v>
      </c>
      <c r="AW87">
        <v>84</v>
      </c>
      <c r="AX87">
        <f>IF(Z87&gt;0, (R87*SUMPRODUCT(K87:$K$98, X87:$X$98)-K87*$AZ$3)/Z87, 0)</f>
        <v>-3.0864425541383452E+16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1000000</v>
      </c>
      <c r="S88">
        <f t="shared" si="63"/>
        <v>-1.8137260916320086E+17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-11.009807081578025</v>
      </c>
      <c r="AC88">
        <f t="shared" si="64"/>
        <v>-9.8301848942663774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-2.9894912377129999E-10</v>
      </c>
      <c r="AI88">
        <f t="shared" si="69"/>
        <v>-2.9895183371326409E-10</v>
      </c>
      <c r="AJ88">
        <f t="shared" si="70"/>
        <v>-1.1796221873116473</v>
      </c>
      <c r="AK88">
        <f t="shared" si="92"/>
        <v>-0.77068649571046177</v>
      </c>
      <c r="AL88">
        <f t="shared" si="71"/>
        <v>-1.9503086833210608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-5.011407281636885E-14</v>
      </c>
      <c r="AR88">
        <f t="shared" si="76"/>
        <v>-5.0114527095100975E-14</v>
      </c>
      <c r="AS88">
        <f t="shared" si="77"/>
        <v>-1.9774492544077316E-4</v>
      </c>
      <c r="AT88">
        <f t="shared" si="78"/>
        <v>-1.2919335128800291E-4</v>
      </c>
      <c r="AU88">
        <f t="shared" si="79"/>
        <v>-3.2693827677889058E-4</v>
      </c>
      <c r="AW88">
        <v>85</v>
      </c>
      <c r="AX88">
        <f>IF(Z88&gt;0, (R88*SUMPRODUCT(K88:$K$98, X88:$X$98)-K88*$AZ$3)/Z88, 0)</f>
        <v>-1.8137260916320086E+17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-9.8301848942663774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-5.4198839282402776E-11</v>
      </c>
      <c r="AI89">
        <f t="shared" si="69"/>
        <v>-5.4198839282402776E-11</v>
      </c>
      <c r="AJ89">
        <f t="shared" si="70"/>
        <v>-9.8301848942663774</v>
      </c>
      <c r="AK89">
        <f t="shared" si="92"/>
        <v>-0.68811294259864653</v>
      </c>
      <c r="AL89">
        <f t="shared" si="71"/>
        <v>-10.518297836919222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-8.1121202165981617E-15</v>
      </c>
      <c r="AR89">
        <f t="shared" si="76"/>
        <v>-8.1121202165981617E-15</v>
      </c>
      <c r="AS89">
        <f t="shared" si="77"/>
        <v>-1.4713164095299586E-3</v>
      </c>
      <c r="AT89">
        <f t="shared" si="78"/>
        <v>-1.0299214866709713E-4</v>
      </c>
      <c r="AU89">
        <f t="shared" si="79"/>
        <v>-1.5743085582051678E-3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147445.08195552367</v>
      </c>
      <c r="AO91" s="6">
        <f t="shared" si="93"/>
        <v>-14744.508195552367</v>
      </c>
      <c r="AP91" s="6">
        <f t="shared" si="93"/>
        <v>-3008.4502392876093</v>
      </c>
      <c r="AQ91" s="6">
        <f t="shared" si="93"/>
        <v>-58640.716978224533</v>
      </c>
      <c r="AR91" s="6">
        <f t="shared" si="93"/>
        <v>71051.406542459226</v>
      </c>
      <c r="AS91" s="6">
        <f t="shared" si="93"/>
        <v>-14023.4154778794</v>
      </c>
      <c r="AT91" s="6">
        <f t="shared" si="93"/>
        <v>4631.4805453749277</v>
      </c>
      <c r="AU91" s="6">
        <f t="shared" si="93"/>
        <v>61659.471609954708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330594.2593046726</v>
      </c>
      <c r="K3">
        <v>1</v>
      </c>
      <c r="L3" s="2">
        <v>0</v>
      </c>
      <c r="O3">
        <f>$C$3</f>
        <v>330594.2593046726</v>
      </c>
      <c r="P3">
        <f>O3*C5</f>
        <v>33059.42593046726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330594.2593046726</v>
      </c>
      <c r="AF3">
        <f t="shared" ref="AF3:AF34" si="4">-$Z3*P3</f>
        <v>-33059.42593046726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295014.92517020536</v>
      </c>
      <c r="AJ3">
        <f t="shared" ref="AJ3:AJ34" si="8">AB3-AC3</f>
        <v>0</v>
      </c>
      <c r="AL3">
        <f t="shared" ref="AL3:AL34" si="9">SUM(AI3:AK3)</f>
        <v>295014.92517020536</v>
      </c>
      <c r="AN3">
        <f t="shared" ref="AN3:AN34" si="10">AE3*$K3</f>
        <v>330594.2593046726</v>
      </c>
      <c r="AO3">
        <f t="shared" ref="AO3:AO34" si="11">AF3*$K3</f>
        <v>-33059.42593046726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295014.92517020536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295014.92517020536</v>
      </c>
      <c r="AW3">
        <v>0</v>
      </c>
      <c r="AX3">
        <f>IF(Z3&gt;0, (R3*SUMPRODUCT(K3:$K$98, X3:$X$98)-K3*$AZ$3)/Z3, 0)</f>
        <v>0</v>
      </c>
      <c r="AZ3">
        <f>C6*ABS(SUMPRODUCT(X4:X79, K4:K79))/1</f>
        <v>138053.02007522737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1000000</v>
      </c>
      <c r="S4">
        <f t="shared" si="1"/>
        <v>9372.4722224627258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9260.2035109700955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-1978.559</v>
      </c>
      <c r="AI4">
        <f t="shared" si="7"/>
        <v>-1978.559</v>
      </c>
      <c r="AJ4">
        <f t="shared" si="8"/>
        <v>-9260.2035109700955</v>
      </c>
      <c r="AK4">
        <f>G4*SUM(AB4, AE4:AF4)</f>
        <v>0</v>
      </c>
      <c r="AL4">
        <f t="shared" si="9"/>
        <v>-11238.762510970095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-1845.842895792518</v>
      </c>
      <c r="AR4">
        <f t="shared" si="14"/>
        <v>-1845.842895792518</v>
      </c>
      <c r="AS4">
        <f t="shared" si="15"/>
        <v>-8639.0554258513803</v>
      </c>
      <c r="AT4">
        <f t="shared" si="16"/>
        <v>0</v>
      </c>
      <c r="AU4">
        <f t="shared" si="17"/>
        <v>-10484.898321643897</v>
      </c>
      <c r="AW4">
        <v>1</v>
      </c>
      <c r="AX4">
        <f>IF(Z4&gt;0, (R4*SUMPRODUCT(K4:$K$98, X4:$X$98)-K4*$AZ$3)/Z4, 0)</f>
        <v>9372.4722224627258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1000000</v>
      </c>
      <c r="S5">
        <f t="shared" si="1"/>
        <v>18601.739623449208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9260.2035109700955</v>
      </c>
      <c r="AC5">
        <f t="shared" si="2"/>
        <v>18156.932849226534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-2053.3328352651074</v>
      </c>
      <c r="AI5">
        <f t="shared" si="7"/>
        <v>-2102.1372299528443</v>
      </c>
      <c r="AJ5">
        <f t="shared" si="8"/>
        <v>-8896.7293382564385</v>
      </c>
      <c r="AK5">
        <f>G5*SUM(AB5, AE5:AF5)</f>
        <v>379.66834394977394</v>
      </c>
      <c r="AL5">
        <f t="shared" si="9"/>
        <v>-10619.19822425951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-1755.8213703850847</v>
      </c>
      <c r="AR5">
        <f t="shared" si="14"/>
        <v>-1797.5543995802143</v>
      </c>
      <c r="AS5">
        <f t="shared" si="15"/>
        <v>-7607.6645882038702</v>
      </c>
      <c r="AT5">
        <f t="shared" si="16"/>
        <v>324.65744496783378</v>
      </c>
      <c r="AU5">
        <f t="shared" si="17"/>
        <v>-9080.5615428162509</v>
      </c>
      <c r="AW5">
        <v>2</v>
      </c>
      <c r="AX5">
        <f>IF(Z5&gt;0, (R5*SUMPRODUCT(K5:$K$98, X5:$X$98)-K5*$AZ$3)/Z5, 0)</f>
        <v>18601.739623449208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1000000</v>
      </c>
      <c r="S6">
        <f t="shared" si="1"/>
        <v>29009.982580539468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18156.932849226534</v>
      </c>
      <c r="AC6">
        <f t="shared" si="2"/>
        <v>27955.871523791953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-2663.1640658477813</v>
      </c>
      <c r="AI6">
        <f t="shared" si="7"/>
        <v>-2711.3472583853481</v>
      </c>
      <c r="AJ6">
        <f t="shared" si="8"/>
        <v>-9798.9386745654192</v>
      </c>
      <c r="AK6">
        <f>G6*SUM(AB6, AE6:AF6)</f>
        <v>1062.1805716797523</v>
      </c>
      <c r="AL6">
        <f t="shared" si="9"/>
        <v>-11448.105361271015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-2054.3914705307375</v>
      </c>
      <c r="AR6">
        <f t="shared" si="14"/>
        <v>-2091.5604685063113</v>
      </c>
      <c r="AS6">
        <f t="shared" si="15"/>
        <v>-7558.9995717641177</v>
      </c>
      <c r="AT6">
        <f t="shared" si="16"/>
        <v>819.37674610658792</v>
      </c>
      <c r="AU6">
        <f t="shared" si="17"/>
        <v>-8831.1832941638422</v>
      </c>
      <c r="AW6">
        <v>3</v>
      </c>
      <c r="AX6">
        <f>IF(Z6&gt;0, (R6*SUMPRODUCT(K6:$K$98, X6:$X$98)-K6*$AZ$3)/Z6, 0)</f>
        <v>29009.982580539468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1000000</v>
      </c>
      <c r="S7">
        <f t="shared" si="1"/>
        <v>37345.453545853299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27955.871523791953</v>
      </c>
      <c r="AC7">
        <f t="shared" si="2"/>
        <v>35503.611335827925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-3346.2600835837284</v>
      </c>
      <c r="AI7">
        <f t="shared" si="7"/>
        <v>-3393.7941311917407</v>
      </c>
      <c r="AJ7">
        <f t="shared" si="8"/>
        <v>-7547.7398120359721</v>
      </c>
      <c r="AK7">
        <f>G7*SUM(AB7, AE7:AF7)</f>
        <v>1372.6332918181849</v>
      </c>
      <c r="AL7">
        <f t="shared" si="9"/>
        <v>-9568.9006514095272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-2348.5930212958365</v>
      </c>
      <c r="AR7">
        <f t="shared" si="14"/>
        <v>-2381.9550821331882</v>
      </c>
      <c r="AS7">
        <f t="shared" si="15"/>
        <v>-5297.4271593736648</v>
      </c>
      <c r="AT7">
        <f t="shared" si="16"/>
        <v>963.39103639248174</v>
      </c>
      <c r="AU7">
        <f t="shared" si="17"/>
        <v>-6715.991205114371</v>
      </c>
      <c r="AW7">
        <v>4</v>
      </c>
      <c r="AX7">
        <f>IF(Z7&gt;0, (R7*SUMPRODUCT(K7:$K$98, X7:$X$98)-K7*$AZ$3)/Z7, 0)</f>
        <v>37345.453545853299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1000000</v>
      </c>
      <c r="S8">
        <f t="shared" si="1"/>
        <v>42260.87967741325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35503.611335827925</v>
      </c>
      <c r="AC8">
        <f t="shared" si="2"/>
        <v>39603.721823438871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-4049.2619986027812</v>
      </c>
      <c r="AI8">
        <f t="shared" si="7"/>
        <v>-4096.1182426347832</v>
      </c>
      <c r="AJ8">
        <f t="shared" si="8"/>
        <v>-4100.1104876109457</v>
      </c>
      <c r="AK8">
        <f t="shared" ref="AK8:AK39" si="30">G8*SUM(AB8:AB8, AE8:AF8)</f>
        <v>756.22692145313476</v>
      </c>
      <c r="AL8">
        <f t="shared" si="9"/>
        <v>-7440.0018087925946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-2652.8509262061939</v>
      </c>
      <c r="AR8">
        <f t="shared" si="14"/>
        <v>-2683.5485275028577</v>
      </c>
      <c r="AS8">
        <f t="shared" si="15"/>
        <v>-2686.1640240516876</v>
      </c>
      <c r="AT8">
        <f t="shared" si="16"/>
        <v>495.4377587054733</v>
      </c>
      <c r="AU8">
        <f t="shared" si="17"/>
        <v>-4874.2747928490726</v>
      </c>
      <c r="AW8">
        <v>5</v>
      </c>
      <c r="AX8">
        <f>IF(Z8&gt;0, (R8*SUMPRODUCT(K8:$K$98, X8:$X$98)-K8*$AZ$3)/Z8, 0)</f>
        <v>42260.87967741325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1000000</v>
      </c>
      <c r="S9">
        <f t="shared" si="1"/>
        <v>45223.423408698291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39603.721823438871</v>
      </c>
      <c r="AC9">
        <f t="shared" si="2"/>
        <v>41739.066660754412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-4801.2431224740321</v>
      </c>
      <c r="AI9">
        <f t="shared" si="7"/>
        <v>-4847.3907419095904</v>
      </c>
      <c r="AJ9">
        <f t="shared" si="8"/>
        <v>-2135.3448373155406</v>
      </c>
      <c r="AK9">
        <f t="shared" si="30"/>
        <v>233.66195875828933</v>
      </c>
      <c r="AL9">
        <f t="shared" si="9"/>
        <v>-6749.0736204668419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-2978.9819820228327</v>
      </c>
      <c r="AR9">
        <f t="shared" si="14"/>
        <v>-3007.61475968166</v>
      </c>
      <c r="AS9">
        <f t="shared" si="15"/>
        <v>-1324.8972471301627</v>
      </c>
      <c r="AT9">
        <f t="shared" si="16"/>
        <v>144.97802907894106</v>
      </c>
      <c r="AU9">
        <f t="shared" si="17"/>
        <v>-4187.5339777328818</v>
      </c>
      <c r="AW9">
        <v>6</v>
      </c>
      <c r="AX9">
        <f>IF(Z9&gt;0, (R9*SUMPRODUCT(K9:$K$98, X9:$X$98)-K9*$AZ$3)/Z9, 0)</f>
        <v>45223.423408698291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1000000</v>
      </c>
      <c r="S10">
        <f t="shared" si="1"/>
        <v>47521.680353774158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41739.066660754412</v>
      </c>
      <c r="AC10">
        <f t="shared" si="2"/>
        <v>43156.265446027901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-5584.4083395166526</v>
      </c>
      <c r="AI10">
        <f t="shared" si="7"/>
        <v>-5629.8152623408796</v>
      </c>
      <c r="AJ10">
        <f t="shared" si="8"/>
        <v>-1417.1987852734892</v>
      </c>
      <c r="AK10">
        <f t="shared" si="30"/>
        <v>171.1301733090931</v>
      </c>
      <c r="AL10">
        <f t="shared" si="9"/>
        <v>-6875.8838743052756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-3287.07438459883</v>
      </c>
      <c r="AR10">
        <f t="shared" si="14"/>
        <v>-3313.8016444667733</v>
      </c>
      <c r="AS10">
        <f t="shared" si="15"/>
        <v>-834.18646018286438</v>
      </c>
      <c r="AT10">
        <f t="shared" si="16"/>
        <v>100.73002812773642</v>
      </c>
      <c r="AU10">
        <f t="shared" si="17"/>
        <v>-4047.2580765219013</v>
      </c>
      <c r="AW10">
        <v>7</v>
      </c>
      <c r="AX10">
        <f>IF(Z10&gt;0, (R10*SUMPRODUCT(K10:$K$98, X10:$X$98)-K10*$AZ$3)/Z10, 0)</f>
        <v>47521.680353774158</v>
      </c>
    </row>
    <row r="11" spans="1:52" x14ac:dyDescent="0.25">
      <c r="A11" t="s">
        <v>33</v>
      </c>
      <c r="C11" s="25">
        <f>AU81</f>
        <v>139144.23673809232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1000000</v>
      </c>
      <c r="S11">
        <f t="shared" si="1"/>
        <v>49199.608626788453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43156.265446027901</v>
      </c>
      <c r="AC11">
        <f t="shared" si="2"/>
        <v>43915.217575358591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-6464.2484993947173</v>
      </c>
      <c r="AI11">
        <f t="shared" si="7"/>
        <v>-6508.8781405657319</v>
      </c>
      <c r="AJ11">
        <f t="shared" si="8"/>
        <v>-758.95212933068979</v>
      </c>
      <c r="AK11">
        <f t="shared" si="30"/>
        <v>103.57503707046695</v>
      </c>
      <c r="AL11">
        <f t="shared" si="9"/>
        <v>-7164.2552328259544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-3615.5100154135985</v>
      </c>
      <c r="AR11">
        <f t="shared" si="14"/>
        <v>-3640.4717591728659</v>
      </c>
      <c r="AS11">
        <f t="shared" si="15"/>
        <v>-424.48848076795332</v>
      </c>
      <c r="AT11">
        <f t="shared" si="16"/>
        <v>57.930412778867066</v>
      </c>
      <c r="AU11">
        <f t="shared" si="17"/>
        <v>-4007.0298271619517</v>
      </c>
      <c r="AW11">
        <v>8</v>
      </c>
      <c r="AX11">
        <f>IF(Z11&gt;0, (R11*SUMPRODUCT(K11:$K$98, X11:$X$98)-K11*$AZ$3)/Z11, 0)</f>
        <v>49199.608626788453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1000000</v>
      </c>
      <c r="S12">
        <f t="shared" si="1"/>
        <v>50371.900365996233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43915.217575358591</v>
      </c>
      <c r="AC12">
        <f t="shared" si="2"/>
        <v>44137.306238349105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-7438.1661198327047</v>
      </c>
      <c r="AI12">
        <f t="shared" si="7"/>
        <v>-7481.9775562860177</v>
      </c>
      <c r="AJ12">
        <f t="shared" si="8"/>
        <v>-222.08866299051442</v>
      </c>
      <c r="AK12">
        <f t="shared" si="30"/>
        <v>101.00500042332476</v>
      </c>
      <c r="AL12">
        <f t="shared" si="9"/>
        <v>-7603.0612188532077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-3953.464365625674</v>
      </c>
      <c r="AR12">
        <f t="shared" si="14"/>
        <v>-3976.7506098469771</v>
      </c>
      <c r="AS12">
        <f t="shared" si="15"/>
        <v>-118.04248533806557</v>
      </c>
      <c r="AT12">
        <f t="shared" si="16"/>
        <v>53.68523147915414</v>
      </c>
      <c r="AU12">
        <f t="shared" si="17"/>
        <v>-4041.1078637058886</v>
      </c>
      <c r="AW12">
        <v>9</v>
      </c>
      <c r="AX12">
        <f>IF(Z12&gt;0, (R12*SUMPRODUCT(K12:$K$98, X12:$X$98)-K12*$AZ$3)/Z12, 0)</f>
        <v>50371.900365996233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1000000</v>
      </c>
      <c r="S13">
        <f t="shared" si="1"/>
        <v>51002.973314245479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44137.306238349105</v>
      </c>
      <c r="AC13">
        <f t="shared" si="2"/>
        <v>43810.824462146309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-8480.7471139550398</v>
      </c>
      <c r="AI13">
        <f t="shared" si="7"/>
        <v>-8523.6963986881219</v>
      </c>
      <c r="AJ13">
        <f t="shared" si="8"/>
        <v>326.48177620279603</v>
      </c>
      <c r="AK13">
        <f t="shared" si="30"/>
        <v>88.274612476698209</v>
      </c>
      <c r="AL13">
        <f t="shared" si="9"/>
        <v>-8108.9400100086277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-4284.7977636602236</v>
      </c>
      <c r="AR13">
        <f t="shared" si="14"/>
        <v>-4306.4973847787805</v>
      </c>
      <c r="AS13">
        <f t="shared" si="15"/>
        <v>164.95107869065677</v>
      </c>
      <c r="AT13">
        <f t="shared" si="16"/>
        <v>44.599710030940393</v>
      </c>
      <c r="AU13">
        <f t="shared" si="17"/>
        <v>-4096.9465960571833</v>
      </c>
      <c r="AW13">
        <v>10</v>
      </c>
      <c r="AX13">
        <f>IF(Z13&gt;0, (R13*SUMPRODUCT(K13:$K$98, X13:$X$98)-K13*$AZ$3)/Z13, 0)</f>
        <v>51002.973314245479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1000000</v>
      </c>
      <c r="S14">
        <f t="shared" si="1"/>
        <v>51097.350439765876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43810.824462146309</v>
      </c>
      <c r="AC14">
        <f t="shared" si="2"/>
        <v>42961.121446904683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-9625.7962713354373</v>
      </c>
      <c r="AI14">
        <f t="shared" si="7"/>
        <v>-9667.8347734076215</v>
      </c>
      <c r="AJ14">
        <f t="shared" si="8"/>
        <v>849.70301524162642</v>
      </c>
      <c r="AK14">
        <f t="shared" si="30"/>
        <v>78.85948403186336</v>
      </c>
      <c r="AL14">
        <f t="shared" si="9"/>
        <v>-8739.2722741341313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-4623.8071753833037</v>
      </c>
      <c r="AR14">
        <f t="shared" si="14"/>
        <v>-4644.0006141435415</v>
      </c>
      <c r="AS14">
        <f t="shared" si="15"/>
        <v>408.15978107897246</v>
      </c>
      <c r="AT14">
        <f t="shared" si="16"/>
        <v>37.880611414910788</v>
      </c>
      <c r="AU14">
        <f t="shared" si="17"/>
        <v>-4197.9602216496578</v>
      </c>
      <c r="AW14">
        <v>11</v>
      </c>
      <c r="AX14">
        <f>IF(Z14&gt;0, (R14*SUMPRODUCT(K14:$K$98, X14:$X$98)-K14*$AZ$3)/Z14, 0)</f>
        <v>51097.350439765876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1000000</v>
      </c>
      <c r="S15">
        <f t="shared" si="1"/>
        <v>50811.419377479651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42961.121446904683</v>
      </c>
      <c r="AC15">
        <f t="shared" si="2"/>
        <v>41740.803751090658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-10877.638132116395</v>
      </c>
      <c r="AI15">
        <f t="shared" si="7"/>
        <v>-10918.712367261252</v>
      </c>
      <c r="AJ15">
        <f t="shared" si="8"/>
        <v>1220.3176958140248</v>
      </c>
      <c r="AK15">
        <f t="shared" si="30"/>
        <v>176.14059793230922</v>
      </c>
      <c r="AL15">
        <f t="shared" si="9"/>
        <v>-9522.2540735149178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-4956.9648873782498</v>
      </c>
      <c r="AR15">
        <f t="shared" si="14"/>
        <v>-4975.6825114539979</v>
      </c>
      <c r="AS15">
        <f t="shared" si="15"/>
        <v>556.10160000970006</v>
      </c>
      <c r="AT15">
        <f t="shared" si="16"/>
        <v>80.267678386391466</v>
      </c>
      <c r="AU15">
        <f t="shared" si="17"/>
        <v>-4339.3132330579065</v>
      </c>
      <c r="AW15">
        <v>12</v>
      </c>
      <c r="AX15">
        <f>IF(Z15&gt;0, (R15*SUMPRODUCT(K15:$K$98, X15:$X$98)-K15*$AZ$3)/Z15, 0)</f>
        <v>50811.419377479651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1000000</v>
      </c>
      <c r="S16">
        <f t="shared" si="1"/>
        <v>50154.885861495022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41740.803751090658</v>
      </c>
      <c r="AC16">
        <f t="shared" si="2"/>
        <v>40182.025149237888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-12111.116115424362</v>
      </c>
      <c r="AI16">
        <f t="shared" si="7"/>
        <v>-12151.174052412</v>
      </c>
      <c r="AJ16">
        <f t="shared" si="8"/>
        <v>1558.7786018527695</v>
      </c>
      <c r="AK16">
        <f t="shared" si="30"/>
        <v>296.35970663274367</v>
      </c>
      <c r="AL16">
        <f t="shared" si="9"/>
        <v>-10296.035743926486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-5220.9475554589926</v>
      </c>
      <c r="AR16">
        <f t="shared" si="14"/>
        <v>-5238.2160207432107</v>
      </c>
      <c r="AS16">
        <f t="shared" si="15"/>
        <v>671.96955699898717</v>
      </c>
      <c r="AT16">
        <f t="shared" si="16"/>
        <v>127.75688641199623</v>
      </c>
      <c r="AU16">
        <f t="shared" si="17"/>
        <v>-4438.4895773322269</v>
      </c>
      <c r="AW16">
        <v>13</v>
      </c>
      <c r="AX16">
        <f>IF(Z16&gt;0, (R16*SUMPRODUCT(K16:$K$98, X16:$X$98)-K16*$AZ$3)/Z16, 0)</f>
        <v>50154.885861495022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1000000</v>
      </c>
      <c r="S17">
        <f t="shared" si="1"/>
        <v>49411.195666370113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40182.025149237888</v>
      </c>
      <c r="AC17">
        <f t="shared" si="2"/>
        <v>38530.284850593169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-13358.597737876209</v>
      </c>
      <c r="AI17">
        <f t="shared" si="7"/>
        <v>-13397.587165607076</v>
      </c>
      <c r="AJ17">
        <f t="shared" si="8"/>
        <v>1651.7402986447196</v>
      </c>
      <c r="AK17">
        <f t="shared" si="30"/>
        <v>554.51194705948285</v>
      </c>
      <c r="AL17">
        <f t="shared" si="9"/>
        <v>-11191.334919902873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-5413.3492747078672</v>
      </c>
      <c r="AR17">
        <f t="shared" si="14"/>
        <v>-5429.1490910111697</v>
      </c>
      <c r="AS17">
        <f t="shared" si="15"/>
        <v>669.34024986186068</v>
      </c>
      <c r="AT17">
        <f t="shared" si="16"/>
        <v>224.70673234813108</v>
      </c>
      <c r="AU17">
        <f t="shared" si="17"/>
        <v>-4535.1021088011776</v>
      </c>
      <c r="AW17">
        <v>14</v>
      </c>
      <c r="AX17">
        <f>IF(Z17&gt;0, (R17*SUMPRODUCT(K17:$K$98, X17:$X$98)-K17*$AZ$3)/Z17, 0)</f>
        <v>49411.195666370113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1000000</v>
      </c>
      <c r="S18">
        <f t="shared" si="1"/>
        <v>48664.313787622792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38530.284850593169</v>
      </c>
      <c r="AC18">
        <f t="shared" si="2"/>
        <v>36854.867657463452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-14662.253462495028</v>
      </c>
      <c r="AI18">
        <f t="shared" si="7"/>
        <v>-14700.119883275462</v>
      </c>
      <c r="AJ18">
        <f t="shared" si="8"/>
        <v>1675.4171931297169</v>
      </c>
      <c r="AK18">
        <f t="shared" si="30"/>
        <v>832.25415277281252</v>
      </c>
      <c r="AL18">
        <f t="shared" si="9"/>
        <v>-12192.448537372933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-5544.6379689639934</v>
      </c>
      <c r="AR18">
        <f t="shared" si="14"/>
        <v>-5558.957431858631</v>
      </c>
      <c r="AS18">
        <f t="shared" si="15"/>
        <v>633.57121786526056</v>
      </c>
      <c r="AT18">
        <f t="shared" si="16"/>
        <v>314.72297127421598</v>
      </c>
      <c r="AU18">
        <f t="shared" si="17"/>
        <v>-4610.6632427191544</v>
      </c>
      <c r="AW18">
        <v>15</v>
      </c>
      <c r="AX18">
        <f>IF(Z18&gt;0, (R18*SUMPRODUCT(K18:$K$98, X18:$X$98)-K18*$AZ$3)/Z18, 0)</f>
        <v>48664.313787622792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1000000</v>
      </c>
      <c r="S19">
        <f t="shared" si="1"/>
        <v>47479.322623822496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36854.867657463452</v>
      </c>
      <c r="AC19">
        <f t="shared" si="2"/>
        <v>34830.211139873776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-16168.188440932734</v>
      </c>
      <c r="AI19">
        <f t="shared" si="7"/>
        <v>-16204.867788083317</v>
      </c>
      <c r="AJ19">
        <f t="shared" si="8"/>
        <v>2024.6565175896758</v>
      </c>
      <c r="AK19">
        <f t="shared" si="30"/>
        <v>821.86354876143503</v>
      </c>
      <c r="AL19">
        <f t="shared" si="9"/>
        <v>-13358.347721732205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-5701.8728458245168</v>
      </c>
      <c r="AR19">
        <f t="shared" si="14"/>
        <v>-5714.8081832795779</v>
      </c>
      <c r="AS19">
        <f t="shared" si="15"/>
        <v>714.01530616377545</v>
      </c>
      <c r="AT19">
        <f t="shared" si="16"/>
        <v>289.83837421092414</v>
      </c>
      <c r="AU19">
        <f t="shared" si="17"/>
        <v>-4710.9545029048777</v>
      </c>
      <c r="AW19">
        <v>16</v>
      </c>
      <c r="AX19">
        <f>IF(Z19&gt;0, (R19*SUMPRODUCT(K19:$K$98, X19:$X$98)-K19*$AZ$3)/Z19, 0)</f>
        <v>47479.322623822496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1000000</v>
      </c>
      <c r="S20">
        <f t="shared" si="1"/>
        <v>44645.621630683781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34830.211139873776</v>
      </c>
      <c r="AC20">
        <f t="shared" si="2"/>
        <v>31635.819581701326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-17652.594577292632</v>
      </c>
      <c r="AI20">
        <f t="shared" si="7"/>
        <v>-17688.024501242842</v>
      </c>
      <c r="AJ20">
        <f t="shared" si="8"/>
        <v>3194.3915581724505</v>
      </c>
      <c r="AK20">
        <f t="shared" si="30"/>
        <v>149.76990790145723</v>
      </c>
      <c r="AL20">
        <f t="shared" si="9"/>
        <v>-14343.863035168935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-5904.7362884460445</v>
      </c>
      <c r="AR20">
        <f t="shared" si="14"/>
        <v>-5916.587484412149</v>
      </c>
      <c r="AS20">
        <f t="shared" si="15"/>
        <v>1068.5137343668282</v>
      </c>
      <c r="AT20">
        <f t="shared" si="16"/>
        <v>50.097554001525651</v>
      </c>
      <c r="AU20">
        <f t="shared" si="17"/>
        <v>-4797.9761960437954</v>
      </c>
      <c r="AW20">
        <v>17</v>
      </c>
      <c r="AX20">
        <f>IF(Z20&gt;0, (R20*SUMPRODUCT(K20:$K$98, X20:$X$98)-K20*$AZ$3)/Z20, 0)</f>
        <v>44645.621630683781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1000000</v>
      </c>
      <c r="S21">
        <f t="shared" si="1"/>
        <v>41018.499381677895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31635.819581701326</v>
      </c>
      <c r="AC21">
        <f t="shared" si="2"/>
        <v>27996.963758887017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-18967.686848751284</v>
      </c>
      <c r="AI21">
        <f t="shared" si="7"/>
        <v>-19001.814089119554</v>
      </c>
      <c r="AJ21">
        <f t="shared" si="8"/>
        <v>3638.8558228143083</v>
      </c>
      <c r="AK21">
        <f t="shared" si="30"/>
        <v>50.617311330722124</v>
      </c>
      <c r="AL21">
        <f t="shared" si="9"/>
        <v>-15312.340954974525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-6033.3115602956041</v>
      </c>
      <c r="AR21">
        <f t="shared" si="14"/>
        <v>-6044.1668783676878</v>
      </c>
      <c r="AS21">
        <f t="shared" si="15"/>
        <v>1157.460636982199</v>
      </c>
      <c r="AT21">
        <f t="shared" si="16"/>
        <v>16.100540463258042</v>
      </c>
      <c r="AU21">
        <f t="shared" si="17"/>
        <v>-4870.6057009222313</v>
      </c>
      <c r="AW21">
        <v>18</v>
      </c>
      <c r="AX21">
        <f>IF(Z21&gt;0, (R21*SUMPRODUCT(K21:$K$98, X21:$X$98)-K21*$AZ$3)/Z21, 0)</f>
        <v>41018.499381677895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1000000</v>
      </c>
      <c r="S22">
        <f t="shared" si="1"/>
        <v>37952.45254048179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27996.963758887017</v>
      </c>
      <c r="AC22">
        <f t="shared" si="2"/>
        <v>24874.745812830286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-20300.693362422317</v>
      </c>
      <c r="AI22">
        <f t="shared" si="7"/>
        <v>-20333.464295718786</v>
      </c>
      <c r="AJ22">
        <f t="shared" si="8"/>
        <v>3122.2179460567313</v>
      </c>
      <c r="AK22">
        <f t="shared" si="30"/>
        <v>587.93623893662743</v>
      </c>
      <c r="AL22">
        <f t="shared" si="9"/>
        <v>-16623.310110725426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-6029.2429247923483</v>
      </c>
      <c r="AR22">
        <f t="shared" si="14"/>
        <v>-6038.9757902757665</v>
      </c>
      <c r="AS22">
        <f t="shared" si="15"/>
        <v>927.28904007621816</v>
      </c>
      <c r="AT22">
        <f t="shared" si="16"/>
        <v>174.61523828537406</v>
      </c>
      <c r="AU22">
        <f t="shared" si="17"/>
        <v>-4937.0715119141732</v>
      </c>
      <c r="AW22">
        <v>19</v>
      </c>
      <c r="AX22">
        <f>IF(Z22&gt;0, (R22*SUMPRODUCT(K22:$K$98, X22:$X$98)-K22*$AZ$3)/Z22, 0)</f>
        <v>37952.45254048179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1000000</v>
      </c>
      <c r="S23">
        <f t="shared" si="1"/>
        <v>37045.47206309934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24874.745812830286</v>
      </c>
      <c r="AC23">
        <f t="shared" si="2"/>
        <v>23238.501299867305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-21567.808295407154</v>
      </c>
      <c r="AI23">
        <f t="shared" si="7"/>
        <v>-21599.173128955888</v>
      </c>
      <c r="AJ23">
        <f t="shared" si="8"/>
        <v>1636.2445129629814</v>
      </c>
      <c r="AK23">
        <f t="shared" si="30"/>
        <v>1741.2322068981202</v>
      </c>
      <c r="AL23">
        <f t="shared" si="9"/>
        <v>-18221.696409094788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-5719.2608279976575</v>
      </c>
      <c r="AR23">
        <f t="shared" si="14"/>
        <v>-5727.5780228389222</v>
      </c>
      <c r="AS23">
        <f t="shared" si="15"/>
        <v>433.89244840460151</v>
      </c>
      <c r="AT23">
        <f t="shared" si="16"/>
        <v>461.73264417789727</v>
      </c>
      <c r="AU23">
        <f t="shared" si="17"/>
        <v>-4831.9529302564242</v>
      </c>
      <c r="AW23">
        <v>20</v>
      </c>
      <c r="AX23">
        <f>IF(Z23&gt;0, (R23*SUMPRODUCT(K23:$K$98, X23:$X$98)-K23*$AZ$3)/Z23, 0)</f>
        <v>37045.47206309934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1000000</v>
      </c>
      <c r="S24">
        <f t="shared" si="1"/>
        <v>35845.16392794931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23238.501299867305</v>
      </c>
      <c r="AC24">
        <f t="shared" si="2"/>
        <v>21441.560482431545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-22852.064555581419</v>
      </c>
      <c r="AI24">
        <f t="shared" si="7"/>
        <v>-22881.973137566885</v>
      </c>
      <c r="AJ24">
        <f t="shared" si="8"/>
        <v>1796.9408174357595</v>
      </c>
      <c r="AK24">
        <f t="shared" si="30"/>
        <v>1626.6950909907114</v>
      </c>
      <c r="AL24">
        <f t="shared" si="9"/>
        <v>-19458.337229140416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-5410.5486694029105</v>
      </c>
      <c r="AR24">
        <f t="shared" si="14"/>
        <v>-5417.629948123772</v>
      </c>
      <c r="AS24">
        <f t="shared" si="15"/>
        <v>425.45108889945817</v>
      </c>
      <c r="AT24">
        <f t="shared" si="16"/>
        <v>385.14301141926347</v>
      </c>
      <c r="AU24">
        <f t="shared" si="17"/>
        <v>-4607.0358478050512</v>
      </c>
      <c r="AW24">
        <v>21</v>
      </c>
      <c r="AX24">
        <f>IF(Z24&gt;0, (R24*SUMPRODUCT(K24:$K$98, X24:$X$98)-K24*$AZ$3)/Z24, 0)</f>
        <v>35845.16392794931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1000000</v>
      </c>
      <c r="S25">
        <f t="shared" si="1"/>
        <v>34391.156944029564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21441.560482431545</v>
      </c>
      <c r="AC25">
        <f t="shared" si="2"/>
        <v>19533.083251030319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-24221.730709138501</v>
      </c>
      <c r="AI25">
        <f t="shared" si="7"/>
        <v>-24250.129118768655</v>
      </c>
      <c r="AJ25">
        <f t="shared" si="8"/>
        <v>1908.4772314012262</v>
      </c>
      <c r="AK25">
        <f t="shared" si="30"/>
        <v>1500.9092337702084</v>
      </c>
      <c r="AL25">
        <f t="shared" si="9"/>
        <v>-20840.742653597219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-5120.3896909329333</v>
      </c>
      <c r="AR25">
        <f t="shared" si="14"/>
        <v>-5126.3930160320051</v>
      </c>
      <c r="AS25">
        <f t="shared" si="15"/>
        <v>403.44545393530353</v>
      </c>
      <c r="AT25">
        <f t="shared" si="16"/>
        <v>317.28699571098338</v>
      </c>
      <c r="AU25">
        <f t="shared" si="17"/>
        <v>-4405.6605663857172</v>
      </c>
      <c r="AW25">
        <v>22</v>
      </c>
      <c r="AX25">
        <f>IF(Z25&gt;0, (R25*SUMPRODUCT(K25:$K$98, X25:$X$98)-K25*$AZ$3)/Z25, 0)</f>
        <v>34391.156944029564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1000000</v>
      </c>
      <c r="S26">
        <f t="shared" si="1"/>
        <v>32672.893175102399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19533.083251030319</v>
      </c>
      <c r="AC26">
        <f t="shared" si="2"/>
        <v>17539.543058313175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-25466.045512628454</v>
      </c>
      <c r="AI26">
        <f t="shared" si="7"/>
        <v>-25492.886635886676</v>
      </c>
      <c r="AJ26">
        <f t="shared" si="8"/>
        <v>1993.5401927171442</v>
      </c>
      <c r="AK26">
        <f t="shared" si="30"/>
        <v>1367.3158275721225</v>
      </c>
      <c r="AL26">
        <f t="shared" si="9"/>
        <v>-22132.03061559741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-4806.6370677314053</v>
      </c>
      <c r="AR26">
        <f t="shared" si="14"/>
        <v>-4811.7032464566628</v>
      </c>
      <c r="AS26">
        <f t="shared" si="15"/>
        <v>376.27452529191743</v>
      </c>
      <c r="AT26">
        <f t="shared" si="16"/>
        <v>258.07661958527871</v>
      </c>
      <c r="AU26">
        <f t="shared" si="17"/>
        <v>-4177.3521015794668</v>
      </c>
      <c r="AW26">
        <v>23</v>
      </c>
      <c r="AX26">
        <f>IF(Z26&gt;0, (R26*SUMPRODUCT(K26:$K$98, X26:$X$98)-K26*$AZ$3)/Z26, 0)</f>
        <v>32672.893175102399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1000000</v>
      </c>
      <c r="S27">
        <f t="shared" si="1"/>
        <v>30747.680021368229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17539.543058313175</v>
      </c>
      <c r="AC27">
        <f t="shared" si="2"/>
        <v>15524.73589970301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-26546.686872529055</v>
      </c>
      <c r="AI27">
        <f t="shared" si="7"/>
        <v>-26571.93225021107</v>
      </c>
      <c r="AJ27">
        <f t="shared" si="8"/>
        <v>2014.8071586101651</v>
      </c>
      <c r="AK27">
        <f t="shared" si="30"/>
        <v>1227.7680140819223</v>
      </c>
      <c r="AL27">
        <f t="shared" si="9"/>
        <v>-23329.357077518984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-4473.7542599223179</v>
      </c>
      <c r="AR27">
        <f t="shared" si="14"/>
        <v>-4478.0087123325411</v>
      </c>
      <c r="AS27">
        <f t="shared" si="15"/>
        <v>339.54339206380536</v>
      </c>
      <c r="AT27">
        <f t="shared" si="16"/>
        <v>206.90839537039682</v>
      </c>
      <c r="AU27">
        <f t="shared" si="17"/>
        <v>-3931.5569248983393</v>
      </c>
      <c r="AW27">
        <v>24</v>
      </c>
      <c r="AX27">
        <f>IF(Z27&gt;0, (R27*SUMPRODUCT(K27:$K$98, X27:$X$98)-K27*$AZ$3)/Z27, 0)</f>
        <v>30747.680021368229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1000000</v>
      </c>
      <c r="S28">
        <f t="shared" si="1"/>
        <v>28678.127553421538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15524.73589970301</v>
      </c>
      <c r="AC28">
        <f t="shared" si="2"/>
        <v>13543.686915781786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-27593.094300392568</v>
      </c>
      <c r="AI28">
        <f t="shared" si="7"/>
        <v>-27616.707569582741</v>
      </c>
      <c r="AJ28">
        <f t="shared" si="8"/>
        <v>1981.0489839212241</v>
      </c>
      <c r="AK28">
        <f t="shared" si="30"/>
        <v>1086.7315129792107</v>
      </c>
      <c r="AL28">
        <f t="shared" si="9"/>
        <v>-24548.927072682305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-4151.8741438557718</v>
      </c>
      <c r="AR28">
        <f t="shared" si="14"/>
        <v>-4155.4271821897582</v>
      </c>
      <c r="AS28">
        <f t="shared" si="15"/>
        <v>298.08422225184296</v>
      </c>
      <c r="AT28">
        <f t="shared" si="16"/>
        <v>163.51817671958074</v>
      </c>
      <c r="AU28">
        <f t="shared" si="17"/>
        <v>-3693.8247832183342</v>
      </c>
      <c r="AW28">
        <v>25</v>
      </c>
      <c r="AX28">
        <f>IF(Z28&gt;0, (R28*SUMPRODUCT(K28:$K$98, X28:$X$98)-K28*$AZ$3)/Z28, 0)</f>
        <v>28678.127553421538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1000000</v>
      </c>
      <c r="S29">
        <f t="shared" si="1"/>
        <v>26465.500289734628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13543.686915781786</v>
      </c>
      <c r="AC29">
        <f t="shared" si="2"/>
        <v>11617.442482641283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-28577.195384282491</v>
      </c>
      <c r="AI29">
        <f t="shared" si="7"/>
        <v>-28599.143661011549</v>
      </c>
      <c r="AJ29">
        <f t="shared" si="8"/>
        <v>1926.2444331405022</v>
      </c>
      <c r="AK29">
        <f t="shared" si="30"/>
        <v>948.05808410472503</v>
      </c>
      <c r="AL29">
        <f t="shared" si="9"/>
        <v>-25724.84114376632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-3839.2408378991249</v>
      </c>
      <c r="AR29">
        <f t="shared" si="14"/>
        <v>-3842.1895079560213</v>
      </c>
      <c r="AS29">
        <f t="shared" si="15"/>
        <v>258.78383767345849</v>
      </c>
      <c r="AT29">
        <f t="shared" si="16"/>
        <v>127.36810818031405</v>
      </c>
      <c r="AU29">
        <f t="shared" si="17"/>
        <v>-3456.0375621022486</v>
      </c>
      <c r="AW29">
        <v>26</v>
      </c>
      <c r="AX29">
        <f>IF(Z29&gt;0, (R29*SUMPRODUCT(K29:$K$98, X29:$X$98)-K29*$AZ$3)/Z29, 0)</f>
        <v>26465.500289734628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1000000</v>
      </c>
      <c r="S30">
        <f t="shared" si="1"/>
        <v>24107.913394471489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11617.442482641283</v>
      </c>
      <c r="AC30">
        <f t="shared" si="2"/>
        <v>9765.3710293093682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-29506.768959353834</v>
      </c>
      <c r="AI30">
        <f t="shared" si="7"/>
        <v>-29527.022414867635</v>
      </c>
      <c r="AJ30">
        <f t="shared" si="8"/>
        <v>1852.0714533319151</v>
      </c>
      <c r="AK30">
        <f t="shared" si="30"/>
        <v>813.22097378488991</v>
      </c>
      <c r="AL30">
        <f t="shared" si="9"/>
        <v>-26861.72998775083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-3539.3978753944684</v>
      </c>
      <c r="AR30">
        <f t="shared" si="14"/>
        <v>-3541.8273192117053</v>
      </c>
      <c r="AS30">
        <f t="shared" si="15"/>
        <v>222.1597958092826</v>
      </c>
      <c r="AT30">
        <f t="shared" si="16"/>
        <v>97.547535306403532</v>
      </c>
      <c r="AU30">
        <f t="shared" si="17"/>
        <v>-3222.1199880960194</v>
      </c>
      <c r="AW30">
        <v>27</v>
      </c>
      <c r="AX30">
        <f>IF(Z30&gt;0, (R30*SUMPRODUCT(K30:$K$98, X30:$X$98)-K30*$AZ$3)/Z30, 0)</f>
        <v>24107.913394471489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1000000</v>
      </c>
      <c r="S31">
        <f t="shared" si="1"/>
        <v>21584.062497338185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9765.3710293093682</v>
      </c>
      <c r="AC31">
        <f t="shared" si="2"/>
        <v>8000.2315329927651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-30363.843187860384</v>
      </c>
      <c r="AI31">
        <f t="shared" si="7"/>
        <v>-30382.375916659654</v>
      </c>
      <c r="AJ31">
        <f t="shared" si="8"/>
        <v>1765.1394963166031</v>
      </c>
      <c r="AK31">
        <f t="shared" si="30"/>
        <v>683.57597205165587</v>
      </c>
      <c r="AL31">
        <f t="shared" si="9"/>
        <v>-27933.660448291397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-3251.969374261133</v>
      </c>
      <c r="AR31">
        <f t="shared" si="14"/>
        <v>-3253.9542305951563</v>
      </c>
      <c r="AS31">
        <f t="shared" si="15"/>
        <v>189.04654288345381</v>
      </c>
      <c r="AT31">
        <f t="shared" si="16"/>
        <v>73.211026428351559</v>
      </c>
      <c r="AU31">
        <f t="shared" si="17"/>
        <v>-2991.6966612833512</v>
      </c>
      <c r="AW31">
        <v>28</v>
      </c>
      <c r="AX31">
        <f>IF(Z31&gt;0, (R31*SUMPRODUCT(K31:$K$98, X31:$X$98)-K31*$AZ$3)/Z31, 0)</f>
        <v>21584.062497338185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1000000</v>
      </c>
      <c r="S32">
        <f t="shared" si="1"/>
        <v>18854.559995794596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8000.2315329927651</v>
      </c>
      <c r="AC32">
        <f t="shared" si="2"/>
        <v>6332.4214257654385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-31091.800900741924</v>
      </c>
      <c r="AI32">
        <f t="shared" si="7"/>
        <v>-31108.593712208163</v>
      </c>
      <c r="AJ32">
        <f t="shared" si="8"/>
        <v>1667.8101072273266</v>
      </c>
      <c r="AK32">
        <f t="shared" si="30"/>
        <v>560.01620730949367</v>
      </c>
      <c r="AL32">
        <f t="shared" si="9"/>
        <v>-28880.767397671341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-2973.1550783194789</v>
      </c>
      <c r="AR32">
        <f t="shared" si="14"/>
        <v>-2974.7608917893872</v>
      </c>
      <c r="AS32">
        <f t="shared" si="15"/>
        <v>159.48442825185967</v>
      </c>
      <c r="AT32">
        <f t="shared" si="16"/>
        <v>53.551578952240881</v>
      </c>
      <c r="AU32">
        <f t="shared" si="17"/>
        <v>-2761.7248845852864</v>
      </c>
      <c r="AW32">
        <v>29</v>
      </c>
      <c r="AX32">
        <f>IF(Z32&gt;0, (R32*SUMPRODUCT(K32:$K$98, X32:$X$98)-K32*$AZ$3)/Z32, 0)</f>
        <v>18854.559995794596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1000000</v>
      </c>
      <c r="S33">
        <f t="shared" si="1"/>
        <v>15872.396293819525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6332.4214257654385</v>
      </c>
      <c r="AC33">
        <f t="shared" si="2"/>
        <v>4773.6942644404298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-31743.188875060376</v>
      </c>
      <c r="AI33">
        <f t="shared" si="7"/>
        <v>-31758.226598968198</v>
      </c>
      <c r="AJ33">
        <f t="shared" si="8"/>
        <v>1558.7271613250086</v>
      </c>
      <c r="AK33">
        <f t="shared" si="30"/>
        <v>443.26949980358074</v>
      </c>
      <c r="AL33">
        <f t="shared" si="9"/>
        <v>-29756.229937839609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-2710.2179350397278</v>
      </c>
      <c r="AR33">
        <f t="shared" si="14"/>
        <v>-2711.5018485494124</v>
      </c>
      <c r="AS33">
        <f t="shared" si="15"/>
        <v>133.0833623894558</v>
      </c>
      <c r="AT33">
        <f t="shared" si="16"/>
        <v>37.846133013045261</v>
      </c>
      <c r="AU33">
        <f t="shared" si="17"/>
        <v>-2540.5723531469112</v>
      </c>
      <c r="AW33">
        <v>30</v>
      </c>
      <c r="AX33">
        <f>IF(Z33&gt;0, (R33*SUMPRODUCT(K33:$K$98, X33:$X$98)-K33*$AZ$3)/Z33, 0)</f>
        <v>15872.396293819525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1000000</v>
      </c>
      <c r="S34">
        <f t="shared" si="1"/>
        <v>12522.344469740357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4773.6942644404298</v>
      </c>
      <c r="AC34">
        <f t="shared" si="2"/>
        <v>3326.3583981457705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-32113.097300221667</v>
      </c>
      <c r="AI34">
        <f t="shared" si="7"/>
        <v>-32126.378992025402</v>
      </c>
      <c r="AJ34">
        <f t="shared" si="8"/>
        <v>1447.3358662946594</v>
      </c>
      <c r="AK34">
        <f t="shared" si="30"/>
        <v>334.15859851083013</v>
      </c>
      <c r="AL34">
        <f t="shared" si="9"/>
        <v>-30344.884527219914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-2448.0361923155992</v>
      </c>
      <c r="AR34">
        <f t="shared" si="14"/>
        <v>-2449.0486783404372</v>
      </c>
      <c r="AS34">
        <f t="shared" si="15"/>
        <v>110.33288225054891</v>
      </c>
      <c r="AT34">
        <f t="shared" si="16"/>
        <v>25.473480040877998</v>
      </c>
      <c r="AU34">
        <f t="shared" si="17"/>
        <v>-2313.2423160490102</v>
      </c>
      <c r="AW34">
        <v>31</v>
      </c>
      <c r="AX34">
        <f>IF(Z34&gt;0, (R34*SUMPRODUCT(K34:$K$98, X34:$X$98)-K34*$AZ$3)/Z34, 0)</f>
        <v>12522.344469740357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1000000</v>
      </c>
      <c r="S35">
        <f t="shared" ref="S35:S66" si="32">AX35</f>
        <v>8688.2554401712805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3326.3583981457705</v>
      </c>
      <c r="AC35">
        <f t="shared" ref="AC35:AC66" si="33">S35*Z35</f>
        <v>2005.895481495405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-32103.129975983447</v>
      </c>
      <c r="AI35">
        <f t="shared" ref="AI35:AI66" si="38">SUM(AE35:AH35)</f>
        <v>-32114.673694370344</v>
      </c>
      <c r="AJ35">
        <f t="shared" ref="AJ35:AJ66" si="39">AB35-AC35</f>
        <v>1320.4629166503655</v>
      </c>
      <c r="AK35">
        <f t="shared" si="30"/>
        <v>232.84508787020397</v>
      </c>
      <c r="AL35">
        <f t="shared" ref="AL35:AL66" si="40">SUM(AI35:AK35)</f>
        <v>-30561.365689849776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-2185.0681840934021</v>
      </c>
      <c r="AR35">
        <f t="shared" ref="AR35:AR66" si="45">AI35*$K35</f>
        <v>-2185.853896009723</v>
      </c>
      <c r="AS35">
        <f t="shared" ref="AS35:AS66" si="46">AJ35*$K35</f>
        <v>89.876018618944741</v>
      </c>
      <c r="AT35">
        <f t="shared" ref="AT35:AT66" si="47">AK35*$K35</f>
        <v>15.848373467267475</v>
      </c>
      <c r="AU35">
        <f t="shared" ref="AU35:AU66" si="48">AL35*$K35</f>
        <v>-2080.129503923511</v>
      </c>
      <c r="AW35">
        <v>32</v>
      </c>
      <c r="AX35">
        <f>IF(Z35&gt;0, (R35*SUMPRODUCT(K35:$K$98, X35:$X$98)-K35*$AZ$3)/Z35, 0)</f>
        <v>8688.2554401712805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1000000</v>
      </c>
      <c r="S36">
        <f t="shared" si="32"/>
        <v>4202.9141292129816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2005.895481495405</v>
      </c>
      <c r="AC36">
        <f t="shared" si="33"/>
        <v>827.58915067453745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-31657.211175751218</v>
      </c>
      <c r="AI36">
        <f t="shared" si="38"/>
        <v>-31667.056596395458</v>
      </c>
      <c r="AJ36">
        <f t="shared" si="39"/>
        <v>1178.3063308208675</v>
      </c>
      <c r="AK36">
        <f t="shared" si="30"/>
        <v>140.41268370467836</v>
      </c>
      <c r="AL36">
        <f t="shared" si="40"/>
        <v>-30348.337581869913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-1923.8546040361878</v>
      </c>
      <c r="AR36">
        <f t="shared" si="45"/>
        <v>-1924.4529245177343</v>
      </c>
      <c r="AS36">
        <f t="shared" si="46"/>
        <v>71.607383446685446</v>
      </c>
      <c r="AT36">
        <f t="shared" si="47"/>
        <v>8.5330822892333398</v>
      </c>
      <c r="AU36">
        <f t="shared" si="48"/>
        <v>-1844.3124587818156</v>
      </c>
      <c r="AW36">
        <v>33</v>
      </c>
      <c r="AX36">
        <f>IF(Z36&gt;0, (R36*SUMPRODUCT(K36:$K$98, X36:$X$98)-K36*$AZ$3)/Z36, 0)</f>
        <v>4202.9141292129816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1000000</v>
      </c>
      <c r="S37">
        <f t="shared" si="32"/>
        <v>-1200.8543731640289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827.58915067453745</v>
      </c>
      <c r="AC37">
        <f t="shared" si="33"/>
        <v>-197.37094151117526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-30580.563928282809</v>
      </c>
      <c r="AI37">
        <f t="shared" si="38"/>
        <v>-30588.781866524194</v>
      </c>
      <c r="AJ37">
        <f t="shared" si="39"/>
        <v>1024.9600921857127</v>
      </c>
      <c r="AK37">
        <f t="shared" si="30"/>
        <v>57.931240547217627</v>
      </c>
      <c r="AL37">
        <f t="shared" si="40"/>
        <v>-29505.890533791262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-1659.3082057318111</v>
      </c>
      <c r="AR37">
        <f t="shared" si="45"/>
        <v>-1659.7541128900345</v>
      </c>
      <c r="AS37">
        <f t="shared" si="46"/>
        <v>55.614562749722566</v>
      </c>
      <c r="AT37">
        <f t="shared" si="47"/>
        <v>3.1433620071119264</v>
      </c>
      <c r="AU37">
        <f t="shared" si="48"/>
        <v>-1600.9961881331999</v>
      </c>
      <c r="AW37">
        <v>34</v>
      </c>
      <c r="AX37">
        <f>IF(Z37&gt;0, (R37*SUMPRODUCT(K37:$K$98, X37:$X$98)-K37*$AZ$3)/Z37, 0)</f>
        <v>-1200.8543731640289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1000000</v>
      </c>
      <c r="S38">
        <f t="shared" si="32"/>
        <v>-7874.4249922018298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-197.37094151117526</v>
      </c>
      <c r="AC38">
        <f t="shared" si="33"/>
        <v>-1054.094761662207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-28852.099849187991</v>
      </c>
      <c r="AI38">
        <f t="shared" si="38"/>
        <v>-28858.793003054503</v>
      </c>
      <c r="AJ38">
        <f t="shared" si="39"/>
        <v>856.72382015103176</v>
      </c>
      <c r="AK38">
        <f t="shared" si="30"/>
        <v>-13.815965905782269</v>
      </c>
      <c r="AL38">
        <f t="shared" si="40"/>
        <v>-28015.885148809251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-1397.7869286233681</v>
      </c>
      <c r="AR38">
        <f t="shared" si="45"/>
        <v>-1398.111189354295</v>
      </c>
      <c r="AS38">
        <f t="shared" si="46"/>
        <v>41.505379625985597</v>
      </c>
      <c r="AT38">
        <f t="shared" si="47"/>
        <v>-0.6693369512220122</v>
      </c>
      <c r="AU38">
        <f t="shared" si="48"/>
        <v>-1357.2751466795314</v>
      </c>
      <c r="AW38">
        <v>35</v>
      </c>
      <c r="AX38">
        <f>IF(Z38&gt;0, (R38*SUMPRODUCT(K38:$K$98, X38:$X$98)-K38*$AZ$3)/Z38, 0)</f>
        <v>-7874.4249922018298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1000000</v>
      </c>
      <c r="S39">
        <f t="shared" si="32"/>
        <v>-16360.060183106967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-1054.094761662207</v>
      </c>
      <c r="AC39">
        <f t="shared" si="33"/>
        <v>-1735.2884888741637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-26455.858211147119</v>
      </c>
      <c r="AI39">
        <f t="shared" si="38"/>
        <v>-26461.161640564409</v>
      </c>
      <c r="AJ39">
        <f t="shared" si="39"/>
        <v>681.19372721195668</v>
      </c>
      <c r="AK39">
        <f t="shared" si="30"/>
        <v>-73.786633316354497</v>
      </c>
      <c r="AL39">
        <f t="shared" si="40"/>
        <v>-25853.754546668806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-1144.3724134202027</v>
      </c>
      <c r="AR39">
        <f t="shared" si="45"/>
        <v>-1144.6018181241905</v>
      </c>
      <c r="AS39">
        <f t="shared" si="46"/>
        <v>29.465659491922771</v>
      </c>
      <c r="AT39">
        <f t="shared" si="47"/>
        <v>-3.1917085045008964</v>
      </c>
      <c r="AU39">
        <f t="shared" si="48"/>
        <v>-1118.3278671367684</v>
      </c>
      <c r="AW39">
        <v>36</v>
      </c>
      <c r="AX39">
        <f>IF(Z39&gt;0, (R39*SUMPRODUCT(K39:$K$98, X39:$X$98)-K39*$AZ$3)/Z39, 0)</f>
        <v>-16360.060183106967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1000000</v>
      </c>
      <c r="S40">
        <f t="shared" si="32"/>
        <v>-27493.041756642189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-1735.2884888741637</v>
      </c>
      <c r="AC40">
        <f t="shared" si="33"/>
        <v>-2239.8455438913215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-23538.359596983282</v>
      </c>
      <c r="AI40">
        <f t="shared" si="38"/>
        <v>-23542.433074126548</v>
      </c>
      <c r="AJ40">
        <f t="shared" si="39"/>
        <v>504.55705501715784</v>
      </c>
      <c r="AK40">
        <f t="shared" ref="AK40:AK71" si="61">G40*SUM(AB40:AB40, AE40:AF40)</f>
        <v>-121.47019422119148</v>
      </c>
      <c r="AL40">
        <f t="shared" si="40"/>
        <v>-23159.34621333058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-909.08333464666134</v>
      </c>
      <c r="AR40">
        <f t="shared" si="45"/>
        <v>-909.24065785220375</v>
      </c>
      <c r="AS40">
        <f t="shared" si="46"/>
        <v>19.486676979532703</v>
      </c>
      <c r="AT40">
        <f t="shared" si="47"/>
        <v>-4.6913434544066881</v>
      </c>
      <c r="AU40">
        <f t="shared" si="48"/>
        <v>-894.44532432707774</v>
      </c>
      <c r="AW40">
        <v>37</v>
      </c>
      <c r="AX40">
        <f>IF(Z40&gt;0, (R40*SUMPRODUCT(K40:$K$98, X40:$X$98)-K40*$AZ$3)/Z40, 0)</f>
        <v>-27493.041756642189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1000000</v>
      </c>
      <c r="S41">
        <f t="shared" si="32"/>
        <v>-42711.940630930512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-2239.8455438913215</v>
      </c>
      <c r="AC41">
        <f t="shared" si="33"/>
        <v>-2577.6651656781205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-20304.858005124741</v>
      </c>
      <c r="AI41">
        <f t="shared" si="38"/>
        <v>-20307.875504596319</v>
      </c>
      <c r="AJ41">
        <f t="shared" si="39"/>
        <v>337.81962178679896</v>
      </c>
      <c r="AK41">
        <f t="shared" si="61"/>
        <v>-156.78918807239253</v>
      </c>
      <c r="AL41">
        <f t="shared" si="40"/>
        <v>-20126.845070881911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-700.17957392862104</v>
      </c>
      <c r="AR41">
        <f t="shared" si="45"/>
        <v>-700.28362742625234</v>
      </c>
      <c r="AS41">
        <f t="shared" si="46"/>
        <v>11.649153064144054</v>
      </c>
      <c r="AT41">
        <f t="shared" si="47"/>
        <v>-5.4066168240839074</v>
      </c>
      <c r="AU41">
        <f t="shared" si="48"/>
        <v>-694.04109118619215</v>
      </c>
      <c r="AW41">
        <v>38</v>
      </c>
      <c r="AX41">
        <f>IF(Z41&gt;0, (R41*SUMPRODUCT(K41:$K$98, X41:$X$98)-K41*$AZ$3)/Z41, 0)</f>
        <v>-42711.940630930512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1000000</v>
      </c>
      <c r="S42">
        <f t="shared" si="32"/>
        <v>-64588.500141141056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-2577.6651656781205</v>
      </c>
      <c r="AC42">
        <f t="shared" si="33"/>
        <v>-2767.7878531247216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-16893.847858363704</v>
      </c>
      <c r="AI42">
        <f t="shared" si="38"/>
        <v>-16895.99049044765</v>
      </c>
      <c r="AJ42">
        <f t="shared" si="39"/>
        <v>190.12268744660105</v>
      </c>
      <c r="AK42">
        <f t="shared" si="61"/>
        <v>-180.43656159746845</v>
      </c>
      <c r="AL42">
        <f t="shared" si="40"/>
        <v>-16886.304364598516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-520.13974019079012</v>
      </c>
      <c r="AR42">
        <f t="shared" si="45"/>
        <v>-520.20570906329397</v>
      </c>
      <c r="AS42">
        <f t="shared" si="46"/>
        <v>5.8536318121209918</v>
      </c>
      <c r="AT42">
        <f t="shared" si="47"/>
        <v>-5.5554085165839204</v>
      </c>
      <c r="AU42">
        <f t="shared" si="48"/>
        <v>-519.90748576775695</v>
      </c>
      <c r="AW42">
        <v>39</v>
      </c>
      <c r="AX42">
        <f>IF(Z42&gt;0, (R42*SUMPRODUCT(K42:$K$98, X42:$X$98)-K42*$AZ$3)/Z42, 0)</f>
        <v>-64588.500141141056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1000000</v>
      </c>
      <c r="S43">
        <f t="shared" si="32"/>
        <v>-97859.634651958288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-2767.7878531247216</v>
      </c>
      <c r="AC43">
        <f t="shared" si="33"/>
        <v>-2832.5196589565653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-13479.395929852077</v>
      </c>
      <c r="AI43">
        <f t="shared" si="38"/>
        <v>-13480.843165818689</v>
      </c>
      <c r="AJ43">
        <f t="shared" si="39"/>
        <v>64.731805831843758</v>
      </c>
      <c r="AK43">
        <f t="shared" si="61"/>
        <v>-193.74514971873052</v>
      </c>
      <c r="AL43">
        <f t="shared" si="40"/>
        <v>-13609.856509705576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-370.54748080817552</v>
      </c>
      <c r="AR43">
        <f t="shared" si="45"/>
        <v>-370.58726520536618</v>
      </c>
      <c r="AS43">
        <f t="shared" si="46"/>
        <v>1.7794719959247385</v>
      </c>
      <c r="AT43">
        <f t="shared" si="47"/>
        <v>-5.3260381637789189</v>
      </c>
      <c r="AU43">
        <f t="shared" si="48"/>
        <v>-374.13383137322035</v>
      </c>
      <c r="AW43">
        <v>40</v>
      </c>
      <c r="AX43">
        <f>IF(Z43&gt;0, (R43*SUMPRODUCT(K43:$K$98, X43:$X$98)-K43*$AZ$3)/Z43, 0)</f>
        <v>-97859.634651958288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1000000</v>
      </c>
      <c r="S44">
        <f t="shared" si="32"/>
        <v>-151420.49968042687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-2832.5196589565653</v>
      </c>
      <c r="AC44">
        <f t="shared" si="33"/>
        <v>-2796.4529126585394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-10187.145837919217</v>
      </c>
      <c r="AI44">
        <f t="shared" si="38"/>
        <v>-10188.069244234268</v>
      </c>
      <c r="AJ44">
        <f t="shared" si="39"/>
        <v>-36.066746298025919</v>
      </c>
      <c r="AK44">
        <f t="shared" si="61"/>
        <v>-198.2763761269596</v>
      </c>
      <c r="AL44">
        <f t="shared" si="40"/>
        <v>-10422.412366659253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-250.03910508721629</v>
      </c>
      <c r="AR44">
        <f t="shared" si="45"/>
        <v>-250.06176969733579</v>
      </c>
      <c r="AS44">
        <f t="shared" si="46"/>
        <v>-0.88524274720779583</v>
      </c>
      <c r="AT44">
        <f t="shared" si="47"/>
        <v>-4.8666082174050453</v>
      </c>
      <c r="AU44">
        <f t="shared" si="48"/>
        <v>-255.81362066194862</v>
      </c>
      <c r="AW44">
        <v>41</v>
      </c>
      <c r="AX44">
        <f>IF(Z44&gt;0, (R44*SUMPRODUCT(K44:$K$98, X44:$X$98)-K44*$AZ$3)/Z44, 0)</f>
        <v>-151420.49968042687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1000000</v>
      </c>
      <c r="S45">
        <f t="shared" si="32"/>
        <v>-242585.43809323746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-2796.4529126585394</v>
      </c>
      <c r="AC45">
        <f t="shared" si="33"/>
        <v>-2683.4436006866458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-7221.5955643400248</v>
      </c>
      <c r="AI45">
        <f t="shared" si="38"/>
        <v>-7222.148656813707</v>
      </c>
      <c r="AJ45">
        <f t="shared" si="39"/>
        <v>-113.00931197189357</v>
      </c>
      <c r="AK45">
        <f t="shared" si="61"/>
        <v>-195.75170388609777</v>
      </c>
      <c r="AL45">
        <f t="shared" si="40"/>
        <v>-7530.9096726716989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-158.25977806969081</v>
      </c>
      <c r="AR45">
        <f t="shared" si="45"/>
        <v>-158.27189897723224</v>
      </c>
      <c r="AS45">
        <f t="shared" si="46"/>
        <v>-2.4765757751368631</v>
      </c>
      <c r="AT45">
        <f t="shared" si="47"/>
        <v>-4.2898582366968743</v>
      </c>
      <c r="AU45">
        <f t="shared" si="48"/>
        <v>-165.03833298906599</v>
      </c>
      <c r="AW45">
        <v>42</v>
      </c>
      <c r="AX45">
        <f>IF(Z45&gt;0, (R45*SUMPRODUCT(K45:$K$98, X45:$X$98)-K45*$AZ$3)/Z45, 0)</f>
        <v>-242585.43809323746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1000000</v>
      </c>
      <c r="S46">
        <f t="shared" si="32"/>
        <v>-384460.85743585794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-2683.4436006866458</v>
      </c>
      <c r="AC46">
        <f t="shared" si="33"/>
        <v>-2517.553006382132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-4402.9622600298208</v>
      </c>
      <c r="AI46">
        <f t="shared" si="38"/>
        <v>-4403.2896734657652</v>
      </c>
      <c r="AJ46">
        <f t="shared" si="39"/>
        <v>-165.8905943045138</v>
      </c>
      <c r="AK46">
        <f t="shared" si="61"/>
        <v>-187.84105204806522</v>
      </c>
      <c r="AL46">
        <f t="shared" si="40"/>
        <v>-4757.0213198183446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-86.15179487806671</v>
      </c>
      <c r="AR46">
        <f t="shared" si="45"/>
        <v>-86.158201304810333</v>
      </c>
      <c r="AS46">
        <f t="shared" si="46"/>
        <v>-3.2459448000415652</v>
      </c>
      <c r="AT46">
        <f t="shared" si="47"/>
        <v>-3.6754445825332973</v>
      </c>
      <c r="AU46">
        <f t="shared" si="48"/>
        <v>-93.079590687385206</v>
      </c>
      <c r="AW46">
        <v>43</v>
      </c>
      <c r="AX46">
        <f>IF(Z46&gt;0, (R46*SUMPRODUCT(K46:$K$98, X46:$X$98)-K46*$AZ$3)/Z46, 0)</f>
        <v>-384460.85743585794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1000000</v>
      </c>
      <c r="S47">
        <f t="shared" si="32"/>
        <v>-604749.41391739133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-2517.553006382132</v>
      </c>
      <c r="AC47">
        <f t="shared" si="33"/>
        <v>-2314.2848259260882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-2655.9368067649984</v>
      </c>
      <c r="AI47">
        <f t="shared" si="38"/>
        <v>-2656.1281492262451</v>
      </c>
      <c r="AJ47">
        <f t="shared" si="39"/>
        <v>-203.26818045604386</v>
      </c>
      <c r="AK47">
        <f t="shared" si="61"/>
        <v>-176.22871044674926</v>
      </c>
      <c r="AL47">
        <f t="shared" si="40"/>
        <v>-3035.6250401290381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-46.400117667594657</v>
      </c>
      <c r="AR47">
        <f t="shared" si="45"/>
        <v>-46.403460485350728</v>
      </c>
      <c r="AS47">
        <f t="shared" si="46"/>
        <v>-3.5511641192722205</v>
      </c>
      <c r="AT47">
        <f t="shared" si="47"/>
        <v>-3.0787753986878461</v>
      </c>
      <c r="AU47">
        <f t="shared" si="48"/>
        <v>-53.033400003310788</v>
      </c>
      <c r="AW47">
        <v>44</v>
      </c>
      <c r="AX47">
        <f>IF(Z47&gt;0, (R47*SUMPRODUCT(K47:$K$98, X47:$X$98)-K47*$AZ$3)/Z47, 0)</f>
        <v>-604749.41391739133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1000000</v>
      </c>
      <c r="S48">
        <f t="shared" si="32"/>
        <v>-953608.98988607212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-2314.2848259260882</v>
      </c>
      <c r="AC48">
        <f t="shared" si="33"/>
        <v>-2102.2742513310836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-1584.0353963546386</v>
      </c>
      <c r="AI48">
        <f t="shared" si="38"/>
        <v>-1584.1456236214549</v>
      </c>
      <c r="AJ48">
        <f t="shared" si="39"/>
        <v>-212.01057459500453</v>
      </c>
      <c r="AK48">
        <f t="shared" si="61"/>
        <v>-161.99993781482618</v>
      </c>
      <c r="AL48">
        <f t="shared" si="40"/>
        <v>-1958.1561360312855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-24.708603689450307</v>
      </c>
      <c r="AR48">
        <f t="shared" si="45"/>
        <v>-24.710323071389499</v>
      </c>
      <c r="AS48">
        <f t="shared" si="46"/>
        <v>-3.3070506364289605</v>
      </c>
      <c r="AT48">
        <f t="shared" si="47"/>
        <v>-2.5269588485167773</v>
      </c>
      <c r="AU48">
        <f t="shared" si="48"/>
        <v>-30.544332556335235</v>
      </c>
      <c r="AW48">
        <v>45</v>
      </c>
      <c r="AX48">
        <f>IF(Z48&gt;0, (R48*SUMPRODUCT(K48:$K$98, X48:$X$98)-K48*$AZ$3)/Z48, 0)</f>
        <v>-953608.98988607212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1000000</v>
      </c>
      <c r="S49">
        <f t="shared" si="32"/>
        <v>-1517415.5417973285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-2102.2742513310836</v>
      </c>
      <c r="AC49">
        <f t="shared" si="33"/>
        <v>-1896.259022643213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-932.83624738508945</v>
      </c>
      <c r="AI49">
        <f t="shared" si="38"/>
        <v>-932.89873056686827</v>
      </c>
      <c r="AJ49">
        <f t="shared" si="39"/>
        <v>-206.0152286878706</v>
      </c>
      <c r="AK49">
        <f t="shared" si="61"/>
        <v>-147.15919759317586</v>
      </c>
      <c r="AL49">
        <f t="shared" si="40"/>
        <v>-1286.0731568479148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-12.991841459407224</v>
      </c>
      <c r="AR49">
        <f t="shared" si="45"/>
        <v>-12.992711678155503</v>
      </c>
      <c r="AS49">
        <f t="shared" si="46"/>
        <v>-2.8692251151679673</v>
      </c>
      <c r="AT49">
        <f t="shared" si="47"/>
        <v>-2.0495225928274552</v>
      </c>
      <c r="AU49">
        <f t="shared" si="48"/>
        <v>-17.911459386150927</v>
      </c>
      <c r="AW49">
        <v>46</v>
      </c>
      <c r="AX49">
        <f>IF(Z49&gt;0, (R49*SUMPRODUCT(K49:$K$98, X49:$X$98)-K49*$AZ$3)/Z49, 0)</f>
        <v>-1517415.5417973285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1000000</v>
      </c>
      <c r="S50">
        <f t="shared" si="32"/>
        <v>-2443880.534601531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-1896.259022643213</v>
      </c>
      <c r="AC50">
        <f t="shared" si="33"/>
        <v>-1703.2474423371559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-540.22317638607967</v>
      </c>
      <c r="AI50">
        <f t="shared" si="38"/>
        <v>-540.25802357722137</v>
      </c>
      <c r="AJ50">
        <f t="shared" si="39"/>
        <v>-193.01158030605711</v>
      </c>
      <c r="AK50">
        <f t="shared" si="61"/>
        <v>-132.73813158502492</v>
      </c>
      <c r="AL50">
        <f t="shared" si="40"/>
        <v>-866.00773546830339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-6.7176981949820203</v>
      </c>
      <c r="AR50">
        <f t="shared" si="45"/>
        <v>-6.7181315212872681</v>
      </c>
      <c r="AS50">
        <f t="shared" si="46"/>
        <v>-2.4001072173660214</v>
      </c>
      <c r="AT50">
        <f t="shared" si="47"/>
        <v>-1.6506043167550868</v>
      </c>
      <c r="AU50">
        <f t="shared" si="48"/>
        <v>-10.768843055408377</v>
      </c>
      <c r="AW50">
        <v>47</v>
      </c>
      <c r="AX50">
        <f>IF(Z50&gt;0, (R50*SUMPRODUCT(K50:$K$98, X50:$X$98)-K50*$AZ$3)/Z50, 0)</f>
        <v>-2443880.534601531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1000000</v>
      </c>
      <c r="S51">
        <f t="shared" si="32"/>
        <v>-3996943.4233344644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-1703.2474423371559</v>
      </c>
      <c r="AC51">
        <f t="shared" si="33"/>
        <v>-1526.0335139558297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-308.17425577649055</v>
      </c>
      <c r="AI51">
        <f t="shared" si="38"/>
        <v>-308.19334578293206</v>
      </c>
      <c r="AJ51">
        <f t="shared" si="39"/>
        <v>-177.21392838132624</v>
      </c>
      <c r="AK51">
        <f t="shared" si="61"/>
        <v>-119.22732096360093</v>
      </c>
      <c r="AL51">
        <f t="shared" si="40"/>
        <v>-604.63459512785926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-3.4215714189027704</v>
      </c>
      <c r="AR51">
        <f t="shared" si="45"/>
        <v>-3.4217833698337858</v>
      </c>
      <c r="AS51">
        <f t="shared" si="46"/>
        <v>-1.9675560207105545</v>
      </c>
      <c r="AT51">
        <f t="shared" si="47"/>
        <v>-1.3237471531602369</v>
      </c>
      <c r="AU51">
        <f t="shared" si="48"/>
        <v>-6.7130865437045779</v>
      </c>
      <c r="AW51">
        <v>48</v>
      </c>
      <c r="AX51">
        <f>IF(Z51&gt;0, (R51*SUMPRODUCT(K51:$K$98, X51:$X$98)-K51*$AZ$3)/Z51, 0)</f>
        <v>-3996943.4233344644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1000000</v>
      </c>
      <c r="S52">
        <f t="shared" si="32"/>
        <v>-6653054.412122732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-1526.0335139558297</v>
      </c>
      <c r="AC52">
        <f t="shared" si="33"/>
        <v>-1365.2304187887432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-172.77857226936143</v>
      </c>
      <c r="AI52">
        <f t="shared" si="38"/>
        <v>-172.78883244712506</v>
      </c>
      <c r="AJ52">
        <f t="shared" si="39"/>
        <v>-160.80309516708644</v>
      </c>
      <c r="AK52">
        <f t="shared" si="61"/>
        <v>-106.82234597690808</v>
      </c>
      <c r="AL52">
        <f t="shared" si="40"/>
        <v>-440.41427359111958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-1.7127781418494958</v>
      </c>
      <c r="AR52">
        <f t="shared" si="45"/>
        <v>-1.7128798524260691</v>
      </c>
      <c r="AS52">
        <f t="shared" si="46"/>
        <v>-1.5940635631283646</v>
      </c>
      <c r="AT52">
        <f t="shared" si="47"/>
        <v>-1.0589448497415159</v>
      </c>
      <c r="AU52">
        <f t="shared" si="48"/>
        <v>-4.3658882652959496</v>
      </c>
      <c r="AW52">
        <v>49</v>
      </c>
      <c r="AX52">
        <f>IF(Z52&gt;0, (R52*SUMPRODUCT(K52:$K$98, X52:$X$98)-K52*$AZ$3)/Z52, 0)</f>
        <v>-6653054.412122732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1000000</v>
      </c>
      <c r="S53">
        <f t="shared" si="32"/>
        <v>-11289437.463145057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-1365.2304187887432</v>
      </c>
      <c r="AC53">
        <f t="shared" si="33"/>
        <v>-1220.3140303359596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-95.058088641377182</v>
      </c>
      <c r="AI53">
        <f t="shared" si="38"/>
        <v>-95.063493312931101</v>
      </c>
      <c r="AJ53">
        <f t="shared" si="39"/>
        <v>-144.91638845278362</v>
      </c>
      <c r="AK53">
        <f t="shared" si="61"/>
        <v>-95.566129315212038</v>
      </c>
      <c r="AL53">
        <f t="shared" si="40"/>
        <v>-335.54601108092675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-0.84136082330111794</v>
      </c>
      <c r="AR53">
        <f t="shared" si="45"/>
        <v>-0.84140866014460258</v>
      </c>
      <c r="AS53">
        <f t="shared" si="46"/>
        <v>-1.2826575164839356</v>
      </c>
      <c r="AT53">
        <f t="shared" si="47"/>
        <v>-0.84585750028797346</v>
      </c>
      <c r="AU53">
        <f t="shared" si="48"/>
        <v>-2.9699236769165114</v>
      </c>
      <c r="AW53">
        <v>50</v>
      </c>
      <c r="AX53">
        <f>IF(Z53&gt;0, (R53*SUMPRODUCT(K53:$K$98, X53:$X$98)-K53*$AZ$3)/Z53, 0)</f>
        <v>-11289437.463145057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1000000</v>
      </c>
      <c r="S54">
        <f t="shared" si="32"/>
        <v>-19573945.918735322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-1220.3140303359596</v>
      </c>
      <c r="AC54">
        <f t="shared" si="33"/>
        <v>-1090.2364924140527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-51.314146678110404</v>
      </c>
      <c r="AI54">
        <f t="shared" si="38"/>
        <v>-51.316931595614875</v>
      </c>
      <c r="AJ54">
        <f t="shared" si="39"/>
        <v>-130.07753792190692</v>
      </c>
      <c r="AK54">
        <f t="shared" si="61"/>
        <v>-85.421982123517182</v>
      </c>
      <c r="AL54">
        <f t="shared" si="40"/>
        <v>-266.81645164103895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-0.40552001744737554</v>
      </c>
      <c r="AR54">
        <f t="shared" si="45"/>
        <v>-0.4055420257992261</v>
      </c>
      <c r="AS54">
        <f t="shared" si="46"/>
        <v>-1.0279630250600083</v>
      </c>
      <c r="AT54">
        <f t="shared" si="47"/>
        <v>-0.67506381619115896</v>
      </c>
      <c r="AU54">
        <f t="shared" si="48"/>
        <v>-2.1085688670503933</v>
      </c>
      <c r="AW54">
        <v>51</v>
      </c>
      <c r="AX54">
        <f>IF(Z54&gt;0, (R54*SUMPRODUCT(K54:$K$98, X54:$X$98)-K54*$AZ$3)/Z54, 0)</f>
        <v>-19573945.918735322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1000000</v>
      </c>
      <c r="S55">
        <f t="shared" si="32"/>
        <v>-34724066.52147387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-1090.2364924140527</v>
      </c>
      <c r="AC55">
        <f t="shared" si="33"/>
        <v>-973.75013855184989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-27.09885209938944</v>
      </c>
      <c r="AI55">
        <f t="shared" si="38"/>
        <v>-27.1002542251139</v>
      </c>
      <c r="AJ55">
        <f t="shared" si="39"/>
        <v>-116.4863538622028</v>
      </c>
      <c r="AK55">
        <f t="shared" si="61"/>
        <v>-76.316554468983696</v>
      </c>
      <c r="AL55">
        <f t="shared" si="40"/>
        <v>-219.9031625563004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-0.19120887999884775</v>
      </c>
      <c r="AR55">
        <f t="shared" si="45"/>
        <v>-0.19121877336585857</v>
      </c>
      <c r="AS55">
        <f t="shared" si="46"/>
        <v>-0.8219250459558427</v>
      </c>
      <c r="AT55">
        <f t="shared" si="47"/>
        <v>-0.53848786110442703</v>
      </c>
      <c r="AU55">
        <f t="shared" si="48"/>
        <v>-1.5516316804261283</v>
      </c>
      <c r="AW55">
        <v>52</v>
      </c>
      <c r="AX55">
        <f>IF(Z55&gt;0, (R55*SUMPRODUCT(K55:$K$98, X55:$X$98)-K55*$AZ$3)/Z55, 0)</f>
        <v>-34724066.52147387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1000000</v>
      </c>
      <c r="S56">
        <f t="shared" si="32"/>
        <v>-63159637.849574976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-973.75013855184989</v>
      </c>
      <c r="AC56">
        <f t="shared" si="33"/>
        <v>-869.5736028964468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-13.994220615097973</v>
      </c>
      <c r="AI56">
        <f t="shared" si="38"/>
        <v>-13.994909008534433</v>
      </c>
      <c r="AJ56">
        <f t="shared" si="39"/>
        <v>-104.17653565540309</v>
      </c>
      <c r="AK56">
        <f t="shared" si="61"/>
        <v>-68.162509698629492</v>
      </c>
      <c r="AL56">
        <f t="shared" si="40"/>
        <v>-186.333954362567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-8.8163303812110475E-2</v>
      </c>
      <c r="AR56">
        <f t="shared" si="45"/>
        <v>-8.8167640676688377E-2</v>
      </c>
      <c r="AS56">
        <f t="shared" si="46"/>
        <v>-0.6563100451032986</v>
      </c>
      <c r="AT56">
        <f t="shared" si="47"/>
        <v>-0.42942241775671242</v>
      </c>
      <c r="AU56">
        <f t="shared" si="48"/>
        <v>-1.1739001035366994</v>
      </c>
      <c r="AW56">
        <v>53</v>
      </c>
      <c r="AX56">
        <f>IF(Z56&gt;0, (R56*SUMPRODUCT(K56:$K$98, X56:$X$98)-K56*$AZ$3)/Z56, 0)</f>
        <v>-63159637.849574976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1000000</v>
      </c>
      <c r="S57">
        <f t="shared" si="32"/>
        <v>-118055023.32353406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-869.5736028964468</v>
      </c>
      <c r="AC57">
        <f t="shared" si="33"/>
        <v>-776.47628000793588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-7.0529495471892423</v>
      </c>
      <c r="AI57">
        <f t="shared" si="38"/>
        <v>-7.053278409213978</v>
      </c>
      <c r="AJ57">
        <f t="shared" si="39"/>
        <v>-93.097322888510917</v>
      </c>
      <c r="AK57">
        <f t="shared" si="61"/>
        <v>-60.870152202751285</v>
      </c>
      <c r="AL57">
        <f t="shared" si="40"/>
        <v>-161.02075350047619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-3.9672712477098609E-2</v>
      </c>
      <c r="AR57">
        <f t="shared" si="45"/>
        <v>-3.9674562319985576E-2</v>
      </c>
      <c r="AS57">
        <f t="shared" si="46"/>
        <v>-0.5236707420961797</v>
      </c>
      <c r="AT57">
        <f t="shared" si="47"/>
        <v>-0.34239349517810852</v>
      </c>
      <c r="AU57">
        <f t="shared" si="48"/>
        <v>-0.90573879959427384</v>
      </c>
      <c r="AW57">
        <v>54</v>
      </c>
      <c r="AX57">
        <f>IF(Z57&gt;0, (R57*SUMPRODUCT(K57:$K$98, X57:$X$98)-K57*$AZ$3)/Z57, 0)</f>
        <v>-118055023.32353406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1000000</v>
      </c>
      <c r="S58">
        <f t="shared" si="32"/>
        <v>-227062109.82377914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-776.47628000793588</v>
      </c>
      <c r="AC58">
        <f t="shared" si="33"/>
        <v>-693.31462576298168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-3.4580540864305429</v>
      </c>
      <c r="AI58">
        <f t="shared" si="38"/>
        <v>-3.4582067571307098</v>
      </c>
      <c r="AJ58">
        <f t="shared" si="39"/>
        <v>-83.161654244954207</v>
      </c>
      <c r="AK58">
        <f t="shared" si="61"/>
        <v>-54.353339600555515</v>
      </c>
      <c r="AL58">
        <f t="shared" si="40"/>
        <v>-140.97320060264042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-1.7367402787518908E-2</v>
      </c>
      <c r="AR58">
        <f t="shared" si="45"/>
        <v>-1.7368169546359974E-2</v>
      </c>
      <c r="AS58">
        <f t="shared" si="46"/>
        <v>-0.41766320296029041</v>
      </c>
      <c r="AT58">
        <f t="shared" si="47"/>
        <v>-0.2729790564565856</v>
      </c>
      <c r="AU58">
        <f t="shared" si="48"/>
        <v>-0.70801042896323596</v>
      </c>
      <c r="AW58">
        <v>55</v>
      </c>
      <c r="AX58">
        <f>IF(Z58&gt;0, (R58*SUMPRODUCT(K58:$K$98, X58:$X$98)-K58*$AZ$3)/Z58, 0)</f>
        <v>-227062109.82377914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1000000</v>
      </c>
      <c r="S59">
        <f t="shared" si="32"/>
        <v>-450382933.48813605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-693.31462576298168</v>
      </c>
      <c r="AC59">
        <f t="shared" si="33"/>
        <v>-619.0450940966341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-1.648393735903972</v>
      </c>
      <c r="AI59">
        <f t="shared" si="38"/>
        <v>-1.6484624602103419</v>
      </c>
      <c r="AJ59">
        <f t="shared" si="39"/>
        <v>-74.269531666347575</v>
      </c>
      <c r="AK59">
        <f t="shared" si="61"/>
        <v>-48.53202380340872</v>
      </c>
      <c r="AL59">
        <f t="shared" si="40"/>
        <v>-124.45001792996663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-7.3917288576619338E-3</v>
      </c>
      <c r="AR59">
        <f t="shared" si="45"/>
        <v>-7.3920370312660633E-3</v>
      </c>
      <c r="AS59">
        <f t="shared" si="46"/>
        <v>-0.33303950901155288</v>
      </c>
      <c r="AT59">
        <f t="shared" si="47"/>
        <v>-0.21762735022264756</v>
      </c>
      <c r="AU59">
        <f t="shared" si="48"/>
        <v>-0.55805889626546645</v>
      </c>
      <c r="AW59">
        <v>56</v>
      </c>
      <c r="AX59">
        <f>IF(Z59&gt;0, (R59*SUMPRODUCT(K59:$K$98, X59:$X$98)-K59*$AZ$3)/Z59, 0)</f>
        <v>-450382933.48813605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1000000</v>
      </c>
      <c r="S60">
        <f t="shared" si="32"/>
        <v>-922405442.02738833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-619.0450940966341</v>
      </c>
      <c r="AC60">
        <f t="shared" si="33"/>
        <v>-552.72489737090689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-0.76152006448486598</v>
      </c>
      <c r="AI60">
        <f t="shared" si="38"/>
        <v>-0.76155002554494799</v>
      </c>
      <c r="AJ60">
        <f t="shared" si="39"/>
        <v>-66.320196725727214</v>
      </c>
      <c r="AK60">
        <f t="shared" si="61"/>
        <v>-43.333156586764389</v>
      </c>
      <c r="AL60">
        <f t="shared" si="40"/>
        <v>-110.41490333803655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-3.0489366458346652E-3</v>
      </c>
      <c r="AR60">
        <f t="shared" si="45"/>
        <v>-3.0490566024560235E-3</v>
      </c>
      <c r="AS60">
        <f t="shared" si="46"/>
        <v>-0.26552954752783459</v>
      </c>
      <c r="AT60">
        <f t="shared" si="47"/>
        <v>-0.17349516481414184</v>
      </c>
      <c r="AU60">
        <f t="shared" si="48"/>
        <v>-0.44207376894443245</v>
      </c>
      <c r="AW60">
        <v>57</v>
      </c>
      <c r="AX60">
        <f>IF(Z60&gt;0, (R60*SUMPRODUCT(K60:$K$98, X60:$X$98)-K60*$AZ$3)/Z60, 0)</f>
        <v>-922405442.02738833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1000000</v>
      </c>
      <c r="S61">
        <f t="shared" si="32"/>
        <v>-1951588062.7461047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-552.72489737090689</v>
      </c>
      <c r="AC61">
        <f t="shared" si="33"/>
        <v>-493.50688518738758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-0.34035447444901457</v>
      </c>
      <c r="AI61">
        <f t="shared" si="38"/>
        <v>-0.34036711817477328</v>
      </c>
      <c r="AJ61">
        <f t="shared" si="39"/>
        <v>-59.218012183519306</v>
      </c>
      <c r="AK61">
        <f t="shared" si="61"/>
        <v>-38.690742815963489</v>
      </c>
      <c r="AL61">
        <f t="shared" si="40"/>
        <v>-98.249122117657578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-1.2166915485854234E-3</v>
      </c>
      <c r="AR61">
        <f t="shared" si="45"/>
        <v>-1.2167367470929445E-3</v>
      </c>
      <c r="AS61">
        <f t="shared" si="46"/>
        <v>-0.21169122299436596</v>
      </c>
      <c r="AT61">
        <f t="shared" si="47"/>
        <v>-0.13831080043499414</v>
      </c>
      <c r="AU61">
        <f t="shared" si="48"/>
        <v>-0.35121876017645309</v>
      </c>
      <c r="AW61">
        <v>58</v>
      </c>
      <c r="AX61">
        <f>IF(Z61&gt;0, (R61*SUMPRODUCT(K61:$K$98, X61:$X$98)-K61*$AZ$3)/Z61, 0)</f>
        <v>-1951588062.7461047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1000000</v>
      </c>
      <c r="S62">
        <f t="shared" si="32"/>
        <v>-4273784579.2592335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-493.50688518738758</v>
      </c>
      <c r="AC62">
        <f t="shared" si="33"/>
        <v>-440.63215445021729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-0.14724460844611773</v>
      </c>
      <c r="AI62">
        <f t="shared" si="38"/>
        <v>-0.14724976350419655</v>
      </c>
      <c r="AJ62">
        <f t="shared" si="39"/>
        <v>-52.874730737170296</v>
      </c>
      <c r="AK62">
        <f t="shared" si="61"/>
        <v>-34.545481963117133</v>
      </c>
      <c r="AL62">
        <f t="shared" si="40"/>
        <v>-87.567462463791628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-4.6997029179541856E-4</v>
      </c>
      <c r="AR62">
        <f t="shared" si="45"/>
        <v>-4.6998674553301269E-4</v>
      </c>
      <c r="AS62">
        <f t="shared" si="46"/>
        <v>-0.16876375233966875</v>
      </c>
      <c r="AT62">
        <f t="shared" si="47"/>
        <v>-0.11026108466552544</v>
      </c>
      <c r="AU62">
        <f t="shared" si="48"/>
        <v>-0.27949482375072721</v>
      </c>
      <c r="AW62">
        <v>59</v>
      </c>
      <c r="AX62">
        <f>IF(Z62&gt;0, (R62*SUMPRODUCT(K62:$K$98, X62:$X$98)-K62*$AZ$3)/Z62, 0)</f>
        <v>-4273784579.2592335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1000000</v>
      </c>
      <c r="S63">
        <f t="shared" si="32"/>
        <v>-9705230851.2702408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-440.63215445021729</v>
      </c>
      <c r="AC63">
        <f t="shared" si="33"/>
        <v>-393.4219570734387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-6.1533045475474855E-2</v>
      </c>
      <c r="AI63">
        <f t="shared" si="38"/>
        <v>-6.1535072330699131E-2</v>
      </c>
      <c r="AJ63">
        <f t="shared" si="39"/>
        <v>-47.210197376778581</v>
      </c>
      <c r="AK63">
        <f t="shared" si="61"/>
        <v>-30.844250811515213</v>
      </c>
      <c r="AL63">
        <f t="shared" si="40"/>
        <v>-78.115983260624489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-1.7535630750247291E-4</v>
      </c>
      <c r="AR63">
        <f t="shared" si="45"/>
        <v>-1.753620836158641E-4</v>
      </c>
      <c r="AS63">
        <f t="shared" si="46"/>
        <v>-0.13453918661891062</v>
      </c>
      <c r="AT63">
        <f t="shared" si="47"/>
        <v>-8.7899662501561268E-2</v>
      </c>
      <c r="AU63">
        <f t="shared" si="48"/>
        <v>-0.22261421120408773</v>
      </c>
      <c r="AW63">
        <v>60</v>
      </c>
      <c r="AX63">
        <f>IF(Z63&gt;0, (R63*SUMPRODUCT(K63:$K$98, X63:$X$98)-K63*$AZ$3)/Z63, 0)</f>
        <v>-9705230851.2702408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1000000</v>
      </c>
      <c r="S64">
        <f t="shared" si="32"/>
        <v>-22895050882.400482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-393.4219570734387</v>
      </c>
      <c r="AC64">
        <f t="shared" si="33"/>
        <v>-351.26975086986192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-2.4789127185909778E-2</v>
      </c>
      <c r="AI64">
        <f t="shared" si="38"/>
        <v>-2.4789894316222513E-2</v>
      </c>
      <c r="AJ64">
        <f t="shared" si="39"/>
        <v>-42.152206203576782</v>
      </c>
      <c r="AK64">
        <f t="shared" si="61"/>
        <v>-27.539536995140711</v>
      </c>
      <c r="AL64">
        <f t="shared" si="40"/>
        <v>-69.716533093033718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-6.3074845393191093E-5</v>
      </c>
      <c r="AR64">
        <f t="shared" si="45"/>
        <v>-6.3076797322579708E-5</v>
      </c>
      <c r="AS64">
        <f t="shared" si="46"/>
        <v>-0.10725443737219416</v>
      </c>
      <c r="AT64">
        <f t="shared" si="47"/>
        <v>-7.0073142355569218E-2</v>
      </c>
      <c r="AU64">
        <f t="shared" si="48"/>
        <v>-0.17739065652508595</v>
      </c>
      <c r="AW64">
        <v>61</v>
      </c>
      <c r="AX64">
        <f>IF(Z64&gt;0, (R64*SUMPRODUCT(K64:$K$98, X64:$X$98)-K64*$AZ$3)/Z64, 0)</f>
        <v>-22895050882.400482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1000000</v>
      </c>
      <c r="S65">
        <f t="shared" si="32"/>
        <v>-56201882577.294693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-351.26975086986192</v>
      </c>
      <c r="AC65">
        <f t="shared" si="33"/>
        <v>-313.63375898052499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-9.6086952582275179E-3</v>
      </c>
      <c r="AI65">
        <f t="shared" si="38"/>
        <v>-9.6089742824742135E-3</v>
      </c>
      <c r="AJ65">
        <f t="shared" si="39"/>
        <v>-37.635991889336935</v>
      </c>
      <c r="AK65">
        <f t="shared" si="61"/>
        <v>-24.588882560890337</v>
      </c>
      <c r="AL65">
        <f t="shared" si="40"/>
        <v>-62.234483424509747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-2.1829377744125009E-5</v>
      </c>
      <c r="AR65">
        <f t="shared" si="45"/>
        <v>-2.1830011641393805E-5</v>
      </c>
      <c r="AS65">
        <f t="shared" si="46"/>
        <v>-8.5502793214685957E-2</v>
      </c>
      <c r="AT65">
        <f t="shared" si="47"/>
        <v>-5.5861903338853235E-2</v>
      </c>
      <c r="AU65">
        <f t="shared" si="48"/>
        <v>-0.14138652656518058</v>
      </c>
      <c r="AW65">
        <v>62</v>
      </c>
      <c r="AX65">
        <f>IF(Z65&gt;0, (R65*SUMPRODUCT(K65:$K$98, X65:$X$98)-K65*$AZ$3)/Z65, 0)</f>
        <v>-56201882577.294693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1000000</v>
      </c>
      <c r="S66">
        <f t="shared" si="32"/>
        <v>-143829127805.18405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-313.63375898052499</v>
      </c>
      <c r="AC66">
        <f t="shared" si="33"/>
        <v>-280.03016030616845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-3.5777159015990957E-3</v>
      </c>
      <c r="AI66">
        <f t="shared" si="38"/>
        <v>-3.5778132498082448E-3</v>
      </c>
      <c r="AJ66">
        <f t="shared" si="39"/>
        <v>-33.603598674356533</v>
      </c>
      <c r="AK66">
        <f t="shared" si="61"/>
        <v>-21.95436312863675</v>
      </c>
      <c r="AL66">
        <f t="shared" si="40"/>
        <v>-55.561539616243088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-7.2571276940071822E-6</v>
      </c>
      <c r="AR66">
        <f t="shared" si="45"/>
        <v>-7.2573251575297222E-6</v>
      </c>
      <c r="AS66">
        <f t="shared" si="46"/>
        <v>-6.8162373219454814E-2</v>
      </c>
      <c r="AT66">
        <f t="shared" si="47"/>
        <v>-4.4532774833772507E-2</v>
      </c>
      <c r="AU66">
        <f t="shared" si="48"/>
        <v>-0.11270240537838484</v>
      </c>
      <c r="AW66">
        <v>63</v>
      </c>
      <c r="AX66">
        <f>IF(Z66&gt;0, (R66*SUMPRODUCT(K66:$K$98, X66:$X$98)-K66*$AZ$3)/Z66, 0)</f>
        <v>-143829127805.18405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1000000</v>
      </c>
      <c r="S67">
        <f t="shared" ref="S67:S79" si="63">AX67</f>
        <v>-384550023792.47827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-280.03016030616845</v>
      </c>
      <c r="AC67">
        <f t="shared" ref="AC67:AC79" si="64">S67*Z67</f>
        <v>-250.02693497067625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-1.2773140197597905E-3</v>
      </c>
      <c r="AI67">
        <f t="shared" ref="AI67:AI79" si="69">SUM(AE67:AH67)</f>
        <v>-1.2773465287858601E-3</v>
      </c>
      <c r="AJ67">
        <f t="shared" ref="AJ67:AJ79" si="70">AB67-AC67</f>
        <v>-30.003225335492203</v>
      </c>
      <c r="AK67">
        <f t="shared" si="61"/>
        <v>-19.602111221431795</v>
      </c>
      <c r="AL67">
        <f t="shared" ref="AL67:AL79" si="71">SUM(AI67:AK67)</f>
        <v>-49.606613903452782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-2.3133352200350335E-6</v>
      </c>
      <c r="AR67">
        <f t="shared" ref="AR67:AR79" si="76">AI67*$K67</f>
        <v>-2.31339409692342E-6</v>
      </c>
      <c r="AS67">
        <f t="shared" ref="AS67:AS79" si="77">AJ67*$K67</f>
        <v>-5.433864876570775E-2</v>
      </c>
      <c r="AT67">
        <f t="shared" ref="AT67:AT79" si="78">AK67*$K67</f>
        <v>-3.5501257775366668E-2</v>
      </c>
      <c r="AU67">
        <f t="shared" ref="AU67:AU79" si="79">AL67*$K67</f>
        <v>-8.9842219935171344E-2</v>
      </c>
      <c r="AW67">
        <v>64</v>
      </c>
      <c r="AX67">
        <f>IF(Z67&gt;0, (R67*SUMPRODUCT(K67:$K$98, X67:$X$98)-K67*$AZ$3)/Z67, 0)</f>
        <v>-384550023792.47827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1000000</v>
      </c>
      <c r="S68">
        <f t="shared" si="63"/>
        <v>-1076384574180.304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-250.02693497067625</v>
      </c>
      <c r="AC68">
        <f t="shared" si="64"/>
        <v>-223.23833675488657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-4.3628226874668389E-4</v>
      </c>
      <c r="AI68">
        <f t="shared" si="69"/>
        <v>-4.3629263856905545E-4</v>
      </c>
      <c r="AJ68">
        <f t="shared" si="70"/>
        <v>-26.788598215789676</v>
      </c>
      <c r="AK68">
        <f t="shared" si="61"/>
        <v>-17.501885447947338</v>
      </c>
      <c r="AL68">
        <f t="shared" si="71"/>
        <v>-44.290919956375582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-7.0548929975276675E-7</v>
      </c>
      <c r="AR68">
        <f t="shared" si="76"/>
        <v>-7.0550606825162072E-7</v>
      </c>
      <c r="AS68">
        <f t="shared" si="77"/>
        <v>-4.3318444847431872E-2</v>
      </c>
      <c r="AT68">
        <f t="shared" si="78"/>
        <v>-2.830138603729207E-2</v>
      </c>
      <c r="AU68">
        <f t="shared" si="79"/>
        <v>-7.1620536390792189E-2</v>
      </c>
      <c r="AW68">
        <v>65</v>
      </c>
      <c r="AX68">
        <f>IF(Z68&gt;0, (R68*SUMPRODUCT(K68:$K$98, X68:$X$98)-K68*$AZ$3)/Z68, 0)</f>
        <v>-1076384574180.304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1000000</v>
      </c>
      <c r="S69">
        <f t="shared" si="63"/>
        <v>-3160477569066.835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-223.23833675488657</v>
      </c>
      <c r="AC69">
        <f t="shared" si="64"/>
        <v>-199.31994413080005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-1.4225608246057776E-4</v>
      </c>
      <c r="AI69">
        <f t="shared" si="69"/>
        <v>-1.4225923578060258E-4</v>
      </c>
      <c r="AJ69">
        <f t="shared" si="70"/>
        <v>-23.918392624086522</v>
      </c>
      <c r="AK69">
        <f t="shared" si="61"/>
        <v>-15.626683572842062</v>
      </c>
      <c r="AL69">
        <f t="shared" si="71"/>
        <v>-39.545218456164363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-2.0538829525802037E-7</v>
      </c>
      <c r="AR69">
        <f t="shared" si="76"/>
        <v>-2.0539284799849445E-7</v>
      </c>
      <c r="AS69">
        <f t="shared" si="77"/>
        <v>-3.4533200980945859E-2</v>
      </c>
      <c r="AT69">
        <f t="shared" si="78"/>
        <v>-2.2561691873189144E-2</v>
      </c>
      <c r="AU69">
        <f t="shared" si="79"/>
        <v>-5.7095098246983E-2</v>
      </c>
      <c r="AW69">
        <v>66</v>
      </c>
      <c r="AX69">
        <f>IF(Z69&gt;0, (R69*SUMPRODUCT(K69:$K$98, X69:$X$98)-K69*$AZ$3)/Z69, 0)</f>
        <v>-3160477569066.835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1000000</v>
      </c>
      <c r="S70">
        <f t="shared" si="63"/>
        <v>-9839401745198.4238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-199.31994413080005</v>
      </c>
      <c r="AC70">
        <f t="shared" si="64"/>
        <v>-177.96423600621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-4.434884049772207E-5</v>
      </c>
      <c r="AI70">
        <f t="shared" si="69"/>
        <v>-4.4349744842521758E-5</v>
      </c>
      <c r="AJ70">
        <f t="shared" si="70"/>
        <v>-21.355708124590052</v>
      </c>
      <c r="AK70">
        <f t="shared" si="61"/>
        <v>-13.952396089156005</v>
      </c>
      <c r="AL70">
        <f t="shared" si="71"/>
        <v>-35.308148563490903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-5.7170118524389799E-8</v>
      </c>
      <c r="AR70">
        <f t="shared" si="76"/>
        <v>-5.7171284315846914E-8</v>
      </c>
      <c r="AS70">
        <f t="shared" si="77"/>
        <v>-2.7529656941488651E-2</v>
      </c>
      <c r="AT70">
        <f t="shared" si="78"/>
        <v>-1.7986042682609761E-2</v>
      </c>
      <c r="AU70">
        <f t="shared" si="79"/>
        <v>-4.5515756795382736E-2</v>
      </c>
      <c r="AW70">
        <v>67</v>
      </c>
      <c r="AX70">
        <f>IF(Z70&gt;0, (R70*SUMPRODUCT(K70:$K$98, X70:$X$98)-K70*$AZ$3)/Z70, 0)</f>
        <v>-9839401745198.4238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1000000</v>
      </c>
      <c r="S71">
        <f t="shared" si="63"/>
        <v>-32587144202128.176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-177.96423600621</v>
      </c>
      <c r="AC71">
        <f t="shared" si="64"/>
        <v>-158.89663934018515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-1.3029974123059646E-5</v>
      </c>
      <c r="AI71">
        <f t="shared" si="69"/>
        <v>-1.3030217925705184E-5</v>
      </c>
      <c r="AJ71">
        <f t="shared" si="70"/>
        <v>-19.067596666024855</v>
      </c>
      <c r="AK71">
        <f t="shared" si="61"/>
        <v>-12.457496520434701</v>
      </c>
      <c r="AL71">
        <f t="shared" si="71"/>
        <v>-31.525106216677479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-1.4997274945330353E-8</v>
      </c>
      <c r="AR71">
        <f t="shared" si="76"/>
        <v>-1.4997555557960352E-8</v>
      </c>
      <c r="AS71">
        <f t="shared" si="77"/>
        <v>-2.1946474110102889E-2</v>
      </c>
      <c r="AT71">
        <f t="shared" si="78"/>
        <v>-1.433836312205853E-2</v>
      </c>
      <c r="AU71">
        <f t="shared" si="79"/>
        <v>-3.6284852229716974E-2</v>
      </c>
      <c r="AW71">
        <v>68</v>
      </c>
      <c r="AX71">
        <f>IF(Z71&gt;0, (R71*SUMPRODUCT(K71:$K$98, X71:$X$98)-K71*$AZ$3)/Z71, 0)</f>
        <v>-32587144202128.176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1000000</v>
      </c>
      <c r="S72">
        <f t="shared" si="63"/>
        <v>-115228214966159.69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-158.89663934018515</v>
      </c>
      <c r="AC72">
        <f t="shared" si="64"/>
        <v>-141.8719994237583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-3.596066162750409E-6</v>
      </c>
      <c r="AI72">
        <f t="shared" si="69"/>
        <v>-3.5961277240613539E-6</v>
      </c>
      <c r="AJ72">
        <f t="shared" si="70"/>
        <v>-17.02463991642685</v>
      </c>
      <c r="AK72">
        <f t="shared" ref="AK72:AK79" si="92">G72*SUM(AB72:AB72, AE72:AF72)</f>
        <v>-11.122764753812961</v>
      </c>
      <c r="AL72">
        <f t="shared" si="71"/>
        <v>-28.147408266367535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-3.695544627047569E-9</v>
      </c>
      <c r="AR72">
        <f t="shared" si="76"/>
        <v>-3.6956078913373791E-9</v>
      </c>
      <c r="AS72">
        <f t="shared" si="77"/>
        <v>-1.7495594831450703E-2</v>
      </c>
      <c r="AT72">
        <f t="shared" si="78"/>
        <v>-1.1430455298527971E-2</v>
      </c>
      <c r="AU72">
        <f t="shared" si="79"/>
        <v>-2.8926053825586565E-2</v>
      </c>
      <c r="AW72">
        <v>69</v>
      </c>
      <c r="AX72">
        <f>IF(Z72&gt;0, (R72*SUMPRODUCT(K72:$K$98, X72:$X$98)-K72*$AZ$3)/Z72, 0)</f>
        <v>-115228214966159.69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1000000</v>
      </c>
      <c r="S73">
        <f t="shared" si="63"/>
        <v>-436764531599689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-141.8719994237583</v>
      </c>
      <c r="AC73">
        <f t="shared" si="64"/>
        <v>-126.67142806011091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-9.2889171613493863E-7</v>
      </c>
      <c r="AI73">
        <f t="shared" si="69"/>
        <v>-9.2890621724696761E-7</v>
      </c>
      <c r="AJ73">
        <f t="shared" si="70"/>
        <v>-15.200571363647384</v>
      </c>
      <c r="AK73">
        <f t="shared" si="92"/>
        <v>-9.9310399596630816</v>
      </c>
      <c r="AL73">
        <f t="shared" si="71"/>
        <v>-25.131612252216684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-8.5231051180847875E-10</v>
      </c>
      <c r="AR73">
        <f t="shared" si="76"/>
        <v>-8.523238173962029E-10</v>
      </c>
      <c r="AS73">
        <f t="shared" si="77"/>
        <v>-1.3947381092641339E-2</v>
      </c>
      <c r="AT73">
        <f t="shared" si="78"/>
        <v>-9.1122889824343054E-3</v>
      </c>
      <c r="AU73">
        <f t="shared" si="79"/>
        <v>-2.3059670927399464E-2</v>
      </c>
      <c r="AW73">
        <v>70</v>
      </c>
      <c r="AX73">
        <f>IF(Z73&gt;0, (R73*SUMPRODUCT(K73:$K$98, X73:$X$98)-K73*$AZ$3)/Z73, 0)</f>
        <v>-436764531599689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1000000</v>
      </c>
      <c r="S74">
        <f t="shared" si="63"/>
        <v>-1782599306160473.3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-126.67142806011091</v>
      </c>
      <c r="AC74">
        <f t="shared" si="64"/>
        <v>-113.09948934012132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-2.2367562898819821E-7</v>
      </c>
      <c r="AI74">
        <f t="shared" si="69"/>
        <v>-2.2367880130765747E-7</v>
      </c>
      <c r="AJ74">
        <f t="shared" si="70"/>
        <v>-13.571938719989589</v>
      </c>
      <c r="AK74">
        <f t="shared" si="92"/>
        <v>-8.8669999642077642</v>
      </c>
      <c r="AL74">
        <f t="shared" si="71"/>
        <v>-22.438938907876157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-1.8324553423504643E-10</v>
      </c>
      <c r="AR74">
        <f t="shared" si="76"/>
        <v>-1.8324813314748363E-10</v>
      </c>
      <c r="AS74">
        <f t="shared" si="77"/>
        <v>-1.1118766816929464E-2</v>
      </c>
      <c r="AT74">
        <f t="shared" si="78"/>
        <v>-7.2642609874548313E-3</v>
      </c>
      <c r="AU74">
        <f t="shared" si="79"/>
        <v>-1.838302798763243E-2</v>
      </c>
      <c r="AW74">
        <v>71</v>
      </c>
      <c r="AX74">
        <f>IF(Z74&gt;0, (R74*SUMPRODUCT(K74:$K$98, X74:$X$98)-K74*$AZ$3)/Z74, 0)</f>
        <v>-1782599306160473.3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1000000</v>
      </c>
      <c r="S75">
        <f t="shared" si="63"/>
        <v>-7877000221961971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-113.09948934012132</v>
      </c>
      <c r="AC75">
        <f t="shared" si="64"/>
        <v>-100.98168691098141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-4.9992110127090468E-8</v>
      </c>
      <c r="AI75">
        <f t="shared" si="69"/>
        <v>-4.9992751117848786E-8</v>
      </c>
      <c r="AJ75">
        <f t="shared" si="70"/>
        <v>-12.117802429139914</v>
      </c>
      <c r="AK75">
        <f t="shared" si="92"/>
        <v>-7.9169642538084934</v>
      </c>
      <c r="AL75">
        <f t="shared" si="71"/>
        <v>-20.034766732941158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-3.6567744842702391E-11</v>
      </c>
      <c r="AR75">
        <f t="shared" si="76"/>
        <v>-3.6568213708418142E-11</v>
      </c>
      <c r="AS75">
        <f t="shared" si="77"/>
        <v>-8.8638128327962439E-3</v>
      </c>
      <c r="AT75">
        <f t="shared" si="78"/>
        <v>-5.7910243841694364E-3</v>
      </c>
      <c r="AU75">
        <f t="shared" si="79"/>
        <v>-1.4654837253533894E-2</v>
      </c>
      <c r="AW75">
        <v>72</v>
      </c>
      <c r="AX75">
        <f>IF(Z75&gt;0, (R75*SUMPRODUCT(K75:$K$98, X75:$X$98)-K75*$AZ$3)/Z75, 0)</f>
        <v>-7877000221961971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1000000</v>
      </c>
      <c r="S76">
        <f t="shared" si="63"/>
        <v>-3.7944298122056168E+16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-100.98168691098141</v>
      </c>
      <c r="AC76">
        <f t="shared" si="64"/>
        <v>-90.162220456265217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-1.0315443915750426E-8</v>
      </c>
      <c r="AI76">
        <f t="shared" si="69"/>
        <v>-1.0315562724405374E-8</v>
      </c>
      <c r="AJ76">
        <f t="shared" si="70"/>
        <v>-10.819466454716192</v>
      </c>
      <c r="AK76">
        <f t="shared" si="92"/>
        <v>-7.0687180837686991</v>
      </c>
      <c r="AL76">
        <f t="shared" si="71"/>
        <v>-17.888184548800453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-6.7370009575263611E-12</v>
      </c>
      <c r="AR76">
        <f t="shared" si="76"/>
        <v>-6.7370785512808021E-12</v>
      </c>
      <c r="AS76">
        <f t="shared" si="77"/>
        <v>-7.0661773221462653E-3</v>
      </c>
      <c r="AT76">
        <f t="shared" si="78"/>
        <v>-4.616569183815802E-3</v>
      </c>
      <c r="AU76">
        <f t="shared" si="79"/>
        <v>-1.1682746512699146E-2</v>
      </c>
      <c r="AW76">
        <v>73</v>
      </c>
      <c r="AX76">
        <f>IF(Z76&gt;0, (R76*SUMPRODUCT(K76:$K$98, X76:$X$98)-K76*$AZ$3)/Z76, 0)</f>
        <v>-3.7944298122056168E+16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1000000</v>
      </c>
      <c r="S77">
        <f t="shared" si="63"/>
        <v>-2.0088829357767728E+17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-90.162220456265217</v>
      </c>
      <c r="AC77">
        <f t="shared" si="64"/>
        <v>-80.501982550242644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-1.9516812850071591E-9</v>
      </c>
      <c r="AI77">
        <f t="shared" si="69"/>
        <v>-1.9517013215113068E-9</v>
      </c>
      <c r="AJ77">
        <f t="shared" si="70"/>
        <v>-9.6602379060225729</v>
      </c>
      <c r="AK77">
        <f t="shared" si="92"/>
        <v>-6.3113554319385656</v>
      </c>
      <c r="AL77">
        <f t="shared" si="71"/>
        <v>-15.97159333991284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-1.1380715370346114E-12</v>
      </c>
      <c r="AR77">
        <f t="shared" si="76"/>
        <v>-1.1380832207942741E-12</v>
      </c>
      <c r="AS77">
        <f t="shared" si="77"/>
        <v>-5.6331132989200115E-3</v>
      </c>
      <c r="AT77">
        <f t="shared" si="78"/>
        <v>-3.6803006886299673E-3</v>
      </c>
      <c r="AU77">
        <f t="shared" si="79"/>
        <v>-9.3134139886880615E-3</v>
      </c>
      <c r="AW77">
        <v>74</v>
      </c>
      <c r="AX77">
        <f>IF(Z77&gt;0, (R77*SUMPRODUCT(K77:$K$98, X77:$X$98)-K77*$AZ$3)/Z77, 0)</f>
        <v>-2.0088829357767728E+17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1000000</v>
      </c>
      <c r="S78">
        <f t="shared" si="63"/>
        <v>-1.1805058191565069E+18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-80.501982550242644</v>
      </c>
      <c r="AC78">
        <f t="shared" si="64"/>
        <v>-71.876770134146199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-3.358363646535692E-10</v>
      </c>
      <c r="AI78">
        <f t="shared" si="69"/>
        <v>-3.3583940897444282E-10</v>
      </c>
      <c r="AJ78">
        <f t="shared" si="70"/>
        <v>-8.6252124160964456</v>
      </c>
      <c r="AK78">
        <f t="shared" si="92"/>
        <v>-5.6351387785169855</v>
      </c>
      <c r="AL78">
        <f t="shared" si="71"/>
        <v>-14.260351194949271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-1.7485190234692672E-13</v>
      </c>
      <c r="AR78">
        <f t="shared" si="76"/>
        <v>-1.7485348736079695E-13</v>
      </c>
      <c r="AS78">
        <f t="shared" si="77"/>
        <v>-4.4906834334527967E-3</v>
      </c>
      <c r="AT78">
        <f t="shared" si="78"/>
        <v>-2.9339131765228274E-3</v>
      </c>
      <c r="AU78">
        <f t="shared" si="79"/>
        <v>-7.4245966101504773E-3</v>
      </c>
      <c r="AW78">
        <v>75</v>
      </c>
      <c r="AX78">
        <f>IF(Z78&gt;0, (R78*SUMPRODUCT(K78:$K$98, X78:$X$98)-K78*$AZ$3)/Z78, 0)</f>
        <v>-1.1805058191565069E+18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-71.876770134146199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-6.0886417472726626E-11</v>
      </c>
      <c r="AI79">
        <f t="shared" si="69"/>
        <v>-6.0886417472726626E-11</v>
      </c>
      <c r="AJ79">
        <f t="shared" si="70"/>
        <v>-71.876770134146199</v>
      </c>
      <c r="AK79">
        <f t="shared" si="92"/>
        <v>-5.0313739093902345</v>
      </c>
      <c r="AL79">
        <f t="shared" si="71"/>
        <v>-76.908144043597332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-2.8303819111581958E-14</v>
      </c>
      <c r="AR79">
        <f t="shared" si="76"/>
        <v>-2.8303819111581958E-14</v>
      </c>
      <c r="AS79">
        <f t="shared" si="77"/>
        <v>-3.3412823165575652E-2</v>
      </c>
      <c r="AT79">
        <f t="shared" si="78"/>
        <v>-2.3388976215902961E-3</v>
      </c>
      <c r="AU79">
        <f t="shared" si="79"/>
        <v>-3.5751720787194262E-2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330594.2593046726</v>
      </c>
      <c r="AO81" s="6">
        <f t="shared" si="93"/>
        <v>-33059.42593046726</v>
      </c>
      <c r="AP81" s="6">
        <f t="shared" si="93"/>
        <v>-2968.1904090736653</v>
      </c>
      <c r="AQ81" s="6">
        <f t="shared" si="93"/>
        <v>-138053.02007522725</v>
      </c>
      <c r="AR81" s="6">
        <f t="shared" si="93"/>
        <v>156513.62288990436</v>
      </c>
      <c r="AS81" s="6">
        <f t="shared" si="93"/>
        <v>-23871.818619852187</v>
      </c>
      <c r="AT81" s="6">
        <f t="shared" si="93"/>
        <v>6502.4324680401323</v>
      </c>
      <c r="AU81" s="6">
        <f t="shared" si="93"/>
        <v>139144.23673809232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569787.11134187644</v>
      </c>
      <c r="K3">
        <v>1</v>
      </c>
      <c r="L3" s="2">
        <v>0</v>
      </c>
      <c r="O3">
        <f>$C$3</f>
        <v>569787.11134187644</v>
      </c>
      <c r="P3" s="2">
        <f>O3*C5</f>
        <v>56978.711134187644</v>
      </c>
      <c r="Q3" s="5">
        <f>B8</f>
        <v>2519.9082039999998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569787.11134187644</v>
      </c>
      <c r="AF3">
        <f t="shared" ref="AF3:AF34" si="4">-$Z3*P3</f>
        <v>-56978.711134187644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510288.49200368882</v>
      </c>
      <c r="AJ3">
        <f t="shared" ref="AJ3:AJ34" si="8">AB3-AC3</f>
        <v>0</v>
      </c>
      <c r="AL3">
        <f t="shared" ref="AL3:AL34" si="9">SUM(AI3:AK3)</f>
        <v>510288.49200368882</v>
      </c>
      <c r="AN3">
        <f t="shared" ref="AN3:AN34" si="10">AE3*$K3</f>
        <v>569787.11134187644</v>
      </c>
      <c r="AO3">
        <f t="shared" ref="AO3:AO34" si="11">AF3*$K3</f>
        <v>-56978.711134187644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510288.49200368882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510288.49200368882</v>
      </c>
      <c r="AW3">
        <v>0</v>
      </c>
      <c r="AX3">
        <f>IF(Z3&gt;0, (R3*SUMPRODUCT(K3:$K$98, X3:$X$98)-K3*$AZ$3)/Z3, 0)</f>
        <v>0</v>
      </c>
      <c r="AZ3">
        <f>C6*ABS(SUMPRODUCT(X4:X69, K4:K69))/1</f>
        <v>283804.9046864683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1000000</v>
      </c>
      <c r="S4">
        <f t="shared" si="1"/>
        <v>19449.266130091433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19036.824934188917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-11206.003000000001</v>
      </c>
      <c r="AI4">
        <f t="shared" si="7"/>
        <v>-11206.003000000001</v>
      </c>
      <c r="AJ4">
        <f t="shared" si="8"/>
        <v>-19036.824934188917</v>
      </c>
      <c r="AK4">
        <f>G4*SUM(AB4, AE4:AF4)</f>
        <v>0</v>
      </c>
      <c r="AL4">
        <f t="shared" si="9"/>
        <v>-30242.827934188917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-10454.33622539416</v>
      </c>
      <c r="AR4">
        <f t="shared" si="14"/>
        <v>-10454.33622539416</v>
      </c>
      <c r="AS4">
        <f t="shared" si="15"/>
        <v>-17759.88892078451</v>
      </c>
      <c r="AT4">
        <f t="shared" si="16"/>
        <v>0</v>
      </c>
      <c r="AU4">
        <f t="shared" si="17"/>
        <v>-28214.225146178669</v>
      </c>
      <c r="AW4">
        <v>1</v>
      </c>
      <c r="AX4">
        <f>IF(Z4&gt;0, (R4*SUMPRODUCT(K4:$K$98, X4:$X$98)-K4*$AZ$3)/Z4, 0)</f>
        <v>19449.266130091433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1000000</v>
      </c>
      <c r="S5">
        <f t="shared" si="1"/>
        <v>32066.662760712687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19036.824934188917</v>
      </c>
      <c r="AC5">
        <f t="shared" si="2"/>
        <v>30666.719008938875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-12663.351904132875</v>
      </c>
      <c r="AI5">
        <f t="shared" si="7"/>
        <v>-12711.169039389168</v>
      </c>
      <c r="AJ5">
        <f t="shared" si="8"/>
        <v>-11629.894074749958</v>
      </c>
      <c r="AK5">
        <f>G5*SUM(AB5, AE5:AF5)</f>
        <v>780.50982230174566</v>
      </c>
      <c r="AL5">
        <f t="shared" si="9"/>
        <v>-23560.553291837383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-10828.533743830396</v>
      </c>
      <c r="AR5">
        <f t="shared" si="14"/>
        <v>-10869.422559570176</v>
      </c>
      <c r="AS5">
        <f t="shared" si="15"/>
        <v>-9944.8156679988042</v>
      </c>
      <c r="AT5">
        <f t="shared" si="16"/>
        <v>667.42020692224116</v>
      </c>
      <c r="AU5">
        <f t="shared" si="17"/>
        <v>-20146.81802064674</v>
      </c>
      <c r="AW5">
        <v>2</v>
      </c>
      <c r="AX5">
        <f>IF(Z5&gt;0, (R5*SUMPRODUCT(K5:$K$98, X5:$X$98)-K5*$AZ$3)/Z5, 0)</f>
        <v>32066.662760712687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1000000</v>
      </c>
      <c r="S6">
        <f t="shared" si="1"/>
        <v>46738.524352060667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30666.719008938875</v>
      </c>
      <c r="AC6">
        <f t="shared" si="2"/>
        <v>43592.084828082559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-14099.322247962451</v>
      </c>
      <c r="AI6">
        <f t="shared" si="7"/>
        <v>-14145.956245753783</v>
      </c>
      <c r="AJ6">
        <f t="shared" si="8"/>
        <v>-12925.365819143684</v>
      </c>
      <c r="AK6">
        <f>G6*SUM(AB6, AE6:AF6)</f>
        <v>1794.0030620229243</v>
      </c>
      <c r="AL6">
        <f t="shared" si="9"/>
        <v>-25277.319002874545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-10876.358590869448</v>
      </c>
      <c r="AR6">
        <f t="shared" si="14"/>
        <v>-10912.332524480167</v>
      </c>
      <c r="AS6">
        <f t="shared" si="15"/>
        <v>-9970.7568275127287</v>
      </c>
      <c r="AT6">
        <f t="shared" si="16"/>
        <v>1383.9119549522259</v>
      </c>
      <c r="AU6">
        <f t="shared" si="17"/>
        <v>-19499.177397040672</v>
      </c>
      <c r="AW6">
        <v>3</v>
      </c>
      <c r="AX6">
        <f>IF(Z6&gt;0, (R6*SUMPRODUCT(K6:$K$98, X6:$X$98)-K6*$AZ$3)/Z6, 0)</f>
        <v>46738.524352060667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1000000</v>
      </c>
      <c r="S7">
        <f t="shared" si="1"/>
        <v>57782.975265320143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43592.084828082559</v>
      </c>
      <c r="AC7">
        <f t="shared" si="2"/>
        <v>52455.47515361369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-15551.595120729255</v>
      </c>
      <c r="AI7">
        <f t="shared" si="7"/>
        <v>-15596.985198786637</v>
      </c>
      <c r="AJ7">
        <f t="shared" si="8"/>
        <v>-8863.3903255311307</v>
      </c>
      <c r="AK7">
        <f>G7*SUM(AB7, AE7:AF7)</f>
        <v>2140.3713650588534</v>
      </c>
      <c r="AL7">
        <f t="shared" si="9"/>
        <v>-22320.004159258911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-10914.98175821611</v>
      </c>
      <c r="AR7">
        <f t="shared" si="14"/>
        <v>-10946.839060965713</v>
      </c>
      <c r="AS7">
        <f t="shared" si="15"/>
        <v>-6220.8244857254795</v>
      </c>
      <c r="AT7">
        <f t="shared" si="16"/>
        <v>1502.2326792886561</v>
      </c>
      <c r="AU7">
        <f t="shared" si="17"/>
        <v>-15665.430867402534</v>
      </c>
      <c r="AW7">
        <v>4</v>
      </c>
      <c r="AX7">
        <f>IF(Z7&gt;0, (R7*SUMPRODUCT(K7:$K$98, X7:$X$98)-K7*$AZ$3)/Z7, 0)</f>
        <v>57782.975265320143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1000000</v>
      </c>
      <c r="S8">
        <f t="shared" si="1"/>
        <v>62153.078916540944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52455.47515361369</v>
      </c>
      <c r="AC8">
        <f t="shared" si="2"/>
        <v>54797.528146968398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-17069.263846437585</v>
      </c>
      <c r="AI8">
        <f t="shared" si="7"/>
        <v>-17113.346560522074</v>
      </c>
      <c r="AJ8">
        <f t="shared" si="8"/>
        <v>-2342.0529933547077</v>
      </c>
      <c r="AK8">
        <f t="shared" ref="AK8:AK39" si="30">G8*SUM(AB8:AB8, AE8:AF8)</f>
        <v>1117.3016207719716</v>
      </c>
      <c r="AL8">
        <f t="shared" si="9"/>
        <v>-18338.097933104811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-11182.830950505229</v>
      </c>
      <c r="AR8">
        <f t="shared" si="14"/>
        <v>-11211.71148946</v>
      </c>
      <c r="AS8">
        <f t="shared" si="15"/>
        <v>-1534.3826738770902</v>
      </c>
      <c r="AT8">
        <f t="shared" si="16"/>
        <v>731.99379060662454</v>
      </c>
      <c r="AU8">
        <f t="shared" si="17"/>
        <v>-12014.100372730467</v>
      </c>
      <c r="AW8">
        <v>5</v>
      </c>
      <c r="AX8">
        <f>IF(Z8&gt;0, (R8*SUMPRODUCT(K8:$K$98, X8:$X$98)-K8*$AZ$3)/Z8, 0)</f>
        <v>62153.078916540944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1000000</v>
      </c>
      <c r="S9">
        <f t="shared" si="1"/>
        <v>62596.200465010581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54797.528146968398</v>
      </c>
      <c r="AC9">
        <f t="shared" si="2"/>
        <v>53458.114178908989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-18822.418745054267</v>
      </c>
      <c r="AI9">
        <f t="shared" si="7"/>
        <v>-18865.119511060657</v>
      </c>
      <c r="AJ9">
        <f t="shared" si="8"/>
        <v>1339.4139680594089</v>
      </c>
      <c r="AK9">
        <f t="shared" si="30"/>
        <v>323.30541606711353</v>
      </c>
      <c r="AL9">
        <f t="shared" si="9"/>
        <v>-17202.400126934135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-11678.568418487486</v>
      </c>
      <c r="AR9">
        <f t="shared" si="14"/>
        <v>-11705.062559547783</v>
      </c>
      <c r="AS9">
        <f t="shared" si="15"/>
        <v>831.0535366646111</v>
      </c>
      <c r="AT9">
        <f t="shared" si="16"/>
        <v>200.5982585314363</v>
      </c>
      <c r="AU9">
        <f t="shared" si="17"/>
        <v>-10673.410764351736</v>
      </c>
      <c r="AW9">
        <v>6</v>
      </c>
      <c r="AX9">
        <f>IF(Z9&gt;0, (R9*SUMPRODUCT(K9:$K$98, X9:$X$98)-K9*$AZ$3)/Z9, 0)</f>
        <v>62596.200465010581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1000000</v>
      </c>
      <c r="S10">
        <f t="shared" si="1"/>
        <v>61602.075634060951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53458.114178908989</v>
      </c>
      <c r="AC10">
        <f t="shared" si="2"/>
        <v>50817.071074733249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-20550.510546332291</v>
      </c>
      <c r="AI10">
        <f t="shared" si="7"/>
        <v>-20591.756779151299</v>
      </c>
      <c r="AJ10">
        <f t="shared" si="8"/>
        <v>2641.0431041757402</v>
      </c>
      <c r="AK10">
        <f t="shared" si="30"/>
        <v>219.17826813352687</v>
      </c>
      <c r="AL10">
        <f t="shared" si="9"/>
        <v>-17731.535406842031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-12096.367726061329</v>
      </c>
      <c r="AR10">
        <f t="shared" si="14"/>
        <v>-12120.645935518394</v>
      </c>
      <c r="AS10">
        <f t="shared" si="15"/>
        <v>1554.5613086576057</v>
      </c>
      <c r="AT10">
        <f t="shared" si="16"/>
        <v>129.01192517465651</v>
      </c>
      <c r="AU10">
        <f t="shared" si="17"/>
        <v>-10437.072701686131</v>
      </c>
      <c r="AW10">
        <v>7</v>
      </c>
      <c r="AX10">
        <f>IF(Z10&gt;0, (R10*SUMPRODUCT(K10:$K$98, X10:$X$98)-K10*$AZ$3)/Z10, 0)</f>
        <v>61602.075634060951</v>
      </c>
    </row>
    <row r="11" spans="1:52" x14ac:dyDescent="0.25">
      <c r="A11" t="s">
        <v>33</v>
      </c>
      <c r="C11" s="25">
        <f>AU71</f>
        <v>212959.58721344997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1000000</v>
      </c>
      <c r="S11">
        <f t="shared" si="1"/>
        <v>59198.028035111856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50817.071074733249</v>
      </c>
      <c r="AC11">
        <f t="shared" si="2"/>
        <v>47038.392947341868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-22081.493285196964</v>
      </c>
      <c r="AI11">
        <f t="shared" si="7"/>
        <v>-22121.222981023522</v>
      </c>
      <c r="AJ11">
        <f t="shared" si="8"/>
        <v>3778.6781273913803</v>
      </c>
      <c r="AK11">
        <f t="shared" si="30"/>
        <v>121.96097057935978</v>
      </c>
      <c r="AL11">
        <f t="shared" si="9"/>
        <v>-18220.583883052783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-12350.369905394758</v>
      </c>
      <c r="AR11">
        <f t="shared" si="14"/>
        <v>-12372.591067403569</v>
      </c>
      <c r="AS11">
        <f t="shared" si="15"/>
        <v>2113.4473119167787</v>
      </c>
      <c r="AT11">
        <f t="shared" si="16"/>
        <v>68.213824183975476</v>
      </c>
      <c r="AU11">
        <f t="shared" si="17"/>
        <v>-10190.929931302815</v>
      </c>
      <c r="AW11">
        <v>8</v>
      </c>
      <c r="AX11">
        <f>IF(Z11&gt;0, (R11*SUMPRODUCT(K11:$K$98, X11:$X$98)-K11*$AZ$3)/Z11, 0)</f>
        <v>59198.028035111856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1000000</v>
      </c>
      <c r="S12">
        <f t="shared" si="1"/>
        <v>55801.331850640578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47038.392947341868</v>
      </c>
      <c r="AC12">
        <f t="shared" si="2"/>
        <v>42577.233481210948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-23633.331135297725</v>
      </c>
      <c r="AI12">
        <f t="shared" si="7"/>
        <v>-23671.481867609255</v>
      </c>
      <c r="AJ12">
        <f t="shared" si="8"/>
        <v>4461.1594661309209</v>
      </c>
      <c r="AK12">
        <f t="shared" si="30"/>
        <v>108.18830377888629</v>
      </c>
      <c r="AL12">
        <f t="shared" si="9"/>
        <v>-19102.134097699447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-12561.366737334009</v>
      </c>
      <c r="AR12">
        <f t="shared" si="14"/>
        <v>-12581.644257126689</v>
      </c>
      <c r="AS12">
        <f t="shared" si="15"/>
        <v>2371.1536815097288</v>
      </c>
      <c r="AT12">
        <f t="shared" si="16"/>
        <v>57.503233576199342</v>
      </c>
      <c r="AU12">
        <f t="shared" si="17"/>
        <v>-10152.987342040762</v>
      </c>
      <c r="AW12">
        <v>9</v>
      </c>
      <c r="AX12">
        <f>IF(Z12&gt;0, (R12*SUMPRODUCT(K12:$K$98, X12:$X$98)-K12*$AZ$3)/Z12, 0)</f>
        <v>55801.331850640578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1000000</v>
      </c>
      <c r="S13">
        <f t="shared" si="1"/>
        <v>51312.240116409033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42577.233481210948</v>
      </c>
      <c r="AC13">
        <f t="shared" si="2"/>
        <v>37472.099483513797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-25108.460396308252</v>
      </c>
      <c r="AI13">
        <f t="shared" si="7"/>
        <v>-25144.97419827685</v>
      </c>
      <c r="AJ13">
        <f t="shared" si="8"/>
        <v>5105.1339976971503</v>
      </c>
      <c r="AK13">
        <f t="shared" si="30"/>
        <v>85.154466962421893</v>
      </c>
      <c r="AL13">
        <f t="shared" si="9"/>
        <v>-19954.685733617276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-12685.754392796678</v>
      </c>
      <c r="AR13">
        <f t="shared" si="14"/>
        <v>-12704.202561916158</v>
      </c>
      <c r="AS13">
        <f t="shared" si="15"/>
        <v>2579.3089267482305</v>
      </c>
      <c r="AT13">
        <f t="shared" si="16"/>
        <v>43.023293196170414</v>
      </c>
      <c r="AU13">
        <f t="shared" si="17"/>
        <v>-10081.870341971755</v>
      </c>
      <c r="AW13">
        <v>10</v>
      </c>
      <c r="AX13">
        <f>IF(Z13&gt;0, (R13*SUMPRODUCT(K13:$K$98, X13:$X$98)-K13*$AZ$3)/Z13, 0)</f>
        <v>51312.240116409033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1000000</v>
      </c>
      <c r="S14">
        <f t="shared" si="1"/>
        <v>45734.470494431625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37472.099483513797</v>
      </c>
      <c r="AC14">
        <f t="shared" si="2"/>
        <v>31848.101053264571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-26603.544968910061</v>
      </c>
      <c r="AI14">
        <f t="shared" si="7"/>
        <v>-26638.363455610528</v>
      </c>
      <c r="AJ14">
        <f t="shared" si="8"/>
        <v>5623.9984302492267</v>
      </c>
      <c r="AK14">
        <f t="shared" si="30"/>
        <v>67.449779070324837</v>
      </c>
      <c r="AL14">
        <f t="shared" si="9"/>
        <v>-20946.915246290977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-12779.167421628066</v>
      </c>
      <c r="AR14">
        <f t="shared" si="14"/>
        <v>-12795.892684048282</v>
      </c>
      <c r="AS14">
        <f t="shared" si="15"/>
        <v>2701.5203275773365</v>
      </c>
      <c r="AT14">
        <f t="shared" si="16"/>
        <v>32.399893333719866</v>
      </c>
      <c r="AU14">
        <f t="shared" si="17"/>
        <v>-10061.972463137225</v>
      </c>
      <c r="AW14">
        <v>11</v>
      </c>
      <c r="AX14">
        <f>IF(Z14&gt;0, (R14*SUMPRODUCT(K14:$K$98, X14:$X$98)-K14*$AZ$3)/Z14, 0)</f>
        <v>45734.470494431625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1000000</v>
      </c>
      <c r="S15">
        <f t="shared" si="1"/>
        <v>39421.358266048468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31848.101053264571</v>
      </c>
      <c r="AC15">
        <f t="shared" si="2"/>
        <v>26065.716511317136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-28198.060642534405</v>
      </c>
      <c r="AI15">
        <f t="shared" si="7"/>
        <v>-28231.12104133574</v>
      </c>
      <c r="AJ15">
        <f t="shared" si="8"/>
        <v>5782.3845419474346</v>
      </c>
      <c r="AK15">
        <f t="shared" si="30"/>
        <v>130.57721431838476</v>
      </c>
      <c r="AL15">
        <f t="shared" si="9"/>
        <v>-22318.15928506992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-12849.921536230597</v>
      </c>
      <c r="AR15">
        <f t="shared" si="14"/>
        <v>-12864.987236526056</v>
      </c>
      <c r="AS15">
        <f t="shared" si="15"/>
        <v>2635.0460266851514</v>
      </c>
      <c r="AT15">
        <f t="shared" si="16"/>
        <v>59.504338957262505</v>
      </c>
      <c r="AU15">
        <f t="shared" si="17"/>
        <v>-10170.436870883643</v>
      </c>
      <c r="AW15">
        <v>12</v>
      </c>
      <c r="AX15">
        <f>IF(Z15&gt;0, (R15*SUMPRODUCT(K15:$K$98, X15:$X$98)-K15*$AZ$3)/Z15, 0)</f>
        <v>39421.358266048468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1000000</v>
      </c>
      <c r="S16">
        <f t="shared" si="1"/>
        <v>32325.305997187101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26065.716511317136</v>
      </c>
      <c r="AC16">
        <f t="shared" si="2"/>
        <v>20201.67572108467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-29646.646819490579</v>
      </c>
      <c r="AI16">
        <f t="shared" si="7"/>
        <v>-29677.894281962926</v>
      </c>
      <c r="AJ16">
        <f t="shared" si="8"/>
        <v>5864.040790232466</v>
      </c>
      <c r="AK16">
        <f t="shared" si="30"/>
        <v>185.06658723035167</v>
      </c>
      <c r="AL16">
        <f t="shared" si="9"/>
        <v>-23628.78690450011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-12780.29099586021</v>
      </c>
      <c r="AR16">
        <f t="shared" si="14"/>
        <v>-12793.761378049141</v>
      </c>
      <c r="AS16">
        <f t="shared" si="15"/>
        <v>2527.9131284923083</v>
      </c>
      <c r="AT16">
        <f t="shared" si="16"/>
        <v>79.779843326486628</v>
      </c>
      <c r="AU16">
        <f t="shared" si="17"/>
        <v>-10186.068406230348</v>
      </c>
      <c r="AW16">
        <v>13</v>
      </c>
      <c r="AX16">
        <f>IF(Z16&gt;0, (R16*SUMPRODUCT(K16:$K$98, X16:$X$98)-K16*$AZ$3)/Z16, 0)</f>
        <v>32325.305997187101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1000000</v>
      </c>
      <c r="S17">
        <f t="shared" si="1"/>
        <v>25108.827301112258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20201.67572108467</v>
      </c>
      <c r="AC17">
        <f t="shared" si="2"/>
        <v>14758.844816821467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-30904.690308010224</v>
      </c>
      <c r="AI17">
        <f t="shared" si="7"/>
        <v>-30934.080061342447</v>
      </c>
      <c r="AJ17">
        <f t="shared" si="8"/>
        <v>5442.8309042632027</v>
      </c>
      <c r="AK17">
        <f t="shared" si="30"/>
        <v>278.78312495096844</v>
      </c>
      <c r="AL17">
        <f t="shared" si="9"/>
        <v>-25212.466032128275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-12523.61109651438</v>
      </c>
      <c r="AR17">
        <f t="shared" si="14"/>
        <v>-12535.520804629457</v>
      </c>
      <c r="AS17">
        <f t="shared" si="15"/>
        <v>2205.6165853703624</v>
      </c>
      <c r="AT17">
        <f t="shared" si="16"/>
        <v>112.97221885611229</v>
      </c>
      <c r="AU17">
        <f t="shared" si="17"/>
        <v>-10216.932000402981</v>
      </c>
      <c r="AW17">
        <v>14</v>
      </c>
      <c r="AX17">
        <f>IF(Z17&gt;0, (R17*SUMPRODUCT(K17:$K$98, X17:$X$98)-K17*$AZ$3)/Z17, 0)</f>
        <v>25108.827301112258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1000000</v>
      </c>
      <c r="S18">
        <f t="shared" si="1"/>
        <v>18042.300488412529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14758.844816821467</v>
      </c>
      <c r="AC18">
        <f t="shared" si="2"/>
        <v>9919.5528142226249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-32122.879894130972</v>
      </c>
      <c r="AI18">
        <f t="shared" si="7"/>
        <v>-32150.369605935168</v>
      </c>
      <c r="AJ18">
        <f t="shared" si="8"/>
        <v>4839.2920025988424</v>
      </c>
      <c r="AK18">
        <f t="shared" si="30"/>
        <v>318.79104804334372</v>
      </c>
      <c r="AL18">
        <f t="shared" si="9"/>
        <v>-26992.286555292983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-12147.501063807167</v>
      </c>
      <c r="AR18">
        <f t="shared" si="14"/>
        <v>-12157.896498602733</v>
      </c>
      <c r="AS18">
        <f t="shared" si="15"/>
        <v>1830.0135275350376</v>
      </c>
      <c r="AT18">
        <f t="shared" si="16"/>
        <v>120.55315737572613</v>
      </c>
      <c r="AU18">
        <f t="shared" si="17"/>
        <v>-10207.329813691969</v>
      </c>
      <c r="AW18">
        <v>15</v>
      </c>
      <c r="AX18">
        <f>IF(Z18&gt;0, (R18*SUMPRODUCT(K18:$K$98, X18:$X$98)-K18*$AZ$3)/Z18, 0)</f>
        <v>18042.300488412529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1000000</v>
      </c>
      <c r="S19">
        <f t="shared" si="1"/>
        <v>9800.4755027987812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9919.5528142226249</v>
      </c>
      <c r="AC19">
        <f t="shared" si="2"/>
        <v>5008.3150336167892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-33268.534693746187</v>
      </c>
      <c r="AI19">
        <f t="shared" si="7"/>
        <v>-33294.086081697649</v>
      </c>
      <c r="AJ19">
        <f t="shared" si="8"/>
        <v>4911.2377806058357</v>
      </c>
      <c r="AK19">
        <f t="shared" si="30"/>
        <v>221.20602775716455</v>
      </c>
      <c r="AL19">
        <f t="shared" si="9"/>
        <v>-28161.642273334648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-11732.480437350652</v>
      </c>
      <c r="AR19">
        <f t="shared" si="14"/>
        <v>-11741.491389051631</v>
      </c>
      <c r="AS19">
        <f t="shared" si="15"/>
        <v>1731.9969669408672</v>
      </c>
      <c r="AT19">
        <f t="shared" si="16"/>
        <v>78.010511048232061</v>
      </c>
      <c r="AU19">
        <f t="shared" si="17"/>
        <v>-9931.4839110625326</v>
      </c>
      <c r="AW19">
        <v>16</v>
      </c>
      <c r="AX19">
        <f>IF(Z19&gt;0, (R19*SUMPRODUCT(K19:$K$98, X19:$X$98)-K19*$AZ$3)/Z19, 0)</f>
        <v>9800.4755027987812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1000000</v>
      </c>
      <c r="S20">
        <f t="shared" si="1"/>
        <v>-3327.984697962856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5008.3150336167892</v>
      </c>
      <c r="AC20">
        <f t="shared" si="2"/>
        <v>-1569.3669976040255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-34350.710544692716</v>
      </c>
      <c r="AI20">
        <f t="shared" si="7"/>
        <v>-34374.28888323743</v>
      </c>
      <c r="AJ20">
        <f t="shared" si="8"/>
        <v>6577.6820312208147</v>
      </c>
      <c r="AK20">
        <f t="shared" si="30"/>
        <v>21.535754644552192</v>
      </c>
      <c r="AL20">
        <f t="shared" si="9"/>
        <v>-27775.071097372063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-11490.202542127463</v>
      </c>
      <c r="AR20">
        <f t="shared" si="14"/>
        <v>-11498.089420773922</v>
      </c>
      <c r="AS20">
        <f t="shared" si="15"/>
        <v>2200.213550112916</v>
      </c>
      <c r="AT20">
        <f t="shared" si="16"/>
        <v>7.2036408807764438</v>
      </c>
      <c r="AU20">
        <f t="shared" si="17"/>
        <v>-9290.6722297802298</v>
      </c>
      <c r="AW20">
        <v>17</v>
      </c>
      <c r="AX20">
        <f>IF(Z20&gt;0, (R20*SUMPRODUCT(K20:$K$98, X20:$X$98)-K20*$AZ$3)/Z20, 0)</f>
        <v>-3327.984697962856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1000000</v>
      </c>
      <c r="S21">
        <f t="shared" si="1"/>
        <v>-19470.209195159296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-1569.3669976040255</v>
      </c>
      <c r="AC21">
        <f t="shared" si="2"/>
        <v>-8401.4462387770764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-35348.485285102281</v>
      </c>
      <c r="AI21">
        <f t="shared" si="7"/>
        <v>-35370.060415997294</v>
      </c>
      <c r="AJ21">
        <f t="shared" si="8"/>
        <v>6832.0792411730508</v>
      </c>
      <c r="AK21">
        <f t="shared" si="30"/>
        <v>-2.5109871961664409</v>
      </c>
      <c r="AL21">
        <f t="shared" si="9"/>
        <v>-28540.492162020408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-11243.776144669266</v>
      </c>
      <c r="AR21">
        <f t="shared" si="14"/>
        <v>-11250.638841617067</v>
      </c>
      <c r="AS21">
        <f t="shared" si="15"/>
        <v>2173.1728805581088</v>
      </c>
      <c r="AT21">
        <f t="shared" si="16"/>
        <v>-0.79870403804049461</v>
      </c>
      <c r="AU21">
        <f t="shared" si="17"/>
        <v>-9078.2646650969982</v>
      </c>
      <c r="AW21">
        <v>18</v>
      </c>
      <c r="AX21">
        <f>IF(Z21&gt;0, (R21*SUMPRODUCT(K21:$K$98, X21:$X$98)-K21*$AZ$3)/Z21, 0)</f>
        <v>-19470.209195159296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1000000</v>
      </c>
      <c r="S22">
        <f t="shared" si="1"/>
        <v>-34938.575001411358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-8401.4462387770764</v>
      </c>
      <c r="AC22">
        <f t="shared" si="2"/>
        <v>-13660.690894948262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-36195.947259621295</v>
      </c>
      <c r="AI22">
        <f t="shared" si="7"/>
        <v>-36215.496841844375</v>
      </c>
      <c r="AJ22">
        <f t="shared" si="8"/>
        <v>5259.2446561711859</v>
      </c>
      <c r="AK22">
        <f t="shared" si="30"/>
        <v>-176.43037101431861</v>
      </c>
      <c r="AL22">
        <f t="shared" si="9"/>
        <v>-31132.682556687509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-10750.084000834766</v>
      </c>
      <c r="AR22">
        <f t="shared" si="14"/>
        <v>-10755.89016608227</v>
      </c>
      <c r="AS22">
        <f t="shared" si="15"/>
        <v>1561.9793406498939</v>
      </c>
      <c r="AT22">
        <f t="shared" si="16"/>
        <v>-52.399272633988588</v>
      </c>
      <c r="AU22">
        <f t="shared" si="17"/>
        <v>-9246.3100980663658</v>
      </c>
      <c r="AW22">
        <v>19</v>
      </c>
      <c r="AX22">
        <f>IF(Z22&gt;0, (R22*SUMPRODUCT(K22:$K$98, X22:$X$98)-K22*$AZ$3)/Z22, 0)</f>
        <v>-34938.575001411358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1000000</v>
      </c>
      <c r="S23">
        <f t="shared" si="1"/>
        <v>-43926.265681369332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-13660.690894948262</v>
      </c>
      <c r="AC23">
        <f t="shared" si="2"/>
        <v>-15379.791764246691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-36954.269520826172</v>
      </c>
      <c r="AI23">
        <f t="shared" si="7"/>
        <v>-36971.775893750979</v>
      </c>
      <c r="AJ23">
        <f t="shared" si="8"/>
        <v>1719.1008692984287</v>
      </c>
      <c r="AK23">
        <f t="shared" si="30"/>
        <v>-956.2483626463785</v>
      </c>
      <c r="AL23">
        <f t="shared" si="9"/>
        <v>-36208.923387098926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-9799.3779990494422</v>
      </c>
      <c r="AR23">
        <f t="shared" si="14"/>
        <v>-9804.0202655021949</v>
      </c>
      <c r="AS23">
        <f t="shared" si="15"/>
        <v>455.86394901557696</v>
      </c>
      <c r="AT23">
        <f t="shared" si="16"/>
        <v>-253.5739249632035</v>
      </c>
      <c r="AU23">
        <f t="shared" si="17"/>
        <v>-9601.7302414498208</v>
      </c>
      <c r="AW23">
        <v>20</v>
      </c>
      <c r="AX23">
        <f>IF(Z23&gt;0, (R23*SUMPRODUCT(K23:$K$98, X23:$X$98)-K23*$AZ$3)/Z23, 0)</f>
        <v>-43926.265681369332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1000000</v>
      </c>
      <c r="S24">
        <f t="shared" si="1"/>
        <v>-55347.694668557771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-15379.791764246691</v>
      </c>
      <c r="AC24">
        <f t="shared" si="2"/>
        <v>-17115.791967281562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-37384.903496991516</v>
      </c>
      <c r="AI24">
        <f t="shared" si="7"/>
        <v>-37400.36556101223</v>
      </c>
      <c r="AJ24">
        <f t="shared" si="8"/>
        <v>1736.0002030348714</v>
      </c>
      <c r="AK24">
        <f t="shared" si="30"/>
        <v>-1076.5854234972685</v>
      </c>
      <c r="AL24">
        <f t="shared" si="9"/>
        <v>-36740.950781474632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-8851.4033110413329</v>
      </c>
      <c r="AR24">
        <f t="shared" si="14"/>
        <v>-8855.0641728295541</v>
      </c>
      <c r="AS24">
        <f t="shared" si="15"/>
        <v>411.02253871934812</v>
      </c>
      <c r="AT24">
        <f t="shared" si="16"/>
        <v>-254.89678695919093</v>
      </c>
      <c r="AU24">
        <f t="shared" si="17"/>
        <v>-8698.9384210693988</v>
      </c>
      <c r="AW24">
        <v>21</v>
      </c>
      <c r="AX24">
        <f>IF(Z24&gt;0, (R24*SUMPRODUCT(K24:$K$98, X24:$X$98)-K24*$AZ$3)/Z24, 0)</f>
        <v>-55347.694668557771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1000000</v>
      </c>
      <c r="S25">
        <f t="shared" si="1"/>
        <v>-69826.848390491767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-17115.791967281562</v>
      </c>
      <c r="AC25">
        <f t="shared" si="2"/>
        <v>-18767.750817595588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-37373.299899515827</v>
      </c>
      <c r="AI25">
        <f t="shared" si="7"/>
        <v>-37386.738677901354</v>
      </c>
      <c r="AJ25">
        <f t="shared" si="8"/>
        <v>1651.9588503140258</v>
      </c>
      <c r="AK25">
        <f t="shared" si="30"/>
        <v>-1198.1054377097096</v>
      </c>
      <c r="AL25">
        <f t="shared" si="9"/>
        <v>-36932.885265297038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-7900.5857103937724</v>
      </c>
      <c r="AR25">
        <f t="shared" si="14"/>
        <v>-7903.4266214389118</v>
      </c>
      <c r="AS25">
        <f t="shared" si="15"/>
        <v>349.21835968566955</v>
      </c>
      <c r="AT25">
        <f t="shared" si="16"/>
        <v>-253.27532559780832</v>
      </c>
      <c r="AU25">
        <f t="shared" si="17"/>
        <v>-7807.483587351051</v>
      </c>
      <c r="AW25">
        <v>22</v>
      </c>
      <c r="AX25">
        <f>IF(Z25&gt;0, (R25*SUMPRODUCT(K25:$K$98, X25:$X$98)-K25*$AZ$3)/Z25, 0)</f>
        <v>-69826.848390491767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1000000</v>
      </c>
      <c r="S26">
        <f t="shared" si="1"/>
        <v>-88295.337414390102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-18767.750817595588</v>
      </c>
      <c r="AC26">
        <f t="shared" si="2"/>
        <v>-20240.26111662569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-36854.177400732093</v>
      </c>
      <c r="AI26">
        <f t="shared" si="7"/>
        <v>-36865.639082463727</v>
      </c>
      <c r="AJ26">
        <f t="shared" si="8"/>
        <v>1472.510299030102</v>
      </c>
      <c r="AK26">
        <f t="shared" si="30"/>
        <v>-1313.7425572316913</v>
      </c>
      <c r="AL26">
        <f t="shared" si="9"/>
        <v>-36706.871340665319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-6956.1116235052277</v>
      </c>
      <c r="AR26">
        <f t="shared" si="14"/>
        <v>-6958.274980365738</v>
      </c>
      <c r="AS26">
        <f t="shared" si="15"/>
        <v>277.93174964776125</v>
      </c>
      <c r="AT26">
        <f t="shared" si="16"/>
        <v>-247.96483104982605</v>
      </c>
      <c r="AU26">
        <f t="shared" si="17"/>
        <v>-6928.3080617678033</v>
      </c>
      <c r="AW26">
        <v>23</v>
      </c>
      <c r="AX26">
        <f>IF(Z26&gt;0, (R26*SUMPRODUCT(K26:$K$98, X26:$X$98)-K26*$AZ$3)/Z26, 0)</f>
        <v>-88295.337414390102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1000000</v>
      </c>
      <c r="S27">
        <f t="shared" si="1"/>
        <v>-112140.49330909662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-20240.26111662569</v>
      </c>
      <c r="AC27">
        <f t="shared" si="2"/>
        <v>-21457.019694270515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-35600.783713084587</v>
      </c>
      <c r="AI27">
        <f t="shared" si="7"/>
        <v>-35610.350738813257</v>
      </c>
      <c r="AJ27">
        <f t="shared" si="8"/>
        <v>1216.758577644825</v>
      </c>
      <c r="AK27">
        <f t="shared" si="30"/>
        <v>-1416.8182781637984</v>
      </c>
      <c r="AL27">
        <f t="shared" si="9"/>
        <v>-35810.410439332227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-5999.5870127883863</v>
      </c>
      <c r="AR27">
        <f t="shared" si="14"/>
        <v>-6001.1992863769483</v>
      </c>
      <c r="AS27">
        <f t="shared" si="15"/>
        <v>205.05304093779617</v>
      </c>
      <c r="AT27">
        <f t="shared" si="16"/>
        <v>-238.76790493318686</v>
      </c>
      <c r="AU27">
        <f t="shared" si="17"/>
        <v>-6034.9141503723386</v>
      </c>
      <c r="AW27">
        <v>24</v>
      </c>
      <c r="AX27">
        <f>IF(Z27&gt;0, (R27*SUMPRODUCT(K27:$K$98, X27:$X$98)-K27*$AZ$3)/Z27, 0)</f>
        <v>-112140.49330909662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1000000</v>
      </c>
      <c r="S28">
        <f t="shared" si="1"/>
        <v>-143303.34596527167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-21457.019694270515</v>
      </c>
      <c r="AC28">
        <f t="shared" si="2"/>
        <v>-22332.184344683545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-33588.568504104114</v>
      </c>
      <c r="AI28">
        <f t="shared" si="7"/>
        <v>-33596.360431150286</v>
      </c>
      <c r="AJ28">
        <f t="shared" si="8"/>
        <v>875.16465041302945</v>
      </c>
      <c r="AK28">
        <f t="shared" si="30"/>
        <v>-1501.9913785989363</v>
      </c>
      <c r="AL28">
        <f t="shared" si="9"/>
        <v>-34223.187159336194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-5054.0003807885432</v>
      </c>
      <c r="AR28">
        <f t="shared" si="14"/>
        <v>-5055.172815459393</v>
      </c>
      <c r="AS28">
        <f t="shared" si="15"/>
        <v>131.68416141044165</v>
      </c>
      <c r="AT28">
        <f t="shared" si="16"/>
        <v>-226.00144446324342</v>
      </c>
      <c r="AU28">
        <f t="shared" si="17"/>
        <v>-5149.4900985121949</v>
      </c>
      <c r="AW28">
        <v>25</v>
      </c>
      <c r="AX28">
        <f>IF(Z28&gt;0, (R28*SUMPRODUCT(K28:$K$98, X28:$X$98)-K28*$AZ$3)/Z28, 0)</f>
        <v>-143303.34596527167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1000000</v>
      </c>
      <c r="S29">
        <f t="shared" si="1"/>
        <v>-184731.00973235769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-22332.184344683545</v>
      </c>
      <c r="AC29">
        <f t="shared" si="2"/>
        <v>-22810.807616208345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-30798.950873760728</v>
      </c>
      <c r="AI29">
        <f t="shared" si="7"/>
        <v>-30805.124933992753</v>
      </c>
      <c r="AJ29">
        <f t="shared" si="8"/>
        <v>478.62327152480066</v>
      </c>
      <c r="AK29">
        <f t="shared" si="30"/>
        <v>-1563.2529041278483</v>
      </c>
      <c r="AL29">
        <f t="shared" si="9"/>
        <v>-31889.754566595799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-4137.7254964644244</v>
      </c>
      <c r="AR29">
        <f t="shared" si="14"/>
        <v>-4138.5549586932993</v>
      </c>
      <c r="AS29">
        <f t="shared" si="15"/>
        <v>64.301271881199085</v>
      </c>
      <c r="AT29">
        <f t="shared" si="16"/>
        <v>-210.01726407319134</v>
      </c>
      <c r="AU29">
        <f t="shared" si="17"/>
        <v>-4284.2709508852913</v>
      </c>
      <c r="AW29">
        <v>26</v>
      </c>
      <c r="AX29">
        <f>IF(Z29&gt;0, (R29*SUMPRODUCT(K29:$K$98, X29:$X$98)-K29*$AZ$3)/Z29, 0)</f>
        <v>-184731.00973235769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1000000</v>
      </c>
      <c r="S30">
        <f t="shared" si="1"/>
        <v>-241063.24091510652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-22810.807616208345</v>
      </c>
      <c r="AC30">
        <f t="shared" si="2"/>
        <v>-22863.374979401589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-27402.504771927735</v>
      </c>
      <c r="AI30">
        <f t="shared" si="7"/>
        <v>-27407.246966318846</v>
      </c>
      <c r="AJ30">
        <f t="shared" si="8"/>
        <v>52.567363193244091</v>
      </c>
      <c r="AK30">
        <f t="shared" si="30"/>
        <v>-1596.7565331345843</v>
      </c>
      <c r="AL30">
        <f t="shared" si="9"/>
        <v>-28951.436136260185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-3286.9870402906949</v>
      </c>
      <c r="AR30">
        <f t="shared" si="14"/>
        <v>-3287.5558763017038</v>
      </c>
      <c r="AS30">
        <f t="shared" si="15"/>
        <v>6.3055637795366382</v>
      </c>
      <c r="AT30">
        <f t="shared" si="16"/>
        <v>-191.53424384363865</v>
      </c>
      <c r="AU30">
        <f t="shared" si="17"/>
        <v>-3472.7845563658061</v>
      </c>
      <c r="AW30">
        <v>27</v>
      </c>
      <c r="AX30">
        <f>IF(Z30&gt;0, (R30*SUMPRODUCT(K30:$K$98, X30:$X$98)-K30*$AZ$3)/Z30, 0)</f>
        <v>-241063.24091510652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1000000</v>
      </c>
      <c r="S31">
        <f t="shared" si="1"/>
        <v>-320292.82615752489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-22863.374979401589</v>
      </c>
      <c r="AC31">
        <f t="shared" si="2"/>
        <v>-22502.89940070016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-23638.179461327261</v>
      </c>
      <c r="AI31">
        <f t="shared" si="7"/>
        <v>-23641.692324801392</v>
      </c>
      <c r="AJ31">
        <f t="shared" si="8"/>
        <v>-360.47557870142919</v>
      </c>
      <c r="AK31">
        <f t="shared" si="30"/>
        <v>-1600.4362485581114</v>
      </c>
      <c r="AL31">
        <f t="shared" si="9"/>
        <v>-25602.604152060932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-2531.6503973468693</v>
      </c>
      <c r="AR31">
        <f t="shared" si="14"/>
        <v>-2532.0266252295901</v>
      </c>
      <c r="AS31">
        <f t="shared" si="15"/>
        <v>-38.606955478375674</v>
      </c>
      <c r="AT31">
        <f t="shared" si="16"/>
        <v>-171.40681545375551</v>
      </c>
      <c r="AU31">
        <f t="shared" si="17"/>
        <v>-2742.0403961617217</v>
      </c>
      <c r="AW31">
        <v>28</v>
      </c>
      <c r="AX31">
        <f>IF(Z31&gt;0, (R31*SUMPRODUCT(K31:$K$98, X31:$X$98)-K31*$AZ$3)/Z31, 0)</f>
        <v>-320292.82615752489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1000000</v>
      </c>
      <c r="S32">
        <f t="shared" si="1"/>
        <v>-436540.0227696551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-22502.89940070016</v>
      </c>
      <c r="AC32">
        <f t="shared" si="2"/>
        <v>-21777.88674537549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-19667.205127342982</v>
      </c>
      <c r="AI32">
        <f t="shared" si="7"/>
        <v>-19669.699501926007</v>
      </c>
      <c r="AJ32">
        <f t="shared" si="8"/>
        <v>-725.01265532467005</v>
      </c>
      <c r="AK32">
        <f t="shared" si="30"/>
        <v>-1575.2029580490114</v>
      </c>
      <c r="AL32">
        <f t="shared" si="9"/>
        <v>-21969.915115299689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-1880.6775132576952</v>
      </c>
      <c r="AR32">
        <f t="shared" si="14"/>
        <v>-1880.9160379569373</v>
      </c>
      <c r="AS32">
        <f t="shared" si="15"/>
        <v>-69.329372875695853</v>
      </c>
      <c r="AT32">
        <f t="shared" si="16"/>
        <v>-150.62886479488321</v>
      </c>
      <c r="AU32">
        <f t="shared" si="17"/>
        <v>-2100.8742756275165</v>
      </c>
      <c r="AW32">
        <v>29</v>
      </c>
      <c r="AX32">
        <f>IF(Z32&gt;0, (R32*SUMPRODUCT(K32:$K$98, X32:$X$98)-K32*$AZ$3)/Z32, 0)</f>
        <v>-436540.0227696551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1000000</v>
      </c>
      <c r="S33">
        <f t="shared" si="1"/>
        <v>-615817.53113326721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-21777.88674537549</v>
      </c>
      <c r="AC33">
        <f t="shared" si="2"/>
        <v>-20750.829390176452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-15692.223995839277</v>
      </c>
      <c r="AI33">
        <f t="shared" si="7"/>
        <v>-15693.908815476678</v>
      </c>
      <c r="AJ33">
        <f t="shared" si="8"/>
        <v>-1027.0573551990383</v>
      </c>
      <c r="AK33">
        <f t="shared" si="30"/>
        <v>-1524.4520721762844</v>
      </c>
      <c r="AL33">
        <f t="shared" si="9"/>
        <v>-18245.418242852003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-1339.7944069695643</v>
      </c>
      <c r="AR33">
        <f t="shared" si="14"/>
        <v>-1339.9382560458675</v>
      </c>
      <c r="AS33">
        <f t="shared" si="15"/>
        <v>-87.68965447456506</v>
      </c>
      <c r="AT33">
        <f t="shared" si="16"/>
        <v>-130.15697204784331</v>
      </c>
      <c r="AU33">
        <f t="shared" si="17"/>
        <v>-1557.7848825682761</v>
      </c>
      <c r="AW33">
        <v>30</v>
      </c>
      <c r="AX33">
        <f>IF(Z33&gt;0, (R33*SUMPRODUCT(K33:$K$98, X33:$X$98)-K33*$AZ$3)/Z33, 0)</f>
        <v>-615817.53113326721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1000000</v>
      </c>
      <c r="S34">
        <f t="shared" si="1"/>
        <v>-906721.01208040759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-20750.829390176452</v>
      </c>
      <c r="AC34">
        <f t="shared" si="2"/>
        <v>-19494.431950309649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-11859.505811597925</v>
      </c>
      <c r="AI34">
        <f t="shared" si="7"/>
        <v>-11860.580807748371</v>
      </c>
      <c r="AJ34">
        <f t="shared" si="8"/>
        <v>-1256.3974398668033</v>
      </c>
      <c r="AK34">
        <f t="shared" si="30"/>
        <v>-1452.5580573123518</v>
      </c>
      <c r="AL34">
        <f t="shared" si="9"/>
        <v>-14569.536304927526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-904.07036039991397</v>
      </c>
      <c r="AR34">
        <f t="shared" si="14"/>
        <v>-904.15230919041176</v>
      </c>
      <c r="AS34">
        <f t="shared" si="15"/>
        <v>-95.777320261953236</v>
      </c>
      <c r="AT34">
        <f t="shared" si="16"/>
        <v>-110.73097878091406</v>
      </c>
      <c r="AU34">
        <f t="shared" si="17"/>
        <v>-1110.6606082332789</v>
      </c>
      <c r="AW34">
        <v>31</v>
      </c>
      <c r="AX34">
        <f>IF(Z34&gt;0, (R34*SUMPRODUCT(K34:$K$98, X34:$X$98)-K34*$AZ$3)/Z34, 0)</f>
        <v>-906721.01208040759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1000000</v>
      </c>
      <c r="S35">
        <f t="shared" ref="S35:S69" si="32">AX35</f>
        <v>-1404002.8703349731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-19494.431950309649</v>
      </c>
      <c r="AC35">
        <f t="shared" ref="AC35:AC69" si="33">S35*Z35</f>
        <v>-18080.473876034233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-8407.1197101654252</v>
      </c>
      <c r="AI35">
        <f t="shared" ref="AI35:AI66" si="38">SUM(AE35:AH35)</f>
        <v>-8407.7636003688585</v>
      </c>
      <c r="AJ35">
        <f t="shared" ref="AJ35:AJ69" si="39">AB35-AC35</f>
        <v>-1413.9580742754151</v>
      </c>
      <c r="AK35">
        <f t="shared" si="30"/>
        <v>-1364.6102365216755</v>
      </c>
      <c r="AL35">
        <f t="shared" ref="AL35:AL66" si="40">SUM(AI35:AK35)</f>
        <v>-11186.331911165949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-572.22239115904972</v>
      </c>
      <c r="AR35">
        <f t="shared" ref="AR35:AR69" si="45">AI35*$K35</f>
        <v>-572.2662169168068</v>
      </c>
      <c r="AS35">
        <f t="shared" ref="AS35:AS69" si="46">AJ35*$K35</f>
        <v>-96.239675198416165</v>
      </c>
      <c r="AT35">
        <f t="shared" ref="AT35:AT69" si="47">AK35*$K35</f>
        <v>-92.880862823729757</v>
      </c>
      <c r="AU35">
        <f t="shared" ref="AU35:AU69" si="48">AL35*$K35</f>
        <v>-761.38675493895266</v>
      </c>
      <c r="AW35">
        <v>32</v>
      </c>
      <c r="AX35">
        <f>IF(Z35&gt;0, (R35*SUMPRODUCT(K35:$K$98, X35:$X$98)-K35*$AZ$3)/Z35, 0)</f>
        <v>-1404002.8703349731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1000000</v>
      </c>
      <c r="S36">
        <f t="shared" si="32"/>
        <v>-2175320.6009932985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-18080.473876034233</v>
      </c>
      <c r="AC36">
        <f t="shared" si="33"/>
        <v>-16583.028021947455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-5125.7690173340643</v>
      </c>
      <c r="AI36">
        <f t="shared" si="38"/>
        <v>-5126.150180184597</v>
      </c>
      <c r="AJ36">
        <f t="shared" si="39"/>
        <v>-1497.4458540867781</v>
      </c>
      <c r="AK36">
        <f t="shared" si="30"/>
        <v>-1265.6331713223965</v>
      </c>
      <c r="AL36">
        <f t="shared" si="40"/>
        <v>-7889.2292055937714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-311.50041197494022</v>
      </c>
      <c r="AR36">
        <f t="shared" si="45"/>
        <v>-311.52357579378747</v>
      </c>
      <c r="AS36">
        <f t="shared" si="46"/>
        <v>-91.001954805369465</v>
      </c>
      <c r="AT36">
        <f t="shared" si="47"/>
        <v>-76.914362107000542</v>
      </c>
      <c r="AU36">
        <f t="shared" si="48"/>
        <v>-479.43989270615748</v>
      </c>
      <c r="AW36">
        <v>33</v>
      </c>
      <c r="AX36">
        <f>IF(Z36&gt;0, (R36*SUMPRODUCT(K36:$K$98, X36:$X$98)-K36*$AZ$3)/Z36, 0)</f>
        <v>-2175320.6009932985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1000000</v>
      </c>
      <c r="S37">
        <f t="shared" si="32"/>
        <v>-3377405.8738219612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-16583.028021947455</v>
      </c>
      <c r="AC37">
        <f t="shared" si="33"/>
        <v>-15046.61035781005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-3091.9453295566059</v>
      </c>
      <c r="AI37">
        <f t="shared" si="38"/>
        <v>-3092.1680835121556</v>
      </c>
      <c r="AJ37">
        <f t="shared" si="39"/>
        <v>-1536.4176641374052</v>
      </c>
      <c r="AK37">
        <f t="shared" si="30"/>
        <v>-1160.8119615363221</v>
      </c>
      <c r="AL37">
        <f t="shared" si="40"/>
        <v>-5789.3977091858824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-167.76964182345992</v>
      </c>
      <c r="AR37">
        <f t="shared" si="45"/>
        <v>-167.78172850267126</v>
      </c>
      <c r="AS37">
        <f t="shared" si="46"/>
        <v>-83.366364450089918</v>
      </c>
      <c r="AT37">
        <f t="shared" si="47"/>
        <v>-62.985915420200612</v>
      </c>
      <c r="AU37">
        <f t="shared" si="48"/>
        <v>-314.13400837296177</v>
      </c>
      <c r="AW37">
        <v>34</v>
      </c>
      <c r="AX37">
        <f>IF(Z37&gt;0, (R37*SUMPRODUCT(K37:$K$98, X37:$X$98)-K37*$AZ$3)/Z37, 0)</f>
        <v>-3377405.8738219612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1000000</v>
      </c>
      <c r="S38">
        <f t="shared" si="32"/>
        <v>-5285294.4397650212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-15046.61035781005</v>
      </c>
      <c r="AC38">
        <f t="shared" si="33"/>
        <v>-13564.453145961772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-1844.0765733340854</v>
      </c>
      <c r="AI38">
        <f t="shared" si="38"/>
        <v>-1844.2048959214128</v>
      </c>
      <c r="AJ38">
        <f t="shared" si="39"/>
        <v>-1482.1572118482782</v>
      </c>
      <c r="AK38">
        <f t="shared" si="30"/>
        <v>-1053.2627250467035</v>
      </c>
      <c r="AL38">
        <f t="shared" si="40"/>
        <v>-4379.6248328163947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-89.339290487014608</v>
      </c>
      <c r="AR38">
        <f t="shared" si="45"/>
        <v>-89.34550728357884</v>
      </c>
      <c r="AS38">
        <f t="shared" si="46"/>
        <v>-71.805518063347691</v>
      </c>
      <c r="AT38">
        <f t="shared" si="47"/>
        <v>-51.027026704191343</v>
      </c>
      <c r="AU38">
        <f t="shared" si="48"/>
        <v>-212.17805205111787</v>
      </c>
      <c r="AW38">
        <v>35</v>
      </c>
      <c r="AX38">
        <f>IF(Z38&gt;0, (R38*SUMPRODUCT(K38:$K$98, X38:$X$98)-K38*$AZ$3)/Z38, 0)</f>
        <v>-5285294.4397650212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1000000</v>
      </c>
      <c r="S39">
        <f t="shared" si="32"/>
        <v>-8372651.7968547177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-13564.453145961772</v>
      </c>
      <c r="AC39">
        <f t="shared" si="33"/>
        <v>-12180.643459956163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-1085.9741357538419</v>
      </c>
      <c r="AI39">
        <f t="shared" si="38"/>
        <v>-1086.0468764085083</v>
      </c>
      <c r="AJ39">
        <f t="shared" si="39"/>
        <v>-1383.8096860056085</v>
      </c>
      <c r="AK39">
        <f t="shared" si="30"/>
        <v>-949.51172021732418</v>
      </c>
      <c r="AL39">
        <f t="shared" si="40"/>
        <v>-3419.3682826314407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-46.974807346106395</v>
      </c>
      <c r="AR39">
        <f t="shared" si="45"/>
        <v>-46.977953809844976</v>
      </c>
      <c r="AS39">
        <f t="shared" si="46"/>
        <v>-59.857957260341202</v>
      </c>
      <c r="AT39">
        <f t="shared" si="47"/>
        <v>-41.072000392640184</v>
      </c>
      <c r="AU39">
        <f t="shared" si="48"/>
        <v>-147.90791146282635</v>
      </c>
      <c r="AW39">
        <v>36</v>
      </c>
      <c r="AX39">
        <f>IF(Z39&gt;0, (R39*SUMPRODUCT(K39:$K$98, X39:$X$98)-K39*$AZ$3)/Z39, 0)</f>
        <v>-8372651.7968547177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1000000</v>
      </c>
      <c r="S40">
        <f t="shared" si="32"/>
        <v>-13449456.079168806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-12180.643459956163</v>
      </c>
      <c r="AC40">
        <f t="shared" si="33"/>
        <v>-10912.30668114814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-628.90823414571082</v>
      </c>
      <c r="AI40">
        <f t="shared" si="38"/>
        <v>-628.94880198212331</v>
      </c>
      <c r="AJ40">
        <f t="shared" si="39"/>
        <v>-1268.3367788080232</v>
      </c>
      <c r="AK40">
        <f t="shared" ref="AK40:AK69" si="61">G40*SUM(AB40:AB40, AE40:AF40)</f>
        <v>-852.64504219693151</v>
      </c>
      <c r="AL40">
        <f t="shared" si="40"/>
        <v>-2749.9306229870781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-24.289287973882431</v>
      </c>
      <c r="AR40">
        <f t="shared" si="45"/>
        <v>-24.290854758681231</v>
      </c>
      <c r="AS40">
        <f t="shared" si="46"/>
        <v>-48.984884591599844</v>
      </c>
      <c r="AT40">
        <f t="shared" si="47"/>
        <v>-32.930306593228835</v>
      </c>
      <c r="AU40">
        <f t="shared" si="48"/>
        <v>-106.20604594350991</v>
      </c>
      <c r="AW40">
        <v>37</v>
      </c>
      <c r="AX40">
        <f>IF(Z40&gt;0, (R40*SUMPRODUCT(K40:$K$98, X40:$X$98)-K40*$AZ$3)/Z40, 0)</f>
        <v>-13449456.079168806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1000000</v>
      </c>
      <c r="S41">
        <f t="shared" si="32"/>
        <v>-21963322.276180387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-10912.30668114814</v>
      </c>
      <c r="AC41">
        <f t="shared" si="33"/>
        <v>-9762.210624341551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-358.76529456975635</v>
      </c>
      <c r="AI41">
        <f t="shared" si="38"/>
        <v>-358.78751846307625</v>
      </c>
      <c r="AJ41">
        <f t="shared" si="39"/>
        <v>-1150.0960568065893</v>
      </c>
      <c r="AK41">
        <f t="shared" si="61"/>
        <v>-763.86146768036986</v>
      </c>
      <c r="AL41">
        <f t="shared" si="40"/>
        <v>-2272.7450429500354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-12.371430079876838</v>
      </c>
      <c r="AR41">
        <f t="shared" si="45"/>
        <v>-12.372196434221785</v>
      </c>
      <c r="AS41">
        <f t="shared" si="46"/>
        <v>-39.659167615384554</v>
      </c>
      <c r="AT41">
        <f t="shared" si="47"/>
        <v>-26.340504171265035</v>
      </c>
      <c r="AU41">
        <f t="shared" si="48"/>
        <v>-78.371868220871377</v>
      </c>
      <c r="AW41">
        <v>38</v>
      </c>
      <c r="AX41">
        <f>IF(Z41&gt;0, (R41*SUMPRODUCT(K41:$K$98, X41:$X$98)-K41*$AZ$3)/Z41, 0)</f>
        <v>-21963322.276180387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1000000</v>
      </c>
      <c r="S42">
        <f t="shared" si="32"/>
        <v>-36527288.861837775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-9762.210624341551</v>
      </c>
      <c r="AC42">
        <f t="shared" si="33"/>
        <v>-8726.0237108674355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-201.14254910545367</v>
      </c>
      <c r="AI42">
        <f t="shared" si="38"/>
        <v>-201.15449363238511</v>
      </c>
      <c r="AJ42">
        <f t="shared" si="39"/>
        <v>-1036.1869134741155</v>
      </c>
      <c r="AK42">
        <f t="shared" si="61"/>
        <v>-683.35474370390864</v>
      </c>
      <c r="AL42">
        <f t="shared" si="40"/>
        <v>-1920.6961508104091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-6.1929191093802931</v>
      </c>
      <c r="AR42">
        <f t="shared" si="45"/>
        <v>-6.1932868659261615</v>
      </c>
      <c r="AS42">
        <f t="shared" si="46"/>
        <v>-31.902855789996782</v>
      </c>
      <c r="AT42">
        <f t="shared" si="47"/>
        <v>-21.039609319810818</v>
      </c>
      <c r="AU42">
        <f t="shared" si="48"/>
        <v>-59.135751975733754</v>
      </c>
      <c r="AW42">
        <v>39</v>
      </c>
      <c r="AX42">
        <f>IF(Z42&gt;0, (R42*SUMPRODUCT(K42:$K$98, X42:$X$98)-K42*$AZ$3)/Z42, 0)</f>
        <v>-36527288.861837775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1000000</v>
      </c>
      <c r="S43">
        <f t="shared" si="32"/>
        <v>-61952476.601738393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-8726.0237108674355</v>
      </c>
      <c r="AC43">
        <f t="shared" si="33"/>
        <v>-7796.0038232321813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-110.66318011130676</v>
      </c>
      <c r="AI43">
        <f t="shared" si="38"/>
        <v>-110.66947203396333</v>
      </c>
      <c r="AJ43">
        <f t="shared" si="39"/>
        <v>-930.01988763525424</v>
      </c>
      <c r="AK43">
        <f t="shared" si="61"/>
        <v>-610.82165976072054</v>
      </c>
      <c r="AL43">
        <f t="shared" si="40"/>
        <v>-1651.5110194299382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-3.0421216812581684</v>
      </c>
      <c r="AR43">
        <f t="shared" si="45"/>
        <v>-3.042294645692329</v>
      </c>
      <c r="AS43">
        <f t="shared" si="46"/>
        <v>-25.566169897980568</v>
      </c>
      <c r="AT43">
        <f t="shared" si="47"/>
        <v>-16.791436977242004</v>
      </c>
      <c r="AU43">
        <f t="shared" si="48"/>
        <v>-45.399901520914902</v>
      </c>
      <c r="AW43">
        <v>40</v>
      </c>
      <c r="AX43">
        <f>IF(Z43&gt;0, (R43*SUMPRODUCT(K43:$K$98, X43:$X$98)-K43*$AZ$3)/Z43, 0)</f>
        <v>-61952476.601738393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1000000</v>
      </c>
      <c r="S44">
        <f t="shared" si="32"/>
        <v>-107386288.11040267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-7796.0038232321813</v>
      </c>
      <c r="AC44">
        <f t="shared" si="33"/>
        <v>-6963.1416531771565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-59.738068977182785</v>
      </c>
      <c r="AI44">
        <f t="shared" si="38"/>
        <v>-59.741311077163935</v>
      </c>
      <c r="AJ44">
        <f t="shared" si="39"/>
        <v>-832.86217005502476</v>
      </c>
      <c r="AK44">
        <f t="shared" si="61"/>
        <v>-545.72026762625273</v>
      </c>
      <c r="AL44">
        <f t="shared" si="40"/>
        <v>-1438.3237487584415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-1.4662451627122399</v>
      </c>
      <c r="AR44">
        <f t="shared" si="45"/>
        <v>-1.4663247386592999</v>
      </c>
      <c r="AS44">
        <f t="shared" si="46"/>
        <v>-20.442243094861904</v>
      </c>
      <c r="AT44">
        <f t="shared" si="47"/>
        <v>-13.394468825342289</v>
      </c>
      <c r="AU44">
        <f t="shared" si="48"/>
        <v>-35.303036658863498</v>
      </c>
      <c r="AW44">
        <v>41</v>
      </c>
      <c r="AX44">
        <f>IF(Z44&gt;0, (R44*SUMPRODUCT(K44:$K$98, X44:$X$98)-K44*$AZ$3)/Z44, 0)</f>
        <v>-107386288.11040267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1000000</v>
      </c>
      <c r="S45">
        <f t="shared" si="32"/>
        <v>-190475090.75248039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-6963.1416531771565</v>
      </c>
      <c r="AC45">
        <f t="shared" si="33"/>
        <v>-6218.2647807181893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-31.547501044314608</v>
      </c>
      <c r="AI45">
        <f t="shared" si="38"/>
        <v>-31.549133348243732</v>
      </c>
      <c r="AJ45">
        <f t="shared" si="39"/>
        <v>-744.87687245896723</v>
      </c>
      <c r="AK45">
        <f t="shared" si="61"/>
        <v>-487.41991572240102</v>
      </c>
      <c r="AL45">
        <f t="shared" si="40"/>
        <v>-1263.845921529612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-0.69135698190858841</v>
      </c>
      <c r="AR45">
        <f t="shared" si="45"/>
        <v>-0.6913927535126978</v>
      </c>
      <c r="AS45">
        <f t="shared" si="46"/>
        <v>-16.323823104510126</v>
      </c>
      <c r="AT45">
        <f t="shared" si="47"/>
        <v>-10.681706972055316</v>
      </c>
      <c r="AU45">
        <f t="shared" si="48"/>
        <v>-27.69692283007814</v>
      </c>
      <c r="AW45">
        <v>42</v>
      </c>
      <c r="AX45">
        <f>IF(Z45&gt;0, (R45*SUMPRODUCT(K45:$K$98, X45:$X$98)-K45*$AZ$3)/Z45, 0)</f>
        <v>-190475090.75248039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1000000</v>
      </c>
      <c r="S46">
        <f t="shared" si="32"/>
        <v>-346428736.9731946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-6218.2647807181893</v>
      </c>
      <c r="AC46">
        <f t="shared" si="33"/>
        <v>-5552.5783541093115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-16.29156422751646</v>
      </c>
      <c r="AI46">
        <f t="shared" si="38"/>
        <v>-16.292365630194919</v>
      </c>
      <c r="AJ46">
        <f t="shared" si="39"/>
        <v>-665.68642660887781</v>
      </c>
      <c r="AK46">
        <f t="shared" si="61"/>
        <v>-435.27853465027329</v>
      </c>
      <c r="AL46">
        <f t="shared" si="40"/>
        <v>-1117.2573268893461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-0.31877345675053353</v>
      </c>
      <c r="AR46">
        <f t="shared" si="45"/>
        <v>-0.31878913762061412</v>
      </c>
      <c r="AS46">
        <f t="shared" si="46"/>
        <v>-13.02534000778213</v>
      </c>
      <c r="AT46">
        <f t="shared" si="47"/>
        <v>-8.5169994238746476</v>
      </c>
      <c r="AU46">
        <f t="shared" si="48"/>
        <v>-21.861128569277394</v>
      </c>
      <c r="AW46">
        <v>43</v>
      </c>
      <c r="AX46">
        <f>IF(Z46&gt;0, (R46*SUMPRODUCT(K46:$K$98, X46:$X$98)-K46*$AZ$3)/Z46, 0)</f>
        <v>-346428736.9731946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1000000</v>
      </c>
      <c r="S47">
        <f t="shared" si="32"/>
        <v>-647502512.7201519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-5552.5783541093115</v>
      </c>
      <c r="AC47">
        <f t="shared" si="33"/>
        <v>-4957.9169636457173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-8.2107881318878473</v>
      </c>
      <c r="AI47">
        <f t="shared" si="38"/>
        <v>-8.211170981132927</v>
      </c>
      <c r="AJ47">
        <f t="shared" si="39"/>
        <v>-594.66139046359422</v>
      </c>
      <c r="AK47">
        <f t="shared" si="61"/>
        <v>-388.68048478765184</v>
      </c>
      <c r="AL47">
        <f t="shared" si="40"/>
        <v>-991.55304623237896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-0.14344525611184683</v>
      </c>
      <c r="AR47">
        <f t="shared" si="45"/>
        <v>-0.14345194461813032</v>
      </c>
      <c r="AS47">
        <f t="shared" si="46"/>
        <v>-10.388936370626396</v>
      </c>
      <c r="AT47">
        <f t="shared" si="47"/>
        <v>-6.7903800208302654</v>
      </c>
      <c r="AU47">
        <f t="shared" si="48"/>
        <v>-17.322768336074791</v>
      </c>
      <c r="AW47">
        <v>44</v>
      </c>
      <c r="AX47">
        <f>IF(Z47&gt;0, (R47*SUMPRODUCT(K47:$K$98, X47:$X$98)-K47*$AZ$3)/Z47, 0)</f>
        <v>-647502512.7201519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1000000</v>
      </c>
      <c r="S48">
        <f t="shared" si="32"/>
        <v>-1245354224.2822356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-4957.9169636457173</v>
      </c>
      <c r="AC48">
        <f t="shared" si="33"/>
        <v>-4426.8281196872358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-4.025741182794305</v>
      </c>
      <c r="AI48">
        <f t="shared" si="38"/>
        <v>-4.0259189164877949</v>
      </c>
      <c r="AJ48">
        <f t="shared" si="39"/>
        <v>-531.08884395848145</v>
      </c>
      <c r="AK48">
        <f t="shared" si="61"/>
        <v>-347.05418745520024</v>
      </c>
      <c r="AL48">
        <f t="shared" si="40"/>
        <v>-882.16895033016942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-6.2795593880588807E-2</v>
      </c>
      <c r="AR48">
        <f t="shared" si="45"/>
        <v>-6.2798366262698954E-2</v>
      </c>
      <c r="AS48">
        <f t="shared" si="46"/>
        <v>-8.2841985724923379</v>
      </c>
      <c r="AT48">
        <f t="shared" si="47"/>
        <v>-5.4135307811485873</v>
      </c>
      <c r="AU48">
        <f t="shared" si="48"/>
        <v>-13.760527719903624</v>
      </c>
      <c r="AW48">
        <v>45</v>
      </c>
      <c r="AX48">
        <f>IF(Z48&gt;0, (R48*SUMPRODUCT(K48:$K$98, X48:$X$98)-K48*$AZ$3)/Z48, 0)</f>
        <v>-1245354224.2822356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1000000</v>
      </c>
      <c r="S49">
        <f t="shared" si="32"/>
        <v>-2470164298.0301113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-4426.8281196872358</v>
      </c>
      <c r="AC49">
        <f t="shared" si="33"/>
        <v>-3952.5763713395163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-1.9190002186861597</v>
      </c>
      <c r="AI49">
        <f t="shared" si="38"/>
        <v>-1.91908022503178</v>
      </c>
      <c r="AJ49">
        <f t="shared" si="39"/>
        <v>-474.25174834771951</v>
      </c>
      <c r="AK49">
        <f t="shared" si="61"/>
        <v>-309.87796837810652</v>
      </c>
      <c r="AL49">
        <f t="shared" si="40"/>
        <v>-786.04879695085788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-2.672639133784252E-2</v>
      </c>
      <c r="AR49">
        <f t="shared" si="45"/>
        <v>-2.6727505606033704E-2</v>
      </c>
      <c r="AS49">
        <f t="shared" si="46"/>
        <v>-6.6050215604848166</v>
      </c>
      <c r="AT49">
        <f t="shared" si="47"/>
        <v>-4.3157472152447527</v>
      </c>
      <c r="AU49">
        <f t="shared" si="48"/>
        <v>-10.947496281335603</v>
      </c>
      <c r="AW49">
        <v>46</v>
      </c>
      <c r="AX49">
        <f>IF(Z49&gt;0, (R49*SUMPRODUCT(K49:$K$98, X49:$X$98)-K49*$AZ$3)/Z49, 0)</f>
        <v>-2470164298.0301113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1000000</v>
      </c>
      <c r="S50">
        <f t="shared" si="32"/>
        <v>-5058988654.227354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-3952.5763713395163</v>
      </c>
      <c r="AC50">
        <f t="shared" si="33"/>
        <v>-3529.1079692115673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-0.88653404732756647</v>
      </c>
      <c r="AI50">
        <f t="shared" si="38"/>
        <v>-0.88656892690736411</v>
      </c>
      <c r="AJ50">
        <f t="shared" si="39"/>
        <v>-423.46840212794905</v>
      </c>
      <c r="AK50">
        <f t="shared" si="61"/>
        <v>-276.6803459937662</v>
      </c>
      <c r="AL50">
        <f t="shared" si="40"/>
        <v>-701.03531704862257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-1.102408861715759E-2</v>
      </c>
      <c r="AR50">
        <f t="shared" si="45"/>
        <v>-1.1024522346217154E-2</v>
      </c>
      <c r="AS50">
        <f t="shared" si="46"/>
        <v>-5.2658476069782809</v>
      </c>
      <c r="AT50">
        <f t="shared" si="47"/>
        <v>-3.4405318803667995</v>
      </c>
      <c r="AU50">
        <f t="shared" si="48"/>
        <v>-8.7174040096912968</v>
      </c>
      <c r="AW50">
        <v>47</v>
      </c>
      <c r="AX50">
        <f>IF(Z50&gt;0, (R50*SUMPRODUCT(K50:$K$98, X50:$X$98)-K50*$AZ$3)/Z50, 0)</f>
        <v>-5058988654.227354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1000000</v>
      </c>
      <c r="S51">
        <f t="shared" si="32"/>
        <v>-10703579593.739067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-3529.1079692115673</v>
      </c>
      <c r="AC51">
        <f t="shared" si="33"/>
        <v>-3150.9983428365358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-0.3962283383346471</v>
      </c>
      <c r="AI51">
        <f t="shared" si="38"/>
        <v>-0.39624305770173007</v>
      </c>
      <c r="AJ51">
        <f t="shared" si="39"/>
        <v>-378.10962637503144</v>
      </c>
      <c r="AK51">
        <f t="shared" si="61"/>
        <v>-247.03755784480973</v>
      </c>
      <c r="AL51">
        <f t="shared" si="40"/>
        <v>-625.54342727754283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-4.399210941190463E-3</v>
      </c>
      <c r="AR51">
        <f t="shared" si="45"/>
        <v>-4.3993743661514106E-3</v>
      </c>
      <c r="AS51">
        <f t="shared" si="46"/>
        <v>-4.1980440175220712</v>
      </c>
      <c r="AT51">
        <f t="shared" si="47"/>
        <v>-2.7427879891770708</v>
      </c>
      <c r="AU51">
        <f t="shared" si="48"/>
        <v>-6.9452313810652919</v>
      </c>
      <c r="AW51">
        <v>48</v>
      </c>
      <c r="AX51">
        <f>IF(Z51&gt;0, (R51*SUMPRODUCT(K51:$K$98, X51:$X$98)-K51*$AZ$3)/Z51, 0)</f>
        <v>-10703579593.739067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1000000</v>
      </c>
      <c r="S52">
        <f t="shared" si="32"/>
        <v>-23439756034.72316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-3150.9983428365358</v>
      </c>
      <c r="AC52">
        <f t="shared" si="33"/>
        <v>-2813.3950184192186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-0.1714168342513761</v>
      </c>
      <c r="AI52">
        <f t="shared" si="38"/>
        <v>-0.17142283558307567</v>
      </c>
      <c r="AJ52">
        <f t="shared" si="39"/>
        <v>-337.60332441731725</v>
      </c>
      <c r="AK52">
        <f t="shared" si="61"/>
        <v>-220.56988399855751</v>
      </c>
      <c r="AL52">
        <f t="shared" si="40"/>
        <v>-558.34463125145783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-1.6992790425023002E-3</v>
      </c>
      <c r="AR52">
        <f t="shared" si="45"/>
        <v>-1.6993385345424415E-3</v>
      </c>
      <c r="AS52">
        <f t="shared" si="46"/>
        <v>-3.3467089528684775</v>
      </c>
      <c r="AT52">
        <f t="shared" si="47"/>
        <v>-2.1865400963843977</v>
      </c>
      <c r="AU52">
        <f t="shared" si="48"/>
        <v>-5.5349483877874173</v>
      </c>
      <c r="AW52">
        <v>49</v>
      </c>
      <c r="AX52">
        <f>IF(Z52&gt;0, (R52*SUMPRODUCT(K52:$K$98, X52:$X$98)-K52*$AZ$3)/Z52, 0)</f>
        <v>-23439756034.72316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1000000</v>
      </c>
      <c r="S53">
        <f t="shared" si="32"/>
        <v>-53228734682.24707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-2813.3950184192186</v>
      </c>
      <c r="AC53">
        <f t="shared" si="33"/>
        <v>-2511.9612501730312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-7.1634540432845076E-2</v>
      </c>
      <c r="AI53">
        <f t="shared" si="38"/>
        <v>-7.1636900024205988E-2</v>
      </c>
      <c r="AJ53">
        <f t="shared" si="39"/>
        <v>-301.43376824618736</v>
      </c>
      <c r="AK53">
        <f t="shared" si="61"/>
        <v>-196.93765128934533</v>
      </c>
      <c r="AL53">
        <f t="shared" si="40"/>
        <v>-498.44305643555685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-6.3403858395213964E-4</v>
      </c>
      <c r="AR53">
        <f t="shared" si="45"/>
        <v>-6.3405946873699537E-4</v>
      </c>
      <c r="AS53">
        <f t="shared" si="46"/>
        <v>-2.6679956124425632</v>
      </c>
      <c r="AT53">
        <f t="shared" si="47"/>
        <v>-1.7430986336460752</v>
      </c>
      <c r="AU53">
        <f t="shared" si="48"/>
        <v>-4.4117283055573751</v>
      </c>
      <c r="AW53">
        <v>50</v>
      </c>
      <c r="AX53">
        <f>IF(Z53&gt;0, (R53*SUMPRODUCT(K53:$K$98, X53:$X$98)-K53*$AZ$3)/Z53, 0)</f>
        <v>-53228734682.24707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1000000</v>
      </c>
      <c r="S54">
        <f t="shared" si="32"/>
        <v>-125568818242.07213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-2511.9612501730312</v>
      </c>
      <c r="AC54">
        <f t="shared" si="33"/>
        <v>-2242.8230739212313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-2.8858603047719356E-2</v>
      </c>
      <c r="AI54">
        <f t="shared" si="38"/>
        <v>-2.8859496113014277E-2</v>
      </c>
      <c r="AJ54">
        <f t="shared" si="39"/>
        <v>-269.13817625179991</v>
      </c>
      <c r="AK54">
        <f t="shared" si="61"/>
        <v>-175.8372875121122</v>
      </c>
      <c r="AL54">
        <f t="shared" si="40"/>
        <v>-445.0043232600251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-2.2806071948985941E-4</v>
      </c>
      <c r="AR54">
        <f t="shared" si="45"/>
        <v>-2.2806777711192706E-4</v>
      </c>
      <c r="AS54">
        <f t="shared" si="46"/>
        <v>-2.1269167470330768</v>
      </c>
      <c r="AT54">
        <f t="shared" si="47"/>
        <v>-1.389588339977764</v>
      </c>
      <c r="AU54">
        <f t="shared" si="48"/>
        <v>-3.5167331547879521</v>
      </c>
      <c r="AW54">
        <v>51</v>
      </c>
      <c r="AX54">
        <f>IF(Z54&gt;0, (R54*SUMPRODUCT(K54:$K$98, X54:$X$98)-K54*$AZ$3)/Z54, 0)</f>
        <v>-125568818242.07213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1000000</v>
      </c>
      <c r="S55">
        <f t="shared" si="32"/>
        <v>-308241440419.83307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-2242.8230739212313</v>
      </c>
      <c r="AC55">
        <f t="shared" si="33"/>
        <v>-2002.5207927941078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-1.1186094620600667E-2</v>
      </c>
      <c r="AI55">
        <f t="shared" si="38"/>
        <v>-1.1186419450511607E-2</v>
      </c>
      <c r="AJ55">
        <f t="shared" si="39"/>
        <v>-240.30228112712348</v>
      </c>
      <c r="AK55">
        <f t="shared" si="61"/>
        <v>-156.99761517448621</v>
      </c>
      <c r="AL55">
        <f t="shared" si="40"/>
        <v>-397.31108272106019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-7.8928827543007997E-5</v>
      </c>
      <c r="AR55">
        <f t="shared" si="45"/>
        <v>-7.8931119535422773E-5</v>
      </c>
      <c r="AS55">
        <f t="shared" si="46"/>
        <v>-1.6955673940344054</v>
      </c>
      <c r="AT55">
        <f t="shared" si="47"/>
        <v>-1.107771578290579</v>
      </c>
      <c r="AU55">
        <f t="shared" si="48"/>
        <v>-2.8034179034445197</v>
      </c>
      <c r="AW55">
        <v>52</v>
      </c>
      <c r="AX55">
        <f>IF(Z55&gt;0, (R55*SUMPRODUCT(K55:$K$98, X55:$X$98)-K55*$AZ$3)/Z55, 0)</f>
        <v>-308241440419.83307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1000000</v>
      </c>
      <c r="S56">
        <f t="shared" si="32"/>
        <v>-788836498624.38123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-2002.5207927941078</v>
      </c>
      <c r="AC56">
        <f t="shared" si="33"/>
        <v>-1787.9650599480753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-4.1650471292288211E-3</v>
      </c>
      <c r="AI56">
        <f t="shared" si="38"/>
        <v>-4.1651604584841909E-3</v>
      </c>
      <c r="AJ56">
        <f t="shared" si="39"/>
        <v>-214.55573284603247</v>
      </c>
      <c r="AK56">
        <f t="shared" si="61"/>
        <v>-140.17645549558756</v>
      </c>
      <c r="AL56">
        <f t="shared" si="40"/>
        <v>-354.73635350207849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-2.6239711774287212E-5</v>
      </c>
      <c r="AR56">
        <f t="shared" si="45"/>
        <v>-2.624042574627942E-5</v>
      </c>
      <c r="AS56">
        <f t="shared" si="46"/>
        <v>-1.3516967310867523</v>
      </c>
      <c r="AT56">
        <f t="shared" si="47"/>
        <v>-0.88310880420372362</v>
      </c>
      <c r="AU56">
        <f t="shared" si="48"/>
        <v>-2.2348317757162222</v>
      </c>
      <c r="AW56">
        <v>53</v>
      </c>
      <c r="AX56">
        <f>IF(Z56&gt;0, (R56*SUMPRODUCT(K56:$K$98, X56:$X$98)-K56*$AZ$3)/Z56, 0)</f>
        <v>-788836498624.38123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1000000</v>
      </c>
      <c r="S57">
        <f t="shared" si="32"/>
        <v>-2109079681702.7429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-1787.9650599480753</v>
      </c>
      <c r="AC57">
        <f t="shared" si="33"/>
        <v>-1596.3973971030912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-1.4870026680280516E-3</v>
      </c>
      <c r="AI57">
        <f t="shared" si="38"/>
        <v>-1.4870405138574659E-3</v>
      </c>
      <c r="AJ57">
        <f t="shared" si="39"/>
        <v>-191.56766284498417</v>
      </c>
      <c r="AK57">
        <f t="shared" si="61"/>
        <v>-125.15755419636528</v>
      </c>
      <c r="AL57">
        <f t="shared" si="40"/>
        <v>-316.72670408186332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-8.3643628678537203E-6</v>
      </c>
      <c r="AR57">
        <f t="shared" si="45"/>
        <v>-8.3645757499534384E-6</v>
      </c>
      <c r="AS57">
        <f t="shared" si="46"/>
        <v>-1.0775646071348399</v>
      </c>
      <c r="AT57">
        <f t="shared" si="47"/>
        <v>-0.70400895806040253</v>
      </c>
      <c r="AU57">
        <f t="shared" si="48"/>
        <v>-1.7815819297709925</v>
      </c>
      <c r="AW57">
        <v>54</v>
      </c>
      <c r="AX57">
        <f>IF(Z57&gt;0, (R57*SUMPRODUCT(K57:$K$98, X57:$X$98)-K57*$AZ$3)/Z57, 0)</f>
        <v>-2109079681702.7429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1000000</v>
      </c>
      <c r="S58">
        <f t="shared" si="32"/>
        <v>-5903473374075.2813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-1596.3973971030912</v>
      </c>
      <c r="AC58">
        <f t="shared" si="33"/>
        <v>-1425.3548259275469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-5.0790399823659178E-4</v>
      </c>
      <c r="AI58">
        <f t="shared" si="38"/>
        <v>-5.0791607040780022E-4</v>
      </c>
      <c r="AJ58">
        <f t="shared" si="39"/>
        <v>-171.04257117554425</v>
      </c>
      <c r="AK58">
        <f t="shared" si="61"/>
        <v>-111.7478177972164</v>
      </c>
      <c r="AL58">
        <f t="shared" si="40"/>
        <v>-282.79089688883107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-2.5508488572749099E-6</v>
      </c>
      <c r="AR58">
        <f t="shared" si="45"/>
        <v>-2.5509094874023332E-6</v>
      </c>
      <c r="AS58">
        <f t="shared" si="46"/>
        <v>-0.85902798312932471</v>
      </c>
      <c r="AT58">
        <f t="shared" si="47"/>
        <v>-0.56123163889371774</v>
      </c>
      <c r="AU58">
        <f t="shared" si="48"/>
        <v>-1.42026217293253</v>
      </c>
      <c r="AW58">
        <v>55</v>
      </c>
      <c r="AX58">
        <f>IF(Z58&gt;0, (R58*SUMPRODUCT(K58:$K$98, X58:$X$98)-K58*$AZ$3)/Z58, 0)</f>
        <v>-5903473374075.2813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1000000</v>
      </c>
      <c r="S59">
        <f t="shared" si="32"/>
        <v>-17333763044878.123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-1425.3548259275469</v>
      </c>
      <c r="AC59">
        <f t="shared" si="33"/>
        <v>-1272.6382396034785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-1.656093731765965E-4</v>
      </c>
      <c r="AI59">
        <f t="shared" si="38"/>
        <v>-1.6561304415743403E-4</v>
      </c>
      <c r="AJ59">
        <f t="shared" si="39"/>
        <v>-152.71658632406843</v>
      </c>
      <c r="AK59">
        <f t="shared" si="61"/>
        <v>-99.77483781492829</v>
      </c>
      <c r="AL59">
        <f t="shared" si="40"/>
        <v>-252.49158975204085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-7.4262571868937598E-7</v>
      </c>
      <c r="AR59">
        <f t="shared" si="45"/>
        <v>-7.4264218010536032E-7</v>
      </c>
      <c r="AS59">
        <f t="shared" si="46"/>
        <v>-0.68481187084600614</v>
      </c>
      <c r="AT59">
        <f t="shared" si="47"/>
        <v>-0.44741042863809366</v>
      </c>
      <c r="AU59">
        <f t="shared" si="48"/>
        <v>-1.1322230421262798</v>
      </c>
      <c r="AW59">
        <v>56</v>
      </c>
      <c r="AX59">
        <f>IF(Z59&gt;0, (R59*SUMPRODUCT(K59:$K$98, X59:$X$98)-K59*$AZ$3)/Z59, 0)</f>
        <v>-17333763044878.123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1000000</v>
      </c>
      <c r="S60">
        <f t="shared" si="32"/>
        <v>-53964584324574.547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-1272.6382396034785</v>
      </c>
      <c r="AC60">
        <f t="shared" si="33"/>
        <v>-1136.284143136357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-5.1629312075087916E-5</v>
      </c>
      <c r="AI60">
        <f t="shared" si="38"/>
        <v>-5.1630364880513321E-5</v>
      </c>
      <c r="AJ60">
        <f t="shared" si="39"/>
        <v>-136.35409646712151</v>
      </c>
      <c r="AK60">
        <f t="shared" si="61"/>
        <v>-89.084676772243498</v>
      </c>
      <c r="AL60">
        <f t="shared" si="40"/>
        <v>-225.4388248697299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-2.067109048419539E-7</v>
      </c>
      <c r="AR60">
        <f t="shared" si="45"/>
        <v>-2.0671512001262656E-7</v>
      </c>
      <c r="AS60">
        <f t="shared" si="46"/>
        <v>-0.54592783685812374</v>
      </c>
      <c r="AT60">
        <f t="shared" si="47"/>
        <v>-0.35667285507042251</v>
      </c>
      <c r="AU60">
        <f t="shared" si="48"/>
        <v>-0.90260089864366633</v>
      </c>
      <c r="AW60">
        <v>57</v>
      </c>
      <c r="AX60">
        <f>IF(Z60&gt;0, (R60*SUMPRODUCT(K60:$K$98, X60:$X$98)-K60*$AZ$3)/Z60, 0)</f>
        <v>-53964584324574.547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1000000</v>
      </c>
      <c r="S61">
        <f t="shared" si="32"/>
        <v>-178725468935764.91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-1136.284143136357</v>
      </c>
      <c r="AC61">
        <f t="shared" si="33"/>
        <v>-1014.5394136915077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-1.5169023423832704E-5</v>
      </c>
      <c r="AI61">
        <f t="shared" si="38"/>
        <v>-1.5169307250032667E-5</v>
      </c>
      <c r="AJ61">
        <f t="shared" si="39"/>
        <v>-121.74472944484933</v>
      </c>
      <c r="AK61">
        <f t="shared" si="61"/>
        <v>-79.539890019544998</v>
      </c>
      <c r="AL61">
        <f t="shared" si="40"/>
        <v>-201.28463463370156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-5.4225885027512118E-8</v>
      </c>
      <c r="AR61">
        <f t="shared" si="45"/>
        <v>-5.4226899643051754E-8</v>
      </c>
      <c r="AS61">
        <f t="shared" si="46"/>
        <v>-0.43521033075931109</v>
      </c>
      <c r="AT61">
        <f t="shared" si="47"/>
        <v>-0.28433741650924449</v>
      </c>
      <c r="AU61">
        <f t="shared" si="48"/>
        <v>-0.71954780149545516</v>
      </c>
      <c r="AW61">
        <v>58</v>
      </c>
      <c r="AX61">
        <f>IF(Z61&gt;0, (R61*SUMPRODUCT(K61:$K$98, X61:$X$98)-K61*$AZ$3)/Z61, 0)</f>
        <v>-178725468935764.91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1000000</v>
      </c>
      <c r="S62">
        <f t="shared" si="32"/>
        <v>-631973658873189.88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-1014.5394136915077</v>
      </c>
      <c r="AC62">
        <f t="shared" si="33"/>
        <v>-905.83876227112592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-4.1864098379041317E-6</v>
      </c>
      <c r="AI62">
        <f t="shared" si="38"/>
        <v>-4.1864815053501996E-6</v>
      </c>
      <c r="AJ62">
        <f t="shared" si="39"/>
        <v>-108.70065142038175</v>
      </c>
      <c r="AK62">
        <f t="shared" si="61"/>
        <v>-71.017758958405537</v>
      </c>
      <c r="AL62">
        <f t="shared" si="40"/>
        <v>-179.7184145652688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-1.3362039356537749E-8</v>
      </c>
      <c r="AR62">
        <f t="shared" si="45"/>
        <v>-1.3362268102234425E-8</v>
      </c>
      <c r="AS62">
        <f t="shared" si="46"/>
        <v>-0.3469470115442847</v>
      </c>
      <c r="AT62">
        <f t="shared" si="47"/>
        <v>-0.22667204763936843</v>
      </c>
      <c r="AU62">
        <f t="shared" si="48"/>
        <v>-0.57361907254592126</v>
      </c>
      <c r="AW62">
        <v>59</v>
      </c>
      <c r="AX62">
        <f>IF(Z62&gt;0, (R62*SUMPRODUCT(K62:$K$98, X62:$X$98)-K62*$AZ$3)/Z62, 0)</f>
        <v>-631973658873189.88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1000000</v>
      </c>
      <c r="S63">
        <f t="shared" si="32"/>
        <v>-2395452183123242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-905.83876227112592</v>
      </c>
      <c r="AC63">
        <f t="shared" si="33"/>
        <v>-808.78460918216012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-1.0813820554960858E-6</v>
      </c>
      <c r="AI63">
        <f t="shared" si="38"/>
        <v>-1.0813989371649182E-6</v>
      </c>
      <c r="AJ63">
        <f t="shared" si="39"/>
        <v>-97.054153088965791</v>
      </c>
      <c r="AK63">
        <f t="shared" si="61"/>
        <v>-63.408713358978822</v>
      </c>
      <c r="AL63">
        <f t="shared" si="40"/>
        <v>-160.46286752934355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-3.0817126437664667E-9</v>
      </c>
      <c r="AR63">
        <f t="shared" si="45"/>
        <v>-3.0817607529911613E-9</v>
      </c>
      <c r="AS63">
        <f t="shared" si="46"/>
        <v>-0.27658403353762212</v>
      </c>
      <c r="AT63">
        <f t="shared" si="47"/>
        <v>-0.18070156859934691</v>
      </c>
      <c r="AU63">
        <f t="shared" si="48"/>
        <v>-0.4572856052187298</v>
      </c>
      <c r="AW63">
        <v>60</v>
      </c>
      <c r="AX63">
        <f>IF(Z63&gt;0, (R63*SUMPRODUCT(K63:$K$98, X63:$X$98)-K63*$AZ$3)/Z63, 0)</f>
        <v>-2395452183123242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1000000</v>
      </c>
      <c r="S64">
        <f t="shared" si="32"/>
        <v>-9776735725138402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-808.78460918216012</v>
      </c>
      <c r="AC64">
        <f t="shared" si="33"/>
        <v>-722.12911534387786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-2.6039505707519979E-7</v>
      </c>
      <c r="AI64">
        <f t="shared" si="38"/>
        <v>-2.6039875017449E-7</v>
      </c>
      <c r="AJ64">
        <f t="shared" si="39"/>
        <v>-86.655493838282268</v>
      </c>
      <c r="AK64">
        <f t="shared" si="61"/>
        <v>-56.614922642751218</v>
      </c>
      <c r="AL64">
        <f t="shared" si="40"/>
        <v>-143.27041674143223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-6.6256378625162192E-10</v>
      </c>
      <c r="AR64">
        <f t="shared" si="45"/>
        <v>-6.6257318318056603E-10</v>
      </c>
      <c r="AS64">
        <f t="shared" si="46"/>
        <v>-0.22049109818707316</v>
      </c>
      <c r="AT64">
        <f t="shared" si="47"/>
        <v>-0.1440541841533155</v>
      </c>
      <c r="AU64">
        <f t="shared" si="48"/>
        <v>-0.36454528300296185</v>
      </c>
      <c r="AW64">
        <v>61</v>
      </c>
      <c r="AX64">
        <f>IF(Z64&gt;0, (R64*SUMPRODUCT(K64:$K$98, X64:$X$98)-K64*$AZ$3)/Z64, 0)</f>
        <v>-9776735725138402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1000000</v>
      </c>
      <c r="S65">
        <f t="shared" si="32"/>
        <v>-4.3201716286314696E+16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-722.12911534387786</v>
      </c>
      <c r="AC65">
        <f t="shared" si="33"/>
        <v>-644.75813870046511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-5.8199001959843622E-8</v>
      </c>
      <c r="AI65">
        <f t="shared" si="38"/>
        <v>-5.8199748178042948E-8</v>
      </c>
      <c r="AJ65">
        <f t="shared" si="39"/>
        <v>-77.370976643412746</v>
      </c>
      <c r="AK65">
        <f t="shared" si="61"/>
        <v>-50.549038074071454</v>
      </c>
      <c r="AL65">
        <f t="shared" si="40"/>
        <v>-127.92001477568394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-1.32218575360132E-10</v>
      </c>
      <c r="AR65">
        <f t="shared" si="45"/>
        <v>-1.3222027064534137E-10</v>
      </c>
      <c r="AS65">
        <f t="shared" si="46"/>
        <v>-0.17577415353398215</v>
      </c>
      <c r="AT65">
        <f t="shared" si="47"/>
        <v>-0.11483911364305389</v>
      </c>
      <c r="AU65">
        <f t="shared" si="48"/>
        <v>-0.2906132673092563</v>
      </c>
      <c r="AW65">
        <v>62</v>
      </c>
      <c r="AX65">
        <f>IF(Z65&gt;0, (R65*SUMPRODUCT(K65:$K$98, X65:$X$98)-K65*$AZ$3)/Z65, 0)</f>
        <v>-4.3201716286314696E+16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1000000</v>
      </c>
      <c r="S66">
        <f t="shared" si="32"/>
        <v>-2.0810698945795667E+17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-644.75813870046511</v>
      </c>
      <c r="AC66">
        <f t="shared" si="33"/>
        <v>-575.67690955410148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-1.2008865781884457E-8</v>
      </c>
      <c r="AI66">
        <f t="shared" si="38"/>
        <v>-1.2009004094612697E-8</v>
      </c>
      <c r="AJ66">
        <f t="shared" si="39"/>
        <v>-69.081229146363626</v>
      </c>
      <c r="AK66">
        <f t="shared" si="61"/>
        <v>-45.133069709032561</v>
      </c>
      <c r="AL66">
        <f t="shared" si="40"/>
        <v>-114.2142988674052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-2.4359081278750056E-11</v>
      </c>
      <c r="AR66">
        <f t="shared" si="45"/>
        <v>-2.4359361835719404E-11</v>
      </c>
      <c r="AS66">
        <f t="shared" si="46"/>
        <v>-0.14012607902993543</v>
      </c>
      <c r="AT66">
        <f t="shared" si="47"/>
        <v>-9.1549038299709937E-2</v>
      </c>
      <c r="AU66">
        <f t="shared" si="48"/>
        <v>-0.23167511735400476</v>
      </c>
      <c r="AW66">
        <v>63</v>
      </c>
      <c r="AX66">
        <f>IF(Z66&gt;0, (R66*SUMPRODUCT(K66:$K$98, X66:$X$98)-K66*$AZ$3)/Z66, 0)</f>
        <v>-2.0810698945795667E+17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1000000</v>
      </c>
      <c r="S67">
        <f t="shared" si="32"/>
        <v>-1.1017797156061829E+18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-575.67690955410148</v>
      </c>
      <c r="AC67">
        <f t="shared" si="33"/>
        <v>-513.99724067332602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-2.2720765865326055E-9</v>
      </c>
      <c r="AI67">
        <f t="shared" ref="AI67:AI69" si="62">SUM(AE67:AH67)</f>
        <v>-2.2720999123042363E-9</v>
      </c>
      <c r="AJ67">
        <f t="shared" si="39"/>
        <v>-61.679668880775466</v>
      </c>
      <c r="AK67">
        <f t="shared" si="61"/>
        <v>-40.297383668787106</v>
      </c>
      <c r="AL67">
        <f t="shared" ref="AL67:AL69" si="63">SUM(AI67:AK67)</f>
        <v>-101.97705255183467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-4.1149433177217466E-12</v>
      </c>
      <c r="AR67">
        <f t="shared" si="45"/>
        <v>-4.1149855628769806E-12</v>
      </c>
      <c r="AS67">
        <f t="shared" si="46"/>
        <v>-0.11170765228806456</v>
      </c>
      <c r="AT67">
        <f t="shared" si="47"/>
        <v>-7.2982332828227178E-2</v>
      </c>
      <c r="AU67">
        <f t="shared" si="48"/>
        <v>-0.18468998512040674</v>
      </c>
      <c r="AW67">
        <v>64</v>
      </c>
      <c r="AX67">
        <f>IF(Z67&gt;0, (R67*SUMPRODUCT(K67:$K$98, X67:$X$98)-K67*$AZ$3)/Z67, 0)</f>
        <v>-1.1017797156061829E+18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1000000</v>
      </c>
      <c r="S68">
        <f t="shared" si="32"/>
        <v>-6.4745304096018319E+18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-513.99724067332602</v>
      </c>
      <c r="AC68">
        <f t="shared" si="33"/>
        <v>-458.92610774404471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-3.9096851873168518E-10</v>
      </c>
      <c r="AI68">
        <f t="shared" si="62"/>
        <v>-3.9097206281966305E-10</v>
      </c>
      <c r="AJ68">
        <f t="shared" si="39"/>
        <v>-55.071132929281305</v>
      </c>
      <c r="AK68">
        <f t="shared" si="61"/>
        <v>-35.979806847132828</v>
      </c>
      <c r="AL68">
        <f t="shared" si="63"/>
        <v>-91.050939776805109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-6.3221479822629064E-13</v>
      </c>
      <c r="AR68">
        <f t="shared" si="45"/>
        <v>-6.3222052918609552E-13</v>
      </c>
      <c r="AS68">
        <f t="shared" si="46"/>
        <v>-8.9052656479671602E-2</v>
      </c>
      <c r="AT68">
        <f t="shared" si="47"/>
        <v>-5.8181068900055949E-2</v>
      </c>
      <c r="AU68">
        <f t="shared" si="48"/>
        <v>-0.14723372538035978</v>
      </c>
      <c r="AW68">
        <v>65</v>
      </c>
      <c r="AX68">
        <f>IF(Z68&gt;0, (R68*SUMPRODUCT(K68:$K$98, X68:$X$98)-K68*$AZ$3)/Z68, 0)</f>
        <v>-6.4745304096018319E+18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-458.92610774404471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-7.0881759557951876E-11</v>
      </c>
      <c r="AI69">
        <f t="shared" si="62"/>
        <v>-7.0881759557951876E-11</v>
      </c>
      <c r="AJ69">
        <f t="shared" si="39"/>
        <v>-458.92610774404471</v>
      </c>
      <c r="AK69">
        <f t="shared" si="61"/>
        <v>-32.124827542083132</v>
      </c>
      <c r="AL69">
        <f t="shared" si="63"/>
        <v>-491.05093528619875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-1.0233856794510732E-13</v>
      </c>
      <c r="AR69">
        <f t="shared" si="45"/>
        <v>-1.0233856794510732E-13</v>
      </c>
      <c r="AS69">
        <f t="shared" si="46"/>
        <v>-0.66259417023570055</v>
      </c>
      <c r="AT69">
        <f t="shared" si="47"/>
        <v>-4.6381591916499043E-2</v>
      </c>
      <c r="AU69">
        <f t="shared" si="48"/>
        <v>-0.70897576215230196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569787.11134187644</v>
      </c>
      <c r="AO71" s="6">
        <f t="shared" si="70"/>
        <v>-56978.711134187644</v>
      </c>
      <c r="AP71" s="6">
        <f t="shared" si="70"/>
        <v>-2884.7835856135935</v>
      </c>
      <c r="AQ71" s="6">
        <f t="shared" si="70"/>
        <v>-283804.90468646807</v>
      </c>
      <c r="AR71" s="6">
        <f t="shared" si="70"/>
        <v>226118.71193560719</v>
      </c>
      <c r="AS71" s="6">
        <f t="shared" si="70"/>
        <v>-15453.426851421744</v>
      </c>
      <c r="AT71" s="6">
        <f t="shared" si="70"/>
        <v>2294.3021292647841</v>
      </c>
      <c r="AU71" s="6">
        <f t="shared" si="70"/>
        <v>212959.58721344997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133476.49580169146</v>
      </c>
      <c r="K3">
        <v>1</v>
      </c>
      <c r="L3" s="2">
        <v>0</v>
      </c>
      <c r="O3">
        <f>$C$3</f>
        <v>133476.49580169146</v>
      </c>
      <c r="P3">
        <f>O3*C5</f>
        <v>13347.649580169147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133476.49580169146</v>
      </c>
      <c r="AF3">
        <f t="shared" ref="AF3:AF34" si="4">-$Z3*P3</f>
        <v>-13347.649580169147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117608.93801752231</v>
      </c>
      <c r="AJ3">
        <f t="shared" ref="AJ3:AJ34" si="8">AB3-AC3</f>
        <v>0</v>
      </c>
      <c r="AL3">
        <f t="shared" ref="AL3:AL34" si="9">SUM(AI3:AK3)</f>
        <v>117608.93801752231</v>
      </c>
      <c r="AN3">
        <f t="shared" ref="AN3:AN34" si="10">AE3*$K3</f>
        <v>133476.49580169146</v>
      </c>
      <c r="AO3">
        <f t="shared" ref="AO3:AO34" si="11">AF3*$K3</f>
        <v>-13347.649580169147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117608.93801752231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117608.93801752231</v>
      </c>
      <c r="AW3">
        <v>0</v>
      </c>
      <c r="AX3">
        <f>IF(Z3&gt;0, (R3*SUMPRODUCT(K3:$K$98, X3:$X$98)-K3*$AZ$3)/Z3, 0)</f>
        <v>0</v>
      </c>
      <c r="AZ3">
        <f>C6*SUMPRODUCT(X4:X98, K4:K98)/1</f>
        <v>58152.18131449369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1.1523519999999999E-3</v>
      </c>
      <c r="R4">
        <f t="shared" si="0"/>
        <v>2000000</v>
      </c>
      <c r="S4">
        <f t="shared" si="1"/>
        <v>3944.6751528326545</v>
      </c>
      <c r="U4">
        <f t="shared" ref="U4:U35" si="21">M4</f>
        <v>1.1523519999999999E-3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1.1523519999999999E-3</v>
      </c>
      <c r="Y4">
        <f t="shared" ref="Y4:Y35" si="25">V4*W4</f>
        <v>0.01</v>
      </c>
      <c r="Z4">
        <f t="shared" ref="Z4:Z35" si="26">MAX(0, W4-X4-Y4)</f>
        <v>0.98884764800000002</v>
      </c>
      <c r="AB4">
        <f t="shared" ref="AB4:AB35" si="27">AC3</f>
        <v>0</v>
      </c>
      <c r="AC4">
        <f t="shared" si="2"/>
        <v>3900.682747002611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-2304.7039999999997</v>
      </c>
      <c r="AI4">
        <f t="shared" si="7"/>
        <v>-2304.7039999999997</v>
      </c>
      <c r="AJ4">
        <f t="shared" si="8"/>
        <v>-3900.682747002611</v>
      </c>
      <c r="AK4">
        <f>G4*SUM(AB4, AE4:AF4)</f>
        <v>0</v>
      </c>
      <c r="AL4">
        <f t="shared" si="9"/>
        <v>-6205.3867470026107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-2150.111017818826</v>
      </c>
      <c r="AR4">
        <f t="shared" si="14"/>
        <v>-2150.111017818826</v>
      </c>
      <c r="AS4">
        <f t="shared" si="15"/>
        <v>-3639.0360546717147</v>
      </c>
      <c r="AT4">
        <f t="shared" si="16"/>
        <v>0</v>
      </c>
      <c r="AU4">
        <f t="shared" si="17"/>
        <v>-5789.1470724905403</v>
      </c>
      <c r="AW4">
        <v>1</v>
      </c>
      <c r="AX4">
        <f>IF(Z4&gt;0, (R4*SUMPRODUCT(K4:$K$98, X4:$X$98)-K4*$AZ$3)/Z4, 0)</f>
        <v>3944.6751528326545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1.160019E-3</v>
      </c>
      <c r="Q5" s="5">
        <f t="shared" ref="Q5:Q36" si="29">$C$8</f>
        <v>50</v>
      </c>
      <c r="R5">
        <f t="shared" si="0"/>
        <v>2000000</v>
      </c>
      <c r="S5">
        <f t="shared" si="1"/>
        <v>6418.0775398059313</v>
      </c>
      <c r="U5">
        <f t="shared" si="21"/>
        <v>1.160019E-3</v>
      </c>
      <c r="V5">
        <f t="shared" si="22"/>
        <v>0.01</v>
      </c>
      <c r="W5">
        <f t="shared" si="23"/>
        <v>0.98884764800000002</v>
      </c>
      <c r="X5">
        <f t="shared" si="24"/>
        <v>1.1470820597853119E-3</v>
      </c>
      <c r="Y5">
        <f t="shared" si="25"/>
        <v>9.88847648E-3</v>
      </c>
      <c r="Z5">
        <f t="shared" si="26"/>
        <v>0.9778120894602147</v>
      </c>
      <c r="AB5">
        <f t="shared" si="27"/>
        <v>3900.682747002611</v>
      </c>
      <c r="AC5">
        <f t="shared" si="2"/>
        <v>6275.6738095153123</v>
      </c>
      <c r="AE5">
        <f t="shared" si="3"/>
        <v>0</v>
      </c>
      <c r="AF5">
        <f t="shared" si="4"/>
        <v>0</v>
      </c>
      <c r="AG5">
        <f t="shared" si="5"/>
        <v>-48.890604473010733</v>
      </c>
      <c r="AH5">
        <f t="shared" si="6"/>
        <v>-2294.1641195706238</v>
      </c>
      <c r="AI5">
        <f t="shared" si="7"/>
        <v>-2343.0547240436345</v>
      </c>
      <c r="AJ5">
        <f t="shared" si="8"/>
        <v>-2374.9910625127013</v>
      </c>
      <c r="AK5">
        <f>G5*SUM(AB5, AE5:AF5)</f>
        <v>159.92799262710705</v>
      </c>
      <c r="AL5">
        <f t="shared" si="9"/>
        <v>-4558.1177939292284</v>
      </c>
      <c r="AN5">
        <f t="shared" si="10"/>
        <v>0</v>
      </c>
      <c r="AO5">
        <f t="shared" si="11"/>
        <v>0</v>
      </c>
      <c r="AP5">
        <f t="shared" si="12"/>
        <v>-41.806747873718962</v>
      </c>
      <c r="AQ5">
        <f t="shared" si="13"/>
        <v>-1961.7581325010601</v>
      </c>
      <c r="AR5">
        <f t="shared" si="14"/>
        <v>-2003.564880374779</v>
      </c>
      <c r="AS5">
        <f t="shared" si="15"/>
        <v>-2030.8738994547759</v>
      </c>
      <c r="AT5">
        <f t="shared" si="16"/>
        <v>136.75570874568314</v>
      </c>
      <c r="AU5">
        <f t="shared" si="17"/>
        <v>-3897.6830710838713</v>
      </c>
      <c r="AW5">
        <v>2</v>
      </c>
      <c r="AX5">
        <f>IF(Z5&gt;0, (R5*SUMPRODUCT(K5:$K$98, X5:$X$98)-K5*$AZ$3)/Z5, 0)</f>
        <v>6418.0775398059313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1.1694889999999999E-3</v>
      </c>
      <c r="Q6" s="5">
        <f t="shared" si="29"/>
        <v>50</v>
      </c>
      <c r="R6">
        <f t="shared" si="0"/>
        <v>2000000</v>
      </c>
      <c r="S6">
        <f t="shared" si="1"/>
        <v>9495.5291682477655</v>
      </c>
      <c r="U6">
        <f t="shared" si="21"/>
        <v>1.1694889999999999E-3</v>
      </c>
      <c r="V6">
        <f t="shared" si="22"/>
        <v>0.01</v>
      </c>
      <c r="W6">
        <f t="shared" si="23"/>
        <v>0.9778120894602147</v>
      </c>
      <c r="X6">
        <f t="shared" si="24"/>
        <v>1.143540482690737E-3</v>
      </c>
      <c r="Y6">
        <f t="shared" si="25"/>
        <v>9.7781208946021471E-3</v>
      </c>
      <c r="Z6">
        <f t="shared" si="26"/>
        <v>0.9668904280829218</v>
      </c>
      <c r="AB6">
        <f t="shared" si="27"/>
        <v>6275.6738095153123</v>
      </c>
      <c r="AC6">
        <f t="shared" si="2"/>
        <v>9181.136262360953</v>
      </c>
      <c r="AE6">
        <f t="shared" si="3"/>
        <v>0</v>
      </c>
      <c r="AF6">
        <f t="shared" si="4"/>
        <v>0</v>
      </c>
      <c r="AG6">
        <f t="shared" si="5"/>
        <v>-48.344521404146093</v>
      </c>
      <c r="AH6">
        <f t="shared" si="6"/>
        <v>-2287.080965381474</v>
      </c>
      <c r="AI6">
        <f t="shared" si="7"/>
        <v>-2335.4254867856203</v>
      </c>
      <c r="AJ6">
        <f t="shared" si="8"/>
        <v>-2905.4624528456407</v>
      </c>
      <c r="AK6">
        <f>G6*SUM(AB6, AE6:AF6)</f>
        <v>367.12691785664578</v>
      </c>
      <c r="AL6">
        <f t="shared" si="9"/>
        <v>-4873.7610217746151</v>
      </c>
      <c r="AN6">
        <f t="shared" si="10"/>
        <v>0</v>
      </c>
      <c r="AO6">
        <f t="shared" si="11"/>
        <v>0</v>
      </c>
      <c r="AP6">
        <f t="shared" si="12"/>
        <v>-37.293448681296965</v>
      </c>
      <c r="AQ6">
        <f t="shared" si="13"/>
        <v>-1764.2771949152084</v>
      </c>
      <c r="AR6">
        <f t="shared" si="14"/>
        <v>-1801.5706435965055</v>
      </c>
      <c r="AS6">
        <f t="shared" si="15"/>
        <v>-2241.3028763863499</v>
      </c>
      <c r="AT6">
        <f t="shared" si="16"/>
        <v>283.2053865246321</v>
      </c>
      <c r="AU6">
        <f t="shared" si="17"/>
        <v>-3759.6681334582231</v>
      </c>
      <c r="AW6">
        <v>3</v>
      </c>
      <c r="AX6">
        <f>IF(Z6&gt;0, (R6*SUMPRODUCT(K6:$K$98, X6:$X$98)-K6*$AZ$3)/Z6, 0)</f>
        <v>9495.5291682477655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1.179411E-3</v>
      </c>
      <c r="Q7" s="5">
        <f t="shared" si="29"/>
        <v>50</v>
      </c>
      <c r="R7">
        <f t="shared" si="0"/>
        <v>2000000</v>
      </c>
      <c r="S7">
        <f t="shared" si="1"/>
        <v>11988.074616212518</v>
      </c>
      <c r="U7">
        <f t="shared" si="21"/>
        <v>1.179411E-3</v>
      </c>
      <c r="V7">
        <f t="shared" si="22"/>
        <v>0.01</v>
      </c>
      <c r="W7">
        <f t="shared" si="23"/>
        <v>0.9668904280829218</v>
      </c>
      <c r="X7">
        <f t="shared" si="24"/>
        <v>1.1403612066757068E-3</v>
      </c>
      <c r="Y7">
        <f t="shared" si="25"/>
        <v>9.6689042808292183E-3</v>
      </c>
      <c r="Z7">
        <f t="shared" si="26"/>
        <v>0.95608116259541687</v>
      </c>
      <c r="AB7">
        <f t="shared" si="27"/>
        <v>9181.136262360953</v>
      </c>
      <c r="AC7">
        <f t="shared" si="2"/>
        <v>11461.572316349069</v>
      </c>
      <c r="AE7">
        <f t="shared" si="3"/>
        <v>0</v>
      </c>
      <c r="AF7">
        <f t="shared" si="4"/>
        <v>0</v>
      </c>
      <c r="AG7">
        <f t="shared" si="5"/>
        <v>-47.804058129770844</v>
      </c>
      <c r="AH7">
        <f t="shared" si="6"/>
        <v>-2280.7224133514137</v>
      </c>
      <c r="AI7">
        <f t="shared" si="7"/>
        <v>-2328.5264714811847</v>
      </c>
      <c r="AJ7">
        <f t="shared" si="8"/>
        <v>-2280.4360539881163</v>
      </c>
      <c r="AK7">
        <f>G7*SUM(AB7, AE7:AF7)</f>
        <v>450.79379048192277</v>
      </c>
      <c r="AL7">
        <f t="shared" si="9"/>
        <v>-4158.1687349873782</v>
      </c>
      <c r="AN7">
        <f t="shared" si="10"/>
        <v>0</v>
      </c>
      <c r="AO7">
        <f t="shared" si="11"/>
        <v>0</v>
      </c>
      <c r="AP7">
        <f t="shared" si="12"/>
        <v>-33.551569366646653</v>
      </c>
      <c r="AQ7">
        <f t="shared" si="13"/>
        <v>-1600.7389173926717</v>
      </c>
      <c r="AR7">
        <f t="shared" si="14"/>
        <v>-1634.2904867593184</v>
      </c>
      <c r="AS7">
        <f t="shared" si="15"/>
        <v>-1600.5379343293639</v>
      </c>
      <c r="AT7">
        <f t="shared" si="16"/>
        <v>316.39236757576742</v>
      </c>
      <c r="AU7">
        <f t="shared" si="17"/>
        <v>-2918.4360535129149</v>
      </c>
      <c r="AW7">
        <v>4</v>
      </c>
      <c r="AX7">
        <f>IF(Z7&gt;0, (R7*SUMPRODUCT(K7:$K$98, X7:$X$98)-K7*$AZ$3)/Z7, 0)</f>
        <v>11988.074616212518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1.192039E-3</v>
      </c>
      <c r="Q8" s="5">
        <f t="shared" si="29"/>
        <v>50</v>
      </c>
      <c r="R8">
        <f t="shared" si="0"/>
        <v>2000000</v>
      </c>
      <c r="S8">
        <f t="shared" si="1"/>
        <v>13303.874591334819</v>
      </c>
      <c r="U8">
        <f t="shared" si="21"/>
        <v>1.192039E-3</v>
      </c>
      <c r="V8">
        <f t="shared" si="22"/>
        <v>0.01</v>
      </c>
      <c r="W8">
        <f t="shared" si="23"/>
        <v>0.95608116259541687</v>
      </c>
      <c r="X8">
        <f t="shared" si="24"/>
        <v>1.139686032979078E-3</v>
      </c>
      <c r="Y8">
        <f t="shared" si="25"/>
        <v>9.5608116259541694E-3</v>
      </c>
      <c r="Z8">
        <f t="shared" si="26"/>
        <v>0.94538066493648365</v>
      </c>
      <c r="AB8">
        <f t="shared" si="27"/>
        <v>11461.572316349069</v>
      </c>
      <c r="AC8">
        <f t="shared" si="2"/>
        <v>12577.225807387702</v>
      </c>
      <c r="AE8">
        <f t="shared" si="3"/>
        <v>0</v>
      </c>
      <c r="AF8">
        <f t="shared" si="4"/>
        <v>0</v>
      </c>
      <c r="AG8">
        <f t="shared" si="5"/>
        <v>-47.269033246824179</v>
      </c>
      <c r="AH8">
        <f t="shared" si="6"/>
        <v>-2279.3720659581559</v>
      </c>
      <c r="AI8">
        <f t="shared" si="7"/>
        <v>-2326.64109920498</v>
      </c>
      <c r="AJ8">
        <f t="shared" si="8"/>
        <v>-1115.6534910386326</v>
      </c>
      <c r="AK8">
        <f>G8*SUM(AB8, AE8:AF8)</f>
        <v>244.13149033823518</v>
      </c>
      <c r="AL8">
        <f t="shared" si="9"/>
        <v>-3198.1630999053773</v>
      </c>
      <c r="AN8">
        <f t="shared" si="10"/>
        <v>0</v>
      </c>
      <c r="AO8">
        <f t="shared" si="11"/>
        <v>0</v>
      </c>
      <c r="AP8">
        <f t="shared" si="12"/>
        <v>-30.968037798734194</v>
      </c>
      <c r="AQ8">
        <f t="shared" si="13"/>
        <v>-1493.317621441169</v>
      </c>
      <c r="AR8">
        <f t="shared" si="14"/>
        <v>-1524.2856592399032</v>
      </c>
      <c r="AS8">
        <f t="shared" si="15"/>
        <v>-730.9140278026606</v>
      </c>
      <c r="AT8">
        <f t="shared" si="16"/>
        <v>159.94135486499977</v>
      </c>
      <c r="AU8">
        <f t="shared" si="17"/>
        <v>-2095.2583321775637</v>
      </c>
      <c r="AW8">
        <v>5</v>
      </c>
      <c r="AX8">
        <f>IF(Z8&gt;0, (R8*SUMPRODUCT(K8:$K$98, X8:$X$98)-K8*$AZ$3)/Z8, 0)</f>
        <v>13303.874591334819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1.2118820000000001E-3</v>
      </c>
      <c r="Q9" s="5">
        <f t="shared" si="29"/>
        <v>50</v>
      </c>
      <c r="R9">
        <f t="shared" si="0"/>
        <v>2000000</v>
      </c>
      <c r="S9">
        <f t="shared" si="1"/>
        <v>14014.877560176104</v>
      </c>
      <c r="U9">
        <f t="shared" si="21"/>
        <v>1.2118820000000001E-3</v>
      </c>
      <c r="V9">
        <f t="shared" si="22"/>
        <v>0.01</v>
      </c>
      <c r="W9">
        <f t="shared" si="23"/>
        <v>0.94538066493648365</v>
      </c>
      <c r="X9">
        <f t="shared" si="24"/>
        <v>1.1456898109845556E-3</v>
      </c>
      <c r="Y9">
        <f t="shared" si="25"/>
        <v>9.4538066493648366E-3</v>
      </c>
      <c r="Z9">
        <f t="shared" si="26"/>
        <v>0.93478116847613435</v>
      </c>
      <c r="AB9">
        <f t="shared" si="27"/>
        <v>12577.225807387702</v>
      </c>
      <c r="AC9">
        <f t="shared" si="2"/>
        <v>13100.843621751374</v>
      </c>
      <c r="AE9">
        <f t="shared" si="3"/>
        <v>0</v>
      </c>
      <c r="AF9">
        <f t="shared" si="4"/>
        <v>0</v>
      </c>
      <c r="AG9">
        <f t="shared" si="5"/>
        <v>-46.739058423806718</v>
      </c>
      <c r="AH9">
        <f t="shared" si="6"/>
        <v>-2291.3796219691112</v>
      </c>
      <c r="AI9">
        <f t="shared" si="7"/>
        <v>-2338.1186803929181</v>
      </c>
      <c r="AJ9">
        <f t="shared" si="8"/>
        <v>-523.61781436367164</v>
      </c>
      <c r="AK9">
        <f t="shared" ref="AK9:AK40" si="30">G9*SUM(AB9:AB9, AE9:AF9)</f>
        <v>74.205632263587447</v>
      </c>
      <c r="AL9">
        <f t="shared" si="9"/>
        <v>-2787.5308624930021</v>
      </c>
      <c r="AN9">
        <f t="shared" si="10"/>
        <v>0</v>
      </c>
      <c r="AO9">
        <f t="shared" si="11"/>
        <v>0</v>
      </c>
      <c r="AP9">
        <f t="shared" si="12"/>
        <v>-28.999742222902974</v>
      </c>
      <c r="AQ9">
        <f t="shared" si="13"/>
        <v>-1421.7106765263979</v>
      </c>
      <c r="AR9">
        <f t="shared" si="14"/>
        <v>-1450.710418749301</v>
      </c>
      <c r="AS9">
        <f t="shared" si="15"/>
        <v>-324.88420075086304</v>
      </c>
      <c r="AT9">
        <f t="shared" si="16"/>
        <v>46.041667926187124</v>
      </c>
      <c r="AU9">
        <f t="shared" si="17"/>
        <v>-1729.5529515739768</v>
      </c>
      <c r="AW9">
        <v>6</v>
      </c>
      <c r="AX9">
        <f>IF(Z9&gt;0, (R9*SUMPRODUCT(K9:$K$98, X9:$X$98)-K9*$AZ$3)/Z9, 0)</f>
        <v>14014.877560176104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1.2353329999999999E-3</v>
      </c>
      <c r="Q10" s="5">
        <f t="shared" si="29"/>
        <v>50</v>
      </c>
      <c r="R10">
        <f t="shared" si="0"/>
        <v>2000000</v>
      </c>
      <c r="S10">
        <f t="shared" si="1"/>
        <v>14639.460151531925</v>
      </c>
      <c r="U10">
        <f t="shared" si="21"/>
        <v>1.2353329999999999E-3</v>
      </c>
      <c r="V10">
        <f t="shared" si="22"/>
        <v>0.01</v>
      </c>
      <c r="W10">
        <f t="shared" si="23"/>
        <v>0.93478116847613435</v>
      </c>
      <c r="X10">
        <f t="shared" si="24"/>
        <v>1.1547660251971285E-3</v>
      </c>
      <c r="Y10">
        <f t="shared" si="25"/>
        <v>9.3478116847613441E-3</v>
      </c>
      <c r="Z10">
        <f t="shared" si="26"/>
        <v>0.9242785907661758</v>
      </c>
      <c r="AB10">
        <f t="shared" si="27"/>
        <v>13100.843621751374</v>
      </c>
      <c r="AC10">
        <f t="shared" si="2"/>
        <v>13530.939598435514</v>
      </c>
      <c r="AE10">
        <f t="shared" si="3"/>
        <v>0</v>
      </c>
      <c r="AF10">
        <f t="shared" si="4"/>
        <v>0</v>
      </c>
      <c r="AG10">
        <f t="shared" si="5"/>
        <v>-46.21392953830879</v>
      </c>
      <c r="AH10">
        <f t="shared" si="6"/>
        <v>-2309.5320503942571</v>
      </c>
      <c r="AI10">
        <f t="shared" si="7"/>
        <v>-2355.7459799325661</v>
      </c>
      <c r="AJ10">
        <f t="shared" si="8"/>
        <v>-430.09597668414062</v>
      </c>
      <c r="AK10">
        <f t="shared" si="30"/>
        <v>53.71345884918064</v>
      </c>
      <c r="AL10">
        <f t="shared" si="9"/>
        <v>-2732.1284977675259</v>
      </c>
      <c r="AN10">
        <f t="shared" si="10"/>
        <v>0</v>
      </c>
      <c r="AO10">
        <f t="shared" si="11"/>
        <v>0</v>
      </c>
      <c r="AP10">
        <f t="shared" si="12"/>
        <v>-27.202277262227962</v>
      </c>
      <c r="AQ10">
        <f t="shared" si="13"/>
        <v>-1359.4284625536629</v>
      </c>
      <c r="AR10">
        <f t="shared" si="14"/>
        <v>-1386.630739815891</v>
      </c>
      <c r="AS10">
        <f t="shared" si="15"/>
        <v>-253.16154942921298</v>
      </c>
      <c r="AT10">
        <f t="shared" si="16"/>
        <v>31.616623276267585</v>
      </c>
      <c r="AU10">
        <f t="shared" si="17"/>
        <v>-1608.1756659688363</v>
      </c>
      <c r="AW10">
        <v>7</v>
      </c>
      <c r="AX10">
        <f>IF(Z10&gt;0, (R10*SUMPRODUCT(K10:$K$98, X10:$X$98)-K10*$AZ$3)/Z10, 0)</f>
        <v>14639.460151531925</v>
      </c>
    </row>
    <row r="11" spans="1:52" x14ac:dyDescent="0.25">
      <c r="A11" t="s">
        <v>33</v>
      </c>
      <c r="C11" s="25">
        <f>AU100</f>
        <v>51215.890762705378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1.2583340000000001E-3</v>
      </c>
      <c r="Q11" s="5">
        <f t="shared" si="29"/>
        <v>50</v>
      </c>
      <c r="R11">
        <f t="shared" si="0"/>
        <v>2000000</v>
      </c>
      <c r="S11">
        <f t="shared" si="1"/>
        <v>15183.538390820389</v>
      </c>
      <c r="U11">
        <f t="shared" si="21"/>
        <v>1.2583340000000001E-3</v>
      </c>
      <c r="V11">
        <f t="shared" si="22"/>
        <v>0.01</v>
      </c>
      <c r="W11">
        <f t="shared" si="23"/>
        <v>0.9242785907661758</v>
      </c>
      <c r="X11">
        <f t="shared" si="24"/>
        <v>1.163051176233165E-3</v>
      </c>
      <c r="Y11">
        <f t="shared" si="25"/>
        <v>9.2427859076617581E-3</v>
      </c>
      <c r="Z11">
        <f t="shared" si="26"/>
        <v>0.91387275368228083</v>
      </c>
      <c r="AB11">
        <f t="shared" si="27"/>
        <v>13530.939598435514</v>
      </c>
      <c r="AC11">
        <f t="shared" si="2"/>
        <v>13875.822039859657</v>
      </c>
      <c r="AE11">
        <f t="shared" si="3"/>
        <v>0</v>
      </c>
      <c r="AF11">
        <f t="shared" si="4"/>
        <v>0</v>
      </c>
      <c r="AG11">
        <f t="shared" si="5"/>
        <v>-45.693637684114044</v>
      </c>
      <c r="AH11">
        <f t="shared" si="6"/>
        <v>-2326.1023524663301</v>
      </c>
      <c r="AI11">
        <f t="shared" si="7"/>
        <v>-2371.7959901504441</v>
      </c>
      <c r="AJ11">
        <f t="shared" si="8"/>
        <v>-344.8824414241426</v>
      </c>
      <c r="AK11">
        <f t="shared" si="30"/>
        <v>32.474255036245232</v>
      </c>
      <c r="AL11">
        <f t="shared" si="9"/>
        <v>-2684.2041765383415</v>
      </c>
      <c r="AN11">
        <f t="shared" si="10"/>
        <v>0</v>
      </c>
      <c r="AO11">
        <f t="shared" si="11"/>
        <v>0</v>
      </c>
      <c r="AP11">
        <f t="shared" si="12"/>
        <v>-25.556846198450394</v>
      </c>
      <c r="AQ11">
        <f t="shared" si="13"/>
        <v>-1301.0091355563802</v>
      </c>
      <c r="AR11">
        <f t="shared" si="14"/>
        <v>-1326.5659817548305</v>
      </c>
      <c r="AS11">
        <f t="shared" si="15"/>
        <v>-192.89572813081639</v>
      </c>
      <c r="AT11">
        <f t="shared" si="16"/>
        <v>18.163131311804296</v>
      </c>
      <c r="AU11">
        <f t="shared" si="17"/>
        <v>-1501.2985785738426</v>
      </c>
      <c r="AW11">
        <v>8</v>
      </c>
      <c r="AX11">
        <f>IF(Z11&gt;0, (R11*SUMPRODUCT(K11:$K$98, X11:$X$98)-K11*$AZ$3)/Z11, 0)</f>
        <v>15183.538390820389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1.287648E-3</v>
      </c>
      <c r="Q12" s="5">
        <f t="shared" si="29"/>
        <v>50</v>
      </c>
      <c r="R12">
        <f t="shared" si="0"/>
        <v>2000000</v>
      </c>
      <c r="S12">
        <f t="shared" si="1"/>
        <v>15706.063032258815</v>
      </c>
      <c r="U12">
        <f t="shared" si="21"/>
        <v>1.287648E-3</v>
      </c>
      <c r="V12">
        <f t="shared" si="22"/>
        <v>0.01</v>
      </c>
      <c r="W12">
        <f t="shared" si="23"/>
        <v>0.91387275368228083</v>
      </c>
      <c r="X12">
        <f t="shared" si="24"/>
        <v>1.1767464235334815E-3</v>
      </c>
      <c r="Y12">
        <f t="shared" si="25"/>
        <v>9.1387275368228077E-3</v>
      </c>
      <c r="Z12">
        <f t="shared" si="26"/>
        <v>0.90355727972192457</v>
      </c>
      <c r="AB12">
        <f t="shared" si="27"/>
        <v>13875.822039859657</v>
      </c>
      <c r="AC12">
        <f t="shared" si="2"/>
        <v>14191.327588568856</v>
      </c>
      <c r="AE12">
        <f t="shared" si="3"/>
        <v>0</v>
      </c>
      <c r="AF12">
        <f t="shared" si="4"/>
        <v>0</v>
      </c>
      <c r="AG12">
        <f t="shared" si="5"/>
        <v>-45.177863986096227</v>
      </c>
      <c r="AH12">
        <f t="shared" si="6"/>
        <v>-2353.4928470669629</v>
      </c>
      <c r="AI12">
        <f t="shared" si="7"/>
        <v>-2398.6707110530592</v>
      </c>
      <c r="AJ12">
        <f t="shared" si="8"/>
        <v>-315.5055487091995</v>
      </c>
      <c r="AK12">
        <f t="shared" si="30"/>
        <v>31.914390691677209</v>
      </c>
      <c r="AL12">
        <f t="shared" si="9"/>
        <v>-2682.2618690705817</v>
      </c>
      <c r="AN12">
        <f t="shared" si="10"/>
        <v>0</v>
      </c>
      <c r="AO12">
        <f t="shared" si="11"/>
        <v>0</v>
      </c>
      <c r="AP12">
        <f t="shared" si="12"/>
        <v>-24.012514981062573</v>
      </c>
      <c r="AQ12">
        <f t="shared" si="13"/>
        <v>-1250.9064674994677</v>
      </c>
      <c r="AR12">
        <f t="shared" si="14"/>
        <v>-1274.9189824805303</v>
      </c>
      <c r="AS12">
        <f t="shared" si="15"/>
        <v>-167.69455318471026</v>
      </c>
      <c r="AT12">
        <f t="shared" si="16"/>
        <v>16.962837925034048</v>
      </c>
      <c r="AU12">
        <f t="shared" si="17"/>
        <v>-1425.6506977402066</v>
      </c>
      <c r="AW12">
        <v>9</v>
      </c>
      <c r="AX12">
        <f>IF(Z12&gt;0, (R12*SUMPRODUCT(K12:$K$98, X12:$X$98)-K12*$AZ$3)/Z12, 0)</f>
        <v>15706.063032258815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1.317864E-3</v>
      </c>
      <c r="Q13" s="5">
        <f t="shared" si="29"/>
        <v>50</v>
      </c>
      <c r="R13">
        <f t="shared" si="0"/>
        <v>2000000</v>
      </c>
      <c r="S13">
        <f t="shared" si="1"/>
        <v>16195.809589483753</v>
      </c>
      <c r="U13">
        <f t="shared" si="21"/>
        <v>1.317864E-3</v>
      </c>
      <c r="V13">
        <f t="shared" si="22"/>
        <v>0.01</v>
      </c>
      <c r="W13">
        <f t="shared" si="23"/>
        <v>0.90355727972192457</v>
      </c>
      <c r="X13">
        <f t="shared" si="24"/>
        <v>1.1907656108834544E-3</v>
      </c>
      <c r="Y13">
        <f t="shared" si="25"/>
        <v>9.0355727972192459E-3</v>
      </c>
      <c r="Z13">
        <f t="shared" si="26"/>
        <v>0.89333094131382185</v>
      </c>
      <c r="AB13">
        <f t="shared" si="27"/>
        <v>14191.327588568856</v>
      </c>
      <c r="AC13">
        <f t="shared" si="2"/>
        <v>14468.217825912943</v>
      </c>
      <c r="AE13">
        <f t="shared" si="3"/>
        <v>0</v>
      </c>
      <c r="AF13">
        <f t="shared" si="4"/>
        <v>0</v>
      </c>
      <c r="AG13">
        <f t="shared" si="5"/>
        <v>-44.666547065691091</v>
      </c>
      <c r="AH13">
        <f t="shared" si="6"/>
        <v>-2381.5312217669089</v>
      </c>
      <c r="AI13">
        <f t="shared" si="7"/>
        <v>-2426.1977688326001</v>
      </c>
      <c r="AJ13">
        <f t="shared" si="8"/>
        <v>-276.89023734408693</v>
      </c>
      <c r="AK13">
        <f t="shared" si="30"/>
        <v>28.382655177137714</v>
      </c>
      <c r="AL13">
        <f t="shared" si="9"/>
        <v>-2674.7053509995494</v>
      </c>
      <c r="AN13">
        <f t="shared" si="10"/>
        <v>0</v>
      </c>
      <c r="AO13">
        <f t="shared" si="11"/>
        <v>0</v>
      </c>
      <c r="AP13">
        <f t="shared" si="12"/>
        <v>-22.567247720730933</v>
      </c>
      <c r="AQ13">
        <f t="shared" si="13"/>
        <v>-1203.2406480229295</v>
      </c>
      <c r="AR13">
        <f t="shared" si="14"/>
        <v>-1225.8078957436605</v>
      </c>
      <c r="AS13">
        <f t="shared" si="15"/>
        <v>-139.89553677400008</v>
      </c>
      <c r="AT13">
        <f t="shared" si="16"/>
        <v>14.340002808198777</v>
      </c>
      <c r="AU13">
        <f t="shared" si="17"/>
        <v>-1351.3634297094618</v>
      </c>
      <c r="AW13">
        <v>10</v>
      </c>
      <c r="AX13">
        <f>IF(Z13&gt;0, (R13*SUMPRODUCT(K13:$K$98, X13:$X$98)-K13*$AZ$3)/Z13, 0)</f>
        <v>16195.809589483753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1.353492E-3</v>
      </c>
      <c r="Q14" s="5">
        <f t="shared" si="29"/>
        <v>50</v>
      </c>
      <c r="R14">
        <f t="shared" si="0"/>
        <v>2000000</v>
      </c>
      <c r="S14">
        <f t="shared" si="1"/>
        <v>16657.762819203093</v>
      </c>
      <c r="U14">
        <f t="shared" si="21"/>
        <v>1.353492E-3</v>
      </c>
      <c r="V14">
        <f t="shared" si="22"/>
        <v>0.01</v>
      </c>
      <c r="W14">
        <f t="shared" si="23"/>
        <v>0.89333094131382185</v>
      </c>
      <c r="X14">
        <f t="shared" si="24"/>
        <v>1.2091162824207273E-3</v>
      </c>
      <c r="Y14">
        <f t="shared" si="25"/>
        <v>8.9333094131382185E-3</v>
      </c>
      <c r="Z14">
        <f t="shared" si="26"/>
        <v>0.88318851561826295</v>
      </c>
      <c r="AB14">
        <f t="shared" si="27"/>
        <v>14468.217825912943</v>
      </c>
      <c r="AC14">
        <f t="shared" si="2"/>
        <v>14711.944817813071</v>
      </c>
      <c r="AE14">
        <f t="shared" si="3"/>
        <v>0</v>
      </c>
      <c r="AF14">
        <f t="shared" si="4"/>
        <v>0</v>
      </c>
      <c r="AG14">
        <f t="shared" si="5"/>
        <v>-44.159425780913146</v>
      </c>
      <c r="AH14">
        <f t="shared" si="6"/>
        <v>-2418.2325648414544</v>
      </c>
      <c r="AI14">
        <f t="shared" si="7"/>
        <v>-2462.3919906223678</v>
      </c>
      <c r="AJ14">
        <f t="shared" si="8"/>
        <v>-243.72699190012827</v>
      </c>
      <c r="AK14">
        <f t="shared" si="30"/>
        <v>26.042792086643296</v>
      </c>
      <c r="AL14">
        <f t="shared" si="9"/>
        <v>-2680.0761904358528</v>
      </c>
      <c r="AN14">
        <f t="shared" si="10"/>
        <v>0</v>
      </c>
      <c r="AO14">
        <f t="shared" si="11"/>
        <v>0</v>
      </c>
      <c r="AP14">
        <f t="shared" si="12"/>
        <v>-21.212236788621027</v>
      </c>
      <c r="AQ14">
        <f t="shared" si="13"/>
        <v>-1161.6120651084825</v>
      </c>
      <c r="AR14">
        <f t="shared" si="14"/>
        <v>-1182.8243018971036</v>
      </c>
      <c r="AS14">
        <f t="shared" si="15"/>
        <v>-117.07567688070904</v>
      </c>
      <c r="AT14">
        <f t="shared" si="16"/>
        <v>12.509806516041165</v>
      </c>
      <c r="AU14">
        <f t="shared" si="17"/>
        <v>-1287.3901722617716</v>
      </c>
      <c r="AW14">
        <v>11</v>
      </c>
      <c r="AX14">
        <f>IF(Z14&gt;0, (R14*SUMPRODUCT(K14:$K$98, X14:$X$98)-K14*$AZ$3)/Z14, 0)</f>
        <v>16657.762819203093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1.402649E-3</v>
      </c>
      <c r="Q15" s="5">
        <f t="shared" si="29"/>
        <v>50</v>
      </c>
      <c r="R15">
        <f t="shared" si="0"/>
        <v>2000000</v>
      </c>
      <c r="S15">
        <f t="shared" si="1"/>
        <v>17161.472160652796</v>
      </c>
      <c r="U15">
        <f t="shared" si="21"/>
        <v>1.402649E-3</v>
      </c>
      <c r="V15">
        <f t="shared" si="22"/>
        <v>0.01</v>
      </c>
      <c r="W15">
        <f t="shared" si="23"/>
        <v>0.88318851561826295</v>
      </c>
      <c r="X15">
        <f t="shared" si="24"/>
        <v>1.2388034882434408E-3</v>
      </c>
      <c r="Y15">
        <f t="shared" si="25"/>
        <v>8.8318851561826305E-3</v>
      </c>
      <c r="Z15">
        <f t="shared" si="26"/>
        <v>0.87311782697383689</v>
      </c>
      <c r="AB15">
        <f t="shared" si="27"/>
        <v>14711.944817813071</v>
      </c>
      <c r="AC15">
        <f t="shared" si="2"/>
        <v>14983.987280581166</v>
      </c>
      <c r="AE15">
        <f t="shared" si="3"/>
        <v>0</v>
      </c>
      <c r="AF15">
        <f t="shared" si="4"/>
        <v>0</v>
      </c>
      <c r="AG15">
        <f t="shared" si="5"/>
        <v>-43.655891348691846</v>
      </c>
      <c r="AH15">
        <f t="shared" si="6"/>
        <v>-2477.6069764868816</v>
      </c>
      <c r="AI15">
        <f t="shared" si="7"/>
        <v>-2521.2628678355736</v>
      </c>
      <c r="AJ15">
        <f t="shared" si="8"/>
        <v>-272.04246276809499</v>
      </c>
      <c r="AK15">
        <f t="shared" si="30"/>
        <v>60.318973753033596</v>
      </c>
      <c r="AL15">
        <f t="shared" si="9"/>
        <v>-2732.9863568506348</v>
      </c>
      <c r="AN15">
        <f t="shared" si="10"/>
        <v>0</v>
      </c>
      <c r="AO15">
        <f t="shared" si="11"/>
        <v>0</v>
      </c>
      <c r="AP15">
        <f t="shared" si="12"/>
        <v>-19.894090786467597</v>
      </c>
      <c r="AQ15">
        <f t="shared" si="13"/>
        <v>-1129.0512368588368</v>
      </c>
      <c r="AR15">
        <f t="shared" si="14"/>
        <v>-1148.9453276453044</v>
      </c>
      <c r="AS15">
        <f t="shared" si="15"/>
        <v>-123.97038028281801</v>
      </c>
      <c r="AT15">
        <f t="shared" si="16"/>
        <v>27.48749602670441</v>
      </c>
      <c r="AU15">
        <f t="shared" si="17"/>
        <v>-1245.4282119014179</v>
      </c>
      <c r="AW15">
        <v>12</v>
      </c>
      <c r="AX15">
        <f>IF(Z15&gt;0, (R15*SUMPRODUCT(K15:$K$98, X15:$X$98)-K15*$AZ$3)/Z15, 0)</f>
        <v>17161.472160652796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1.459023E-3</v>
      </c>
      <c r="Q16" s="5">
        <f t="shared" si="29"/>
        <v>50</v>
      </c>
      <c r="R16">
        <f t="shared" si="0"/>
        <v>2000000</v>
      </c>
      <c r="S16">
        <f t="shared" si="1"/>
        <v>17710.729806878375</v>
      </c>
      <c r="U16">
        <f t="shared" si="21"/>
        <v>1.459023E-3</v>
      </c>
      <c r="V16">
        <f t="shared" si="22"/>
        <v>0.01</v>
      </c>
      <c r="W16">
        <f t="shared" si="23"/>
        <v>0.87311782697383689</v>
      </c>
      <c r="X16">
        <f t="shared" si="24"/>
        <v>1.2738989912648485E-3</v>
      </c>
      <c r="Y16">
        <f t="shared" si="25"/>
        <v>8.7311782697383697E-3</v>
      </c>
      <c r="Z16">
        <f t="shared" si="26"/>
        <v>0.86311274971283369</v>
      </c>
      <c r="AB16">
        <f t="shared" si="27"/>
        <v>14983.987280581166</v>
      </c>
      <c r="AC16">
        <f t="shared" si="2"/>
        <v>15286.356703035839</v>
      </c>
      <c r="AE16">
        <f t="shared" si="3"/>
        <v>0</v>
      </c>
      <c r="AF16">
        <f t="shared" si="4"/>
        <v>0</v>
      </c>
      <c r="AG16">
        <f t="shared" si="5"/>
        <v>-43.155637485641684</v>
      </c>
      <c r="AH16">
        <f t="shared" si="6"/>
        <v>-2547.797982529697</v>
      </c>
      <c r="AI16">
        <f t="shared" si="7"/>
        <v>-2590.9536200153389</v>
      </c>
      <c r="AJ16">
        <f t="shared" si="8"/>
        <v>-302.36942245467253</v>
      </c>
      <c r="AK16">
        <f t="shared" si="30"/>
        <v>106.38630969212629</v>
      </c>
      <c r="AL16">
        <f t="shared" si="9"/>
        <v>-2786.936732777885</v>
      </c>
      <c r="AN16">
        <f t="shared" si="10"/>
        <v>0</v>
      </c>
      <c r="AO16">
        <f t="shared" si="11"/>
        <v>0</v>
      </c>
      <c r="AP16">
        <f t="shared" si="12"/>
        <v>-18.603844425864516</v>
      </c>
      <c r="AQ16">
        <f t="shared" si="13"/>
        <v>-1098.3231868903347</v>
      </c>
      <c r="AR16">
        <f t="shared" si="14"/>
        <v>-1116.9270313161992</v>
      </c>
      <c r="AS16">
        <f t="shared" si="15"/>
        <v>-130.34759818706894</v>
      </c>
      <c r="AT16">
        <f t="shared" si="16"/>
        <v>45.861780056259342</v>
      </c>
      <c r="AU16">
        <f t="shared" si="17"/>
        <v>-1201.4128494470087</v>
      </c>
      <c r="AW16">
        <v>13</v>
      </c>
      <c r="AX16">
        <f>IF(Z16&gt;0, (R16*SUMPRODUCT(K16:$K$98, X16:$X$98)-K16*$AZ$3)/Z16, 0)</f>
        <v>17710.729806878375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1.516749E-3</v>
      </c>
      <c r="Q17" s="5">
        <f t="shared" si="29"/>
        <v>50</v>
      </c>
      <c r="R17">
        <f t="shared" si="0"/>
        <v>2000000</v>
      </c>
      <c r="S17">
        <f t="shared" si="1"/>
        <v>18391.93543057315</v>
      </c>
      <c r="U17">
        <f t="shared" si="21"/>
        <v>1.516749E-3</v>
      </c>
      <c r="V17">
        <f t="shared" si="22"/>
        <v>0.01</v>
      </c>
      <c r="W17">
        <f t="shared" si="23"/>
        <v>0.86311274971283369</v>
      </c>
      <c r="X17">
        <f t="shared" si="24"/>
        <v>1.3091254000141908E-3</v>
      </c>
      <c r="Y17">
        <f t="shared" si="25"/>
        <v>8.6311274971283374E-3</v>
      </c>
      <c r="Z17">
        <f t="shared" si="26"/>
        <v>0.85317249681569118</v>
      </c>
      <c r="AB17">
        <f t="shared" si="27"/>
        <v>15286.356703035839</v>
      </c>
      <c r="AC17">
        <f t="shared" si="2"/>
        <v>15691.493472575068</v>
      </c>
      <c r="AE17">
        <f t="shared" si="3"/>
        <v>0</v>
      </c>
      <c r="AF17">
        <f t="shared" si="4"/>
        <v>0</v>
      </c>
      <c r="AG17">
        <f t="shared" si="5"/>
        <v>-42.658624840784562</v>
      </c>
      <c r="AH17">
        <f t="shared" si="6"/>
        <v>-2618.2508000283815</v>
      </c>
      <c r="AI17">
        <f t="shared" si="7"/>
        <v>-2660.9094248691658</v>
      </c>
      <c r="AJ17">
        <f t="shared" si="8"/>
        <v>-405.13676953922914</v>
      </c>
      <c r="AK17">
        <f t="shared" si="30"/>
        <v>210.95172250189458</v>
      </c>
      <c r="AL17">
        <f t="shared" si="9"/>
        <v>-2855.0944719065005</v>
      </c>
      <c r="AN17">
        <f t="shared" si="10"/>
        <v>0</v>
      </c>
      <c r="AO17">
        <f t="shared" si="11"/>
        <v>0</v>
      </c>
      <c r="AP17">
        <f t="shared" si="12"/>
        <v>-17.286697329551405</v>
      </c>
      <c r="AQ17">
        <f t="shared" si="13"/>
        <v>-1061.0025354046088</v>
      </c>
      <c r="AR17">
        <f t="shared" si="14"/>
        <v>-1078.2892327341601</v>
      </c>
      <c r="AS17">
        <f t="shared" si="15"/>
        <v>-164.17492917870791</v>
      </c>
      <c r="AT17">
        <f t="shared" si="16"/>
        <v>85.48467259899374</v>
      </c>
      <c r="AU17">
        <f t="shared" si="17"/>
        <v>-1156.9794893138744</v>
      </c>
      <c r="AW17">
        <v>14</v>
      </c>
      <c r="AX17">
        <f>IF(Z17&gt;0, (R17*SUMPRODUCT(K17:$K$98, X17:$X$98)-K17*$AZ$3)/Z17, 0)</f>
        <v>18391.93543057315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1.577632E-3</v>
      </c>
      <c r="Q18" s="5">
        <f t="shared" si="29"/>
        <v>50</v>
      </c>
      <c r="R18">
        <f t="shared" si="0"/>
        <v>2000000</v>
      </c>
      <c r="S18">
        <f t="shared" si="1"/>
        <v>19216.320763330405</v>
      </c>
      <c r="U18">
        <f t="shared" si="21"/>
        <v>1.577632E-3</v>
      </c>
      <c r="V18">
        <f t="shared" si="22"/>
        <v>0.01</v>
      </c>
      <c r="W18">
        <f t="shared" si="23"/>
        <v>0.85317249681569118</v>
      </c>
      <c r="X18">
        <f t="shared" si="24"/>
        <v>1.3459922324963326E-3</v>
      </c>
      <c r="Y18">
        <f t="shared" si="25"/>
        <v>8.5317249681569115E-3</v>
      </c>
      <c r="Z18">
        <f t="shared" si="26"/>
        <v>0.84329477961503796</v>
      </c>
      <c r="AB18">
        <f t="shared" si="27"/>
        <v>15691.493472575068</v>
      </c>
      <c r="AC18">
        <f t="shared" si="2"/>
        <v>16205.022983124592</v>
      </c>
      <c r="AE18">
        <f t="shared" si="3"/>
        <v>0</v>
      </c>
      <c r="AF18">
        <f t="shared" si="4"/>
        <v>0</v>
      </c>
      <c r="AG18">
        <f t="shared" si="5"/>
        <v>-42.164738980751899</v>
      </c>
      <c r="AH18">
        <f t="shared" si="6"/>
        <v>-2691.9844649926654</v>
      </c>
      <c r="AI18">
        <f t="shared" si="7"/>
        <v>-2734.1492039734171</v>
      </c>
      <c r="AJ18">
        <f t="shared" si="8"/>
        <v>-513.52951054952428</v>
      </c>
      <c r="AK18">
        <f t="shared" si="30"/>
        <v>338.93625900762152</v>
      </c>
      <c r="AL18">
        <f t="shared" si="9"/>
        <v>-2908.7424555153198</v>
      </c>
      <c r="AN18">
        <f t="shared" si="10"/>
        <v>0</v>
      </c>
      <c r="AO18">
        <f t="shared" si="11"/>
        <v>0</v>
      </c>
      <c r="AP18">
        <f t="shared" si="12"/>
        <v>-15.944903237564834</v>
      </c>
      <c r="AQ18">
        <f t="shared" si="13"/>
        <v>-1017.9935379400837</v>
      </c>
      <c r="AR18">
        <f t="shared" si="14"/>
        <v>-1033.9384411776484</v>
      </c>
      <c r="AS18">
        <f t="shared" si="15"/>
        <v>-194.19492574314469</v>
      </c>
      <c r="AT18">
        <f t="shared" si="16"/>
        <v>128.17121567017858</v>
      </c>
      <c r="AU18">
        <f t="shared" si="17"/>
        <v>-1099.9621512506146</v>
      </c>
      <c r="AW18">
        <v>15</v>
      </c>
      <c r="AX18">
        <f>IF(Z18&gt;0, (R18*SUMPRODUCT(K18:$K$98, X18:$X$98)-K18*$AZ$3)/Z18, 0)</f>
        <v>19216.320763330405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1.648437E-3</v>
      </c>
      <c r="Q19" s="5">
        <f t="shared" si="29"/>
        <v>50</v>
      </c>
      <c r="R19">
        <f t="shared" si="0"/>
        <v>2000000</v>
      </c>
      <c r="S19">
        <f t="shared" si="1"/>
        <v>20000.383584885618</v>
      </c>
      <c r="U19">
        <f t="shared" si="21"/>
        <v>1.648437E-3</v>
      </c>
      <c r="V19">
        <f t="shared" si="22"/>
        <v>0.01</v>
      </c>
      <c r="W19">
        <f t="shared" si="23"/>
        <v>0.84329477961503796</v>
      </c>
      <c r="X19">
        <f t="shared" si="24"/>
        <v>1.3901183166242744E-3</v>
      </c>
      <c r="Y19">
        <f t="shared" si="25"/>
        <v>8.4329477961503797E-3</v>
      </c>
      <c r="Z19">
        <f t="shared" si="26"/>
        <v>0.83347171350226334</v>
      </c>
      <c r="AB19">
        <f t="shared" si="27"/>
        <v>16205.022983124592</v>
      </c>
      <c r="AC19">
        <f t="shared" si="2"/>
        <v>16669.753977197157</v>
      </c>
      <c r="AE19">
        <f t="shared" si="3"/>
        <v>0</v>
      </c>
      <c r="AF19">
        <f t="shared" si="4"/>
        <v>0</v>
      </c>
      <c r="AG19">
        <f t="shared" si="5"/>
        <v>-41.673585675113166</v>
      </c>
      <c r="AH19">
        <f t="shared" si="6"/>
        <v>-2780.236633248549</v>
      </c>
      <c r="AI19">
        <f t="shared" si="7"/>
        <v>-2821.9102189236623</v>
      </c>
      <c r="AJ19">
        <f t="shared" si="8"/>
        <v>-464.7309940725645</v>
      </c>
      <c r="AK19">
        <f t="shared" si="30"/>
        <v>361.37201252367839</v>
      </c>
      <c r="AL19">
        <f t="shared" si="9"/>
        <v>-2925.2692004725486</v>
      </c>
      <c r="AN19">
        <f t="shared" si="10"/>
        <v>0</v>
      </c>
      <c r="AO19">
        <f t="shared" si="11"/>
        <v>0</v>
      </c>
      <c r="AP19">
        <f t="shared" si="12"/>
        <v>-14.696605461839937</v>
      </c>
      <c r="AQ19">
        <f t="shared" si="13"/>
        <v>-980.47816686455894</v>
      </c>
      <c r="AR19">
        <f t="shared" si="14"/>
        <v>-995.17477232639897</v>
      </c>
      <c r="AS19">
        <f t="shared" si="15"/>
        <v>-163.89201829234261</v>
      </c>
      <c r="AT19">
        <f t="shared" si="16"/>
        <v>127.44144299018636</v>
      </c>
      <c r="AU19">
        <f t="shared" si="17"/>
        <v>-1031.6253476285553</v>
      </c>
      <c r="AW19">
        <v>16</v>
      </c>
      <c r="AX19">
        <f>IF(Z19&gt;0, (R19*SUMPRODUCT(K19:$K$98, X19:$X$98)-K19*$AZ$3)/Z19, 0)</f>
        <v>20000.383584885618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1.717889E-3</v>
      </c>
      <c r="Q20" s="5">
        <f t="shared" si="29"/>
        <v>50</v>
      </c>
      <c r="R20">
        <f t="shared" si="0"/>
        <v>2000000</v>
      </c>
      <c r="S20">
        <f t="shared" si="1"/>
        <v>20329.487326612478</v>
      </c>
      <c r="U20">
        <f t="shared" si="21"/>
        <v>1.717889E-3</v>
      </c>
      <c r="V20">
        <f t="shared" si="22"/>
        <v>0.01</v>
      </c>
      <c r="W20">
        <f t="shared" si="23"/>
        <v>0.83347171350226334</v>
      </c>
      <c r="X20">
        <f t="shared" si="24"/>
        <v>1.4318118884366897E-3</v>
      </c>
      <c r="Y20">
        <f t="shared" si="25"/>
        <v>8.3347171350226339E-3</v>
      </c>
      <c r="Z20">
        <f t="shared" si="26"/>
        <v>0.82370518447880403</v>
      </c>
      <c r="AB20">
        <f t="shared" si="27"/>
        <v>16669.753977197157</v>
      </c>
      <c r="AC20">
        <f t="shared" si="2"/>
        <v>16745.50410872684</v>
      </c>
      <c r="AE20">
        <f t="shared" si="3"/>
        <v>0</v>
      </c>
      <c r="AF20">
        <f t="shared" si="4"/>
        <v>0</v>
      </c>
      <c r="AG20">
        <f t="shared" si="5"/>
        <v>-41.1852592239402</v>
      </c>
      <c r="AH20">
        <f t="shared" si="6"/>
        <v>-2863.6237768733795</v>
      </c>
      <c r="AI20">
        <f t="shared" si="7"/>
        <v>-2904.8090360973197</v>
      </c>
      <c r="AJ20">
        <f t="shared" si="8"/>
        <v>-75.750131529683131</v>
      </c>
      <c r="AK20">
        <f t="shared" si="30"/>
        <v>71.679942101947773</v>
      </c>
      <c r="AL20">
        <f t="shared" si="9"/>
        <v>-2908.8792255250551</v>
      </c>
      <c r="AN20">
        <f t="shared" si="10"/>
        <v>0</v>
      </c>
      <c r="AO20">
        <f t="shared" si="11"/>
        <v>0</v>
      </c>
      <c r="AP20">
        <f t="shared" si="12"/>
        <v>-13.776337162440768</v>
      </c>
      <c r="AQ20">
        <f t="shared" si="13"/>
        <v>-957.87297202825562</v>
      </c>
      <c r="AR20">
        <f t="shared" si="14"/>
        <v>-971.64930919069639</v>
      </c>
      <c r="AS20">
        <f t="shared" si="15"/>
        <v>-25.338176126995187</v>
      </c>
      <c r="AT20">
        <f t="shared" si="16"/>
        <v>23.97671081323821</v>
      </c>
      <c r="AU20">
        <f t="shared" si="17"/>
        <v>-973.01077450445337</v>
      </c>
      <c r="AW20">
        <v>17</v>
      </c>
      <c r="AX20">
        <f>IF(Z20&gt;0, (R20*SUMPRODUCT(K20:$K$98, X20:$X$98)-K20*$AZ$3)/Z20, 0)</f>
        <v>20329.487326612478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1.798165E-3</v>
      </c>
      <c r="Q21" s="5">
        <f t="shared" si="29"/>
        <v>50</v>
      </c>
      <c r="R21">
        <f t="shared" si="0"/>
        <v>2000000</v>
      </c>
      <c r="S21">
        <f t="shared" si="1"/>
        <v>20568.006922348199</v>
      </c>
      <c r="U21">
        <f t="shared" si="21"/>
        <v>1.798165E-3</v>
      </c>
      <c r="V21">
        <f t="shared" si="22"/>
        <v>0.01</v>
      </c>
      <c r="W21">
        <f t="shared" si="23"/>
        <v>0.82370518447880403</v>
      </c>
      <c r="X21">
        <f t="shared" si="24"/>
        <v>1.4811578330483288E-3</v>
      </c>
      <c r="Y21">
        <f t="shared" si="25"/>
        <v>8.2370518447880403E-3</v>
      </c>
      <c r="Z21">
        <f t="shared" si="26"/>
        <v>0.8139869748009676</v>
      </c>
      <c r="AB21">
        <f t="shared" si="27"/>
        <v>16745.50410872684</v>
      </c>
      <c r="AC21">
        <f t="shared" si="2"/>
        <v>16742.08973240757</v>
      </c>
      <c r="AE21">
        <f t="shared" si="3"/>
        <v>0</v>
      </c>
      <c r="AF21">
        <f t="shared" si="4"/>
        <v>0</v>
      </c>
      <c r="AG21">
        <f t="shared" si="5"/>
        <v>-40.699348740048379</v>
      </c>
      <c r="AH21">
        <f t="shared" si="6"/>
        <v>-2962.3156660966574</v>
      </c>
      <c r="AI21">
        <f t="shared" si="7"/>
        <v>-3003.0150148367056</v>
      </c>
      <c r="AJ21">
        <f t="shared" si="8"/>
        <v>3.4143763192696497</v>
      </c>
      <c r="AK21">
        <f t="shared" si="30"/>
        <v>26.792806573962945</v>
      </c>
      <c r="AL21">
        <f t="shared" si="9"/>
        <v>-2972.807831943473</v>
      </c>
      <c r="AN21">
        <f t="shared" si="10"/>
        <v>0</v>
      </c>
      <c r="AO21">
        <f t="shared" si="11"/>
        <v>0</v>
      </c>
      <c r="AP21">
        <f t="shared" si="12"/>
        <v>-12.945798462821092</v>
      </c>
      <c r="AQ21">
        <f t="shared" si="13"/>
        <v>-942.26425689236623</v>
      </c>
      <c r="AR21">
        <f t="shared" si="14"/>
        <v>-955.21005535518725</v>
      </c>
      <c r="AS21">
        <f t="shared" si="15"/>
        <v>1.0860573712816917</v>
      </c>
      <c r="AT21">
        <f t="shared" si="16"/>
        <v>8.522354408550175</v>
      </c>
      <c r="AU21">
        <f t="shared" si="17"/>
        <v>-945.60164357535541</v>
      </c>
      <c r="AW21">
        <v>18</v>
      </c>
      <c r="AX21">
        <f>IF(Z21&gt;0, (R21*SUMPRODUCT(K21:$K$98, X21:$X$98)-K21*$AZ$3)/Z21, 0)</f>
        <v>20568.006922348199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1.8843029999999999E-3</v>
      </c>
      <c r="Q22" s="5">
        <f t="shared" si="29"/>
        <v>50</v>
      </c>
      <c r="R22">
        <f t="shared" si="0"/>
        <v>2000000</v>
      </c>
      <c r="S22">
        <f t="shared" si="1"/>
        <v>21168.4520967182</v>
      </c>
      <c r="U22">
        <f t="shared" si="21"/>
        <v>1.8843029999999999E-3</v>
      </c>
      <c r="V22">
        <f t="shared" si="22"/>
        <v>0.01</v>
      </c>
      <c r="W22">
        <f t="shared" si="23"/>
        <v>0.8139869748009676</v>
      </c>
      <c r="X22">
        <f t="shared" si="24"/>
        <v>1.5337980985783877E-3</v>
      </c>
      <c r="Y22">
        <f t="shared" si="25"/>
        <v>8.139869748009676E-3</v>
      </c>
      <c r="Z22">
        <f t="shared" si="26"/>
        <v>0.80431330695437953</v>
      </c>
      <c r="AB22">
        <f t="shared" si="27"/>
        <v>16742.08973240757</v>
      </c>
      <c r="AC22">
        <f t="shared" si="2"/>
        <v>17026.067709016785</v>
      </c>
      <c r="AE22">
        <f t="shared" si="3"/>
        <v>0</v>
      </c>
      <c r="AF22">
        <f t="shared" si="4"/>
        <v>0</v>
      </c>
      <c r="AG22">
        <f t="shared" si="5"/>
        <v>-40.215665347718975</v>
      </c>
      <c r="AH22">
        <f t="shared" si="6"/>
        <v>-3067.5961971567754</v>
      </c>
      <c r="AI22">
        <f t="shared" si="7"/>
        <v>-3107.8118625044945</v>
      </c>
      <c r="AJ22">
        <f t="shared" si="8"/>
        <v>-283.97797660921424</v>
      </c>
      <c r="AK22">
        <f t="shared" si="30"/>
        <v>351.58388438055903</v>
      </c>
      <c r="AL22">
        <f t="shared" si="9"/>
        <v>-3040.2059547331496</v>
      </c>
      <c r="AN22">
        <f t="shared" si="10"/>
        <v>0</v>
      </c>
      <c r="AO22">
        <f t="shared" si="11"/>
        <v>0</v>
      </c>
      <c r="AP22">
        <f t="shared" si="12"/>
        <v>-11.943927797676929</v>
      </c>
      <c r="AQ22">
        <f t="shared" si="13"/>
        <v>-911.066550173265</v>
      </c>
      <c r="AR22">
        <f t="shared" si="14"/>
        <v>-923.01047797094202</v>
      </c>
      <c r="AS22">
        <f t="shared" si="15"/>
        <v>-84.340577718260363</v>
      </c>
      <c r="AT22">
        <f t="shared" si="16"/>
        <v>104.41932250926624</v>
      </c>
      <c r="AU22">
        <f t="shared" si="17"/>
        <v>-902.93173317993615</v>
      </c>
      <c r="AW22">
        <v>19</v>
      </c>
      <c r="AX22">
        <f>IF(Z22&gt;0, (R22*SUMPRODUCT(K22:$K$98, X22:$X$98)-K22*$AZ$3)/Z22, 0)</f>
        <v>21168.4520967182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1.978559E-3</v>
      </c>
      <c r="Q23" s="5">
        <f t="shared" si="29"/>
        <v>50</v>
      </c>
      <c r="R23">
        <f t="shared" si="0"/>
        <v>2000000</v>
      </c>
      <c r="S23">
        <f t="shared" si="1"/>
        <v>22607.206174802868</v>
      </c>
      <c r="U23">
        <f t="shared" si="21"/>
        <v>1.978559E-3</v>
      </c>
      <c r="V23">
        <f t="shared" si="22"/>
        <v>0.01</v>
      </c>
      <c r="W23">
        <f t="shared" si="23"/>
        <v>0.80431330695437953</v>
      </c>
      <c r="X23">
        <f t="shared" si="24"/>
        <v>1.5913813322943502E-3</v>
      </c>
      <c r="Y23">
        <f t="shared" si="25"/>
        <v>8.0431330695437953E-3</v>
      </c>
      <c r="Z23">
        <f t="shared" si="26"/>
        <v>0.79467879255254137</v>
      </c>
      <c r="AB23">
        <f t="shared" si="27"/>
        <v>17026.067709016785</v>
      </c>
      <c r="AC23">
        <f t="shared" si="2"/>
        <v>17965.467305978702</v>
      </c>
      <c r="AE23">
        <f t="shared" si="3"/>
        <v>0</v>
      </c>
      <c r="AF23">
        <f t="shared" si="4"/>
        <v>0</v>
      </c>
      <c r="AG23">
        <f t="shared" si="5"/>
        <v>-39.733939627627066</v>
      </c>
      <c r="AH23">
        <f t="shared" si="6"/>
        <v>-3182.7626645887003</v>
      </c>
      <c r="AI23">
        <f t="shared" si="7"/>
        <v>-3222.4966042163273</v>
      </c>
      <c r="AJ23">
        <f t="shared" si="8"/>
        <v>-939.39959696191727</v>
      </c>
      <c r="AK23">
        <f t="shared" si="30"/>
        <v>1191.8247396311751</v>
      </c>
      <c r="AL23">
        <f t="shared" si="9"/>
        <v>-2970.0714615470688</v>
      </c>
      <c r="AN23">
        <f t="shared" si="10"/>
        <v>0</v>
      </c>
      <c r="AO23">
        <f t="shared" si="11"/>
        <v>0</v>
      </c>
      <c r="AP23">
        <f t="shared" si="12"/>
        <v>-10.536479244518496</v>
      </c>
      <c r="AQ23">
        <f t="shared" si="13"/>
        <v>-843.99163712299526</v>
      </c>
      <c r="AR23">
        <f t="shared" si="14"/>
        <v>-854.5281163675138</v>
      </c>
      <c r="AS23">
        <f t="shared" si="15"/>
        <v>-249.10604003677031</v>
      </c>
      <c r="AT23">
        <f t="shared" si="16"/>
        <v>316.04307928973128</v>
      </c>
      <c r="AU23">
        <f t="shared" si="17"/>
        <v>-787.5910771145526</v>
      </c>
      <c r="AW23">
        <v>20</v>
      </c>
      <c r="AX23">
        <f>IF(Z23&gt;0, (R23*SUMPRODUCT(K23:$K$98, X23:$X$98)-K23*$AZ$3)/Z23, 0)</f>
        <v>22607.206174802868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2.0782270000000002E-3</v>
      </c>
      <c r="Q24" s="5">
        <f t="shared" si="29"/>
        <v>50</v>
      </c>
      <c r="R24">
        <f t="shared" si="0"/>
        <v>2000000</v>
      </c>
      <c r="S24">
        <f t="shared" si="1"/>
        <v>23913.061174559673</v>
      </c>
      <c r="U24">
        <f t="shared" si="21"/>
        <v>2.0782270000000002E-3</v>
      </c>
      <c r="V24">
        <f t="shared" si="22"/>
        <v>0.01</v>
      </c>
      <c r="W24">
        <f t="shared" si="23"/>
        <v>0.79467879255254137</v>
      </c>
      <c r="X24">
        <f t="shared" si="24"/>
        <v>1.6515229230100906E-3</v>
      </c>
      <c r="Y24">
        <f t="shared" si="25"/>
        <v>7.9467879255254135E-3</v>
      </c>
      <c r="Z24">
        <f t="shared" si="26"/>
        <v>0.78508048170400591</v>
      </c>
      <c r="AB24">
        <f t="shared" si="27"/>
        <v>17965.467305978702</v>
      </c>
      <c r="AC24">
        <f t="shared" si="2"/>
        <v>18773.67758594067</v>
      </c>
      <c r="AE24">
        <f t="shared" si="3"/>
        <v>0</v>
      </c>
      <c r="AF24">
        <f t="shared" si="4"/>
        <v>0</v>
      </c>
      <c r="AG24">
        <f t="shared" si="5"/>
        <v>-39.254024085200292</v>
      </c>
      <c r="AH24">
        <f t="shared" si="6"/>
        <v>-3303.0458460201812</v>
      </c>
      <c r="AI24">
        <f t="shared" si="7"/>
        <v>-3342.2998701053816</v>
      </c>
      <c r="AJ24">
        <f t="shared" si="8"/>
        <v>-808.2102799619679</v>
      </c>
      <c r="AK24">
        <f t="shared" si="30"/>
        <v>1257.5827114185092</v>
      </c>
      <c r="AL24">
        <f t="shared" si="9"/>
        <v>-2892.9274386488405</v>
      </c>
      <c r="AN24">
        <f t="shared" si="10"/>
        <v>0</v>
      </c>
      <c r="AO24">
        <f t="shared" si="11"/>
        <v>0</v>
      </c>
      <c r="AP24">
        <f t="shared" si="12"/>
        <v>-9.2939439789485832</v>
      </c>
      <c r="AQ24">
        <f t="shared" si="13"/>
        <v>-782.04270181778361</v>
      </c>
      <c r="AR24">
        <f t="shared" si="14"/>
        <v>-791.33664579673223</v>
      </c>
      <c r="AS24">
        <f t="shared" si="15"/>
        <v>-191.35518562054585</v>
      </c>
      <c r="AT24">
        <f t="shared" si="16"/>
        <v>297.75044829670105</v>
      </c>
      <c r="AU24">
        <f t="shared" si="17"/>
        <v>-684.94138312057714</v>
      </c>
      <c r="AW24">
        <v>21</v>
      </c>
      <c r="AX24">
        <f>IF(Z24&gt;0, (R24*SUMPRODUCT(K24:$K$98, X24:$X$98)-K24*$AZ$3)/Z24, 0)</f>
        <v>23913.061174559673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2.7284060000000001E-3</v>
      </c>
      <c r="Q25" s="5">
        <f t="shared" si="29"/>
        <v>50</v>
      </c>
      <c r="R25">
        <f t="shared" si="0"/>
        <v>2000000</v>
      </c>
      <c r="S25">
        <f t="shared" si="1"/>
        <v>25115.630408362387</v>
      </c>
      <c r="U25">
        <f t="shared" si="21"/>
        <v>2.7284060000000001E-3</v>
      </c>
      <c r="V25">
        <f t="shared" si="22"/>
        <v>0.01</v>
      </c>
      <c r="W25">
        <f t="shared" si="23"/>
        <v>0.78508048170400591</v>
      </c>
      <c r="X25">
        <f t="shared" si="24"/>
        <v>2.1420182967641001E-3</v>
      </c>
      <c r="Y25">
        <f t="shared" si="25"/>
        <v>7.85080481704006E-3</v>
      </c>
      <c r="Z25">
        <f t="shared" si="26"/>
        <v>0.77508765859020179</v>
      </c>
      <c r="AB25">
        <f t="shared" si="27"/>
        <v>18773.67758594067</v>
      </c>
      <c r="AC25">
        <f t="shared" si="2"/>
        <v>19466.815167234476</v>
      </c>
      <c r="AE25">
        <f t="shared" si="3"/>
        <v>0</v>
      </c>
      <c r="AF25">
        <f t="shared" si="4"/>
        <v>0</v>
      </c>
      <c r="AG25">
        <f t="shared" si="5"/>
        <v>-38.754382929510086</v>
      </c>
      <c r="AH25">
        <f t="shared" si="6"/>
        <v>-4284.0365935282007</v>
      </c>
      <c r="AI25">
        <f t="shared" si="7"/>
        <v>-4322.7909764577107</v>
      </c>
      <c r="AJ25">
        <f t="shared" si="8"/>
        <v>-693.13758129380585</v>
      </c>
      <c r="AK25">
        <f t="shared" si="30"/>
        <v>1314.1574310158471</v>
      </c>
      <c r="AL25">
        <f t="shared" si="9"/>
        <v>-3701.7711267356694</v>
      </c>
      <c r="AN25">
        <f t="shared" si="10"/>
        <v>0</v>
      </c>
      <c r="AO25">
        <f t="shared" si="11"/>
        <v>0</v>
      </c>
      <c r="AP25">
        <f t="shared" si="12"/>
        <v>-8.1925418630743483</v>
      </c>
      <c r="AQ25">
        <f t="shared" si="13"/>
        <v>-905.63044699382829</v>
      </c>
      <c r="AR25">
        <f t="shared" si="14"/>
        <v>-913.82298885690261</v>
      </c>
      <c r="AS25">
        <f t="shared" si="15"/>
        <v>-146.5268757329531</v>
      </c>
      <c r="AT25">
        <f t="shared" si="16"/>
        <v>277.80831365191005</v>
      </c>
      <c r="AU25">
        <f t="shared" si="17"/>
        <v>-782.54155093794566</v>
      </c>
      <c r="AW25">
        <v>22</v>
      </c>
      <c r="AX25">
        <f>IF(Z25&gt;0, (R25*SUMPRODUCT(K25:$K$98, X25:$X$98)-K25*$AZ$3)/Z25, 0)</f>
        <v>25115.630408362387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3.4724349999999998E-3</v>
      </c>
      <c r="Q26" s="5">
        <f t="shared" si="29"/>
        <v>50</v>
      </c>
      <c r="R26">
        <f t="shared" si="0"/>
        <v>2000000</v>
      </c>
      <c r="S26">
        <f t="shared" si="1"/>
        <v>25996.77120933781</v>
      </c>
      <c r="U26">
        <f t="shared" si="21"/>
        <v>3.4724349999999998E-3</v>
      </c>
      <c r="V26">
        <f t="shared" si="22"/>
        <v>0.01</v>
      </c>
      <c r="W26">
        <f t="shared" si="23"/>
        <v>0.77508765859020179</v>
      </c>
      <c r="X26">
        <f t="shared" si="24"/>
        <v>2.6914415137566671E-3</v>
      </c>
      <c r="Y26">
        <f t="shared" si="25"/>
        <v>7.7508765859020182E-3</v>
      </c>
      <c r="Z26">
        <f t="shared" si="26"/>
        <v>0.76464534049054311</v>
      </c>
      <c r="AB26">
        <f t="shared" si="27"/>
        <v>19466.815167234476</v>
      </c>
      <c r="AC26">
        <f t="shared" si="2"/>
        <v>19878.309973018859</v>
      </c>
      <c r="AE26">
        <f t="shared" si="3"/>
        <v>0</v>
      </c>
      <c r="AF26">
        <f t="shared" si="4"/>
        <v>0</v>
      </c>
      <c r="AG26">
        <f t="shared" si="5"/>
        <v>-38.232267024527154</v>
      </c>
      <c r="AH26">
        <f t="shared" si="6"/>
        <v>-5382.8830275133341</v>
      </c>
      <c r="AI26">
        <f t="shared" si="7"/>
        <v>-5421.1152945378617</v>
      </c>
      <c r="AJ26">
        <f t="shared" si="8"/>
        <v>-411.49480578438306</v>
      </c>
      <c r="AK26">
        <f t="shared" si="30"/>
        <v>1362.6770617064135</v>
      </c>
      <c r="AL26">
        <f t="shared" si="9"/>
        <v>-4469.9330386158308</v>
      </c>
      <c r="AN26">
        <f t="shared" si="10"/>
        <v>0</v>
      </c>
      <c r="AO26">
        <f t="shared" si="11"/>
        <v>0</v>
      </c>
      <c r="AP26">
        <f t="shared" si="12"/>
        <v>-7.2162217636958035</v>
      </c>
      <c r="AQ26">
        <f t="shared" si="13"/>
        <v>-1016.0024680108776</v>
      </c>
      <c r="AR26">
        <f t="shared" si="14"/>
        <v>-1023.2186897745735</v>
      </c>
      <c r="AS26">
        <f t="shared" si="15"/>
        <v>-77.668367696952387</v>
      </c>
      <c r="AT26">
        <f t="shared" si="16"/>
        <v>257.201066922515</v>
      </c>
      <c r="AU26">
        <f t="shared" si="17"/>
        <v>-843.68599054901085</v>
      </c>
      <c r="AW26">
        <v>23</v>
      </c>
      <c r="AX26">
        <f>IF(Z26&gt;0, (R26*SUMPRODUCT(K26:$K$98, X26:$X$98)-K26*$AZ$3)/Z26, 0)</f>
        <v>25996.77120933781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4.2593279999999997E-3</v>
      </c>
      <c r="Q27" s="5">
        <f t="shared" si="29"/>
        <v>50</v>
      </c>
      <c r="R27">
        <f t="shared" si="0"/>
        <v>2000000</v>
      </c>
      <c r="S27">
        <f t="shared" si="1"/>
        <v>26585.107214273037</v>
      </c>
      <c r="U27">
        <f t="shared" si="21"/>
        <v>4.2593279999999997E-3</v>
      </c>
      <c r="V27">
        <f t="shared" si="22"/>
        <v>0.01</v>
      </c>
      <c r="W27">
        <f t="shared" si="23"/>
        <v>0.76464534049054311</v>
      </c>
      <c r="X27">
        <f t="shared" si="24"/>
        <v>3.256875308820904E-3</v>
      </c>
      <c r="Y27">
        <f t="shared" si="25"/>
        <v>7.6464534049054313E-3</v>
      </c>
      <c r="Z27">
        <f t="shared" si="26"/>
        <v>0.75374201177681677</v>
      </c>
      <c r="AB27">
        <f t="shared" si="27"/>
        <v>19878.309973018859</v>
      </c>
      <c r="AC27">
        <f t="shared" si="2"/>
        <v>20038.312194988524</v>
      </c>
      <c r="AE27">
        <f t="shared" si="3"/>
        <v>0</v>
      </c>
      <c r="AF27">
        <f t="shared" si="4"/>
        <v>0</v>
      </c>
      <c r="AG27">
        <f t="shared" si="5"/>
        <v>-37.687100588840835</v>
      </c>
      <c r="AH27">
        <f t="shared" si="6"/>
        <v>-6513.7506176418083</v>
      </c>
      <c r="AI27">
        <f t="shared" si="7"/>
        <v>-6551.4377182306489</v>
      </c>
      <c r="AJ27">
        <f t="shared" si="8"/>
        <v>-160.0022219696657</v>
      </c>
      <c r="AK27">
        <f t="shared" si="30"/>
        <v>1391.4816981113202</v>
      </c>
      <c r="AL27">
        <f t="shared" si="9"/>
        <v>-5319.9582420889947</v>
      </c>
      <c r="AN27">
        <f t="shared" si="10"/>
        <v>0</v>
      </c>
      <c r="AO27">
        <f t="shared" si="11"/>
        <v>0</v>
      </c>
      <c r="AP27">
        <f t="shared" si="12"/>
        <v>-6.3511815095058264</v>
      </c>
      <c r="AQ27">
        <f t="shared" si="13"/>
        <v>-1097.7234075828185</v>
      </c>
      <c r="AR27">
        <f t="shared" si="14"/>
        <v>-1104.0745890923245</v>
      </c>
      <c r="AS27">
        <f t="shared" si="15"/>
        <v>-26.964216874632321</v>
      </c>
      <c r="AT27">
        <f t="shared" si="16"/>
        <v>234.49808273330498</v>
      </c>
      <c r="AU27">
        <f t="shared" si="17"/>
        <v>-896.54072323365176</v>
      </c>
      <c r="AW27">
        <v>24</v>
      </c>
      <c r="AX27">
        <f>IF(Z27&gt;0, (R27*SUMPRODUCT(K27:$K$98, X27:$X$98)-K27*$AZ$3)/Z27, 0)</f>
        <v>26585.107214273037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5.1233759999999998E-3</v>
      </c>
      <c r="Q28" s="5">
        <f t="shared" si="29"/>
        <v>50</v>
      </c>
      <c r="R28">
        <f t="shared" si="0"/>
        <v>2000000</v>
      </c>
      <c r="S28">
        <f t="shared" si="1"/>
        <v>26929.055696548447</v>
      </c>
      <c r="U28">
        <f t="shared" si="21"/>
        <v>5.1233759999999998E-3</v>
      </c>
      <c r="V28">
        <f t="shared" si="22"/>
        <v>0.01</v>
      </c>
      <c r="W28">
        <f t="shared" si="23"/>
        <v>0.75374201177681677</v>
      </c>
      <c r="X28">
        <f t="shared" si="24"/>
        <v>3.8617037333290604E-3</v>
      </c>
      <c r="Y28">
        <f t="shared" si="25"/>
        <v>7.537420117768168E-3</v>
      </c>
      <c r="Z28">
        <f t="shared" si="26"/>
        <v>0.74234288792571956</v>
      </c>
      <c r="AB28">
        <f t="shared" si="27"/>
        <v>20038.312194988524</v>
      </c>
      <c r="AC28">
        <f t="shared" si="2"/>
        <v>19990.592974888325</v>
      </c>
      <c r="AE28">
        <f t="shared" si="3"/>
        <v>0</v>
      </c>
      <c r="AF28">
        <f t="shared" si="4"/>
        <v>0</v>
      </c>
      <c r="AG28">
        <f t="shared" si="5"/>
        <v>-37.11714439628598</v>
      </c>
      <c r="AH28">
        <f t="shared" si="6"/>
        <v>-7723.4074666581209</v>
      </c>
      <c r="AI28">
        <f t="shared" si="7"/>
        <v>-7760.5246110544067</v>
      </c>
      <c r="AJ28">
        <f t="shared" si="8"/>
        <v>47.719220100199891</v>
      </c>
      <c r="AK28">
        <f t="shared" si="30"/>
        <v>1402.6818536491969</v>
      </c>
      <c r="AL28">
        <f t="shared" si="9"/>
        <v>-6310.1235373050094</v>
      </c>
      <c r="AN28">
        <f t="shared" si="10"/>
        <v>0</v>
      </c>
      <c r="AO28">
        <f t="shared" si="11"/>
        <v>0</v>
      </c>
      <c r="AP28">
        <f t="shared" si="12"/>
        <v>-5.5849376816904677</v>
      </c>
      <c r="AQ28">
        <f t="shared" si="13"/>
        <v>-1162.1246756230689</v>
      </c>
      <c r="AR28">
        <f t="shared" si="14"/>
        <v>-1167.7096133047594</v>
      </c>
      <c r="AS28">
        <f t="shared" si="15"/>
        <v>7.1802094372635779</v>
      </c>
      <c r="AT28">
        <f t="shared" si="16"/>
        <v>211.05855170940114</v>
      </c>
      <c r="AU28">
        <f t="shared" si="17"/>
        <v>-949.47085215809454</v>
      </c>
      <c r="AW28">
        <v>25</v>
      </c>
      <c r="AX28">
        <f>IF(Z28&gt;0, (R28*SUMPRODUCT(K28:$K$98, X28:$X$98)-K28*$AZ$3)/Z28, 0)</f>
        <v>26929.055696548447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6.0505919999999996E-3</v>
      </c>
      <c r="Q29" s="5">
        <f t="shared" si="29"/>
        <v>50</v>
      </c>
      <c r="R29">
        <f t="shared" si="0"/>
        <v>2000000</v>
      </c>
      <c r="S29">
        <f t="shared" si="1"/>
        <v>27060.813974280227</v>
      </c>
      <c r="U29">
        <f t="shared" si="21"/>
        <v>6.0505919999999996E-3</v>
      </c>
      <c r="V29">
        <f t="shared" si="22"/>
        <v>0.01</v>
      </c>
      <c r="W29">
        <f t="shared" si="23"/>
        <v>0.74234288792571956</v>
      </c>
      <c r="X29">
        <f t="shared" si="24"/>
        <v>4.4916139389402547E-3</v>
      </c>
      <c r="Y29">
        <f t="shared" si="25"/>
        <v>7.4234288792571958E-3</v>
      </c>
      <c r="Z29">
        <f t="shared" si="26"/>
        <v>0.73042784510752212</v>
      </c>
      <c r="AB29">
        <f t="shared" si="27"/>
        <v>19990.592974888325</v>
      </c>
      <c r="AC29">
        <f t="shared" si="2"/>
        <v>19765.972038089029</v>
      </c>
      <c r="AE29">
        <f t="shared" si="3"/>
        <v>0</v>
      </c>
      <c r="AF29">
        <f t="shared" si="4"/>
        <v>0</v>
      </c>
      <c r="AG29">
        <f t="shared" si="5"/>
        <v>-36.521392255376107</v>
      </c>
      <c r="AH29">
        <f t="shared" si="6"/>
        <v>-8983.2278778805103</v>
      </c>
      <c r="AI29">
        <f t="shared" si="7"/>
        <v>-9019.749270135886</v>
      </c>
      <c r="AJ29">
        <f t="shared" si="8"/>
        <v>224.62093679929603</v>
      </c>
      <c r="AK29">
        <f t="shared" si="30"/>
        <v>1399.341508242183</v>
      </c>
      <c r="AL29">
        <f t="shared" si="9"/>
        <v>-7395.7868250944066</v>
      </c>
      <c r="AN29">
        <f t="shared" si="10"/>
        <v>0</v>
      </c>
      <c r="AO29">
        <f t="shared" si="11"/>
        <v>0</v>
      </c>
      <c r="AP29">
        <f t="shared" si="12"/>
        <v>-4.9065143978716321</v>
      </c>
      <c r="AQ29">
        <f t="shared" si="13"/>
        <v>-1206.8635449048172</v>
      </c>
      <c r="AR29">
        <f t="shared" si="14"/>
        <v>-1211.7700593026889</v>
      </c>
      <c r="AS29">
        <f t="shared" si="15"/>
        <v>30.176994698413367</v>
      </c>
      <c r="AT29">
        <f t="shared" si="16"/>
        <v>187.99637236499348</v>
      </c>
      <c r="AU29">
        <f t="shared" si="17"/>
        <v>-993.59669223928199</v>
      </c>
      <c r="AW29">
        <v>26</v>
      </c>
      <c r="AX29">
        <f>IF(Z29&gt;0, (R29*SUMPRODUCT(K29:$K$98, X29:$X$98)-K29*$AZ$3)/Z29, 0)</f>
        <v>27060.813974280227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7.1181309999999998E-3</v>
      </c>
      <c r="Q30" s="5">
        <f t="shared" si="29"/>
        <v>50</v>
      </c>
      <c r="R30">
        <f t="shared" si="0"/>
        <v>2000000</v>
      </c>
      <c r="S30">
        <f t="shared" si="1"/>
        <v>27017.006936152975</v>
      </c>
      <c r="U30">
        <f t="shared" si="21"/>
        <v>7.1181309999999998E-3</v>
      </c>
      <c r="V30">
        <f t="shared" si="22"/>
        <v>0.01</v>
      </c>
      <c r="W30">
        <f t="shared" si="23"/>
        <v>0.73042784510752212</v>
      </c>
      <c r="X30">
        <f t="shared" si="24"/>
        <v>5.1992810875230513E-3</v>
      </c>
      <c r="Y30">
        <f t="shared" si="25"/>
        <v>7.3042784510752214E-3</v>
      </c>
      <c r="Z30">
        <f t="shared" si="26"/>
        <v>0.71792428556892385</v>
      </c>
      <c r="AB30">
        <f t="shared" si="27"/>
        <v>19765.972038089029</v>
      </c>
      <c r="AC30">
        <f t="shared" si="2"/>
        <v>19396.165402848284</v>
      </c>
      <c r="AE30">
        <f t="shared" si="3"/>
        <v>0</v>
      </c>
      <c r="AF30">
        <f t="shared" si="4"/>
        <v>0</v>
      </c>
      <c r="AG30">
        <f t="shared" si="5"/>
        <v>-35.896214278446195</v>
      </c>
      <c r="AH30">
        <f t="shared" si="6"/>
        <v>-10398.562175046103</v>
      </c>
      <c r="AI30">
        <f t="shared" si="7"/>
        <v>-10434.458389324549</v>
      </c>
      <c r="AJ30">
        <f t="shared" si="8"/>
        <v>369.80663524074407</v>
      </c>
      <c r="AK30">
        <f t="shared" si="30"/>
        <v>1383.6180426662322</v>
      </c>
      <c r="AL30">
        <f t="shared" si="9"/>
        <v>-8681.0337114175727</v>
      </c>
      <c r="AN30">
        <f t="shared" si="10"/>
        <v>0</v>
      </c>
      <c r="AO30">
        <f t="shared" si="11"/>
        <v>0</v>
      </c>
      <c r="AP30">
        <f t="shared" si="12"/>
        <v>-4.3058250371923918</v>
      </c>
      <c r="AQ30">
        <f t="shared" si="13"/>
        <v>-1247.3290084798712</v>
      </c>
      <c r="AR30">
        <f t="shared" si="14"/>
        <v>-1251.6348335170635</v>
      </c>
      <c r="AS30">
        <f t="shared" si="15"/>
        <v>44.359069638593532</v>
      </c>
      <c r="AT30">
        <f t="shared" si="16"/>
        <v>165.96784172866475</v>
      </c>
      <c r="AU30">
        <f t="shared" si="17"/>
        <v>-1041.3079221498053</v>
      </c>
      <c r="AW30">
        <v>27</v>
      </c>
      <c r="AX30">
        <f>IF(Z30&gt;0, (R30*SUMPRODUCT(K30:$K$98, X30:$X$98)-K30*$AZ$3)/Z30, 0)</f>
        <v>27017.006936152975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8.3332130000000008E-3</v>
      </c>
      <c r="Q31" s="5">
        <f t="shared" si="29"/>
        <v>50</v>
      </c>
      <c r="R31">
        <f t="shared" si="0"/>
        <v>2000000</v>
      </c>
      <c r="S31">
        <f t="shared" si="1"/>
        <v>26812.168070571239</v>
      </c>
      <c r="U31">
        <f t="shared" si="21"/>
        <v>8.3332130000000008E-3</v>
      </c>
      <c r="V31">
        <f t="shared" si="22"/>
        <v>0.01</v>
      </c>
      <c r="W31">
        <f t="shared" si="23"/>
        <v>0.71792428556892385</v>
      </c>
      <c r="X31">
        <f t="shared" si="24"/>
        <v>5.9826159895186694E-3</v>
      </c>
      <c r="Y31">
        <f t="shared" si="25"/>
        <v>7.1792428556892388E-3</v>
      </c>
      <c r="Z31">
        <f t="shared" si="26"/>
        <v>0.70476242672371592</v>
      </c>
      <c r="AB31">
        <f t="shared" si="27"/>
        <v>19396.165402848284</v>
      </c>
      <c r="AC31">
        <f t="shared" si="2"/>
        <v>18896.208635139919</v>
      </c>
      <c r="AE31">
        <f t="shared" si="3"/>
        <v>0</v>
      </c>
      <c r="AF31">
        <f t="shared" si="4"/>
        <v>0</v>
      </c>
      <c r="AG31">
        <f t="shared" si="5"/>
        <v>-35.238121336185799</v>
      </c>
      <c r="AH31">
        <f t="shared" si="6"/>
        <v>-11965.231979037339</v>
      </c>
      <c r="AI31">
        <f t="shared" si="7"/>
        <v>-12000.470100373524</v>
      </c>
      <c r="AJ31">
        <f t="shared" si="8"/>
        <v>499.95676770836508</v>
      </c>
      <c r="AK31">
        <f t="shared" si="30"/>
        <v>1357.73157819938</v>
      </c>
      <c r="AL31">
        <f t="shared" si="9"/>
        <v>-10142.781754465779</v>
      </c>
      <c r="AN31">
        <f t="shared" si="10"/>
        <v>0</v>
      </c>
      <c r="AO31">
        <f t="shared" si="11"/>
        <v>0</v>
      </c>
      <c r="AP31">
        <f t="shared" si="12"/>
        <v>-3.7740048478971522</v>
      </c>
      <c r="AQ31">
        <f t="shared" si="13"/>
        <v>-1281.4770419877543</v>
      </c>
      <c r="AR31">
        <f t="shared" si="14"/>
        <v>-1285.2510468356516</v>
      </c>
      <c r="AS31">
        <f t="shared" si="15"/>
        <v>53.545398946474968</v>
      </c>
      <c r="AT31">
        <f t="shared" si="16"/>
        <v>145.41313111960997</v>
      </c>
      <c r="AU31">
        <f t="shared" si="17"/>
        <v>-1086.2925167695666</v>
      </c>
      <c r="AW31">
        <v>28</v>
      </c>
      <c r="AX31">
        <f>IF(Z31&gt;0, (R31*SUMPRODUCT(K31:$K$98, X31:$X$98)-K31*$AZ$3)/Z31, 0)</f>
        <v>26812.168070571239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9.6786909999999997E-3</v>
      </c>
      <c r="Q32" s="5">
        <f t="shared" si="29"/>
        <v>50</v>
      </c>
      <c r="R32">
        <f t="shared" si="0"/>
        <v>2000000</v>
      </c>
      <c r="S32">
        <f t="shared" si="1"/>
        <v>26461.422689551684</v>
      </c>
      <c r="U32">
        <f t="shared" si="21"/>
        <v>9.6786909999999997E-3</v>
      </c>
      <c r="V32">
        <f t="shared" si="22"/>
        <v>0.01</v>
      </c>
      <c r="W32">
        <f t="shared" si="23"/>
        <v>0.70476242672371592</v>
      </c>
      <c r="X32">
        <f t="shared" si="24"/>
        <v>6.8211777566689882E-3</v>
      </c>
      <c r="Y32">
        <f t="shared" si="25"/>
        <v>7.0476242672371592E-3</v>
      </c>
      <c r="Z32">
        <f t="shared" si="26"/>
        <v>0.69089362469980975</v>
      </c>
      <c r="AB32">
        <f t="shared" si="27"/>
        <v>18896.208635139919</v>
      </c>
      <c r="AC32">
        <f t="shared" si="2"/>
        <v>18282.028236698152</v>
      </c>
      <c r="AE32">
        <f t="shared" si="3"/>
        <v>0</v>
      </c>
      <c r="AF32">
        <f t="shared" si="4"/>
        <v>0</v>
      </c>
      <c r="AG32">
        <f t="shared" si="5"/>
        <v>-34.544681234990485</v>
      </c>
      <c r="AH32">
        <f t="shared" si="6"/>
        <v>-13642.355513337976</v>
      </c>
      <c r="AI32">
        <f t="shared" si="7"/>
        <v>-13676.900194572967</v>
      </c>
      <c r="AJ32">
        <f t="shared" si="8"/>
        <v>614.18039844176747</v>
      </c>
      <c r="AK32">
        <f t="shared" si="30"/>
        <v>1322.7346044597946</v>
      </c>
      <c r="AL32">
        <f t="shared" si="9"/>
        <v>-11739.985191671405</v>
      </c>
      <c r="AN32">
        <f t="shared" si="10"/>
        <v>0</v>
      </c>
      <c r="AO32">
        <f t="shared" si="11"/>
        <v>0</v>
      </c>
      <c r="AP32">
        <f t="shared" si="12"/>
        <v>-3.3033369398775725</v>
      </c>
      <c r="AQ32">
        <f t="shared" si="13"/>
        <v>-1304.5509555463759</v>
      </c>
      <c r="AR32">
        <f t="shared" si="14"/>
        <v>-1307.8542924862536</v>
      </c>
      <c r="AS32">
        <f t="shared" si="15"/>
        <v>58.731032546520908</v>
      </c>
      <c r="AT32">
        <f t="shared" si="16"/>
        <v>126.48656535121137</v>
      </c>
      <c r="AU32">
        <f t="shared" si="17"/>
        <v>-1122.6366945885213</v>
      </c>
      <c r="AW32">
        <v>29</v>
      </c>
      <c r="AX32">
        <f>IF(Z32&gt;0, (R32*SUMPRODUCT(K32:$K$98, X32:$X$98)-K32*$AZ$3)/Z32, 0)</f>
        <v>26461.422689551684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1.1206003000000001E-2</v>
      </c>
      <c r="Q33" s="5">
        <f t="shared" si="29"/>
        <v>50</v>
      </c>
      <c r="R33">
        <f t="shared" si="0"/>
        <v>2000000</v>
      </c>
      <c r="S33">
        <f t="shared" si="1"/>
        <v>25986.649779056886</v>
      </c>
      <c r="U33">
        <f t="shared" si="21"/>
        <v>1.1206003000000001E-2</v>
      </c>
      <c r="V33">
        <f t="shared" si="22"/>
        <v>0.01</v>
      </c>
      <c r="W33">
        <f t="shared" si="23"/>
        <v>0.69089362469980975</v>
      </c>
      <c r="X33">
        <f t="shared" si="24"/>
        <v>7.7421560310669425E-3</v>
      </c>
      <c r="Y33">
        <f t="shared" si="25"/>
        <v>6.9089362469980974E-3</v>
      </c>
      <c r="Z33">
        <f t="shared" si="26"/>
        <v>0.6762425324217447</v>
      </c>
      <c r="AB33">
        <f t="shared" si="27"/>
        <v>18282.028236698152</v>
      </c>
      <c r="AC33">
        <f t="shared" si="2"/>
        <v>17573.277855746401</v>
      </c>
      <c r="AE33">
        <f t="shared" si="3"/>
        <v>0</v>
      </c>
      <c r="AF33">
        <f t="shared" si="4"/>
        <v>0</v>
      </c>
      <c r="AG33">
        <f t="shared" si="5"/>
        <v>-33.812126621087238</v>
      </c>
      <c r="AH33">
        <f t="shared" si="6"/>
        <v>-15484.312062133886</v>
      </c>
      <c r="AI33">
        <f t="shared" si="7"/>
        <v>-15518.124188754973</v>
      </c>
      <c r="AJ33">
        <f t="shared" si="8"/>
        <v>708.75038095175114</v>
      </c>
      <c r="AK33">
        <f t="shared" si="30"/>
        <v>1279.7419765688708</v>
      </c>
      <c r="AL33">
        <f t="shared" si="9"/>
        <v>-13529.631831234352</v>
      </c>
      <c r="AN33">
        <f t="shared" si="10"/>
        <v>0</v>
      </c>
      <c r="AO33">
        <f t="shared" si="11"/>
        <v>0</v>
      </c>
      <c r="AP33">
        <f t="shared" si="12"/>
        <v>-2.8868628275183195</v>
      </c>
      <c r="AQ33">
        <f t="shared" si="13"/>
        <v>-1322.0429877956749</v>
      </c>
      <c r="AR33">
        <f t="shared" si="14"/>
        <v>-1324.9298506231933</v>
      </c>
      <c r="AS33">
        <f t="shared" si="15"/>
        <v>60.512760752617417</v>
      </c>
      <c r="AT33">
        <f t="shared" si="16"/>
        <v>109.26374381513828</v>
      </c>
      <c r="AU33">
        <f t="shared" si="17"/>
        <v>-1155.1533460554376</v>
      </c>
      <c r="AW33">
        <v>30</v>
      </c>
      <c r="AX33">
        <f>IF(Z33&gt;0, (R33*SUMPRODUCT(K33:$K$98, X33:$X$98)-K33*$AZ$3)/Z33, 0)</f>
        <v>25986.649779056886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1.2937709E-2</v>
      </c>
      <c r="Q34" s="5">
        <f t="shared" si="29"/>
        <v>50</v>
      </c>
      <c r="R34">
        <f t="shared" si="0"/>
        <v>2000000</v>
      </c>
      <c r="S34">
        <f t="shared" si="1"/>
        <v>25400.953921385371</v>
      </c>
      <c r="U34">
        <f t="shared" si="21"/>
        <v>1.2937709E-2</v>
      </c>
      <c r="V34">
        <f t="shared" si="22"/>
        <v>0.01</v>
      </c>
      <c r="W34">
        <f t="shared" si="23"/>
        <v>0.6762425324217447</v>
      </c>
      <c r="X34">
        <f t="shared" si="24"/>
        <v>8.7490290978955981E-3</v>
      </c>
      <c r="Y34">
        <f t="shared" si="25"/>
        <v>6.762425324217447E-3</v>
      </c>
      <c r="Z34">
        <f t="shared" si="26"/>
        <v>0.66073107799963171</v>
      </c>
      <c r="AB34">
        <f t="shared" si="27"/>
        <v>17573.277855746401</v>
      </c>
      <c r="AC34">
        <f t="shared" si="2"/>
        <v>16783.199666695928</v>
      </c>
      <c r="AE34">
        <f t="shared" si="3"/>
        <v>0</v>
      </c>
      <c r="AF34">
        <f t="shared" si="4"/>
        <v>0</v>
      </c>
      <c r="AG34">
        <f t="shared" si="5"/>
        <v>-33.036553899981584</v>
      </c>
      <c r="AH34">
        <f t="shared" si="6"/>
        <v>-17498.058195791196</v>
      </c>
      <c r="AI34">
        <f t="shared" si="7"/>
        <v>-17531.094749691179</v>
      </c>
      <c r="AJ34">
        <f t="shared" si="8"/>
        <v>790.07818905047316</v>
      </c>
      <c r="AK34">
        <f t="shared" si="30"/>
        <v>1230.1294499022481</v>
      </c>
      <c r="AL34">
        <f t="shared" si="9"/>
        <v>-15510.887110738458</v>
      </c>
      <c r="AN34">
        <f t="shared" si="10"/>
        <v>0</v>
      </c>
      <c r="AO34">
        <f t="shared" si="11"/>
        <v>0</v>
      </c>
      <c r="AP34">
        <f t="shared" si="12"/>
        <v>-2.51843286433731</v>
      </c>
      <c r="AQ34">
        <f t="shared" si="13"/>
        <v>-1333.9068280481858</v>
      </c>
      <c r="AR34">
        <f t="shared" si="14"/>
        <v>-1336.4252609125233</v>
      </c>
      <c r="AS34">
        <f t="shared" si="15"/>
        <v>60.229008229031017</v>
      </c>
      <c r="AT34">
        <f t="shared" si="16"/>
        <v>93.774866573620585</v>
      </c>
      <c r="AU34">
        <f t="shared" si="17"/>
        <v>-1182.4213861098717</v>
      </c>
      <c r="AW34">
        <v>31</v>
      </c>
      <c r="AX34">
        <f>IF(Z34&gt;0, (R34*SUMPRODUCT(K34:$K$98, X34:$X$98)-K34*$AZ$3)/Z34, 0)</f>
        <v>25400.953921385371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1.4742959999999999E-2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24712.430992050147</v>
      </c>
      <c r="U35">
        <f t="shared" si="21"/>
        <v>1.4742959999999999E-2</v>
      </c>
      <c r="V35">
        <f t="shared" si="22"/>
        <v>0.01</v>
      </c>
      <c r="W35">
        <f t="shared" si="23"/>
        <v>0.66073107799963171</v>
      </c>
      <c r="X35">
        <f t="shared" si="24"/>
        <v>9.7411318537054502E-3</v>
      </c>
      <c r="Y35">
        <f t="shared" si="25"/>
        <v>6.6073107799963175E-3</v>
      </c>
      <c r="Z35">
        <f t="shared" si="26"/>
        <v>0.64438263536592999</v>
      </c>
      <c r="AB35">
        <f t="shared" si="27"/>
        <v>16783.199666695928</v>
      </c>
      <c r="AC35">
        <f t="shared" ref="AC35:AC66" si="33">S35*Z35</f>
        <v>15924.261408955957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-32.219131768296499</v>
      </c>
      <c r="AH35">
        <f t="shared" ref="AH35:AH66" si="37">-X35*R35</f>
        <v>-19482.263707410901</v>
      </c>
      <c r="AI35">
        <f t="shared" ref="AI35:AI66" si="38">SUM(AE35:AH35)</f>
        <v>-19514.482839179196</v>
      </c>
      <c r="AJ35">
        <f t="shared" ref="AJ35:AJ66" si="39">AB35-AC35</f>
        <v>858.93825773997014</v>
      </c>
      <c r="AK35">
        <f t="shared" si="30"/>
        <v>1174.823976668715</v>
      </c>
      <c r="AL35">
        <f t="shared" ref="AL35:AL66" si="40">SUM(AI35:AK35)</f>
        <v>-17480.720604770511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-2.1929637327788631</v>
      </c>
      <c r="AQ35">
        <f t="shared" ref="AQ35:AQ66" si="44">AH35*$K35</f>
        <v>-1326.0412493432282</v>
      </c>
      <c r="AR35">
        <f t="shared" ref="AR35:AR66" si="45">AI35*$K35</f>
        <v>-1328.2342130760069</v>
      </c>
      <c r="AS35">
        <f t="shared" ref="AS35:AS66" si="46">AJ35*$K35</f>
        <v>58.462793518647615</v>
      </c>
      <c r="AT35">
        <f t="shared" ref="AT35:AT66" si="47">AK35*$K35</f>
        <v>79.963246426418223</v>
      </c>
      <c r="AU35">
        <f t="shared" ref="AU35:AU66" si="48">AL35*$K35</f>
        <v>-1189.808173130941</v>
      </c>
      <c r="AW35">
        <v>32</v>
      </c>
      <c r="AX35">
        <f>IF(Z35&gt;0, (R35*SUMPRODUCT(K35:$K$98, X35:$X$98)-K35*$AZ$3)/Z35, 0)</f>
        <v>24712.430992050147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1.6674095999999999E-2</v>
      </c>
      <c r="Q36" s="5">
        <f t="shared" si="29"/>
        <v>50</v>
      </c>
      <c r="R36">
        <f t="shared" si="31"/>
        <v>2000000</v>
      </c>
      <c r="S36">
        <f t="shared" si="32"/>
        <v>23951.587210909329</v>
      </c>
      <c r="U36">
        <f t="shared" ref="U36:U67" si="52">M36</f>
        <v>1.6674095999999999E-2</v>
      </c>
      <c r="V36">
        <f t="shared" ref="V36:V67" si="53">$C$10</f>
        <v>0.01</v>
      </c>
      <c r="W36">
        <f t="shared" ref="W36:W67" si="54">Z35</f>
        <v>0.64438263536592999</v>
      </c>
      <c r="X36">
        <f t="shared" ref="X36:X67" si="55">U36*W36</f>
        <v>1.0744497922824512E-2</v>
      </c>
      <c r="Y36">
        <f t="shared" ref="Y36:Y67" si="56">V36*W36</f>
        <v>6.4438263536593004E-3</v>
      </c>
      <c r="Z36">
        <f t="shared" ref="Z36:Z67" si="57">MAX(0, W36-X36-Y36)</f>
        <v>0.62719431108944623</v>
      </c>
      <c r="AB36">
        <f t="shared" ref="AB36:AB67" si="58">AC35</f>
        <v>15924.261408955957</v>
      </c>
      <c r="AC36">
        <f t="shared" si="33"/>
        <v>15022.299240245067</v>
      </c>
      <c r="AE36">
        <f t="shared" si="34"/>
        <v>0</v>
      </c>
      <c r="AF36">
        <f t="shared" si="35"/>
        <v>0</v>
      </c>
      <c r="AG36">
        <f t="shared" si="36"/>
        <v>-31.359715554472313</v>
      </c>
      <c r="AH36">
        <f t="shared" si="37"/>
        <v>-21488.995845649024</v>
      </c>
      <c r="AI36">
        <f t="shared" si="38"/>
        <v>-21520.355561203498</v>
      </c>
      <c r="AJ36">
        <f t="shared" si="39"/>
        <v>901.96216871089018</v>
      </c>
      <c r="AK36">
        <f t="shared" si="30"/>
        <v>1114.6982986269172</v>
      </c>
      <c r="AL36">
        <f t="shared" si="40"/>
        <v>-19503.695093865692</v>
      </c>
      <c r="AN36">
        <f t="shared" si="41"/>
        <v>0</v>
      </c>
      <c r="AO36">
        <f t="shared" si="42"/>
        <v>0</v>
      </c>
      <c r="AP36">
        <f t="shared" si="43"/>
        <v>-1.9057753639698225</v>
      </c>
      <c r="AQ36">
        <f t="shared" si="44"/>
        <v>-1305.9174216026108</v>
      </c>
      <c r="AR36">
        <f t="shared" si="45"/>
        <v>-1307.8231969665808</v>
      </c>
      <c r="AS36">
        <f t="shared" si="46"/>
        <v>54.813548208885585</v>
      </c>
      <c r="AT36">
        <f t="shared" si="47"/>
        <v>67.741831142957949</v>
      </c>
      <c r="AU36">
        <f t="shared" si="48"/>
        <v>-1185.2678176147374</v>
      </c>
      <c r="AW36">
        <v>33</v>
      </c>
      <c r="AX36">
        <f>IF(Z36&gt;0, (R36*SUMPRODUCT(K36:$K$98, X36:$X$98)-K36*$AZ$3)/Z36, 0)</f>
        <v>23951.587210909329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1.8802857999999999E-2</v>
      </c>
      <c r="Q37" s="5">
        <f t="shared" ref="Q37:Q68" si="60">$C$8</f>
        <v>50</v>
      </c>
      <c r="R37">
        <f t="shared" si="31"/>
        <v>2000000</v>
      </c>
      <c r="S37">
        <f t="shared" si="32"/>
        <v>23139.624602513373</v>
      </c>
      <c r="U37">
        <f t="shared" si="52"/>
        <v>1.8802857999999999E-2</v>
      </c>
      <c r="V37">
        <f t="shared" si="53"/>
        <v>0.01</v>
      </c>
      <c r="W37">
        <f t="shared" si="54"/>
        <v>0.62719431108944623</v>
      </c>
      <c r="X37">
        <f t="shared" si="55"/>
        <v>1.1793045569822682E-2</v>
      </c>
      <c r="Y37">
        <f t="shared" si="56"/>
        <v>6.2719431108944623E-3</v>
      </c>
      <c r="Z37">
        <f t="shared" si="57"/>
        <v>0.60912932240872908</v>
      </c>
      <c r="AB37">
        <f t="shared" si="58"/>
        <v>15022.299240245067</v>
      </c>
      <c r="AC37">
        <f t="shared" si="33"/>
        <v>14095.023854921328</v>
      </c>
      <c r="AE37">
        <f t="shared" si="34"/>
        <v>0</v>
      </c>
      <c r="AF37">
        <f t="shared" si="35"/>
        <v>0</v>
      </c>
      <c r="AG37">
        <f t="shared" si="36"/>
        <v>-30.456466120436453</v>
      </c>
      <c r="AH37">
        <f t="shared" si="37"/>
        <v>-23586.091139645363</v>
      </c>
      <c r="AI37">
        <f t="shared" si="38"/>
        <v>-23616.547605765798</v>
      </c>
      <c r="AJ37">
        <f t="shared" si="39"/>
        <v>927.2753853237391</v>
      </c>
      <c r="AK37">
        <f t="shared" si="30"/>
        <v>1051.5609468171549</v>
      </c>
      <c r="AL37">
        <f t="shared" si="40"/>
        <v>-21637.711273624904</v>
      </c>
      <c r="AN37">
        <f t="shared" si="41"/>
        <v>0</v>
      </c>
      <c r="AO37">
        <f t="shared" si="42"/>
        <v>0</v>
      </c>
      <c r="AP37">
        <f t="shared" si="43"/>
        <v>-1.6525746310549119</v>
      </c>
      <c r="AQ37">
        <f t="shared" si="44"/>
        <v>-1279.78655530796</v>
      </c>
      <c r="AR37">
        <f t="shared" si="45"/>
        <v>-1281.4391299390149</v>
      </c>
      <c r="AS37">
        <f t="shared" si="46"/>
        <v>50.314168811575819</v>
      </c>
      <c r="AT37">
        <f t="shared" si="47"/>
        <v>57.057931043157097</v>
      </c>
      <c r="AU37">
        <f t="shared" si="48"/>
        <v>-1174.0670300842821</v>
      </c>
      <c r="AW37">
        <v>34</v>
      </c>
      <c r="AX37">
        <f>IF(Z37&gt;0, (R37*SUMPRODUCT(K37:$K$98, X37:$X$98)-K37*$AZ$3)/Z37, 0)</f>
        <v>23139.624602513373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2.1348979000000001E-2</v>
      </c>
      <c r="Q38" s="5">
        <f t="shared" si="60"/>
        <v>50</v>
      </c>
      <c r="R38">
        <f t="shared" si="31"/>
        <v>2000000</v>
      </c>
      <c r="S38">
        <f t="shared" si="32"/>
        <v>22292.471858779158</v>
      </c>
      <c r="U38">
        <f t="shared" si="52"/>
        <v>2.1348979000000001E-2</v>
      </c>
      <c r="V38">
        <f t="shared" si="53"/>
        <v>0.01</v>
      </c>
      <c r="W38">
        <f t="shared" si="54"/>
        <v>0.60912932240872908</v>
      </c>
      <c r="X38">
        <f t="shared" si="55"/>
        <v>1.3004289112388186E-2</v>
      </c>
      <c r="Y38">
        <f t="shared" si="56"/>
        <v>6.0912932240872906E-3</v>
      </c>
      <c r="Z38">
        <f t="shared" si="57"/>
        <v>0.59003374007225362</v>
      </c>
      <c r="AB38">
        <f t="shared" si="58"/>
        <v>14095.023854921328</v>
      </c>
      <c r="AC38">
        <f t="shared" si="33"/>
        <v>13153.31054629093</v>
      </c>
      <c r="AE38">
        <f t="shared" si="34"/>
        <v>0</v>
      </c>
      <c r="AF38">
        <f t="shared" si="35"/>
        <v>0</v>
      </c>
      <c r="AG38">
        <f t="shared" si="36"/>
        <v>-29.50168700361268</v>
      </c>
      <c r="AH38">
        <f t="shared" si="37"/>
        <v>-26008.578224776371</v>
      </c>
      <c r="AI38">
        <f t="shared" si="38"/>
        <v>-26038.079911779983</v>
      </c>
      <c r="AJ38">
        <f t="shared" si="39"/>
        <v>941.71330863039839</v>
      </c>
      <c r="AK38">
        <f t="shared" si="30"/>
        <v>986.65166984449309</v>
      </c>
      <c r="AL38">
        <f t="shared" si="40"/>
        <v>-24109.714933305091</v>
      </c>
      <c r="AN38">
        <f t="shared" si="41"/>
        <v>0</v>
      </c>
      <c r="AO38">
        <f t="shared" si="42"/>
        <v>0</v>
      </c>
      <c r="AP38">
        <f t="shared" si="43"/>
        <v>-1.4292572354018203</v>
      </c>
      <c r="AQ38">
        <f t="shared" si="44"/>
        <v>-1260.0278962258592</v>
      </c>
      <c r="AR38">
        <f t="shared" si="45"/>
        <v>-1261.457153461261</v>
      </c>
      <c r="AS38">
        <f t="shared" si="46"/>
        <v>45.62283369996311</v>
      </c>
      <c r="AT38">
        <f t="shared" si="47"/>
        <v>47.79994573780963</v>
      </c>
      <c r="AU38">
        <f t="shared" si="48"/>
        <v>-1168.0343740234882</v>
      </c>
      <c r="AW38">
        <v>35</v>
      </c>
      <c r="AX38">
        <f>IF(Z38&gt;0, (R38*SUMPRODUCT(K38:$K$98, X38:$X$98)-K38*$AZ$3)/Z38, 0)</f>
        <v>22292.471858779158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2.4063398E-2</v>
      </c>
      <c r="Q39" s="5">
        <f t="shared" si="60"/>
        <v>50</v>
      </c>
      <c r="R39">
        <f t="shared" si="31"/>
        <v>2000000</v>
      </c>
      <c r="S39">
        <f t="shared" si="32"/>
        <v>21397.404588780719</v>
      </c>
      <c r="U39">
        <f t="shared" si="52"/>
        <v>2.4063398E-2</v>
      </c>
      <c r="V39">
        <f t="shared" si="53"/>
        <v>0.01</v>
      </c>
      <c r="W39">
        <f t="shared" si="54"/>
        <v>0.59003374007225362</v>
      </c>
      <c r="X39">
        <f t="shared" si="55"/>
        <v>1.4198216720787188E-2</v>
      </c>
      <c r="Y39">
        <f t="shared" si="56"/>
        <v>5.9003374007225362E-3</v>
      </c>
      <c r="Z39">
        <f t="shared" si="57"/>
        <v>0.56993518595074399</v>
      </c>
      <c r="AB39">
        <f t="shared" si="58"/>
        <v>13153.31054629093</v>
      </c>
      <c r="AC39">
        <f t="shared" si="33"/>
        <v>12195.133763170043</v>
      </c>
      <c r="AE39">
        <f t="shared" si="34"/>
        <v>0</v>
      </c>
      <c r="AF39">
        <f t="shared" si="35"/>
        <v>0</v>
      </c>
      <c r="AG39">
        <f t="shared" si="36"/>
        <v>-28.496759297537199</v>
      </c>
      <c r="AH39">
        <f t="shared" si="37"/>
        <v>-28396.433441574376</v>
      </c>
      <c r="AI39">
        <f t="shared" si="38"/>
        <v>-28424.930200871913</v>
      </c>
      <c r="AJ39">
        <f t="shared" si="39"/>
        <v>958.17678312088719</v>
      </c>
      <c r="AK39">
        <f t="shared" si="30"/>
        <v>920.73173824036519</v>
      </c>
      <c r="AL39">
        <f t="shared" si="40"/>
        <v>-26546.021679510661</v>
      </c>
      <c r="AN39">
        <f t="shared" si="41"/>
        <v>0</v>
      </c>
      <c r="AO39">
        <f t="shared" si="42"/>
        <v>0</v>
      </c>
      <c r="AP39">
        <f t="shared" si="43"/>
        <v>-1.2326534619178111</v>
      </c>
      <c r="AQ39">
        <f t="shared" si="44"/>
        <v>-1228.3137749947746</v>
      </c>
      <c r="AR39">
        <f t="shared" si="45"/>
        <v>-1229.5464284566924</v>
      </c>
      <c r="AS39">
        <f t="shared" si="46"/>
        <v>41.446815636517258</v>
      </c>
      <c r="AT39">
        <f t="shared" si="47"/>
        <v>39.82709587393947</v>
      </c>
      <c r="AU39">
        <f t="shared" si="48"/>
        <v>-1148.2725169462358</v>
      </c>
      <c r="AW39">
        <v>36</v>
      </c>
      <c r="AX39">
        <f>IF(Z39&gt;0, (R39*SUMPRODUCT(K39:$K$98, X39:$X$98)-K39*$AZ$3)/Z39, 0)</f>
        <v>21397.404588780719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2.6767890999999999E-2</v>
      </c>
      <c r="Q40" s="5">
        <f t="shared" si="60"/>
        <v>50</v>
      </c>
      <c r="R40">
        <f t="shared" si="31"/>
        <v>2000000</v>
      </c>
      <c r="S40">
        <f t="shared" si="32"/>
        <v>20467.65373549427</v>
      </c>
      <c r="U40">
        <f t="shared" si="52"/>
        <v>2.6767890999999999E-2</v>
      </c>
      <c r="V40">
        <f t="shared" si="53"/>
        <v>0.01</v>
      </c>
      <c r="W40">
        <f t="shared" si="54"/>
        <v>0.56993518595074399</v>
      </c>
      <c r="X40">
        <f t="shared" si="55"/>
        <v>1.5255962934594245E-2</v>
      </c>
      <c r="Y40">
        <f t="shared" si="56"/>
        <v>5.6993518595074401E-3</v>
      </c>
      <c r="Z40">
        <f t="shared" si="57"/>
        <v>0.54897987115664237</v>
      </c>
      <c r="AB40">
        <f t="shared" si="58"/>
        <v>12195.133763170043</v>
      </c>
      <c r="AC40">
        <f t="shared" si="33"/>
        <v>11236.329910590415</v>
      </c>
      <c r="AE40">
        <f t="shared" si="34"/>
        <v>0</v>
      </c>
      <c r="AF40">
        <f t="shared" si="35"/>
        <v>0</v>
      </c>
      <c r="AG40">
        <f t="shared" si="36"/>
        <v>-27.448993557832118</v>
      </c>
      <c r="AH40">
        <f t="shared" si="37"/>
        <v>-30511.92586918849</v>
      </c>
      <c r="AI40">
        <f t="shared" si="38"/>
        <v>-30539.374862746321</v>
      </c>
      <c r="AJ40">
        <f t="shared" si="39"/>
        <v>958.80385257962735</v>
      </c>
      <c r="AK40">
        <f t="shared" si="30"/>
        <v>853.65936342190309</v>
      </c>
      <c r="AL40">
        <f t="shared" si="40"/>
        <v>-28726.911646744789</v>
      </c>
      <c r="AN40">
        <f t="shared" si="41"/>
        <v>0</v>
      </c>
      <c r="AO40">
        <f t="shared" si="42"/>
        <v>0</v>
      </c>
      <c r="AP40">
        <f t="shared" si="43"/>
        <v>-1.060117315883254</v>
      </c>
      <c r="AQ40">
        <f t="shared" si="44"/>
        <v>-1178.4119110495933</v>
      </c>
      <c r="AR40">
        <f t="shared" si="45"/>
        <v>-1179.4720283654765</v>
      </c>
      <c r="AS40">
        <f t="shared" si="46"/>
        <v>37.030303661724311</v>
      </c>
      <c r="AT40">
        <f t="shared" si="47"/>
        <v>32.969481053020765</v>
      </c>
      <c r="AU40">
        <f t="shared" si="48"/>
        <v>-1109.4722436507313</v>
      </c>
      <c r="AW40">
        <v>37</v>
      </c>
      <c r="AX40">
        <f>IF(Z40&gt;0, (R40*SUMPRODUCT(K40:$K$98, X40:$X$98)-K40*$AZ$3)/Z40, 0)</f>
        <v>20467.65373549427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2.9742653000000001E-2</v>
      </c>
      <c r="Q41" s="5">
        <f t="shared" si="60"/>
        <v>50</v>
      </c>
      <c r="R41">
        <f t="shared" si="31"/>
        <v>2000000</v>
      </c>
      <c r="S41">
        <f t="shared" si="32"/>
        <v>19535.840491380419</v>
      </c>
      <c r="U41">
        <f t="shared" si="52"/>
        <v>2.9742653000000001E-2</v>
      </c>
      <c r="V41">
        <f t="shared" si="53"/>
        <v>0.01</v>
      </c>
      <c r="W41">
        <f t="shared" si="54"/>
        <v>0.54897987115664237</v>
      </c>
      <c r="X41">
        <f t="shared" si="55"/>
        <v>1.6328117811796723E-2</v>
      </c>
      <c r="Y41">
        <f t="shared" si="56"/>
        <v>5.4897987115664236E-3</v>
      </c>
      <c r="Z41">
        <f t="shared" si="57"/>
        <v>0.5271619546332792</v>
      </c>
      <c r="AB41">
        <f t="shared" si="58"/>
        <v>11236.329910590415</v>
      </c>
      <c r="AC41">
        <f t="shared" si="33"/>
        <v>10298.551858840063</v>
      </c>
      <c r="AE41">
        <f t="shared" si="34"/>
        <v>0</v>
      </c>
      <c r="AF41">
        <f t="shared" si="35"/>
        <v>0</v>
      </c>
      <c r="AG41">
        <f t="shared" si="36"/>
        <v>-26.35809773166396</v>
      </c>
      <c r="AH41">
        <f t="shared" si="37"/>
        <v>-32656.235623593446</v>
      </c>
      <c r="AI41">
        <f t="shared" si="38"/>
        <v>-32682.593721325109</v>
      </c>
      <c r="AJ41">
        <f t="shared" si="39"/>
        <v>937.77805175035246</v>
      </c>
      <c r="AK41">
        <f t="shared" ref="AK41:AK72" si="61">G41*SUM(AB41:AB41, AE41:AF41)</f>
        <v>786.54309374132913</v>
      </c>
      <c r="AL41">
        <f t="shared" si="40"/>
        <v>-30958.272575833427</v>
      </c>
      <c r="AN41">
        <f t="shared" si="41"/>
        <v>0</v>
      </c>
      <c r="AO41">
        <f t="shared" si="42"/>
        <v>0</v>
      </c>
      <c r="AP41">
        <f t="shared" si="43"/>
        <v>-0.90891557255251276</v>
      </c>
      <c r="AQ41">
        <f t="shared" si="44"/>
        <v>-1126.096480914536</v>
      </c>
      <c r="AR41">
        <f t="shared" si="45"/>
        <v>-1127.0053964870885</v>
      </c>
      <c r="AS41">
        <f t="shared" si="46"/>
        <v>32.337731027148855</v>
      </c>
      <c r="AT41">
        <f t="shared" si="47"/>
        <v>27.122642675625052</v>
      </c>
      <c r="AU41">
        <f t="shared" si="48"/>
        <v>-1067.5450227843146</v>
      </c>
      <c r="AW41">
        <v>38</v>
      </c>
      <c r="AX41">
        <f>IF(Z41&gt;0, (R41*SUMPRODUCT(K41:$K$98, X41:$X$98)-K41*$AZ$3)/Z41, 0)</f>
        <v>19535.840491380419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3.2906918E-2</v>
      </c>
      <c r="Q42" s="5">
        <f t="shared" si="60"/>
        <v>50</v>
      </c>
      <c r="R42">
        <f t="shared" si="31"/>
        <v>2000000</v>
      </c>
      <c r="S42">
        <f t="shared" si="32"/>
        <v>18605.561714346062</v>
      </c>
      <c r="U42">
        <f t="shared" si="52"/>
        <v>3.2906918E-2</v>
      </c>
      <c r="V42">
        <f t="shared" si="53"/>
        <v>0.01</v>
      </c>
      <c r="W42">
        <f t="shared" si="54"/>
        <v>0.5271619546332792</v>
      </c>
      <c r="X42">
        <f t="shared" si="55"/>
        <v>1.7347275213837037E-2</v>
      </c>
      <c r="Y42">
        <f t="shared" si="56"/>
        <v>5.2716195463327923E-3</v>
      </c>
      <c r="Z42">
        <f t="shared" si="57"/>
        <v>0.50454305987310932</v>
      </c>
      <c r="AB42">
        <f t="shared" si="58"/>
        <v>10298.551858840063</v>
      </c>
      <c r="AC42">
        <f t="shared" si="33"/>
        <v>9387.3070380141362</v>
      </c>
      <c r="AE42">
        <f t="shared" si="34"/>
        <v>0</v>
      </c>
      <c r="AF42">
        <f t="shared" si="35"/>
        <v>0</v>
      </c>
      <c r="AG42">
        <f t="shared" si="36"/>
        <v>-25.227152993655466</v>
      </c>
      <c r="AH42">
        <f t="shared" si="37"/>
        <v>-34694.550427674076</v>
      </c>
      <c r="AI42">
        <f t="shared" si="38"/>
        <v>-34719.777580667731</v>
      </c>
      <c r="AJ42">
        <f t="shared" si="39"/>
        <v>911.24482082592658</v>
      </c>
      <c r="AK42">
        <f t="shared" si="61"/>
        <v>720.89863011880448</v>
      </c>
      <c r="AL42">
        <f t="shared" si="40"/>
        <v>-33087.634129723003</v>
      </c>
      <c r="AN42">
        <f t="shared" si="41"/>
        <v>0</v>
      </c>
      <c r="AO42">
        <f t="shared" si="42"/>
        <v>0</v>
      </c>
      <c r="AP42">
        <f t="shared" si="43"/>
        <v>-0.77671143447507041</v>
      </c>
      <c r="AQ42">
        <f t="shared" si="44"/>
        <v>-1068.2003648181637</v>
      </c>
      <c r="AR42">
        <f t="shared" si="45"/>
        <v>-1068.9770762526387</v>
      </c>
      <c r="AS42">
        <f t="shared" si="46"/>
        <v>28.056050245530539</v>
      </c>
      <c r="AT42">
        <f t="shared" si="47"/>
        <v>22.195537056896992</v>
      </c>
      <c r="AU42">
        <f t="shared" si="48"/>
        <v>-1018.7254889502112</v>
      </c>
      <c r="AW42">
        <v>39</v>
      </c>
      <c r="AX42">
        <f>IF(Z42&gt;0, (R42*SUMPRODUCT(K42:$K$98, X42:$X$98)-K42*$AZ$3)/Z42, 0)</f>
        <v>18605.561714346062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3.6429437000000002E-2</v>
      </c>
      <c r="Q43" s="5">
        <f t="shared" si="60"/>
        <v>50</v>
      </c>
      <c r="R43">
        <f t="shared" si="31"/>
        <v>2000000</v>
      </c>
      <c r="S43">
        <f t="shared" si="32"/>
        <v>17689.94083701666</v>
      </c>
      <c r="U43">
        <f t="shared" si="52"/>
        <v>3.6429437000000002E-2</v>
      </c>
      <c r="V43">
        <f t="shared" si="53"/>
        <v>0.01</v>
      </c>
      <c r="W43">
        <f t="shared" si="54"/>
        <v>0.50454305987310932</v>
      </c>
      <c r="X43">
        <f t="shared" si="55"/>
        <v>1.8380219613434664E-2</v>
      </c>
      <c r="Y43">
        <f t="shared" si="56"/>
        <v>5.0454305987310934E-3</v>
      </c>
      <c r="Z43">
        <f t="shared" si="57"/>
        <v>0.48111740966094357</v>
      </c>
      <c r="AB43">
        <f t="shared" si="58"/>
        <v>9387.3070380141362</v>
      </c>
      <c r="AC43">
        <f t="shared" si="33"/>
        <v>8510.9385125607987</v>
      </c>
      <c r="AE43">
        <f t="shared" si="34"/>
        <v>0</v>
      </c>
      <c r="AF43">
        <f t="shared" si="35"/>
        <v>0</v>
      </c>
      <c r="AG43">
        <f t="shared" si="36"/>
        <v>-24.05587048304718</v>
      </c>
      <c r="AH43">
        <f t="shared" si="37"/>
        <v>-36760.439226869326</v>
      </c>
      <c r="AI43">
        <f t="shared" si="38"/>
        <v>-36784.495097352374</v>
      </c>
      <c r="AJ43">
        <f t="shared" si="39"/>
        <v>876.3685254533375</v>
      </c>
      <c r="AK43">
        <f t="shared" si="61"/>
        <v>657.1114926609896</v>
      </c>
      <c r="AL43">
        <f t="shared" si="40"/>
        <v>-35251.015079238045</v>
      </c>
      <c r="AN43">
        <f t="shared" si="41"/>
        <v>0</v>
      </c>
      <c r="AO43">
        <f t="shared" si="42"/>
        <v>0</v>
      </c>
      <c r="AP43">
        <f t="shared" si="43"/>
        <v>-0.66129389273297368</v>
      </c>
      <c r="AQ43">
        <f t="shared" si="44"/>
        <v>-1010.5414381924716</v>
      </c>
      <c r="AR43">
        <f t="shared" si="45"/>
        <v>-1011.2027320852045</v>
      </c>
      <c r="AS43">
        <f t="shared" si="46"/>
        <v>24.091298382825478</v>
      </c>
      <c r="AT43">
        <f t="shared" si="47"/>
        <v>18.063940660455227</v>
      </c>
      <c r="AU43">
        <f t="shared" si="48"/>
        <v>-969.04749304192376</v>
      </c>
      <c r="AW43">
        <v>40</v>
      </c>
      <c r="AX43">
        <f>IF(Z43&gt;0, (R43*SUMPRODUCT(K43:$K$98, X43:$X$98)-K43*$AZ$3)/Z43, 0)</f>
        <v>17689.94083701666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4.0492944000000003E-2</v>
      </c>
      <c r="Q44" s="5">
        <f t="shared" si="60"/>
        <v>50</v>
      </c>
      <c r="R44">
        <f t="shared" si="31"/>
        <v>2000000</v>
      </c>
      <c r="S44">
        <f t="shared" si="32"/>
        <v>16793.489835966055</v>
      </c>
      <c r="U44">
        <f t="shared" si="52"/>
        <v>4.0492944000000003E-2</v>
      </c>
      <c r="V44">
        <f t="shared" si="53"/>
        <v>0.01</v>
      </c>
      <c r="W44">
        <f t="shared" si="54"/>
        <v>0.48111740966094357</v>
      </c>
      <c r="X44">
        <f t="shared" si="55"/>
        <v>1.948186032682565E-2</v>
      </c>
      <c r="Y44">
        <f t="shared" si="56"/>
        <v>4.8111740966094363E-3</v>
      </c>
      <c r="Z44">
        <f t="shared" si="57"/>
        <v>0.45682437523750852</v>
      </c>
      <c r="AB44">
        <f t="shared" si="58"/>
        <v>8510.9385125607987</v>
      </c>
      <c r="AC44">
        <f t="shared" si="33"/>
        <v>7671.6755023726428</v>
      </c>
      <c r="AE44">
        <f t="shared" si="34"/>
        <v>0</v>
      </c>
      <c r="AF44">
        <f t="shared" si="35"/>
        <v>0</v>
      </c>
      <c r="AG44">
        <f t="shared" si="36"/>
        <v>-22.841218761875425</v>
      </c>
      <c r="AH44">
        <f t="shared" si="37"/>
        <v>-38963.720653651297</v>
      </c>
      <c r="AI44">
        <f t="shared" si="38"/>
        <v>-38986.561872413171</v>
      </c>
      <c r="AJ44">
        <f t="shared" si="39"/>
        <v>839.26301018815593</v>
      </c>
      <c r="AK44">
        <f t="shared" si="61"/>
        <v>595.76569587925599</v>
      </c>
      <c r="AL44">
        <f t="shared" si="40"/>
        <v>-37551.533166345755</v>
      </c>
      <c r="AN44">
        <f t="shared" si="41"/>
        <v>0</v>
      </c>
      <c r="AO44">
        <f t="shared" si="42"/>
        <v>0</v>
      </c>
      <c r="AP44">
        <f t="shared" si="43"/>
        <v>-0.56062787253541568</v>
      </c>
      <c r="AQ44">
        <f t="shared" si="44"/>
        <v>-956.34773449922534</v>
      </c>
      <c r="AR44">
        <f t="shared" si="45"/>
        <v>-956.90836237176075</v>
      </c>
      <c r="AS44">
        <f t="shared" si="46"/>
        <v>20.599348957893447</v>
      </c>
      <c r="AT44">
        <f t="shared" si="47"/>
        <v>14.622812297908432</v>
      </c>
      <c r="AU44">
        <f t="shared" si="48"/>
        <v>-921.68620111595874</v>
      </c>
      <c r="AW44">
        <v>41</v>
      </c>
      <c r="AX44">
        <f>IF(Z44&gt;0, (R44*SUMPRODUCT(K44:$K$98, X44:$X$98)-K44*$AZ$3)/Z44, 0)</f>
        <v>16793.489835966055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4.4837097999999999E-2</v>
      </c>
      <c r="Q45" s="5">
        <f t="shared" si="60"/>
        <v>50</v>
      </c>
      <c r="R45">
        <f t="shared" si="31"/>
        <v>2000000</v>
      </c>
      <c r="S45">
        <f t="shared" si="32"/>
        <v>15907.0802076368</v>
      </c>
      <c r="U45">
        <f t="shared" si="52"/>
        <v>4.4837097999999999E-2</v>
      </c>
      <c r="V45">
        <f t="shared" si="53"/>
        <v>0.01</v>
      </c>
      <c r="W45">
        <f t="shared" si="54"/>
        <v>0.45682437523750852</v>
      </c>
      <c r="X45">
        <f t="shared" si="55"/>
        <v>2.0482679281312942E-2</v>
      </c>
      <c r="Y45">
        <f t="shared" si="56"/>
        <v>4.5682437523750855E-3</v>
      </c>
      <c r="Z45">
        <f t="shared" si="57"/>
        <v>0.43177345220382052</v>
      </c>
      <c r="AB45">
        <f t="shared" si="58"/>
        <v>7671.6755023726428</v>
      </c>
      <c r="AC45">
        <f t="shared" si="33"/>
        <v>6868.2549357344069</v>
      </c>
      <c r="AE45">
        <f t="shared" si="34"/>
        <v>0</v>
      </c>
      <c r="AF45">
        <f t="shared" si="35"/>
        <v>0</v>
      </c>
      <c r="AG45">
        <f t="shared" si="36"/>
        <v>-21.588672610191026</v>
      </c>
      <c r="AH45">
        <f t="shared" si="37"/>
        <v>-40965.358562625886</v>
      </c>
      <c r="AI45">
        <f t="shared" si="38"/>
        <v>-40986.947235236075</v>
      </c>
      <c r="AJ45">
        <f t="shared" si="39"/>
        <v>803.42056663823587</v>
      </c>
      <c r="AK45">
        <f t="shared" si="61"/>
        <v>537.017285166085</v>
      </c>
      <c r="AL45">
        <f t="shared" si="40"/>
        <v>-39646.509383431759</v>
      </c>
      <c r="AN45">
        <f t="shared" si="41"/>
        <v>0</v>
      </c>
      <c r="AO45">
        <f t="shared" si="42"/>
        <v>0</v>
      </c>
      <c r="AP45">
        <f t="shared" si="43"/>
        <v>-0.47311130977469606</v>
      </c>
      <c r="AQ45">
        <f t="shared" si="44"/>
        <v>-897.74738794292648</v>
      </c>
      <c r="AR45">
        <f t="shared" si="45"/>
        <v>-898.22049925270107</v>
      </c>
      <c r="AS45">
        <f t="shared" si="46"/>
        <v>17.606796093740055</v>
      </c>
      <c r="AT45">
        <f t="shared" si="47"/>
        <v>11.76862309897847</v>
      </c>
      <c r="AU45">
        <f t="shared" si="48"/>
        <v>-868.84508005998271</v>
      </c>
      <c r="AW45">
        <v>42</v>
      </c>
      <c r="AX45">
        <f>IF(Z45&gt;0, (R45*SUMPRODUCT(K45:$K$98, X45:$X$98)-K45*$AZ$3)/Z45, 0)</f>
        <v>15907.0802076368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4.9451519999999999E-2</v>
      </c>
      <c r="Q46" s="5">
        <f t="shared" si="60"/>
        <v>50</v>
      </c>
      <c r="R46">
        <f t="shared" si="31"/>
        <v>2000000</v>
      </c>
      <c r="S46">
        <f t="shared" si="32"/>
        <v>15038.147135991228</v>
      </c>
      <c r="U46">
        <f t="shared" si="52"/>
        <v>4.9451519999999999E-2</v>
      </c>
      <c r="V46">
        <f t="shared" si="53"/>
        <v>0.01</v>
      </c>
      <c r="W46">
        <f t="shared" si="54"/>
        <v>0.43177345220382052</v>
      </c>
      <c r="X46">
        <f t="shared" si="55"/>
        <v>2.1351853507126275E-2</v>
      </c>
      <c r="Y46">
        <f t="shared" si="56"/>
        <v>4.3177345220382054E-3</v>
      </c>
      <c r="Z46">
        <f t="shared" si="57"/>
        <v>0.40610386417465605</v>
      </c>
      <c r="AB46">
        <f t="shared" si="58"/>
        <v>6868.2549357344069</v>
      </c>
      <c r="AC46">
        <f t="shared" si="33"/>
        <v>6107.049661953075</v>
      </c>
      <c r="AE46">
        <f t="shared" si="34"/>
        <v>0</v>
      </c>
      <c r="AF46">
        <f t="shared" si="35"/>
        <v>0</v>
      </c>
      <c r="AG46">
        <f t="shared" si="36"/>
        <v>-20.305193208732803</v>
      </c>
      <c r="AH46">
        <f t="shared" si="37"/>
        <v>-42703.707014252548</v>
      </c>
      <c r="AI46">
        <f t="shared" si="38"/>
        <v>-42724.012207461281</v>
      </c>
      <c r="AJ46">
        <f t="shared" si="39"/>
        <v>761.20527378133193</v>
      </c>
      <c r="AK46">
        <f t="shared" si="61"/>
        <v>480.77784550140854</v>
      </c>
      <c r="AL46">
        <f t="shared" si="40"/>
        <v>-41482.029088178548</v>
      </c>
      <c r="AN46">
        <f t="shared" si="41"/>
        <v>0</v>
      </c>
      <c r="AO46">
        <f t="shared" si="42"/>
        <v>0</v>
      </c>
      <c r="AP46">
        <f t="shared" si="43"/>
        <v>-0.39730725292803526</v>
      </c>
      <c r="AQ46">
        <f t="shared" si="44"/>
        <v>-835.57404991248484</v>
      </c>
      <c r="AR46">
        <f t="shared" si="45"/>
        <v>-835.97135716541277</v>
      </c>
      <c r="AS46">
        <f t="shared" si="46"/>
        <v>14.894336297687857</v>
      </c>
      <c r="AT46">
        <f t="shared" si="47"/>
        <v>9.407274439657737</v>
      </c>
      <c r="AU46">
        <f t="shared" si="48"/>
        <v>-811.66974642806736</v>
      </c>
      <c r="AW46">
        <v>43</v>
      </c>
      <c r="AX46">
        <f>IF(Z46&gt;0, (R46*SUMPRODUCT(K46:$K$98, X46:$X$98)-K46*$AZ$3)/Z46, 0)</f>
        <v>15038.147135991228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5.4649795000000001E-2</v>
      </c>
      <c r="Q47" s="5">
        <f t="shared" si="60"/>
        <v>50</v>
      </c>
      <c r="R47">
        <f t="shared" si="31"/>
        <v>2000000</v>
      </c>
      <c r="S47">
        <f t="shared" si="32"/>
        <v>14198.75658844423</v>
      </c>
      <c r="U47">
        <f t="shared" si="52"/>
        <v>5.4649795000000001E-2</v>
      </c>
      <c r="V47">
        <f t="shared" si="53"/>
        <v>0.01</v>
      </c>
      <c r="W47">
        <f t="shared" si="54"/>
        <v>0.40610386417465605</v>
      </c>
      <c r="X47">
        <f t="shared" si="55"/>
        <v>2.2193492925852799E-2</v>
      </c>
      <c r="Y47">
        <f t="shared" si="56"/>
        <v>4.0610386417465607E-3</v>
      </c>
      <c r="Z47">
        <f t="shared" si="57"/>
        <v>0.37984933260705667</v>
      </c>
      <c r="AB47">
        <f t="shared" si="58"/>
        <v>6107.049661953075</v>
      </c>
      <c r="AC47">
        <f t="shared" si="33"/>
        <v>5393.3882139705893</v>
      </c>
      <c r="AE47">
        <f t="shared" si="34"/>
        <v>0</v>
      </c>
      <c r="AF47">
        <f t="shared" si="35"/>
        <v>0</v>
      </c>
      <c r="AG47">
        <f t="shared" si="36"/>
        <v>-18.992466630352833</v>
      </c>
      <c r="AH47">
        <f t="shared" si="37"/>
        <v>-44386.985851705598</v>
      </c>
      <c r="AI47">
        <f t="shared" si="38"/>
        <v>-44405.978318335954</v>
      </c>
      <c r="AJ47">
        <f t="shared" si="39"/>
        <v>713.6614479824857</v>
      </c>
      <c r="AK47">
        <f t="shared" si="61"/>
        <v>427.49347633671528</v>
      </c>
      <c r="AL47">
        <f t="shared" si="40"/>
        <v>-43264.823394016756</v>
      </c>
      <c r="AN47">
        <f t="shared" si="41"/>
        <v>0</v>
      </c>
      <c r="AO47">
        <f t="shared" si="42"/>
        <v>0</v>
      </c>
      <c r="AP47">
        <f t="shared" si="43"/>
        <v>-0.33180483970912905</v>
      </c>
      <c r="AQ47">
        <f t="shared" si="44"/>
        <v>-775.45571159036695</v>
      </c>
      <c r="AR47">
        <f t="shared" si="45"/>
        <v>-775.78751643007615</v>
      </c>
      <c r="AS47">
        <f t="shared" si="46"/>
        <v>12.467907774337078</v>
      </c>
      <c r="AT47">
        <f t="shared" si="47"/>
        <v>7.4684561596603452</v>
      </c>
      <c r="AU47">
        <f t="shared" si="48"/>
        <v>-755.85115249607884</v>
      </c>
      <c r="AW47">
        <v>44</v>
      </c>
      <c r="AX47">
        <f>IF(Z47&gt;0, (R47*SUMPRODUCT(K47:$K$98, X47:$X$98)-K47*$AZ$3)/Z47, 0)</f>
        <v>14198.75658844423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6.0510883000000001E-2</v>
      </c>
      <c r="Q48" s="5">
        <f t="shared" si="60"/>
        <v>50</v>
      </c>
      <c r="R48">
        <f t="shared" si="31"/>
        <v>2000000</v>
      </c>
      <c r="S48">
        <f t="shared" si="32"/>
        <v>13387.823918129832</v>
      </c>
      <c r="U48">
        <f t="shared" si="52"/>
        <v>6.0510883000000001E-2</v>
      </c>
      <c r="V48">
        <f t="shared" si="53"/>
        <v>0.01</v>
      </c>
      <c r="W48">
        <f t="shared" si="54"/>
        <v>0.37984933260705667</v>
      </c>
      <c r="X48">
        <f t="shared" si="55"/>
        <v>2.2985018523013691E-2</v>
      </c>
      <c r="Y48">
        <f t="shared" si="56"/>
        <v>3.7984933260705668E-3</v>
      </c>
      <c r="Z48">
        <f t="shared" si="57"/>
        <v>0.35306582075797238</v>
      </c>
      <c r="AB48">
        <f t="shared" si="58"/>
        <v>5393.3882139705893</v>
      </c>
      <c r="AC48">
        <f t="shared" si="33"/>
        <v>4726.783039817723</v>
      </c>
      <c r="AE48">
        <f t="shared" si="34"/>
        <v>0</v>
      </c>
      <c r="AF48">
        <f t="shared" si="35"/>
        <v>0</v>
      </c>
      <c r="AG48">
        <f t="shared" si="36"/>
        <v>-17.653291037898619</v>
      </c>
      <c r="AH48">
        <f t="shared" si="37"/>
        <v>-45970.037046027384</v>
      </c>
      <c r="AI48">
        <f t="shared" si="38"/>
        <v>-45987.69033706528</v>
      </c>
      <c r="AJ48">
        <f t="shared" si="39"/>
        <v>666.60517415286631</v>
      </c>
      <c r="AK48">
        <f t="shared" si="61"/>
        <v>377.53717497794128</v>
      </c>
      <c r="AL48">
        <f t="shared" si="40"/>
        <v>-44943.547987934471</v>
      </c>
      <c r="AN48">
        <f t="shared" si="41"/>
        <v>0</v>
      </c>
      <c r="AO48">
        <f t="shared" si="42"/>
        <v>0</v>
      </c>
      <c r="AP48">
        <f t="shared" si="43"/>
        <v>-0.27536516739068295</v>
      </c>
      <c r="AQ48">
        <f t="shared" si="44"/>
        <v>-717.06442265974511</v>
      </c>
      <c r="AR48">
        <f t="shared" si="45"/>
        <v>-717.33978782713575</v>
      </c>
      <c r="AS48">
        <f t="shared" si="46"/>
        <v>10.398052406773759</v>
      </c>
      <c r="AT48">
        <f t="shared" si="47"/>
        <v>5.8890201923720973</v>
      </c>
      <c r="AU48">
        <f t="shared" si="48"/>
        <v>-701.05271522798989</v>
      </c>
      <c r="AW48">
        <v>45</v>
      </c>
      <c r="AX48">
        <f>IF(Z48&gt;0, (R48*SUMPRODUCT(K48:$K$98, X48:$X$98)-K48*$AZ$3)/Z48, 0)</f>
        <v>13387.823918129832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6.7218873999999998E-2</v>
      </c>
      <c r="Q49" s="5">
        <f t="shared" si="60"/>
        <v>50</v>
      </c>
      <c r="R49">
        <f t="shared" si="31"/>
        <v>2000000</v>
      </c>
      <c r="S49">
        <f t="shared" si="32"/>
        <v>12605.510713375788</v>
      </c>
      <c r="U49">
        <f t="shared" si="52"/>
        <v>6.7218873999999998E-2</v>
      </c>
      <c r="V49">
        <f t="shared" si="53"/>
        <v>0.01</v>
      </c>
      <c r="W49">
        <f t="shared" si="54"/>
        <v>0.35306582075797238</v>
      </c>
      <c r="X49">
        <f t="shared" si="55"/>
        <v>2.3732686919236728E-2</v>
      </c>
      <c r="Y49">
        <f t="shared" si="56"/>
        <v>3.5306582075797237E-3</v>
      </c>
      <c r="Z49">
        <f t="shared" si="57"/>
        <v>0.32580247563115589</v>
      </c>
      <c r="AB49">
        <f t="shared" si="58"/>
        <v>4726.783039817723</v>
      </c>
      <c r="AC49">
        <f t="shared" si="33"/>
        <v>4106.9065970128895</v>
      </c>
      <c r="AE49">
        <f t="shared" si="34"/>
        <v>0</v>
      </c>
      <c r="AF49">
        <f t="shared" si="35"/>
        <v>0</v>
      </c>
      <c r="AG49">
        <f t="shared" si="36"/>
        <v>-16.290123781557796</v>
      </c>
      <c r="AH49">
        <f t="shared" si="37"/>
        <v>-47465.373838473453</v>
      </c>
      <c r="AI49">
        <f t="shared" si="38"/>
        <v>-47481.663962255014</v>
      </c>
      <c r="AJ49">
        <f t="shared" si="39"/>
        <v>619.87644280483346</v>
      </c>
      <c r="AK49">
        <f t="shared" si="61"/>
        <v>330.87481278724061</v>
      </c>
      <c r="AL49">
        <f t="shared" si="40"/>
        <v>-46530.912706662944</v>
      </c>
      <c r="AN49">
        <f t="shared" si="41"/>
        <v>0</v>
      </c>
      <c r="AO49">
        <f t="shared" si="42"/>
        <v>0</v>
      </c>
      <c r="AP49">
        <f t="shared" si="43"/>
        <v>-0.22687658859460075</v>
      </c>
      <c r="AQ49">
        <f t="shared" si="44"/>
        <v>-661.06201752940069</v>
      </c>
      <c r="AR49">
        <f t="shared" si="45"/>
        <v>-661.28889411799537</v>
      </c>
      <c r="AS49">
        <f t="shared" si="46"/>
        <v>8.6331727480752178</v>
      </c>
      <c r="AT49">
        <f t="shared" si="47"/>
        <v>4.6081754677660118</v>
      </c>
      <c r="AU49">
        <f t="shared" si="48"/>
        <v>-648.04754590215418</v>
      </c>
      <c r="AW49">
        <v>46</v>
      </c>
      <c r="AX49">
        <f>IF(Z49&gt;0, (R49*SUMPRODUCT(K49:$K$98, X49:$X$98)-K49*$AZ$3)/Z49, 0)</f>
        <v>12605.510713375788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7.4959660999999997E-2</v>
      </c>
      <c r="Q50" s="5">
        <f t="shared" si="60"/>
        <v>50</v>
      </c>
      <c r="R50">
        <f t="shared" si="31"/>
        <v>2000000</v>
      </c>
      <c r="S50">
        <f t="shared" si="32"/>
        <v>11849.560682725036</v>
      </c>
      <c r="U50">
        <f t="shared" si="52"/>
        <v>7.4959660999999997E-2</v>
      </c>
      <c r="V50">
        <f t="shared" si="53"/>
        <v>0.01</v>
      </c>
      <c r="W50">
        <f t="shared" si="54"/>
        <v>0.32580247563115589</v>
      </c>
      <c r="X50">
        <f t="shared" si="55"/>
        <v>2.4422043126272205E-2</v>
      </c>
      <c r="Y50">
        <f t="shared" si="56"/>
        <v>3.2580247563115589E-3</v>
      </c>
      <c r="Z50">
        <f t="shared" si="57"/>
        <v>0.29812240774857213</v>
      </c>
      <c r="AB50">
        <f t="shared" si="58"/>
        <v>4106.9065970128895</v>
      </c>
      <c r="AC50">
        <f t="shared" si="33"/>
        <v>3532.6195614968019</v>
      </c>
      <c r="AE50">
        <f t="shared" si="34"/>
        <v>0</v>
      </c>
      <c r="AF50">
        <f t="shared" si="35"/>
        <v>0</v>
      </c>
      <c r="AG50">
        <f t="shared" si="36"/>
        <v>-14.906120387428606</v>
      </c>
      <c r="AH50">
        <f t="shared" si="37"/>
        <v>-48844.08625254441</v>
      </c>
      <c r="AI50">
        <f t="shared" si="38"/>
        <v>-48858.99237293184</v>
      </c>
      <c r="AJ50">
        <f t="shared" si="39"/>
        <v>574.2870355160876</v>
      </c>
      <c r="AK50">
        <f t="shared" si="61"/>
        <v>287.48346179090231</v>
      </c>
      <c r="AL50">
        <f t="shared" si="40"/>
        <v>-47997.221875624855</v>
      </c>
      <c r="AN50">
        <f t="shared" si="41"/>
        <v>0</v>
      </c>
      <c r="AO50">
        <f t="shared" si="42"/>
        <v>0</v>
      </c>
      <c r="AP50">
        <f t="shared" si="43"/>
        <v>-0.18535824155247049</v>
      </c>
      <c r="AQ50">
        <f t="shared" si="44"/>
        <v>-607.37829178170477</v>
      </c>
      <c r="AR50">
        <f t="shared" si="45"/>
        <v>-607.56365002325731</v>
      </c>
      <c r="AS50">
        <f t="shared" si="46"/>
        <v>7.1412837333193053</v>
      </c>
      <c r="AT50">
        <f t="shared" si="47"/>
        <v>3.5748690851792384</v>
      </c>
      <c r="AU50">
        <f t="shared" si="48"/>
        <v>-596.84749720475884</v>
      </c>
      <c r="AW50">
        <v>47</v>
      </c>
      <c r="AX50">
        <f>IF(Z50&gt;0, (R50*SUMPRODUCT(K50:$K$98, X50:$X$98)-K50*$AZ$3)/Z50, 0)</f>
        <v>11849.560682725036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8.3883494000000003E-2</v>
      </c>
      <c r="Q51" s="5">
        <f t="shared" si="60"/>
        <v>50</v>
      </c>
      <c r="R51">
        <f t="shared" si="31"/>
        <v>2000000</v>
      </c>
      <c r="S51">
        <f t="shared" si="32"/>
        <v>11115.679608444476</v>
      </c>
      <c r="U51">
        <f t="shared" si="52"/>
        <v>8.3883494000000003E-2</v>
      </c>
      <c r="V51">
        <f t="shared" si="53"/>
        <v>0.01</v>
      </c>
      <c r="W51">
        <f t="shared" si="54"/>
        <v>0.29812240774857213</v>
      </c>
      <c r="X51">
        <f t="shared" si="55"/>
        <v>2.5007549201642904E-2</v>
      </c>
      <c r="Y51">
        <f t="shared" si="56"/>
        <v>2.9812240774857212E-3</v>
      </c>
      <c r="Z51">
        <f t="shared" si="57"/>
        <v>0.2701336344694435</v>
      </c>
      <c r="AB51">
        <f t="shared" si="58"/>
        <v>3532.6195614968019</v>
      </c>
      <c r="AC51">
        <f t="shared" si="33"/>
        <v>3002.7189322269869</v>
      </c>
      <c r="AE51">
        <f t="shared" si="34"/>
        <v>0</v>
      </c>
      <c r="AF51">
        <f t="shared" si="35"/>
        <v>0</v>
      </c>
      <c r="AG51">
        <f t="shared" si="36"/>
        <v>-13.506681723472175</v>
      </c>
      <c r="AH51">
        <f t="shared" si="37"/>
        <v>-50015.09840328581</v>
      </c>
      <c r="AI51">
        <f t="shared" si="38"/>
        <v>-50028.60508500928</v>
      </c>
      <c r="AJ51">
        <f t="shared" si="39"/>
        <v>529.900629269815</v>
      </c>
      <c r="AK51">
        <f t="shared" si="61"/>
        <v>247.28336930477616</v>
      </c>
      <c r="AL51">
        <f t="shared" si="40"/>
        <v>-49251.421086434682</v>
      </c>
      <c r="AN51">
        <f t="shared" si="41"/>
        <v>0</v>
      </c>
      <c r="AO51">
        <f t="shared" si="42"/>
        <v>0</v>
      </c>
      <c r="AP51">
        <f t="shared" si="43"/>
        <v>-0.14996085910163265</v>
      </c>
      <c r="AQ51">
        <f t="shared" si="44"/>
        <v>-555.30346225418612</v>
      </c>
      <c r="AR51">
        <f t="shared" si="45"/>
        <v>-555.45342311328773</v>
      </c>
      <c r="AS51">
        <f t="shared" si="46"/>
        <v>5.8833365019405548</v>
      </c>
      <c r="AT51">
        <f t="shared" si="47"/>
        <v>2.7455171641490059</v>
      </c>
      <c r="AU51">
        <f t="shared" si="48"/>
        <v>-546.82456944719809</v>
      </c>
      <c r="AW51">
        <v>48</v>
      </c>
      <c r="AX51">
        <f>IF(Z51&gt;0, (R51*SUMPRODUCT(K51:$K$98, X51:$X$98)-K51*$AZ$3)/Z51, 0)</f>
        <v>11115.679608444476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9.4514217999999997E-2</v>
      </c>
      <c r="Q52" s="5">
        <f t="shared" si="60"/>
        <v>50</v>
      </c>
      <c r="R52">
        <f t="shared" si="31"/>
        <v>2000000</v>
      </c>
      <c r="S52">
        <f t="shared" si="32"/>
        <v>10403.403600250012</v>
      </c>
      <c r="U52">
        <f t="shared" si="52"/>
        <v>9.4514217999999997E-2</v>
      </c>
      <c r="V52">
        <f t="shared" si="53"/>
        <v>0.01</v>
      </c>
      <c r="W52">
        <f t="shared" si="54"/>
        <v>0.2701336344694435</v>
      </c>
      <c r="X52">
        <f t="shared" si="55"/>
        <v>2.5531469217377298E-2</v>
      </c>
      <c r="Y52">
        <f t="shared" si="56"/>
        <v>2.7013363446944348E-3</v>
      </c>
      <c r="Z52">
        <f t="shared" si="57"/>
        <v>0.24190082890737175</v>
      </c>
      <c r="AB52">
        <f t="shared" si="58"/>
        <v>3002.7189322269869</v>
      </c>
      <c r="AC52">
        <f t="shared" si="33"/>
        <v>2516.5919543584137</v>
      </c>
      <c r="AE52">
        <f t="shared" si="34"/>
        <v>0</v>
      </c>
      <c r="AF52">
        <f t="shared" si="35"/>
        <v>0</v>
      </c>
      <c r="AG52">
        <f t="shared" si="36"/>
        <v>-12.095041445368587</v>
      </c>
      <c r="AH52">
        <f t="shared" si="37"/>
        <v>-51062.938434754593</v>
      </c>
      <c r="AI52">
        <f t="shared" si="38"/>
        <v>-51075.033476199962</v>
      </c>
      <c r="AJ52">
        <f t="shared" si="39"/>
        <v>486.12697786857325</v>
      </c>
      <c r="AK52">
        <f t="shared" si="61"/>
        <v>210.19032525588909</v>
      </c>
      <c r="AL52">
        <f t="shared" si="40"/>
        <v>-50378.716173075496</v>
      </c>
      <c r="AN52">
        <f t="shared" si="41"/>
        <v>0</v>
      </c>
      <c r="AO52">
        <f t="shared" si="42"/>
        <v>0</v>
      </c>
      <c r="AP52">
        <f t="shared" si="43"/>
        <v>-0.11989983676965831</v>
      </c>
      <c r="AQ52">
        <f t="shared" si="44"/>
        <v>-506.19404744996399</v>
      </c>
      <c r="AR52">
        <f t="shared" si="45"/>
        <v>-506.31394728673365</v>
      </c>
      <c r="AS52">
        <f t="shared" si="46"/>
        <v>4.8190446935664051</v>
      </c>
      <c r="AT52">
        <f t="shared" si="47"/>
        <v>2.0836460794760416</v>
      </c>
      <c r="AU52">
        <f t="shared" si="48"/>
        <v>-499.41125651369117</v>
      </c>
      <c r="AW52">
        <v>49</v>
      </c>
      <c r="AX52">
        <f>IF(Z52&gt;0, (R52*SUMPRODUCT(K52:$K$98, X52:$X$98)-K52*$AZ$3)/Z52, 0)</f>
        <v>10403.403600250012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0.106775126</v>
      </c>
      <c r="Q53" s="5">
        <f t="shared" si="60"/>
        <v>50</v>
      </c>
      <c r="R53">
        <f t="shared" si="31"/>
        <v>2000000</v>
      </c>
      <c r="S53">
        <f t="shared" si="32"/>
        <v>9698.7371219298457</v>
      </c>
      <c r="U53">
        <f t="shared" si="52"/>
        <v>0.106775126</v>
      </c>
      <c r="V53">
        <f t="shared" si="53"/>
        <v>0.01</v>
      </c>
      <c r="W53">
        <f t="shared" si="54"/>
        <v>0.24190082890737175</v>
      </c>
      <c r="X53">
        <f t="shared" si="55"/>
        <v>2.582899148608906E-2</v>
      </c>
      <c r="Y53">
        <f t="shared" si="56"/>
        <v>2.4190082890737175E-3</v>
      </c>
      <c r="Z53">
        <f t="shared" si="57"/>
        <v>0.21365282913220898</v>
      </c>
      <c r="AB53">
        <f t="shared" si="58"/>
        <v>2516.5919543584137</v>
      </c>
      <c r="AC53">
        <f t="shared" si="33"/>
        <v>2072.1626251098896</v>
      </c>
      <c r="AE53">
        <f t="shared" si="34"/>
        <v>0</v>
      </c>
      <c r="AF53">
        <f t="shared" si="35"/>
        <v>0</v>
      </c>
      <c r="AG53">
        <f t="shared" si="36"/>
        <v>-10.682641456610449</v>
      </c>
      <c r="AH53">
        <f t="shared" si="37"/>
        <v>-51657.982972178121</v>
      </c>
      <c r="AI53">
        <f t="shared" si="38"/>
        <v>-51668.66561363473</v>
      </c>
      <c r="AJ53">
        <f t="shared" si="39"/>
        <v>444.42932924852403</v>
      </c>
      <c r="AK53">
        <f t="shared" si="61"/>
        <v>176.16143680508898</v>
      </c>
      <c r="AL53">
        <f t="shared" si="40"/>
        <v>-51048.07484758112</v>
      </c>
      <c r="AN53">
        <f t="shared" si="41"/>
        <v>0</v>
      </c>
      <c r="AO53">
        <f t="shared" si="42"/>
        <v>0</v>
      </c>
      <c r="AP53">
        <f t="shared" si="43"/>
        <v>-9.4552248413841092E-2</v>
      </c>
      <c r="AQ53">
        <f t="shared" si="44"/>
        <v>-457.22572065927494</v>
      </c>
      <c r="AR53">
        <f t="shared" si="45"/>
        <v>-457.32027290768877</v>
      </c>
      <c r="AS53">
        <f t="shared" si="46"/>
        <v>3.9336518512001555</v>
      </c>
      <c r="AT53">
        <f t="shared" si="47"/>
        <v>1.5592079918985653</v>
      </c>
      <c r="AU53">
        <f t="shared" si="48"/>
        <v>-451.82741306459008</v>
      </c>
      <c r="AW53">
        <v>50</v>
      </c>
      <c r="AX53">
        <f>IF(Z53&gt;0, (R53*SUMPRODUCT(K53:$K$98, X53:$X$98)-K53*$AZ$3)/Z53, 0)</f>
        <v>9698.7371219298457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0.120854822</v>
      </c>
      <c r="Q54" s="5">
        <f t="shared" si="60"/>
        <v>50</v>
      </c>
      <c r="R54">
        <f t="shared" si="31"/>
        <v>2000000</v>
      </c>
      <c r="S54">
        <f t="shared" si="32"/>
        <v>8993.678022987915</v>
      </c>
      <c r="U54">
        <f t="shared" si="52"/>
        <v>0.120854822</v>
      </c>
      <c r="V54">
        <f t="shared" si="53"/>
        <v>0.01</v>
      </c>
      <c r="W54">
        <f t="shared" si="54"/>
        <v>0.21365282913220898</v>
      </c>
      <c r="X54">
        <f t="shared" si="55"/>
        <v>2.5820974634569532E-2</v>
      </c>
      <c r="Y54">
        <f t="shared" si="56"/>
        <v>2.1365282913220897E-3</v>
      </c>
      <c r="Z54">
        <f t="shared" si="57"/>
        <v>0.18569532620631737</v>
      </c>
      <c r="AB54">
        <f t="shared" si="58"/>
        <v>2072.1626251098896</v>
      </c>
      <c r="AC54">
        <f t="shared" si="33"/>
        <v>1670.0839742733283</v>
      </c>
      <c r="AE54">
        <f t="shared" si="34"/>
        <v>0</v>
      </c>
      <c r="AF54">
        <f t="shared" si="35"/>
        <v>0</v>
      </c>
      <c r="AG54">
        <f t="shared" si="36"/>
        <v>-9.2847663103158684</v>
      </c>
      <c r="AH54">
        <f t="shared" si="37"/>
        <v>-51641.949269139062</v>
      </c>
      <c r="AI54">
        <f t="shared" si="38"/>
        <v>-51651.234035449379</v>
      </c>
      <c r="AJ54">
        <f t="shared" si="39"/>
        <v>402.07865083656134</v>
      </c>
      <c r="AK54">
        <f t="shared" si="61"/>
        <v>145.05138375769229</v>
      </c>
      <c r="AL54">
        <f t="shared" si="40"/>
        <v>-51104.104000855121</v>
      </c>
      <c r="AN54">
        <f t="shared" si="41"/>
        <v>0</v>
      </c>
      <c r="AO54">
        <f t="shared" si="42"/>
        <v>0</v>
      </c>
      <c r="AP54">
        <f t="shared" si="43"/>
        <v>-7.3374670337453693E-2</v>
      </c>
      <c r="AQ54">
        <f t="shared" si="44"/>
        <v>-408.11054113409102</v>
      </c>
      <c r="AR54">
        <f t="shared" si="45"/>
        <v>-408.18391580442847</v>
      </c>
      <c r="AS54">
        <f t="shared" si="46"/>
        <v>3.1775046855064213</v>
      </c>
      <c r="AT54">
        <f t="shared" si="47"/>
        <v>1.1462967520665663</v>
      </c>
      <c r="AU54">
        <f t="shared" si="48"/>
        <v>-403.86011436685544</v>
      </c>
      <c r="AW54">
        <v>51</v>
      </c>
      <c r="AX54">
        <f>IF(Z54&gt;0, (R54*SUMPRODUCT(K54:$K$98, X54:$X$98)-K54*$AZ$3)/Z54, 0)</f>
        <v>8993.678022987915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0.137118778</v>
      </c>
      <c r="Q55" s="5">
        <f t="shared" si="60"/>
        <v>50</v>
      </c>
      <c r="R55">
        <f t="shared" si="31"/>
        <v>2000000</v>
      </c>
      <c r="S55">
        <f t="shared" si="32"/>
        <v>8279.1042748079199</v>
      </c>
      <c r="U55">
        <f t="shared" si="52"/>
        <v>0.137118778</v>
      </c>
      <c r="V55">
        <f t="shared" si="53"/>
        <v>0.01</v>
      </c>
      <c r="W55">
        <f t="shared" si="54"/>
        <v>0.18569532620631737</v>
      </c>
      <c r="X55">
        <f t="shared" si="55"/>
        <v>2.5462316209721614E-2</v>
      </c>
      <c r="Y55">
        <f t="shared" si="56"/>
        <v>1.8569532620631738E-3</v>
      </c>
      <c r="Z55">
        <f t="shared" si="57"/>
        <v>0.15837605673453259</v>
      </c>
      <c r="AB55">
        <f t="shared" si="58"/>
        <v>1670.0839742733283</v>
      </c>
      <c r="AC55">
        <f t="shared" si="33"/>
        <v>1311.2118883380904</v>
      </c>
      <c r="AE55">
        <f t="shared" si="34"/>
        <v>0</v>
      </c>
      <c r="AF55">
        <f t="shared" si="35"/>
        <v>0</v>
      </c>
      <c r="AG55">
        <f t="shared" si="36"/>
        <v>-7.9188028367266297</v>
      </c>
      <c r="AH55">
        <f t="shared" si="37"/>
        <v>-50924.632419443231</v>
      </c>
      <c r="AI55">
        <f t="shared" si="38"/>
        <v>-50932.551222279959</v>
      </c>
      <c r="AJ55">
        <f t="shared" si="39"/>
        <v>358.87208593523792</v>
      </c>
      <c r="AK55">
        <f t="shared" si="61"/>
        <v>116.90587819913299</v>
      </c>
      <c r="AL55">
        <f t="shared" si="40"/>
        <v>-50456.773258145586</v>
      </c>
      <c r="AN55">
        <f t="shared" si="41"/>
        <v>0</v>
      </c>
      <c r="AO55">
        <f t="shared" si="42"/>
        <v>0</v>
      </c>
      <c r="AP55">
        <f t="shared" si="43"/>
        <v>-5.5874891518977371E-2</v>
      </c>
      <c r="AQ55">
        <f t="shared" si="44"/>
        <v>-359.32304045801777</v>
      </c>
      <c r="AR55">
        <f t="shared" si="45"/>
        <v>-359.37891534953678</v>
      </c>
      <c r="AS55">
        <f t="shared" si="46"/>
        <v>2.5321932221650503</v>
      </c>
      <c r="AT55">
        <f t="shared" si="47"/>
        <v>0.82488520007242561</v>
      </c>
      <c r="AU55">
        <f t="shared" si="48"/>
        <v>-356.02183692729926</v>
      </c>
      <c r="AW55">
        <v>52</v>
      </c>
      <c r="AX55">
        <f>IF(Z55&gt;0, (R55*SUMPRODUCT(K55:$K$98, X55:$X$98)-K55*$AZ$3)/Z55, 0)</f>
        <v>8279.1042748079199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0.15530349099999999</v>
      </c>
      <c r="Q56" s="5">
        <f t="shared" si="60"/>
        <v>50</v>
      </c>
      <c r="R56">
        <f t="shared" si="31"/>
        <v>2000000</v>
      </c>
      <c r="S56">
        <f t="shared" si="32"/>
        <v>7533.1492159377722</v>
      </c>
      <c r="U56">
        <f t="shared" si="52"/>
        <v>0.15530349099999999</v>
      </c>
      <c r="V56">
        <f t="shared" si="53"/>
        <v>0.01</v>
      </c>
      <c r="W56">
        <f t="shared" si="54"/>
        <v>0.15837605673453259</v>
      </c>
      <c r="X56">
        <f t="shared" si="55"/>
        <v>2.4596354501686971E-2</v>
      </c>
      <c r="Y56">
        <f t="shared" si="56"/>
        <v>1.5837605673453259E-3</v>
      </c>
      <c r="Z56">
        <f t="shared" si="57"/>
        <v>0.13219594166550031</v>
      </c>
      <c r="AB56">
        <f t="shared" si="58"/>
        <v>1311.2118883380904</v>
      </c>
      <c r="AC56">
        <f t="shared" si="33"/>
        <v>995.8517543076191</v>
      </c>
      <c r="AE56">
        <f t="shared" si="34"/>
        <v>0</v>
      </c>
      <c r="AF56">
        <f t="shared" si="35"/>
        <v>0</v>
      </c>
      <c r="AG56">
        <f t="shared" si="36"/>
        <v>-6.6097970832750157</v>
      </c>
      <c r="AH56">
        <f t="shared" si="37"/>
        <v>-49192.709003373944</v>
      </c>
      <c r="AI56">
        <f t="shared" si="38"/>
        <v>-49199.318800457222</v>
      </c>
      <c r="AJ56">
        <f t="shared" si="39"/>
        <v>315.36013403047127</v>
      </c>
      <c r="AK56">
        <f t="shared" si="61"/>
        <v>91.784832183666339</v>
      </c>
      <c r="AL56">
        <f t="shared" si="40"/>
        <v>-48792.173834243084</v>
      </c>
      <c r="AN56">
        <f t="shared" si="41"/>
        <v>0</v>
      </c>
      <c r="AO56">
        <f t="shared" si="42"/>
        <v>0</v>
      </c>
      <c r="AP56">
        <f t="shared" si="43"/>
        <v>-4.1641586510396539E-2</v>
      </c>
      <c r="AQ56">
        <f t="shared" si="44"/>
        <v>-309.91306114798135</v>
      </c>
      <c r="AR56">
        <f t="shared" si="45"/>
        <v>-309.95470273449178</v>
      </c>
      <c r="AS56">
        <f t="shared" si="46"/>
        <v>1.9867623979544979</v>
      </c>
      <c r="AT56">
        <f t="shared" si="47"/>
        <v>0.57824256653649297</v>
      </c>
      <c r="AU56">
        <f t="shared" si="48"/>
        <v>-307.38969777000079</v>
      </c>
      <c r="AW56">
        <v>53</v>
      </c>
      <c r="AX56">
        <f>IF(Z56&gt;0, (R56*SUMPRODUCT(K56:$K$98, X56:$X$98)-K56*$AZ$3)/Z56, 0)</f>
        <v>7533.1492159377722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0.17554342100000001</v>
      </c>
      <c r="Q57" s="5">
        <f t="shared" si="60"/>
        <v>50</v>
      </c>
      <c r="R57">
        <f t="shared" si="31"/>
        <v>2000000</v>
      </c>
      <c r="S57">
        <f t="shared" si="32"/>
        <v>6735.4484974300894</v>
      </c>
      <c r="U57">
        <f t="shared" si="52"/>
        <v>0.17554342100000001</v>
      </c>
      <c r="V57">
        <f t="shared" si="53"/>
        <v>0.01</v>
      </c>
      <c r="W57">
        <f t="shared" si="54"/>
        <v>0.13219594166550031</v>
      </c>
      <c r="X57">
        <f t="shared" si="55"/>
        <v>2.3206127842278362E-2</v>
      </c>
      <c r="Y57">
        <f t="shared" si="56"/>
        <v>1.321959416655003E-3</v>
      </c>
      <c r="Z57">
        <f t="shared" si="57"/>
        <v>0.10766785440656694</v>
      </c>
      <c r="AB57">
        <f t="shared" si="58"/>
        <v>995.8517543076191</v>
      </c>
      <c r="AC57">
        <f t="shared" si="33"/>
        <v>725.19128818423292</v>
      </c>
      <c r="AE57">
        <f t="shared" si="34"/>
        <v>0</v>
      </c>
      <c r="AF57">
        <f t="shared" si="35"/>
        <v>0</v>
      </c>
      <c r="AG57">
        <f t="shared" si="36"/>
        <v>-5.3833927203283469</v>
      </c>
      <c r="AH57">
        <f t="shared" si="37"/>
        <v>-46412.255684556723</v>
      </c>
      <c r="AI57">
        <f t="shared" si="38"/>
        <v>-46417.639077277054</v>
      </c>
      <c r="AJ57">
        <f t="shared" si="39"/>
        <v>270.66046612338619</v>
      </c>
      <c r="AK57">
        <f t="shared" si="61"/>
        <v>69.709622801533342</v>
      </c>
      <c r="AL57">
        <f t="shared" si="40"/>
        <v>-46077.268988352131</v>
      </c>
      <c r="AN57">
        <f t="shared" si="41"/>
        <v>0</v>
      </c>
      <c r="AO57">
        <f t="shared" si="42"/>
        <v>0</v>
      </c>
      <c r="AP57">
        <f t="shared" si="43"/>
        <v>-3.0281485797669736E-2</v>
      </c>
      <c r="AQ57">
        <f t="shared" si="44"/>
        <v>-261.06809113937356</v>
      </c>
      <c r="AR57">
        <f t="shared" si="45"/>
        <v>-261.09837262517124</v>
      </c>
      <c r="AS57">
        <f t="shared" si="46"/>
        <v>1.5224601820255266</v>
      </c>
      <c r="AT57">
        <f t="shared" si="47"/>
        <v>0.39211535596399821</v>
      </c>
      <c r="AU57">
        <f t="shared" si="48"/>
        <v>-259.18379708718169</v>
      </c>
      <c r="AW57">
        <v>54</v>
      </c>
      <c r="AX57">
        <f>IF(Z57&gt;0, (R57*SUMPRODUCT(K57:$K$98, X57:$X$98)-K57*$AZ$3)/Z57, 0)</f>
        <v>6735.4484974300894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0.19763372200000001</v>
      </c>
      <c r="Q58" s="5">
        <f t="shared" si="60"/>
        <v>50</v>
      </c>
      <c r="R58">
        <f t="shared" si="31"/>
        <v>2000000</v>
      </c>
      <c r="S58">
        <f t="shared" si="32"/>
        <v>5851.0871940466441</v>
      </c>
      <c r="U58">
        <f t="shared" si="52"/>
        <v>0.19763372200000001</v>
      </c>
      <c r="V58">
        <f t="shared" si="53"/>
        <v>0.01</v>
      </c>
      <c r="W58">
        <f t="shared" si="54"/>
        <v>0.10766785440656694</v>
      </c>
      <c r="X58">
        <f t="shared" si="55"/>
        <v>2.1278798806123926E-2</v>
      </c>
      <c r="Y58">
        <f t="shared" si="56"/>
        <v>1.0766785440656694E-3</v>
      </c>
      <c r="Z58">
        <f t="shared" si="57"/>
        <v>8.5312377056377356E-2</v>
      </c>
      <c r="AB58">
        <f t="shared" si="58"/>
        <v>725.19128818423292</v>
      </c>
      <c r="AC58">
        <f t="shared" si="33"/>
        <v>499.1701568882483</v>
      </c>
      <c r="AE58">
        <f t="shared" si="34"/>
        <v>0</v>
      </c>
      <c r="AF58">
        <f t="shared" si="35"/>
        <v>0</v>
      </c>
      <c r="AG58">
        <f t="shared" si="36"/>
        <v>-4.2656188528188679</v>
      </c>
      <c r="AH58">
        <f t="shared" si="37"/>
        <v>-42557.597612247853</v>
      </c>
      <c r="AI58">
        <f t="shared" si="38"/>
        <v>-42561.863231100673</v>
      </c>
      <c r="AJ58">
        <f t="shared" si="39"/>
        <v>226.02113129598462</v>
      </c>
      <c r="AK58">
        <f t="shared" si="61"/>
        <v>50.763390172896308</v>
      </c>
      <c r="AL58">
        <f t="shared" si="40"/>
        <v>-42285.078709631787</v>
      </c>
      <c r="AN58">
        <f t="shared" si="41"/>
        <v>0</v>
      </c>
      <c r="AO58">
        <f t="shared" si="42"/>
        <v>0</v>
      </c>
      <c r="AP58">
        <f t="shared" si="43"/>
        <v>-2.1423239458758424E-2</v>
      </c>
      <c r="AQ58">
        <f t="shared" si="44"/>
        <v>-213.73724092441464</v>
      </c>
      <c r="AR58">
        <f t="shared" si="45"/>
        <v>-213.75866416387339</v>
      </c>
      <c r="AS58">
        <f t="shared" si="46"/>
        <v>1.1351470878120127</v>
      </c>
      <c r="AT58">
        <f t="shared" si="47"/>
        <v>0.25494923501983158</v>
      </c>
      <c r="AU58">
        <f t="shared" si="48"/>
        <v>-212.36856784104151</v>
      </c>
      <c r="AW58">
        <v>55</v>
      </c>
      <c r="AX58">
        <f>IF(Z58&gt;0, (R58*SUMPRODUCT(K58:$K$98, X58:$X$98)-K58*$AZ$3)/Z58, 0)</f>
        <v>5851.0871940466441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0.22191640300000001</v>
      </c>
      <c r="Q59" s="5">
        <f t="shared" si="60"/>
        <v>50</v>
      </c>
      <c r="R59">
        <f t="shared" si="31"/>
        <v>2000000</v>
      </c>
      <c r="S59">
        <f t="shared" si="32"/>
        <v>4833.4986103210949</v>
      </c>
      <c r="U59">
        <f t="shared" si="52"/>
        <v>0.22191640300000001</v>
      </c>
      <c r="V59">
        <f t="shared" si="53"/>
        <v>0.01</v>
      </c>
      <c r="W59">
        <f t="shared" si="54"/>
        <v>8.5312377056377356E-2</v>
      </c>
      <c r="X59">
        <f t="shared" si="55"/>
        <v>1.8932215847730992E-2</v>
      </c>
      <c r="Y59">
        <f t="shared" si="56"/>
        <v>8.5312377056377361E-4</v>
      </c>
      <c r="Z59">
        <f t="shared" si="57"/>
        <v>6.5527037438082594E-2</v>
      </c>
      <c r="AB59">
        <f t="shared" si="58"/>
        <v>499.1701568882483</v>
      </c>
      <c r="AC59">
        <f t="shared" si="33"/>
        <v>316.72484439543058</v>
      </c>
      <c r="AE59">
        <f t="shared" si="34"/>
        <v>0</v>
      </c>
      <c r="AF59">
        <f t="shared" si="35"/>
        <v>0</v>
      </c>
      <c r="AG59">
        <f t="shared" si="36"/>
        <v>-3.2763518719041298</v>
      </c>
      <c r="AH59">
        <f t="shared" si="37"/>
        <v>-37864.431695461986</v>
      </c>
      <c r="AI59">
        <f t="shared" si="38"/>
        <v>-37867.708047333894</v>
      </c>
      <c r="AJ59">
        <f t="shared" si="39"/>
        <v>182.44531249281772</v>
      </c>
      <c r="AK59">
        <f t="shared" si="61"/>
        <v>34.941910982177383</v>
      </c>
      <c r="AL59">
        <f t="shared" si="40"/>
        <v>-37650.3208238589</v>
      </c>
      <c r="AN59">
        <f t="shared" si="41"/>
        <v>0</v>
      </c>
      <c r="AO59">
        <f t="shared" si="42"/>
        <v>0</v>
      </c>
      <c r="AP59">
        <f t="shared" si="43"/>
        <v>-1.4691820377567413E-2</v>
      </c>
      <c r="AQ59">
        <f t="shared" si="44"/>
        <v>-169.79172290340486</v>
      </c>
      <c r="AR59">
        <f t="shared" si="45"/>
        <v>-169.80641472378247</v>
      </c>
      <c r="AS59">
        <f t="shared" si="46"/>
        <v>0.81812145479838971</v>
      </c>
      <c r="AT59">
        <f t="shared" si="47"/>
        <v>0.15668655256517022</v>
      </c>
      <c r="AU59">
        <f t="shared" si="48"/>
        <v>-168.83160671641889</v>
      </c>
      <c r="AW59">
        <v>56</v>
      </c>
      <c r="AX59">
        <f>IF(Z59&gt;0, (R59*SUMPRODUCT(K59:$K$98, X59:$X$98)-K59*$AZ$3)/Z59, 0)</f>
        <v>4833.4986103210949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0.24923250199999999</v>
      </c>
      <c r="Q60" s="5">
        <f t="shared" si="60"/>
        <v>50</v>
      </c>
      <c r="R60">
        <f t="shared" si="31"/>
        <v>2000000</v>
      </c>
      <c r="S60">
        <f t="shared" si="32"/>
        <v>3602.6218387477775</v>
      </c>
      <c r="U60">
        <f t="shared" si="52"/>
        <v>0.24923250199999999</v>
      </c>
      <c r="V60">
        <f t="shared" si="53"/>
        <v>0.01</v>
      </c>
      <c r="W60">
        <f t="shared" si="54"/>
        <v>6.5527037438082594E-2</v>
      </c>
      <c r="X60">
        <f t="shared" si="55"/>
        <v>1.6331467489340994E-2</v>
      </c>
      <c r="Y60">
        <f t="shared" si="56"/>
        <v>6.5527037438082593E-4</v>
      </c>
      <c r="Z60">
        <f t="shared" si="57"/>
        <v>4.8540299574360776E-2</v>
      </c>
      <c r="AB60">
        <f t="shared" si="58"/>
        <v>316.72484439543058</v>
      </c>
      <c r="AC60">
        <f t="shared" si="33"/>
        <v>174.87234330595157</v>
      </c>
      <c r="AE60">
        <f t="shared" si="34"/>
        <v>0</v>
      </c>
      <c r="AF60">
        <f t="shared" si="35"/>
        <v>0</v>
      </c>
      <c r="AG60">
        <f t="shared" si="36"/>
        <v>-2.4270149787180388</v>
      </c>
      <c r="AH60">
        <f t="shared" si="37"/>
        <v>-32662.934978681988</v>
      </c>
      <c r="AI60">
        <f t="shared" si="38"/>
        <v>-32665.361993660707</v>
      </c>
      <c r="AJ60">
        <f t="shared" si="39"/>
        <v>141.85250108947901</v>
      </c>
      <c r="AK60">
        <f t="shared" si="61"/>
        <v>22.170739107680141</v>
      </c>
      <c r="AL60">
        <f t="shared" si="40"/>
        <v>-32501.338753463548</v>
      </c>
      <c r="AN60">
        <f t="shared" si="41"/>
        <v>0</v>
      </c>
      <c r="AO60">
        <f t="shared" si="42"/>
        <v>0</v>
      </c>
      <c r="AP60">
        <f t="shared" si="43"/>
        <v>-9.7171634126393108E-3</v>
      </c>
      <c r="AQ60">
        <f t="shared" si="44"/>
        <v>-130.7742554155611</v>
      </c>
      <c r="AR60">
        <f t="shared" si="45"/>
        <v>-130.78397257897373</v>
      </c>
      <c r="AS60">
        <f t="shared" si="46"/>
        <v>0.56794207932995255</v>
      </c>
      <c r="AT60">
        <f t="shared" si="47"/>
        <v>8.8766116722574048E-2</v>
      </c>
      <c r="AU60">
        <f t="shared" si="48"/>
        <v>-130.1272643829212</v>
      </c>
      <c r="AW60">
        <v>57</v>
      </c>
      <c r="AX60">
        <f>IF(Z60&gt;0, (R60*SUMPRODUCT(K60:$K$98, X60:$X$98)-K60*$AZ$3)/Z60, 0)</f>
        <v>3602.6218387477775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0.27993124800000002</v>
      </c>
      <c r="Q61" s="5">
        <f t="shared" si="60"/>
        <v>50</v>
      </c>
      <c r="R61">
        <f t="shared" si="31"/>
        <v>2000000</v>
      </c>
      <c r="S61">
        <f t="shared" si="32"/>
        <v>2003.1891934757566</v>
      </c>
      <c r="U61">
        <f t="shared" si="52"/>
        <v>0.27993124800000002</v>
      </c>
      <c r="V61">
        <f t="shared" si="53"/>
        <v>0.01</v>
      </c>
      <c r="W61">
        <f t="shared" si="54"/>
        <v>4.8540299574360776E-2</v>
      </c>
      <c r="X61">
        <f t="shared" si="55"/>
        <v>1.3587946638144681E-2</v>
      </c>
      <c r="Y61">
        <f t="shared" si="56"/>
        <v>4.8540299574360775E-4</v>
      </c>
      <c r="Z61">
        <f t="shared" si="57"/>
        <v>3.4466949940472488E-2</v>
      </c>
      <c r="AB61">
        <f t="shared" si="58"/>
        <v>174.87234330595157</v>
      </c>
      <c r="AC61">
        <f t="shared" si="33"/>
        <v>69.043821652824363</v>
      </c>
      <c r="AE61">
        <f t="shared" si="34"/>
        <v>0</v>
      </c>
      <c r="AF61">
        <f t="shared" si="35"/>
        <v>0</v>
      </c>
      <c r="AG61">
        <f t="shared" si="36"/>
        <v>-1.7233474970236244</v>
      </c>
      <c r="AH61">
        <f t="shared" si="37"/>
        <v>-27175.893276289364</v>
      </c>
      <c r="AI61">
        <f t="shared" si="38"/>
        <v>-27177.616623786387</v>
      </c>
      <c r="AJ61">
        <f t="shared" si="39"/>
        <v>105.82852165312721</v>
      </c>
      <c r="AK61">
        <f t="shared" si="61"/>
        <v>12.241064031416611</v>
      </c>
      <c r="AL61">
        <f t="shared" si="40"/>
        <v>-27059.547038101846</v>
      </c>
      <c r="AN61">
        <f t="shared" si="41"/>
        <v>0</v>
      </c>
      <c r="AO61">
        <f t="shared" si="42"/>
        <v>0</v>
      </c>
      <c r="AP61">
        <f t="shared" si="43"/>
        <v>-6.1605840155293358E-3</v>
      </c>
      <c r="AQ61">
        <f t="shared" si="44"/>
        <v>-97.147774325716469</v>
      </c>
      <c r="AR61">
        <f t="shared" si="45"/>
        <v>-97.153934909732001</v>
      </c>
      <c r="AS61">
        <f t="shared" si="46"/>
        <v>0.3783134277964012</v>
      </c>
      <c r="AT61">
        <f t="shared" si="47"/>
        <v>4.375908140131908E-2</v>
      </c>
      <c r="AU61">
        <f t="shared" si="48"/>
        <v>-96.731862400534297</v>
      </c>
      <c r="AW61">
        <v>58</v>
      </c>
      <c r="AX61">
        <f>IF(Z61&gt;0, (R61*SUMPRODUCT(K61:$K$98, X61:$X$98)-K61*$AZ$3)/Z61, 0)</f>
        <v>2003.1891934757566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0.31455227499999999</v>
      </c>
      <c r="Q62" s="5">
        <f t="shared" si="60"/>
        <v>50</v>
      </c>
      <c r="R62">
        <f t="shared" si="31"/>
        <v>2000000</v>
      </c>
      <c r="S62">
        <f t="shared" si="32"/>
        <v>-250.46478000525119</v>
      </c>
      <c r="U62">
        <f t="shared" si="52"/>
        <v>0.31455227499999999</v>
      </c>
      <c r="V62">
        <f t="shared" si="53"/>
        <v>0.01</v>
      </c>
      <c r="W62">
        <f t="shared" si="54"/>
        <v>3.4466949940472488E-2</v>
      </c>
      <c r="X62">
        <f t="shared" si="55"/>
        <v>1.0841657516086735E-2</v>
      </c>
      <c r="Y62">
        <f t="shared" si="56"/>
        <v>3.4466949940472491E-4</v>
      </c>
      <c r="Z62">
        <f t="shared" si="57"/>
        <v>2.328062292498103E-2</v>
      </c>
      <c r="AB62">
        <f t="shared" si="58"/>
        <v>69.043821652824363</v>
      </c>
      <c r="AC62">
        <f t="shared" si="33"/>
        <v>-5.8309760992905808</v>
      </c>
      <c r="AE62">
        <f t="shared" si="34"/>
        <v>0</v>
      </c>
      <c r="AF62">
        <f t="shared" si="35"/>
        <v>0</v>
      </c>
      <c r="AG62">
        <f t="shared" si="36"/>
        <v>-1.1640311462490516</v>
      </c>
      <c r="AH62">
        <f t="shared" si="37"/>
        <v>-21683.315032173472</v>
      </c>
      <c r="AI62">
        <f t="shared" si="38"/>
        <v>-21684.479063319723</v>
      </c>
      <c r="AJ62">
        <f t="shared" si="39"/>
        <v>74.874797752114944</v>
      </c>
      <c r="AK62">
        <f t="shared" si="61"/>
        <v>4.8330675156977057</v>
      </c>
      <c r="AL62">
        <f t="shared" si="40"/>
        <v>-21604.771198051909</v>
      </c>
      <c r="AN62">
        <f t="shared" si="41"/>
        <v>0</v>
      </c>
      <c r="AO62">
        <f t="shared" si="42"/>
        <v>0</v>
      </c>
      <c r="AP62">
        <f t="shared" si="43"/>
        <v>-3.7153146946077276E-3</v>
      </c>
      <c r="AQ62">
        <f t="shared" si="44"/>
        <v>-69.208061336192415</v>
      </c>
      <c r="AR62">
        <f t="shared" si="45"/>
        <v>-69.211776650887032</v>
      </c>
      <c r="AS62">
        <f t="shared" si="46"/>
        <v>0.23898281179212988</v>
      </c>
      <c r="AT62">
        <f t="shared" si="47"/>
        <v>1.5426019156759809E-2</v>
      </c>
      <c r="AU62">
        <f t="shared" si="48"/>
        <v>-68.957367819938142</v>
      </c>
      <c r="AW62">
        <v>59</v>
      </c>
      <c r="AX62">
        <f>IF(Z62&gt;0, (R62*SUMPRODUCT(K62:$K$98, X62:$X$98)-K62*$AZ$3)/Z62, 0)</f>
        <v>-250.46478000525119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0.35195179199999999</v>
      </c>
      <c r="Q63" s="5">
        <f t="shared" si="60"/>
        <v>50</v>
      </c>
      <c r="R63">
        <f t="shared" si="31"/>
        <v>2000000</v>
      </c>
      <c r="S63">
        <f t="shared" si="32"/>
        <v>-3712.929723412582</v>
      </c>
      <c r="U63">
        <f t="shared" si="52"/>
        <v>0.35195179199999999</v>
      </c>
      <c r="V63">
        <f t="shared" si="53"/>
        <v>0.01</v>
      </c>
      <c r="W63">
        <f t="shared" si="54"/>
        <v>2.328062292498103E-2</v>
      </c>
      <c r="X63">
        <f t="shared" si="55"/>
        <v>8.1936569573233548E-3</v>
      </c>
      <c r="Y63">
        <f t="shared" si="56"/>
        <v>2.328062292498103E-4</v>
      </c>
      <c r="Z63">
        <f t="shared" si="57"/>
        <v>1.4854159738407865E-2</v>
      </c>
      <c r="AB63">
        <f t="shared" si="58"/>
        <v>-5.8309760992905808</v>
      </c>
      <c r="AC63">
        <f t="shared" si="33"/>
        <v>-55.152451209053027</v>
      </c>
      <c r="AE63">
        <f t="shared" si="34"/>
        <v>0</v>
      </c>
      <c r="AF63">
        <f t="shared" si="35"/>
        <v>0</v>
      </c>
      <c r="AG63">
        <f t="shared" si="36"/>
        <v>-0.74270798692039319</v>
      </c>
      <c r="AH63">
        <f t="shared" si="37"/>
        <v>-16387.313914646711</v>
      </c>
      <c r="AI63">
        <f t="shared" si="38"/>
        <v>-16388.05662263363</v>
      </c>
      <c r="AJ63">
        <f t="shared" si="39"/>
        <v>49.321475109762446</v>
      </c>
      <c r="AK63">
        <f t="shared" si="61"/>
        <v>-0.40816832695034072</v>
      </c>
      <c r="AL63">
        <f t="shared" si="40"/>
        <v>-16339.143315850819</v>
      </c>
      <c r="AN63">
        <f t="shared" si="41"/>
        <v>0</v>
      </c>
      <c r="AO63">
        <f t="shared" si="42"/>
        <v>0</v>
      </c>
      <c r="AP63">
        <f t="shared" si="43"/>
        <v>-2.1165623955808283E-3</v>
      </c>
      <c r="AQ63">
        <f t="shared" si="44"/>
        <v>-46.700416593254374</v>
      </c>
      <c r="AR63">
        <f t="shared" si="45"/>
        <v>-46.702533155649952</v>
      </c>
      <c r="AS63">
        <f t="shared" si="46"/>
        <v>0.14055588649955933</v>
      </c>
      <c r="AT63">
        <f t="shared" si="47"/>
        <v>-1.1631943470440018E-3</v>
      </c>
      <c r="AU63">
        <f t="shared" si="48"/>
        <v>-46.563140463497433</v>
      </c>
      <c r="AW63">
        <v>60</v>
      </c>
      <c r="AX63">
        <f>IF(Z63&gt;0, (R63*SUMPRODUCT(K63:$K$98, X63:$X$98)-K63*$AZ$3)/Z63, 0)</f>
        <v>-3712.929723412582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0.39103022399999998</v>
      </c>
      <c r="Q64" s="5">
        <f t="shared" si="60"/>
        <v>50</v>
      </c>
      <c r="R64">
        <f t="shared" si="31"/>
        <v>2000000</v>
      </c>
      <c r="S64">
        <f t="shared" si="32"/>
        <v>-9452.0810983734827</v>
      </c>
      <c r="U64">
        <f t="shared" si="52"/>
        <v>0.39103022399999998</v>
      </c>
      <c r="V64">
        <f t="shared" si="53"/>
        <v>0.01</v>
      </c>
      <c r="W64">
        <f t="shared" si="54"/>
        <v>1.4854159738407865E-2</v>
      </c>
      <c r="X64">
        <f t="shared" si="55"/>
        <v>5.8084254098414089E-3</v>
      </c>
      <c r="Y64">
        <f t="shared" si="56"/>
        <v>1.4854159738407865E-4</v>
      </c>
      <c r="Z64">
        <f t="shared" si="57"/>
        <v>8.8971927311823767E-3</v>
      </c>
      <c r="AB64">
        <f t="shared" si="58"/>
        <v>-55.152451209053027</v>
      </c>
      <c r="AC64">
        <f t="shared" si="33"/>
        <v>-84.096987242994885</v>
      </c>
      <c r="AE64">
        <f t="shared" si="34"/>
        <v>0</v>
      </c>
      <c r="AF64">
        <f t="shared" si="35"/>
        <v>0</v>
      </c>
      <c r="AG64">
        <f t="shared" si="36"/>
        <v>-0.44485963655911887</v>
      </c>
      <c r="AH64">
        <f t="shared" si="37"/>
        <v>-11616.850819682817</v>
      </c>
      <c r="AI64">
        <f t="shared" si="38"/>
        <v>-11617.295679319375</v>
      </c>
      <c r="AJ64">
        <f t="shared" si="39"/>
        <v>28.944536033941858</v>
      </c>
      <c r="AK64">
        <f t="shared" si="61"/>
        <v>-3.8606715846337121</v>
      </c>
      <c r="AL64">
        <f t="shared" si="40"/>
        <v>-11592.211814870068</v>
      </c>
      <c r="AN64">
        <f t="shared" si="41"/>
        <v>0</v>
      </c>
      <c r="AO64">
        <f t="shared" si="42"/>
        <v>0</v>
      </c>
      <c r="AP64">
        <f t="shared" si="43"/>
        <v>-1.1319258071170286E-3</v>
      </c>
      <c r="AQ64">
        <f t="shared" si="44"/>
        <v>-29.558566701926708</v>
      </c>
      <c r="AR64">
        <f t="shared" si="45"/>
        <v>-29.559698627733823</v>
      </c>
      <c r="AS64">
        <f t="shared" si="46"/>
        <v>7.3648100702643909E-2</v>
      </c>
      <c r="AT64">
        <f t="shared" si="47"/>
        <v>-9.8233092875117459E-3</v>
      </c>
      <c r="AU64">
        <f t="shared" si="48"/>
        <v>-29.495873836318694</v>
      </c>
      <c r="AW64">
        <v>61</v>
      </c>
      <c r="AX64">
        <f>IF(Z64&gt;0, (R64*SUMPRODUCT(K64:$K$98, X64:$X$98)-K64*$AZ$3)/Z64, 0)</f>
        <v>-9452.0810983734827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0.39803129399999998</v>
      </c>
      <c r="Q65" s="5">
        <f t="shared" si="60"/>
        <v>50</v>
      </c>
      <c r="R65">
        <f t="shared" si="31"/>
        <v>2000000</v>
      </c>
      <c r="S65">
        <f t="shared" si="32"/>
        <v>-18569.336440077455</v>
      </c>
      <c r="U65">
        <f t="shared" si="52"/>
        <v>0.39803129399999998</v>
      </c>
      <c r="V65">
        <f t="shared" si="53"/>
        <v>0.01</v>
      </c>
      <c r="W65">
        <f t="shared" si="54"/>
        <v>8.8971927311823767E-3</v>
      </c>
      <c r="X65">
        <f t="shared" si="55"/>
        <v>3.5413611357599153E-3</v>
      </c>
      <c r="Y65">
        <f t="shared" si="56"/>
        <v>8.8971927311823763E-5</v>
      </c>
      <c r="Z65">
        <f t="shared" si="57"/>
        <v>5.2668596681106376E-3</v>
      </c>
      <c r="AB65">
        <f t="shared" si="58"/>
        <v>-84.096987242994885</v>
      </c>
      <c r="AC65">
        <f t="shared" si="33"/>
        <v>-97.802089159821122</v>
      </c>
      <c r="AE65">
        <f t="shared" si="34"/>
        <v>0</v>
      </c>
      <c r="AF65">
        <f t="shared" si="35"/>
        <v>0</v>
      </c>
      <c r="AG65">
        <f t="shared" si="36"/>
        <v>-0.26334298340553186</v>
      </c>
      <c r="AH65">
        <f t="shared" si="37"/>
        <v>-7082.7222715198304</v>
      </c>
      <c r="AI65">
        <f t="shared" si="38"/>
        <v>-7082.9856145032363</v>
      </c>
      <c r="AJ65">
        <f t="shared" si="39"/>
        <v>13.705101916826237</v>
      </c>
      <c r="AK65">
        <f t="shared" si="61"/>
        <v>-5.8867891070096423</v>
      </c>
      <c r="AL65">
        <f t="shared" si="40"/>
        <v>-7075.1673016934192</v>
      </c>
      <c r="AN65">
        <f t="shared" si="41"/>
        <v>0</v>
      </c>
      <c r="AO65">
        <f t="shared" si="42"/>
        <v>0</v>
      </c>
      <c r="AP65">
        <f t="shared" si="43"/>
        <v>-5.9827201368488662E-4</v>
      </c>
      <c r="AQ65">
        <f t="shared" si="44"/>
        <v>-16.090781918528045</v>
      </c>
      <c r="AR65">
        <f t="shared" si="45"/>
        <v>-16.091380190541731</v>
      </c>
      <c r="AS65">
        <f t="shared" si="46"/>
        <v>3.1135740985016855E-2</v>
      </c>
      <c r="AT65">
        <f t="shared" si="47"/>
        <v>-1.3373818157765019E-2</v>
      </c>
      <c r="AU65">
        <f t="shared" si="48"/>
        <v>-16.073618267714476</v>
      </c>
      <c r="AW65">
        <v>62</v>
      </c>
      <c r="AX65">
        <f>IF(Z65&gt;0, (R65*SUMPRODUCT(K65:$K$98, X65:$X$98)-K65*$AZ$3)/Z65, 0)</f>
        <v>-18569.336440077455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0.40559374100000001</v>
      </c>
      <c r="Q66" s="5">
        <f t="shared" si="60"/>
        <v>50</v>
      </c>
      <c r="R66">
        <f t="shared" si="31"/>
        <v>2000000</v>
      </c>
      <c r="S66">
        <f t="shared" si="32"/>
        <v>-32403.656070726949</v>
      </c>
      <c r="U66">
        <f t="shared" si="52"/>
        <v>0.40559374100000001</v>
      </c>
      <c r="V66">
        <f t="shared" si="53"/>
        <v>0.01</v>
      </c>
      <c r="W66">
        <f t="shared" si="54"/>
        <v>5.2668596681106376E-3</v>
      </c>
      <c r="X66">
        <f t="shared" si="55"/>
        <v>2.1362053161110119E-3</v>
      </c>
      <c r="Y66">
        <f t="shared" si="56"/>
        <v>5.2668596681106377E-5</v>
      </c>
      <c r="Z66">
        <f t="shared" si="57"/>
        <v>3.0779857553185192E-3</v>
      </c>
      <c r="AB66">
        <f t="shared" si="58"/>
        <v>-97.802089159821122</v>
      </c>
      <c r="AC66">
        <f t="shared" si="33"/>
        <v>-99.737991805938009</v>
      </c>
      <c r="AE66">
        <f t="shared" si="34"/>
        <v>0</v>
      </c>
      <c r="AF66">
        <f t="shared" si="35"/>
        <v>0</v>
      </c>
      <c r="AG66">
        <f t="shared" si="36"/>
        <v>-0.15389928776592596</v>
      </c>
      <c r="AH66">
        <f t="shared" si="37"/>
        <v>-4272.4106322220241</v>
      </c>
      <c r="AI66">
        <f t="shared" si="38"/>
        <v>-4272.56453150979</v>
      </c>
      <c r="AJ66">
        <f t="shared" si="39"/>
        <v>1.9359026461168867</v>
      </c>
      <c r="AK66">
        <f t="shared" si="61"/>
        <v>-6.8461462411874789</v>
      </c>
      <c r="AL66">
        <f t="shared" si="40"/>
        <v>-4277.4747751048608</v>
      </c>
      <c r="AN66">
        <f t="shared" si="41"/>
        <v>0</v>
      </c>
      <c r="AO66">
        <f t="shared" si="42"/>
        <v>0</v>
      </c>
      <c r="AP66">
        <f t="shared" si="43"/>
        <v>-3.1217313337676906E-4</v>
      </c>
      <c r="AQ66">
        <f t="shared" si="44"/>
        <v>-8.666263720216298</v>
      </c>
      <c r="AR66">
        <f t="shared" si="45"/>
        <v>-8.666575893349675</v>
      </c>
      <c r="AS66">
        <f t="shared" si="46"/>
        <v>3.926832955002733E-3</v>
      </c>
      <c r="AT66">
        <f t="shared" si="47"/>
        <v>-1.3886892880996603E-2</v>
      </c>
      <c r="AU66">
        <f t="shared" si="48"/>
        <v>-8.6765359532756694</v>
      </c>
      <c r="AW66">
        <v>63</v>
      </c>
      <c r="AX66">
        <f>IF(Z66&gt;0, (R66*SUMPRODUCT(K66:$K$98, X66:$X$98)-K66*$AZ$3)/Z66, 0)</f>
        <v>-32403.656070726949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0.41392678500000002</v>
      </c>
      <c r="Q67" s="5">
        <f t="shared" si="60"/>
        <v>50</v>
      </c>
      <c r="R67">
        <f t="shared" ref="R67:R98" si="62">$C$6</f>
        <v>2000000</v>
      </c>
      <c r="S67">
        <f t="shared" ref="S67:S98" si="63">AX67</f>
        <v>-54009.098168197976</v>
      </c>
      <c r="U67">
        <f t="shared" si="52"/>
        <v>0.41392678500000002</v>
      </c>
      <c r="V67">
        <f t="shared" si="53"/>
        <v>0.01</v>
      </c>
      <c r="W67">
        <f t="shared" si="54"/>
        <v>3.0779857553185192E-3</v>
      </c>
      <c r="X67">
        <f t="shared" si="55"/>
        <v>1.2740607479747913E-3</v>
      </c>
      <c r="Y67">
        <f t="shared" si="56"/>
        <v>3.0779857553185192E-5</v>
      </c>
      <c r="Z67">
        <f t="shared" si="57"/>
        <v>1.7731451497905427E-3</v>
      </c>
      <c r="AB67">
        <f t="shared" si="58"/>
        <v>-99.737991805938009</v>
      </c>
      <c r="AC67">
        <f t="shared" ref="AC67:AC98" si="64">S67*Z67</f>
        <v>-95.765970461501524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-8.865725748952713E-2</v>
      </c>
      <c r="AH67">
        <f t="shared" ref="AH67:AH98" si="68">-X67*R67</f>
        <v>-2548.1214959495828</v>
      </c>
      <c r="AI67">
        <f t="shared" ref="AI67:AI98" si="69">SUM(AE67:AH67)</f>
        <v>-2548.2101532070724</v>
      </c>
      <c r="AJ67">
        <f t="shared" ref="AJ67:AJ98" si="70">AB67-AC67</f>
        <v>-3.9720213444364845</v>
      </c>
      <c r="AK67">
        <f t="shared" si="61"/>
        <v>-6.9816594264156615</v>
      </c>
      <c r="AL67">
        <f t="shared" ref="AL67:AL98" si="71">SUM(AI67:AK67)</f>
        <v>-2559.1638339779247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-1.6056658980444563E-4</v>
      </c>
      <c r="AQ67">
        <f t="shared" ref="AQ67:AQ98" si="75">AH67*$K67</f>
        <v>-4.6148864807865069</v>
      </c>
      <c r="AR67">
        <f t="shared" ref="AR67:AR98" si="76">AI67*$K67</f>
        <v>-4.6150470473763114</v>
      </c>
      <c r="AS67">
        <f t="shared" ref="AS67:AS98" si="77">AJ67*$K67</f>
        <v>-7.1937023540568513E-3</v>
      </c>
      <c r="AT67">
        <f t="shared" ref="AT67:AT98" si="78">AK67*$K67</f>
        <v>-1.2644438560577495E-2</v>
      </c>
      <c r="AU67">
        <f t="shared" ref="AU67:AU98" si="79">AL67*$K67</f>
        <v>-4.6348851882909461</v>
      </c>
      <c r="AW67">
        <v>64</v>
      </c>
      <c r="AX67">
        <f>IF(Z67&gt;0, (R67*SUMPRODUCT(K67:$K$98, X67:$X$98)-K67*$AZ$3)/Z67, 0)</f>
        <v>-54009.098168197976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0.423142238</v>
      </c>
      <c r="Q68" s="5">
        <f t="shared" si="60"/>
        <v>50</v>
      </c>
      <c r="R68">
        <f t="shared" si="62"/>
        <v>2000000</v>
      </c>
      <c r="S68">
        <f t="shared" si="63"/>
        <v>-88642.726353100414</v>
      </c>
      <c r="U68">
        <f t="shared" ref="U68:U98" si="83">M68</f>
        <v>0.423142238</v>
      </c>
      <c r="V68">
        <f t="shared" ref="V68:V98" si="84">$C$10</f>
        <v>0.01</v>
      </c>
      <c r="W68">
        <f t="shared" ref="W68:W98" si="85">Z67</f>
        <v>1.7731451497905427E-3</v>
      </c>
      <c r="X68">
        <f t="shared" ref="X68:X98" si="86">U68*W68</f>
        <v>7.5029260698121546E-4</v>
      </c>
      <c r="Y68">
        <f t="shared" ref="Y68:Y98" si="87">V68*W68</f>
        <v>1.7731451497905428E-5</v>
      </c>
      <c r="Z68">
        <f t="shared" ref="Z68:Z98" si="88">MAX(0, W68-X68-Y68)</f>
        <v>1.0051210913114218E-3</v>
      </c>
      <c r="AB68">
        <f t="shared" ref="AB68:AB98" si="89">AC67</f>
        <v>-95.765970461501524</v>
      </c>
      <c r="AC68">
        <f t="shared" si="64"/>
        <v>-89.096673848848027</v>
      </c>
      <c r="AE68">
        <f t="shared" si="65"/>
        <v>0</v>
      </c>
      <c r="AF68">
        <f t="shared" si="66"/>
        <v>0</v>
      </c>
      <c r="AG68">
        <f t="shared" si="67"/>
        <v>-5.0256054565571091E-2</v>
      </c>
      <c r="AH68">
        <f t="shared" si="68"/>
        <v>-1500.585213962431</v>
      </c>
      <c r="AI68">
        <f t="shared" si="69"/>
        <v>-1500.6354700169966</v>
      </c>
      <c r="AJ68">
        <f t="shared" si="70"/>
        <v>-6.6692966126534969</v>
      </c>
      <c r="AK68">
        <f t="shared" si="61"/>
        <v>-6.7036179323051073</v>
      </c>
      <c r="AL68">
        <f t="shared" si="71"/>
        <v>-1514.0083845619552</v>
      </c>
      <c r="AN68">
        <f t="shared" si="72"/>
        <v>0</v>
      </c>
      <c r="AO68">
        <f t="shared" si="73"/>
        <v>0</v>
      </c>
      <c r="AP68">
        <f t="shared" si="74"/>
        <v>-8.1266444418321497E-5</v>
      </c>
      <c r="AQ68">
        <f t="shared" si="75"/>
        <v>-2.4265180770671826</v>
      </c>
      <c r="AR68">
        <f t="shared" si="76"/>
        <v>-2.4265993435116009</v>
      </c>
      <c r="AS68">
        <f t="shared" si="77"/>
        <v>-1.0784571673336376E-2</v>
      </c>
      <c r="AT68">
        <f t="shared" si="78"/>
        <v>-1.0840070889101352E-2</v>
      </c>
      <c r="AU68">
        <f t="shared" si="79"/>
        <v>-2.4482239860740385</v>
      </c>
      <c r="AW68">
        <v>65</v>
      </c>
      <c r="AX68">
        <f>IF(Z68&gt;0, (R68*SUMPRODUCT(K68:$K$98, X68:$X$98)-K68*$AZ$3)/Z68, 0)</f>
        <v>-88642.726353100414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0.432294868</v>
      </c>
      <c r="Q69" s="5">
        <f t="shared" ref="Q69:Q98" si="91">$C$8</f>
        <v>50</v>
      </c>
      <c r="R69">
        <f t="shared" si="62"/>
        <v>2000000</v>
      </c>
      <c r="S69">
        <f t="shared" si="63"/>
        <v>-145297.30165232494</v>
      </c>
      <c r="U69">
        <f t="shared" si="83"/>
        <v>0.432294868</v>
      </c>
      <c r="V69">
        <f t="shared" si="84"/>
        <v>0.01</v>
      </c>
      <c r="W69">
        <f t="shared" si="85"/>
        <v>1.0051210913114218E-3</v>
      </c>
      <c r="X69">
        <f t="shared" si="86"/>
        <v>4.3450868949248704E-4</v>
      </c>
      <c r="Y69">
        <f t="shared" si="87"/>
        <v>1.0051210913114218E-5</v>
      </c>
      <c r="Z69">
        <f t="shared" si="88"/>
        <v>5.6056119090582056E-4</v>
      </c>
      <c r="AB69">
        <f t="shared" si="89"/>
        <v>-89.096673848848027</v>
      </c>
      <c r="AC69">
        <f t="shared" si="64"/>
        <v>-81.448028449629518</v>
      </c>
      <c r="AE69">
        <f t="shared" si="65"/>
        <v>0</v>
      </c>
      <c r="AF69">
        <f t="shared" si="66"/>
        <v>0</v>
      </c>
      <c r="AG69">
        <f t="shared" si="67"/>
        <v>-2.8028059545291029E-2</v>
      </c>
      <c r="AH69">
        <f t="shared" si="68"/>
        <v>-869.01737898497413</v>
      </c>
      <c r="AI69">
        <f t="shared" si="69"/>
        <v>-869.04540704451938</v>
      </c>
      <c r="AJ69">
        <f t="shared" si="70"/>
        <v>-7.6486453992185091</v>
      </c>
      <c r="AK69">
        <f t="shared" si="61"/>
        <v>-6.2367671694193625</v>
      </c>
      <c r="AL69">
        <f t="shared" si="71"/>
        <v>-882.93081961315727</v>
      </c>
      <c r="AN69">
        <f t="shared" si="72"/>
        <v>0</v>
      </c>
      <c r="AO69">
        <f t="shared" si="73"/>
        <v>0</v>
      </c>
      <c r="AP69">
        <f t="shared" si="74"/>
        <v>-4.0466708135259512E-5</v>
      </c>
      <c r="AQ69">
        <f t="shared" si="75"/>
        <v>-1.2546809593802724</v>
      </c>
      <c r="AR69">
        <f t="shared" si="76"/>
        <v>-1.2547214260884076</v>
      </c>
      <c r="AS69">
        <f t="shared" si="77"/>
        <v>-1.104305849286924E-2</v>
      </c>
      <c r="AT69">
        <f t="shared" si="78"/>
        <v>-9.0045989928283967E-3</v>
      </c>
      <c r="AU69">
        <f t="shared" si="79"/>
        <v>-1.2747690835741052</v>
      </c>
      <c r="AW69">
        <v>66</v>
      </c>
      <c r="AX69">
        <f>IF(Z69&gt;0, (R69*SUMPRODUCT(K69:$K$98, X69:$X$98)-K69*$AZ$3)/Z69, 0)</f>
        <v>-145297.30165232494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0.44217947800000001</v>
      </c>
      <c r="Q70" s="5">
        <f t="shared" si="91"/>
        <v>50</v>
      </c>
      <c r="R70">
        <f t="shared" si="62"/>
        <v>2000000</v>
      </c>
      <c r="S70">
        <f t="shared" si="63"/>
        <v>-240020.07875189758</v>
      </c>
      <c r="U70">
        <f t="shared" si="83"/>
        <v>0.44217947800000001</v>
      </c>
      <c r="V70">
        <f t="shared" si="84"/>
        <v>0.01</v>
      </c>
      <c r="W70">
        <f t="shared" si="85"/>
        <v>5.6056119090582056E-4</v>
      </c>
      <c r="X70">
        <f t="shared" si="86"/>
        <v>2.478686547817941E-4</v>
      </c>
      <c r="Y70">
        <f t="shared" si="87"/>
        <v>5.6056119090582056E-6</v>
      </c>
      <c r="Z70">
        <f t="shared" si="88"/>
        <v>3.0708692421496826E-4</v>
      </c>
      <c r="AB70">
        <f t="shared" si="89"/>
        <v>-81.448028449629518</v>
      </c>
      <c r="AC70">
        <f t="shared" si="64"/>
        <v>-73.707027733754686</v>
      </c>
      <c r="AE70">
        <f t="shared" si="65"/>
        <v>0</v>
      </c>
      <c r="AF70">
        <f t="shared" si="66"/>
        <v>0</v>
      </c>
      <c r="AG70">
        <f t="shared" si="67"/>
        <v>-1.5354346210748413E-2</v>
      </c>
      <c r="AH70">
        <f t="shared" si="68"/>
        <v>-495.73730956358821</v>
      </c>
      <c r="AI70">
        <f t="shared" si="69"/>
        <v>-495.75266390979897</v>
      </c>
      <c r="AJ70">
        <f t="shared" si="70"/>
        <v>-7.7410007158748328</v>
      </c>
      <c r="AK70">
        <f t="shared" si="61"/>
        <v>-5.7013619914740667</v>
      </c>
      <c r="AL70">
        <f t="shared" si="71"/>
        <v>-509.19502661714785</v>
      </c>
      <c r="AN70">
        <f t="shared" si="72"/>
        <v>0</v>
      </c>
      <c r="AO70">
        <f t="shared" si="73"/>
        <v>0</v>
      </c>
      <c r="AP70">
        <f t="shared" si="74"/>
        <v>-1.9793297477035275E-5</v>
      </c>
      <c r="AQ70">
        <f t="shared" si="75"/>
        <v>-0.63905528141526446</v>
      </c>
      <c r="AR70">
        <f t="shared" si="76"/>
        <v>-0.6390750747127415</v>
      </c>
      <c r="AS70">
        <f t="shared" si="77"/>
        <v>-9.9789289518557259E-3</v>
      </c>
      <c r="AT70">
        <f t="shared" si="78"/>
        <v>-7.349629373506741E-3</v>
      </c>
      <c r="AU70">
        <f t="shared" si="79"/>
        <v>-0.6564036330381039</v>
      </c>
      <c r="AW70">
        <v>67</v>
      </c>
      <c r="AX70">
        <f>IF(Z70&gt;0, (R70*SUMPRODUCT(K70:$K$98, X70:$X$98)-K70*$AZ$3)/Z70, 0)</f>
        <v>-240020.07875189758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0.45253670499999998</v>
      </c>
      <c r="Q71" s="5">
        <f t="shared" si="91"/>
        <v>50</v>
      </c>
      <c r="R71">
        <f t="shared" si="62"/>
        <v>2000000</v>
      </c>
      <c r="S71">
        <f t="shared" si="63"/>
        <v>-401787.62790026912</v>
      </c>
      <c r="U71">
        <f t="shared" si="83"/>
        <v>0.45253670499999998</v>
      </c>
      <c r="V71">
        <f t="shared" si="84"/>
        <v>0.01</v>
      </c>
      <c r="W71">
        <f t="shared" si="85"/>
        <v>3.0708692421496826E-4</v>
      </c>
      <c r="X71">
        <f t="shared" si="86"/>
        <v>1.3896810483282645E-4</v>
      </c>
      <c r="Y71">
        <f t="shared" si="87"/>
        <v>3.0708692421496827E-6</v>
      </c>
      <c r="Z71">
        <f t="shared" si="88"/>
        <v>1.6504795013999214E-4</v>
      </c>
      <c r="AB71">
        <f t="shared" si="89"/>
        <v>-73.707027733754686</v>
      </c>
      <c r="AC71">
        <f t="shared" si="64"/>
        <v>-66.314224376549333</v>
      </c>
      <c r="AE71">
        <f t="shared" si="65"/>
        <v>0</v>
      </c>
      <c r="AF71">
        <f t="shared" si="66"/>
        <v>0</v>
      </c>
      <c r="AG71">
        <f t="shared" si="67"/>
        <v>-8.2523975069996071E-3</v>
      </c>
      <c r="AH71">
        <f t="shared" si="68"/>
        <v>-277.93620966565288</v>
      </c>
      <c r="AI71">
        <f t="shared" si="69"/>
        <v>-277.9444620631599</v>
      </c>
      <c r="AJ71">
        <f t="shared" si="70"/>
        <v>-7.3928033572053522</v>
      </c>
      <c r="AK71">
        <f t="shared" si="61"/>
        <v>-5.1594919413628286</v>
      </c>
      <c r="AL71">
        <f t="shared" si="71"/>
        <v>-290.4967573617281</v>
      </c>
      <c r="AN71">
        <f t="shared" si="72"/>
        <v>0</v>
      </c>
      <c r="AO71">
        <f t="shared" si="73"/>
        <v>0</v>
      </c>
      <c r="AP71">
        <f t="shared" si="74"/>
        <v>-9.498366857966578E-6</v>
      </c>
      <c r="AQ71">
        <f t="shared" si="75"/>
        <v>-0.31989977219079846</v>
      </c>
      <c r="AR71">
        <f t="shared" si="76"/>
        <v>-0.31990927055765644</v>
      </c>
      <c r="AS71">
        <f t="shared" si="77"/>
        <v>-8.5089888527526449E-3</v>
      </c>
      <c r="AT71">
        <f t="shared" si="78"/>
        <v>-5.938486023997179E-3</v>
      </c>
      <c r="AU71">
        <f t="shared" si="79"/>
        <v>-0.3343567454344063</v>
      </c>
      <c r="AW71">
        <v>68</v>
      </c>
      <c r="AX71">
        <f>IF(Z71&gt;0, (R71*SUMPRODUCT(K71:$K$98, X71:$X$98)-K71*$AZ$3)/Z71, 0)</f>
        <v>-401787.62790026912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0.46323801999999997</v>
      </c>
      <c r="Q72" s="5">
        <f t="shared" si="91"/>
        <v>50</v>
      </c>
      <c r="R72">
        <f t="shared" si="62"/>
        <v>2000000</v>
      </c>
      <c r="S72">
        <f t="shared" si="63"/>
        <v>-683944.65263444989</v>
      </c>
      <c r="U72">
        <f t="shared" si="83"/>
        <v>0.46323801999999997</v>
      </c>
      <c r="V72">
        <f t="shared" si="84"/>
        <v>0.01</v>
      </c>
      <c r="W72">
        <f t="shared" si="85"/>
        <v>1.6504795013999214E-4</v>
      </c>
      <c r="X72">
        <f t="shared" si="86"/>
        <v>7.6456485627908669E-5</v>
      </c>
      <c r="Y72">
        <f t="shared" si="87"/>
        <v>1.6504795013999213E-6</v>
      </c>
      <c r="Z72">
        <f t="shared" si="88"/>
        <v>8.6940985010683551E-5</v>
      </c>
      <c r="AB72">
        <f t="shared" si="89"/>
        <v>-66.314224376549333</v>
      </c>
      <c r="AC72">
        <f t="shared" si="64"/>
        <v>-59.462821792828876</v>
      </c>
      <c r="AE72">
        <f t="shared" si="65"/>
        <v>0</v>
      </c>
      <c r="AF72">
        <f t="shared" si="66"/>
        <v>0</v>
      </c>
      <c r="AG72">
        <f t="shared" si="67"/>
        <v>-4.3470492505341771E-3</v>
      </c>
      <c r="AH72">
        <f t="shared" si="68"/>
        <v>-152.91297125581733</v>
      </c>
      <c r="AI72">
        <f t="shared" si="69"/>
        <v>-152.91731830506785</v>
      </c>
      <c r="AJ72">
        <f t="shared" si="70"/>
        <v>-6.8514025837204571</v>
      </c>
      <c r="AK72">
        <f t="shared" si="61"/>
        <v>-4.641995706358454</v>
      </c>
      <c r="AL72">
        <f t="shared" si="71"/>
        <v>-164.41071659514677</v>
      </c>
      <c r="AN72">
        <f t="shared" si="72"/>
        <v>0</v>
      </c>
      <c r="AO72">
        <f t="shared" si="73"/>
        <v>0</v>
      </c>
      <c r="AP72">
        <f t="shared" si="74"/>
        <v>-4.4673022614900476E-6</v>
      </c>
      <c r="AQ72">
        <f t="shared" si="75"/>
        <v>-0.15714302344707348</v>
      </c>
      <c r="AR72">
        <f t="shared" si="76"/>
        <v>-0.15714749074933496</v>
      </c>
      <c r="AS72">
        <f t="shared" si="77"/>
        <v>-7.0409338594155674E-3</v>
      </c>
      <c r="AT72">
        <f t="shared" si="78"/>
        <v>-4.7704078609861547E-3</v>
      </c>
      <c r="AU72">
        <f t="shared" si="79"/>
        <v>-0.16895883246973667</v>
      </c>
      <c r="AW72">
        <v>69</v>
      </c>
      <c r="AX72">
        <f>IF(Z72&gt;0, (R72*SUMPRODUCT(K72:$K$98, X72:$X$98)-K72*$AZ$3)/Z72, 0)</f>
        <v>-683944.65263444989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0.47472030599999998</v>
      </c>
      <c r="Q73" s="5">
        <f t="shared" si="91"/>
        <v>50</v>
      </c>
      <c r="R73">
        <f t="shared" si="62"/>
        <v>2000000</v>
      </c>
      <c r="S73">
        <f t="shared" si="63"/>
        <v>-1187908.3547457147</v>
      </c>
      <c r="U73">
        <f t="shared" si="83"/>
        <v>0.47472030599999998</v>
      </c>
      <c r="V73">
        <f t="shared" si="84"/>
        <v>0.01</v>
      </c>
      <c r="W73">
        <f t="shared" si="85"/>
        <v>8.6940985010683551E-5</v>
      </c>
      <c r="X73">
        <f t="shared" si="86"/>
        <v>4.1272651008213104E-5</v>
      </c>
      <c r="Y73">
        <f t="shared" si="87"/>
        <v>8.6940985010683556E-7</v>
      </c>
      <c r="Z73">
        <f t="shared" si="88"/>
        <v>4.479892415236361E-5</v>
      </c>
      <c r="AB73">
        <f t="shared" si="89"/>
        <v>-59.462821792828876</v>
      </c>
      <c r="AC73">
        <f t="shared" si="64"/>
        <v>-53.21701628421232</v>
      </c>
      <c r="AE73">
        <f t="shared" si="65"/>
        <v>0</v>
      </c>
      <c r="AF73">
        <f t="shared" si="66"/>
        <v>0</v>
      </c>
      <c r="AG73">
        <f t="shared" si="67"/>
        <v>-2.2399462076181805E-3</v>
      </c>
      <c r="AH73">
        <f t="shared" si="68"/>
        <v>-82.545302016426206</v>
      </c>
      <c r="AI73">
        <f t="shared" si="69"/>
        <v>-82.547541962633829</v>
      </c>
      <c r="AJ73">
        <f t="shared" si="70"/>
        <v>-6.2458055086165558</v>
      </c>
      <c r="AK73">
        <f t="shared" ref="AK73:AK98" si="92">G73*SUM(AB73:AB73, AE73:AF73)</f>
        <v>-4.1623975254980214</v>
      </c>
      <c r="AL73">
        <f t="shared" si="71"/>
        <v>-92.955744996748408</v>
      </c>
      <c r="AN73">
        <f t="shared" si="72"/>
        <v>0</v>
      </c>
      <c r="AO73">
        <f t="shared" si="73"/>
        <v>0</v>
      </c>
      <c r="AP73">
        <f t="shared" si="74"/>
        <v>-2.0552769127733035E-6</v>
      </c>
      <c r="AQ73">
        <f t="shared" si="75"/>
        <v>-7.5739967734608837E-2</v>
      </c>
      <c r="AR73">
        <f t="shared" si="76"/>
        <v>-7.5742023011521609E-2</v>
      </c>
      <c r="AS73">
        <f t="shared" si="77"/>
        <v>-5.7308786344391037E-3</v>
      </c>
      <c r="AT73">
        <f t="shared" si="78"/>
        <v>-3.8192343668098793E-3</v>
      </c>
      <c r="AU73">
        <f t="shared" si="79"/>
        <v>-8.5292136012770595E-2</v>
      </c>
      <c r="AW73">
        <v>70</v>
      </c>
      <c r="AX73">
        <f>IF(Z73&gt;0, (R73*SUMPRODUCT(K73:$K$98, X73:$X$98)-K73*$AZ$3)/Z73, 0)</f>
        <v>-1187908.3547457147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0.48652881199999998</v>
      </c>
      <c r="Q74" s="5">
        <f t="shared" si="91"/>
        <v>50</v>
      </c>
      <c r="R74">
        <f t="shared" si="62"/>
        <v>2000000</v>
      </c>
      <c r="S74">
        <f t="shared" si="63"/>
        <v>-2109328.5895673819</v>
      </c>
      <c r="U74">
        <f t="shared" si="83"/>
        <v>0.48652881199999998</v>
      </c>
      <c r="V74">
        <f t="shared" si="84"/>
        <v>0.01</v>
      </c>
      <c r="W74">
        <f t="shared" si="85"/>
        <v>4.479892415236361E-5</v>
      </c>
      <c r="X74">
        <f t="shared" si="86"/>
        <v>2.1795967346727573E-5</v>
      </c>
      <c r="Y74">
        <f t="shared" si="87"/>
        <v>4.4798924152363612E-7</v>
      </c>
      <c r="Z74">
        <f t="shared" si="88"/>
        <v>2.2554967564112403E-5</v>
      </c>
      <c r="AB74">
        <f t="shared" si="89"/>
        <v>-53.21701628421232</v>
      </c>
      <c r="AC74">
        <f t="shared" si="64"/>
        <v>-47.575837919747265</v>
      </c>
      <c r="AE74">
        <f t="shared" si="65"/>
        <v>0</v>
      </c>
      <c r="AF74">
        <f t="shared" si="66"/>
        <v>0</v>
      </c>
      <c r="AG74">
        <f t="shared" si="67"/>
        <v>-1.1277483782056201E-3</v>
      </c>
      <c r="AH74">
        <f t="shared" si="68"/>
        <v>-43.591934693455144</v>
      </c>
      <c r="AI74">
        <f t="shared" si="69"/>
        <v>-43.593062441833347</v>
      </c>
      <c r="AJ74">
        <f t="shared" si="70"/>
        <v>-5.6411783644650555</v>
      </c>
      <c r="AK74">
        <f t="shared" si="92"/>
        <v>-3.7251911398948629</v>
      </c>
      <c r="AL74">
        <f t="shared" si="71"/>
        <v>-52.959431946193263</v>
      </c>
      <c r="AN74">
        <f t="shared" si="72"/>
        <v>0</v>
      </c>
      <c r="AO74">
        <f t="shared" si="73"/>
        <v>0</v>
      </c>
      <c r="AP74">
        <f t="shared" si="74"/>
        <v>-9.23904204413346E-7</v>
      </c>
      <c r="AQ74">
        <f t="shared" si="75"/>
        <v>-3.5712551239379386E-2</v>
      </c>
      <c r="AR74">
        <f t="shared" si="76"/>
        <v>-3.5713475143583799E-2</v>
      </c>
      <c r="AS74">
        <f t="shared" si="77"/>
        <v>-4.6215170950346437E-3</v>
      </c>
      <c r="AT74">
        <f t="shared" si="78"/>
        <v>-3.0518507699992341E-3</v>
      </c>
      <c r="AU74">
        <f t="shared" si="79"/>
        <v>-4.3386843008617677E-2</v>
      </c>
      <c r="AW74">
        <v>71</v>
      </c>
      <c r="AX74">
        <f>IF(Z74&gt;0, (R74*SUMPRODUCT(K74:$K$98, X74:$X$98)-K74*$AZ$3)/Z74, 0)</f>
        <v>-2109328.5895673819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0.49903586999999999</v>
      </c>
      <c r="Q75" s="5">
        <f t="shared" si="91"/>
        <v>50</v>
      </c>
      <c r="R75">
        <f t="shared" si="62"/>
        <v>2000000</v>
      </c>
      <c r="S75">
        <f t="shared" si="63"/>
        <v>-3838575.7036672775</v>
      </c>
      <c r="U75">
        <f t="shared" si="83"/>
        <v>0.49903586999999999</v>
      </c>
      <c r="V75">
        <f t="shared" si="84"/>
        <v>0.01</v>
      </c>
      <c r="W75">
        <f t="shared" si="85"/>
        <v>2.2554967564112403E-5</v>
      </c>
      <c r="X75">
        <f t="shared" si="86"/>
        <v>1.1255737861178614E-5</v>
      </c>
      <c r="Y75">
        <f t="shared" si="87"/>
        <v>2.2554967564112402E-7</v>
      </c>
      <c r="Z75">
        <f t="shared" si="88"/>
        <v>1.1073680027292664E-5</v>
      </c>
      <c r="AB75">
        <f t="shared" si="89"/>
        <v>-47.575837919747265</v>
      </c>
      <c r="AC75">
        <f t="shared" si="64"/>
        <v>-42.507159102951213</v>
      </c>
      <c r="AE75">
        <f t="shared" si="65"/>
        <v>0</v>
      </c>
      <c r="AF75">
        <f t="shared" si="66"/>
        <v>0</v>
      </c>
      <c r="AG75">
        <f t="shared" si="67"/>
        <v>-5.5368400136463327E-4</v>
      </c>
      <c r="AH75">
        <f t="shared" si="68"/>
        <v>-22.511475722357225</v>
      </c>
      <c r="AI75">
        <f t="shared" si="69"/>
        <v>-22.51202940635859</v>
      </c>
      <c r="AJ75">
        <f t="shared" si="70"/>
        <v>-5.0686788167960515</v>
      </c>
      <c r="AK75">
        <f t="shared" si="92"/>
        <v>-3.3303086543823088</v>
      </c>
      <c r="AL75">
        <f t="shared" si="71"/>
        <v>-30.911016877536952</v>
      </c>
      <c r="AN75">
        <f t="shared" si="72"/>
        <v>0</v>
      </c>
      <c r="AO75">
        <f t="shared" si="73"/>
        <v>0</v>
      </c>
      <c r="AP75">
        <f t="shared" si="74"/>
        <v>-4.0500341421708982E-7</v>
      </c>
      <c r="AQ75">
        <f t="shared" si="75"/>
        <v>-1.6466476373073996E-2</v>
      </c>
      <c r="AR75">
        <f t="shared" si="76"/>
        <v>-1.6466881376488215E-2</v>
      </c>
      <c r="AS75">
        <f t="shared" si="77"/>
        <v>-3.7075881212257204E-3</v>
      </c>
      <c r="AT75">
        <f t="shared" si="78"/>
        <v>-2.436021940488222E-3</v>
      </c>
      <c r="AU75">
        <f t="shared" si="79"/>
        <v>-2.2610491438202159E-2</v>
      </c>
      <c r="AW75">
        <v>72</v>
      </c>
      <c r="AX75">
        <f>IF(Z75&gt;0, (R75*SUMPRODUCT(K75:$K$98, X75:$X$98)-K75*$AZ$3)/Z75, 0)</f>
        <v>-3838575.7036672775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0.51227606000000003</v>
      </c>
      <c r="Q76" s="5">
        <f t="shared" si="91"/>
        <v>50</v>
      </c>
      <c r="R76">
        <f t="shared" si="62"/>
        <v>2000000</v>
      </c>
      <c r="S76">
        <f t="shared" si="63"/>
        <v>-7176742.9629785009</v>
      </c>
      <c r="U76">
        <f t="shared" si="83"/>
        <v>0.51227606000000003</v>
      </c>
      <c r="V76">
        <f t="shared" si="84"/>
        <v>0.01</v>
      </c>
      <c r="W76">
        <f t="shared" si="85"/>
        <v>1.1073680027292664E-5</v>
      </c>
      <c r="X76">
        <f t="shared" si="86"/>
        <v>5.672781174082179E-6</v>
      </c>
      <c r="Y76">
        <f t="shared" si="87"/>
        <v>1.1073680027292665E-7</v>
      </c>
      <c r="Z76">
        <f t="shared" si="88"/>
        <v>5.2901620529375585E-6</v>
      </c>
      <c r="AB76">
        <f t="shared" si="89"/>
        <v>-42.507159102951213</v>
      </c>
      <c r="AC76">
        <f t="shared" si="64"/>
        <v>-37.966133286435522</v>
      </c>
      <c r="AE76">
        <f t="shared" si="65"/>
        <v>0</v>
      </c>
      <c r="AF76">
        <f t="shared" si="66"/>
        <v>0</v>
      </c>
      <c r="AG76">
        <f t="shared" si="67"/>
        <v>-2.6450810264687792E-4</v>
      </c>
      <c r="AH76">
        <f t="shared" si="68"/>
        <v>-11.345562348164357</v>
      </c>
      <c r="AI76">
        <f t="shared" si="69"/>
        <v>-11.345826856267005</v>
      </c>
      <c r="AJ76">
        <f t="shared" si="70"/>
        <v>-4.5410258165156918</v>
      </c>
      <c r="AK76">
        <f t="shared" si="92"/>
        <v>-2.9755011372065852</v>
      </c>
      <c r="AL76">
        <f t="shared" si="71"/>
        <v>-18.86235380998928</v>
      </c>
      <c r="AN76">
        <f t="shared" si="72"/>
        <v>0</v>
      </c>
      <c r="AO76">
        <f t="shared" si="73"/>
        <v>0</v>
      </c>
      <c r="AP76">
        <f t="shared" si="74"/>
        <v>-1.7274984531539296E-7</v>
      </c>
      <c r="AQ76">
        <f t="shared" si="75"/>
        <v>-7.409769761488526E-3</v>
      </c>
      <c r="AR76">
        <f t="shared" si="76"/>
        <v>-7.4099425113338417E-3</v>
      </c>
      <c r="AS76">
        <f t="shared" si="77"/>
        <v>-2.9657371533285655E-3</v>
      </c>
      <c r="AT76">
        <f t="shared" si="78"/>
        <v>-1.943295332145019E-3</v>
      </c>
      <c r="AU76">
        <f t="shared" si="79"/>
        <v>-1.2318974996807425E-2</v>
      </c>
      <c r="AW76">
        <v>73</v>
      </c>
      <c r="AX76">
        <f>IF(Z76&gt;0, (R76*SUMPRODUCT(K76:$K$98, X76:$X$98)-K76*$AZ$3)/Z76, 0)</f>
        <v>-7176742.9629785009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0.52576062700000004</v>
      </c>
      <c r="Q77" s="5">
        <f t="shared" si="91"/>
        <v>50</v>
      </c>
      <c r="R77">
        <f t="shared" si="62"/>
        <v>2000000</v>
      </c>
      <c r="S77">
        <f t="shared" si="63"/>
        <v>-13805257.787604924</v>
      </c>
      <c r="U77">
        <f t="shared" si="83"/>
        <v>0.52576062700000004</v>
      </c>
      <c r="V77">
        <f t="shared" si="84"/>
        <v>0.01</v>
      </c>
      <c r="W77">
        <f t="shared" si="85"/>
        <v>5.2901620529375585E-6</v>
      </c>
      <c r="X77">
        <f t="shared" si="86"/>
        <v>2.7813589178840581E-6</v>
      </c>
      <c r="Y77">
        <f t="shared" si="87"/>
        <v>5.2901620529375585E-8</v>
      </c>
      <c r="Z77">
        <f t="shared" si="88"/>
        <v>2.4559015145241248E-6</v>
      </c>
      <c r="AB77">
        <f t="shared" si="89"/>
        <v>-37.966133286435522</v>
      </c>
      <c r="AC77">
        <f t="shared" si="64"/>
        <v>-33.9043535089749</v>
      </c>
      <c r="AE77">
        <f t="shared" si="65"/>
        <v>0</v>
      </c>
      <c r="AF77">
        <f t="shared" si="66"/>
        <v>0</v>
      </c>
      <c r="AG77">
        <f t="shared" si="67"/>
        <v>-1.2279507572620624E-4</v>
      </c>
      <c r="AH77">
        <f t="shared" si="68"/>
        <v>-5.5627178357681162</v>
      </c>
      <c r="AI77">
        <f t="shared" si="69"/>
        <v>-5.5628406308438425</v>
      </c>
      <c r="AJ77">
        <f t="shared" si="70"/>
        <v>-4.0617797774606217</v>
      </c>
      <c r="AK77">
        <f t="shared" si="92"/>
        <v>-2.657629330050487</v>
      </c>
      <c r="AL77">
        <f t="shared" si="71"/>
        <v>-12.282249738354951</v>
      </c>
      <c r="AN77">
        <f t="shared" si="72"/>
        <v>0</v>
      </c>
      <c r="AO77">
        <f t="shared" si="73"/>
        <v>0</v>
      </c>
      <c r="AP77">
        <f t="shared" si="74"/>
        <v>-7.1604714174165174E-8</v>
      </c>
      <c r="AQ77">
        <f t="shared" si="75"/>
        <v>-3.2437523923990719E-3</v>
      </c>
      <c r="AR77">
        <f t="shared" si="76"/>
        <v>-3.243823997113246E-3</v>
      </c>
      <c r="AS77">
        <f t="shared" si="77"/>
        <v>-2.3685198961231804E-3</v>
      </c>
      <c r="AT77">
        <f t="shared" si="78"/>
        <v>-1.5497265459035888E-3</v>
      </c>
      <c r="AU77">
        <f t="shared" si="79"/>
        <v>-7.1620704391400147E-3</v>
      </c>
      <c r="AW77">
        <v>74</v>
      </c>
      <c r="AX77">
        <f>IF(Z77&gt;0, (R77*SUMPRODUCT(K77:$K$98, X77:$X$98)-K77*$AZ$3)/Z77, 0)</f>
        <v>-13805257.787604924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0.53985268099999995</v>
      </c>
      <c r="Q78" s="5">
        <f t="shared" si="91"/>
        <v>50</v>
      </c>
      <c r="R78">
        <f t="shared" si="62"/>
        <v>2000000</v>
      </c>
      <c r="S78">
        <f t="shared" si="63"/>
        <v>-27384815.51668708</v>
      </c>
      <c r="U78">
        <f t="shared" si="83"/>
        <v>0.53985268099999995</v>
      </c>
      <c r="V78">
        <f t="shared" si="84"/>
        <v>0.01</v>
      </c>
      <c r="W78">
        <f t="shared" si="85"/>
        <v>2.4559015145241248E-6</v>
      </c>
      <c r="X78">
        <f t="shared" si="86"/>
        <v>1.3258250168878091E-6</v>
      </c>
      <c r="Y78">
        <f t="shared" si="87"/>
        <v>2.4559015145241249E-8</v>
      </c>
      <c r="Z78">
        <f t="shared" si="88"/>
        <v>1.1055174824910745E-6</v>
      </c>
      <c r="AB78">
        <f t="shared" si="89"/>
        <v>-33.9043535089749</v>
      </c>
      <c r="AC78">
        <f t="shared" si="64"/>
        <v>-30.274392308490413</v>
      </c>
      <c r="AE78">
        <f t="shared" si="65"/>
        <v>0</v>
      </c>
      <c r="AF78">
        <f t="shared" si="66"/>
        <v>0</v>
      </c>
      <c r="AG78">
        <f t="shared" si="67"/>
        <v>-5.5275874124553721E-5</v>
      </c>
      <c r="AH78">
        <f t="shared" si="68"/>
        <v>-2.6516500337756184</v>
      </c>
      <c r="AI78">
        <f t="shared" si="69"/>
        <v>-2.6517053096497429</v>
      </c>
      <c r="AJ78">
        <f t="shared" si="70"/>
        <v>-3.6299612004844874</v>
      </c>
      <c r="AK78">
        <f t="shared" si="92"/>
        <v>-2.3733047456282432</v>
      </c>
      <c r="AL78">
        <f t="shared" si="71"/>
        <v>-8.6549712557624741</v>
      </c>
      <c r="AN78">
        <f t="shared" si="72"/>
        <v>0</v>
      </c>
      <c r="AO78">
        <f t="shared" si="73"/>
        <v>0</v>
      </c>
      <c r="AP78">
        <f t="shared" si="74"/>
        <v>-2.8779169743983713E-8</v>
      </c>
      <c r="AQ78">
        <f t="shared" si="75"/>
        <v>-1.3805713185414919E-3</v>
      </c>
      <c r="AR78">
        <f t="shared" si="76"/>
        <v>-1.3806000977112359E-3</v>
      </c>
      <c r="AS78">
        <f t="shared" si="77"/>
        <v>-1.8899252378609289E-3</v>
      </c>
      <c r="AT78">
        <f t="shared" si="78"/>
        <v>-1.2356519224776482E-3</v>
      </c>
      <c r="AU78">
        <f t="shared" si="79"/>
        <v>-4.5061772580498134E-3</v>
      </c>
      <c r="AW78">
        <v>75</v>
      </c>
      <c r="AX78">
        <f>IF(Z78&gt;0, (R78*SUMPRODUCT(K78:$K$98, X78:$X$98)-K78*$AZ$3)/Z78, 0)</f>
        <v>-27384815.51668708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0.55403983300000004</v>
      </c>
      <c r="Q79" s="5">
        <f t="shared" si="91"/>
        <v>50</v>
      </c>
      <c r="R79">
        <f t="shared" si="62"/>
        <v>2000000</v>
      </c>
      <c r="S79">
        <f t="shared" si="63"/>
        <v>-56087125.312935166</v>
      </c>
      <c r="U79">
        <f t="shared" si="83"/>
        <v>0.55403983300000004</v>
      </c>
      <c r="V79">
        <f t="shared" si="84"/>
        <v>0.01</v>
      </c>
      <c r="W79">
        <f t="shared" si="85"/>
        <v>1.1055174824910745E-6</v>
      </c>
      <c r="X79">
        <f t="shared" si="86"/>
        <v>6.1250072137793533E-7</v>
      </c>
      <c r="Y79">
        <f t="shared" si="87"/>
        <v>1.1055174824910746E-8</v>
      </c>
      <c r="Z79">
        <f t="shared" si="88"/>
        <v>4.8196158628822836E-7</v>
      </c>
      <c r="AB79">
        <f t="shared" si="89"/>
        <v>-30.274392308490413</v>
      </c>
      <c r="AC79">
        <f t="shared" si="64"/>
        <v>-27.031839886168878</v>
      </c>
      <c r="AE79">
        <f t="shared" si="65"/>
        <v>0</v>
      </c>
      <c r="AF79">
        <f t="shared" si="66"/>
        <v>0</v>
      </c>
      <c r="AG79">
        <f t="shared" si="67"/>
        <v>-2.4098079314411418E-5</v>
      </c>
      <c r="AH79">
        <f t="shared" si="68"/>
        <v>-1.2250014427558706</v>
      </c>
      <c r="AI79">
        <f t="shared" si="69"/>
        <v>-1.2250255408351851</v>
      </c>
      <c r="AJ79">
        <f t="shared" si="70"/>
        <v>-3.2425524223215341</v>
      </c>
      <c r="AK79">
        <f t="shared" si="92"/>
        <v>-2.1192074615943293</v>
      </c>
      <c r="AL79">
        <f t="shared" si="71"/>
        <v>-6.5867854247510484</v>
      </c>
      <c r="AN79">
        <f t="shared" si="72"/>
        <v>0</v>
      </c>
      <c r="AO79">
        <f t="shared" si="73"/>
        <v>0</v>
      </c>
      <c r="AP79">
        <f t="shared" si="74"/>
        <v>-1.1202296114025433E-8</v>
      </c>
      <c r="AQ79">
        <f t="shared" si="75"/>
        <v>-5.6945737138697813E-4</v>
      </c>
      <c r="AR79">
        <f t="shared" si="76"/>
        <v>-5.6946857368309219E-4</v>
      </c>
      <c r="AS79">
        <f t="shared" si="77"/>
        <v>-1.5073413912441293E-3</v>
      </c>
      <c r="AT79">
        <f t="shared" si="78"/>
        <v>-9.8514031770302081E-4</v>
      </c>
      <c r="AU79">
        <f t="shared" si="79"/>
        <v>-3.061950282630242E-3</v>
      </c>
      <c r="AW79">
        <v>76</v>
      </c>
      <c r="AX79">
        <f>IF(Z79&gt;0, (R79*SUMPRODUCT(K79:$K$98, X79:$X$98)-K79*$AZ$3)/Z79, 0)</f>
        <v>-56087125.312935166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0.56799471300000004</v>
      </c>
      <c r="Q80" s="5">
        <f t="shared" si="91"/>
        <v>50</v>
      </c>
      <c r="R80">
        <f t="shared" si="62"/>
        <v>2000000</v>
      </c>
      <c r="S80">
        <f t="shared" si="63"/>
        <v>-118668570.44737132</v>
      </c>
      <c r="U80">
        <f t="shared" si="83"/>
        <v>0.56799471300000004</v>
      </c>
      <c r="V80">
        <f t="shared" si="84"/>
        <v>0.01</v>
      </c>
      <c r="W80">
        <f t="shared" si="85"/>
        <v>4.8196158628822836E-7</v>
      </c>
      <c r="X80">
        <f t="shared" si="86"/>
        <v>2.7375163288080703E-7</v>
      </c>
      <c r="Y80">
        <f t="shared" si="87"/>
        <v>4.8196158628822837E-9</v>
      </c>
      <c r="Z80">
        <f t="shared" si="88"/>
        <v>2.0339033754453906E-7</v>
      </c>
      <c r="AB80">
        <f t="shared" si="89"/>
        <v>-27.031839886168878</v>
      </c>
      <c r="AC80">
        <f t="shared" si="64"/>
        <v>-24.136040599218767</v>
      </c>
      <c r="AE80">
        <f t="shared" si="65"/>
        <v>0</v>
      </c>
      <c r="AF80">
        <f t="shared" si="66"/>
        <v>0</v>
      </c>
      <c r="AG80">
        <f t="shared" si="67"/>
        <v>-1.0169516877226953E-5</v>
      </c>
      <c r="AH80">
        <f t="shared" si="68"/>
        <v>-0.54750326576161401</v>
      </c>
      <c r="AI80">
        <f t="shared" si="69"/>
        <v>-0.54751343527849128</v>
      </c>
      <c r="AJ80">
        <f t="shared" si="70"/>
        <v>-2.8957992869501119</v>
      </c>
      <c r="AK80">
        <f t="shared" si="92"/>
        <v>-1.8922287920318217</v>
      </c>
      <c r="AL80">
        <f t="shared" si="71"/>
        <v>-5.3355415142604254</v>
      </c>
      <c r="AN80">
        <f t="shared" si="72"/>
        <v>0</v>
      </c>
      <c r="AO80">
        <f t="shared" si="73"/>
        <v>0</v>
      </c>
      <c r="AP80">
        <f t="shared" si="74"/>
        <v>-4.2209180238020424E-9</v>
      </c>
      <c r="AQ80">
        <f t="shared" si="75"/>
        <v>-2.2724446307953181E-4</v>
      </c>
      <c r="AR80">
        <f t="shared" si="76"/>
        <v>-2.2724868399755563E-4</v>
      </c>
      <c r="AS80">
        <f t="shared" si="77"/>
        <v>-1.201918591725058E-3</v>
      </c>
      <c r="AT80">
        <f t="shared" si="78"/>
        <v>-7.8538073242493897E-4</v>
      </c>
      <c r="AU80">
        <f t="shared" si="79"/>
        <v>-2.2145480081475527E-3</v>
      </c>
      <c r="AW80">
        <v>77</v>
      </c>
      <c r="AX80">
        <f>IF(Z80&gt;0, (R80*SUMPRODUCT(K80:$K$98, X80:$X$98)-K80*$AZ$3)/Z80, 0)</f>
        <v>-118668570.44737132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0.58228330500000003</v>
      </c>
      <c r="Q81" s="5">
        <f t="shared" si="91"/>
        <v>50</v>
      </c>
      <c r="R81">
        <f t="shared" si="62"/>
        <v>2000000</v>
      </c>
      <c r="S81">
        <f t="shared" si="63"/>
        <v>-259874090.86810431</v>
      </c>
      <c r="U81">
        <f t="shared" si="83"/>
        <v>0.58228330500000003</v>
      </c>
      <c r="V81">
        <f t="shared" si="84"/>
        <v>0.01</v>
      </c>
      <c r="W81">
        <f t="shared" si="85"/>
        <v>2.0339033754453906E-7</v>
      </c>
      <c r="X81">
        <f t="shared" si="86"/>
        <v>1.184307979504998E-7</v>
      </c>
      <c r="Y81">
        <f t="shared" si="87"/>
        <v>2.0339033754453905E-9</v>
      </c>
      <c r="Z81">
        <f t="shared" si="88"/>
        <v>8.2925636218593873E-8</v>
      </c>
      <c r="AB81">
        <f t="shared" si="89"/>
        <v>-24.136040599218767</v>
      </c>
      <c r="AC81">
        <f t="shared" si="64"/>
        <v>-21.550224321966226</v>
      </c>
      <c r="AE81">
        <f t="shared" si="65"/>
        <v>0</v>
      </c>
      <c r="AF81">
        <f t="shared" si="66"/>
        <v>0</v>
      </c>
      <c r="AG81">
        <f t="shared" si="67"/>
        <v>-4.1462818109296935E-6</v>
      </c>
      <c r="AH81">
        <f t="shared" si="68"/>
        <v>-0.23686159590099959</v>
      </c>
      <c r="AI81">
        <f t="shared" si="69"/>
        <v>-0.23686574218281051</v>
      </c>
      <c r="AJ81">
        <f t="shared" si="70"/>
        <v>-2.5858162772525404</v>
      </c>
      <c r="AK81">
        <f t="shared" si="92"/>
        <v>-1.6895228419453139</v>
      </c>
      <c r="AL81">
        <f t="shared" si="71"/>
        <v>-4.5122048613806651</v>
      </c>
      <c r="AN81">
        <f t="shared" si="72"/>
        <v>0</v>
      </c>
      <c r="AO81">
        <f t="shared" si="73"/>
        <v>0</v>
      </c>
      <c r="AP81">
        <f t="shared" si="74"/>
        <v>-1.5365524522593746E-9</v>
      </c>
      <c r="AQ81">
        <f t="shared" si="75"/>
        <v>-8.777750346548291E-5</v>
      </c>
      <c r="AR81">
        <f t="shared" si="76"/>
        <v>-8.7779040017935174E-5</v>
      </c>
      <c r="AS81">
        <f t="shared" si="77"/>
        <v>-9.5826635117541702E-4</v>
      </c>
      <c r="AT81">
        <f t="shared" si="78"/>
        <v>-6.2611288482516503E-4</v>
      </c>
      <c r="AU81">
        <f t="shared" si="79"/>
        <v>-1.6721582760185175E-3</v>
      </c>
      <c r="AW81">
        <v>78</v>
      </c>
      <c r="AX81">
        <f>IF(Z81&gt;0, (R81*SUMPRODUCT(K81:$K$98, X81:$X$98)-K81*$AZ$3)/Z81, 0)</f>
        <v>-259874090.86810431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0.59682203899999997</v>
      </c>
      <c r="Q82" s="5">
        <f t="shared" si="91"/>
        <v>50</v>
      </c>
      <c r="R82">
        <f t="shared" si="62"/>
        <v>2000000</v>
      </c>
      <c r="S82">
        <f t="shared" si="63"/>
        <v>-590143245.64093268</v>
      </c>
      <c r="U82">
        <f t="shared" si="83"/>
        <v>0.59682203899999997</v>
      </c>
      <c r="V82">
        <f t="shared" si="84"/>
        <v>0.01</v>
      </c>
      <c r="W82">
        <f t="shared" si="85"/>
        <v>8.2925636218593873E-8</v>
      </c>
      <c r="X82">
        <f t="shared" si="86"/>
        <v>4.9491847293353442E-8</v>
      </c>
      <c r="Y82">
        <f t="shared" si="87"/>
        <v>8.2925636218593872E-10</v>
      </c>
      <c r="Z82">
        <f t="shared" si="88"/>
        <v>3.2604532563054494E-8</v>
      </c>
      <c r="AB82">
        <f t="shared" si="89"/>
        <v>-21.550224321966226</v>
      </c>
      <c r="AC82">
        <f t="shared" si="64"/>
        <v>-19.241344669366455</v>
      </c>
      <c r="AE82">
        <f t="shared" si="65"/>
        <v>0</v>
      </c>
      <c r="AF82">
        <f t="shared" si="66"/>
        <v>0</v>
      </c>
      <c r="AG82">
        <f t="shared" si="67"/>
        <v>-1.6302266281527246E-6</v>
      </c>
      <c r="AH82">
        <f t="shared" si="68"/>
        <v>-9.8983694586706888E-2</v>
      </c>
      <c r="AI82">
        <f t="shared" si="69"/>
        <v>-9.8985324813335038E-2</v>
      </c>
      <c r="AJ82">
        <f t="shared" si="70"/>
        <v>-2.3088796525997708</v>
      </c>
      <c r="AK82">
        <f t="shared" si="92"/>
        <v>-1.5085157025376359</v>
      </c>
      <c r="AL82">
        <f t="shared" si="71"/>
        <v>-3.9163806799507421</v>
      </c>
      <c r="AN82">
        <f t="shared" si="72"/>
        <v>0</v>
      </c>
      <c r="AO82">
        <f t="shared" si="73"/>
        <v>0</v>
      </c>
      <c r="AP82">
        <f t="shared" si="74"/>
        <v>-5.3940942870436679E-10</v>
      </c>
      <c r="AQ82">
        <f t="shared" si="75"/>
        <v>-3.2751727413853218E-5</v>
      </c>
      <c r="AR82">
        <f t="shared" si="76"/>
        <v>-3.2752266823281922E-5</v>
      </c>
      <c r="AS82">
        <f t="shared" si="77"/>
        <v>-7.6396215890991038E-4</v>
      </c>
      <c r="AT82">
        <f t="shared" si="78"/>
        <v>-4.9913771450257655E-4</v>
      </c>
      <c r="AU82">
        <f t="shared" si="79"/>
        <v>-1.2958521402357689E-3</v>
      </c>
      <c r="AW82">
        <v>79</v>
      </c>
      <c r="AX82">
        <f>IF(Z82&gt;0, (R82*SUMPRODUCT(K82:$K$98, X82:$X$98)-K82*$AZ$3)/Z82, 0)</f>
        <v>-590143245.64093268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0.61151696700000002</v>
      </c>
      <c r="Q83" s="5">
        <f t="shared" si="91"/>
        <v>50</v>
      </c>
      <c r="R83">
        <f t="shared" si="62"/>
        <v>2000000</v>
      </c>
      <c r="S83">
        <f t="shared" si="63"/>
        <v>-1392174561.4324496</v>
      </c>
      <c r="U83">
        <f t="shared" si="83"/>
        <v>0.61151696700000002</v>
      </c>
      <c r="V83">
        <f t="shared" si="84"/>
        <v>0.01</v>
      </c>
      <c r="W83">
        <f t="shared" si="85"/>
        <v>3.2604532563054494E-8</v>
      </c>
      <c r="X83">
        <f t="shared" si="86"/>
        <v>1.993822486341182E-8</v>
      </c>
      <c r="Y83">
        <f t="shared" si="87"/>
        <v>3.2604532563054493E-10</v>
      </c>
      <c r="Z83">
        <f t="shared" si="88"/>
        <v>1.2340262374012128E-8</v>
      </c>
      <c r="AB83">
        <f t="shared" si="89"/>
        <v>-19.241344669366455</v>
      </c>
      <c r="AC83">
        <f t="shared" si="64"/>
        <v>-17.179799358501693</v>
      </c>
      <c r="AE83">
        <f t="shared" si="65"/>
        <v>0</v>
      </c>
      <c r="AF83">
        <f t="shared" si="66"/>
        <v>0</v>
      </c>
      <c r="AG83">
        <f t="shared" si="67"/>
        <v>-6.1701311870060639E-7</v>
      </c>
      <c r="AH83">
        <f t="shared" si="68"/>
        <v>-3.9876449726823637E-2</v>
      </c>
      <c r="AI83">
        <f t="shared" si="69"/>
        <v>-3.9877066739942339E-2</v>
      </c>
      <c r="AJ83">
        <f t="shared" si="70"/>
        <v>-2.0615453108647621</v>
      </c>
      <c r="AK83">
        <f t="shared" si="92"/>
        <v>-1.346894126855652</v>
      </c>
      <c r="AL83">
        <f t="shared" si="71"/>
        <v>-3.4483165044603563</v>
      </c>
      <c r="AN83">
        <f t="shared" si="72"/>
        <v>0</v>
      </c>
      <c r="AO83">
        <f t="shared" si="73"/>
        <v>0</v>
      </c>
      <c r="AP83">
        <f t="shared" si="74"/>
        <v>-1.8228331839716605E-10</v>
      </c>
      <c r="AQ83">
        <f t="shared" si="75"/>
        <v>-1.1780643493303465E-5</v>
      </c>
      <c r="AR83">
        <f t="shared" si="76"/>
        <v>-1.1780825776621864E-5</v>
      </c>
      <c r="AS83">
        <f t="shared" si="77"/>
        <v>-6.0903943352440867E-4</v>
      </c>
      <c r="AT83">
        <f t="shared" si="78"/>
        <v>-3.9791103873114533E-4</v>
      </c>
      <c r="AU83">
        <f t="shared" si="79"/>
        <v>-1.0187312980321759E-3</v>
      </c>
      <c r="AW83">
        <v>80</v>
      </c>
      <c r="AX83">
        <f>IF(Z83&gt;0, (R83*SUMPRODUCT(K83:$K$98, X83:$X$98)-K83*$AZ$3)/Z83, 0)</f>
        <v>-1392174561.4324496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0.62627529500000001</v>
      </c>
      <c r="Q84" s="5">
        <f t="shared" si="91"/>
        <v>50</v>
      </c>
      <c r="R84">
        <f t="shared" si="62"/>
        <v>2000000</v>
      </c>
      <c r="S84">
        <f t="shared" si="63"/>
        <v>-3417457720.1873741</v>
      </c>
      <c r="U84">
        <f t="shared" si="83"/>
        <v>0.62627529500000001</v>
      </c>
      <c r="V84">
        <f t="shared" si="84"/>
        <v>0.01</v>
      </c>
      <c r="W84">
        <f t="shared" si="85"/>
        <v>1.2340262374012128E-8</v>
      </c>
      <c r="X84">
        <f t="shared" si="86"/>
        <v>7.7284014586618461E-9</v>
      </c>
      <c r="Y84">
        <f t="shared" si="87"/>
        <v>1.2340262374012128E-10</v>
      </c>
      <c r="Z84">
        <f t="shared" si="88"/>
        <v>4.4884582916101609E-9</v>
      </c>
      <c r="AB84">
        <f t="shared" si="89"/>
        <v>-17.179799358501693</v>
      </c>
      <c r="AC84">
        <f t="shared" si="64"/>
        <v>-15.339116440402176</v>
      </c>
      <c r="AE84">
        <f t="shared" si="65"/>
        <v>0</v>
      </c>
      <c r="AF84">
        <f t="shared" si="66"/>
        <v>0</v>
      </c>
      <c r="AG84">
        <f t="shared" si="67"/>
        <v>-2.2442291458050805E-7</v>
      </c>
      <c r="AH84">
        <f t="shared" si="68"/>
        <v>-1.5456802917323693E-2</v>
      </c>
      <c r="AI84">
        <f t="shared" si="69"/>
        <v>-1.5457027340238273E-2</v>
      </c>
      <c r="AJ84">
        <f t="shared" si="70"/>
        <v>-1.8406829180995175</v>
      </c>
      <c r="AK84">
        <f t="shared" si="92"/>
        <v>-1.2025859550951186</v>
      </c>
      <c r="AL84">
        <f t="shared" si="71"/>
        <v>-3.0587259005348741</v>
      </c>
      <c r="AN84">
        <f t="shared" si="72"/>
        <v>0</v>
      </c>
      <c r="AO84">
        <f t="shared" si="73"/>
        <v>0</v>
      </c>
      <c r="AP84">
        <f t="shared" si="74"/>
        <v>-5.9197273402169898E-11</v>
      </c>
      <c r="AQ84">
        <f t="shared" si="75"/>
        <v>-4.0771263929558609E-6</v>
      </c>
      <c r="AR84">
        <f t="shared" si="76"/>
        <v>-4.0771855902292632E-6</v>
      </c>
      <c r="AS84">
        <f t="shared" si="77"/>
        <v>-4.8552711363327475E-4</v>
      </c>
      <c r="AT84">
        <f t="shared" si="78"/>
        <v>-3.1721274855753273E-4</v>
      </c>
      <c r="AU84">
        <f t="shared" si="79"/>
        <v>-8.0681704778103676E-4</v>
      </c>
      <c r="AW84">
        <v>81</v>
      </c>
      <c r="AX84">
        <f>IF(Z84&gt;0, (R84*SUMPRODUCT(K84:$K$98, X84:$X$98)-K84*$AZ$3)/Z84, 0)</f>
        <v>-3417457720.1873741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0.64111200800000001</v>
      </c>
      <c r="Q85" s="5">
        <f t="shared" si="91"/>
        <v>50</v>
      </c>
      <c r="R85">
        <f t="shared" si="62"/>
        <v>2000000</v>
      </c>
      <c r="S85">
        <f t="shared" si="63"/>
        <v>-8745793405.9317245</v>
      </c>
      <c r="U85">
        <f t="shared" si="83"/>
        <v>0.64111200800000001</v>
      </c>
      <c r="V85">
        <f t="shared" si="84"/>
        <v>0.01</v>
      </c>
      <c r="W85">
        <f t="shared" si="85"/>
        <v>4.4884582916101609E-9</v>
      </c>
      <c r="X85">
        <f t="shared" si="86"/>
        <v>2.87760450815844E-9</v>
      </c>
      <c r="Y85">
        <f t="shared" si="87"/>
        <v>4.488458291610161E-11</v>
      </c>
      <c r="Z85">
        <f t="shared" si="88"/>
        <v>1.5659692005356192E-9</v>
      </c>
      <c r="AB85">
        <f t="shared" si="89"/>
        <v>-15.339116440402176</v>
      </c>
      <c r="AC85">
        <f t="shared" si="64"/>
        <v>-13.695643107936592</v>
      </c>
      <c r="AE85">
        <f t="shared" si="65"/>
        <v>0</v>
      </c>
      <c r="AF85">
        <f t="shared" si="66"/>
        <v>0</v>
      </c>
      <c r="AG85">
        <f t="shared" si="67"/>
        <v>-7.8298460026780963E-8</v>
      </c>
      <c r="AH85">
        <f t="shared" si="68"/>
        <v>-5.75520901631688E-3</v>
      </c>
      <c r="AI85">
        <f t="shared" si="69"/>
        <v>-5.7552873147769064E-3</v>
      </c>
      <c r="AJ85">
        <f t="shared" si="70"/>
        <v>-1.6434733324655841</v>
      </c>
      <c r="AK85">
        <f t="shared" si="92"/>
        <v>-1.0737381508281525</v>
      </c>
      <c r="AL85">
        <f t="shared" si="71"/>
        <v>-2.7229667706085134</v>
      </c>
      <c r="AN85">
        <f t="shared" si="72"/>
        <v>0</v>
      </c>
      <c r="AO85">
        <f t="shared" si="73"/>
        <v>0</v>
      </c>
      <c r="AP85">
        <f t="shared" si="74"/>
        <v>-1.8440373079605412E-11</v>
      </c>
      <c r="AQ85">
        <f t="shared" si="75"/>
        <v>-1.3554315292496478E-6</v>
      </c>
      <c r="AR85">
        <f t="shared" si="76"/>
        <v>-1.3554499696227273E-6</v>
      </c>
      <c r="AS85">
        <f t="shared" si="77"/>
        <v>-3.8706075939018333E-4</v>
      </c>
      <c r="AT85">
        <f t="shared" si="78"/>
        <v>-2.5288022375286029E-4</v>
      </c>
      <c r="AU85">
        <f t="shared" si="79"/>
        <v>-6.4129643311266636E-4</v>
      </c>
      <c r="AW85">
        <v>82</v>
      </c>
      <c r="AX85">
        <f>IF(Z85&gt;0, (R85*SUMPRODUCT(K85:$K$98, X85:$X$98)-K85*$AZ$3)/Z85, 0)</f>
        <v>-8745793405.9317245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0.65605419499999995</v>
      </c>
      <c r="Q86" s="5">
        <f t="shared" si="91"/>
        <v>50</v>
      </c>
      <c r="R86">
        <f t="shared" si="62"/>
        <v>2000000</v>
      </c>
      <c r="S86">
        <f t="shared" si="63"/>
        <v>-23383269758.607651</v>
      </c>
      <c r="U86">
        <f t="shared" si="83"/>
        <v>0.65605419499999995</v>
      </c>
      <c r="V86">
        <f t="shared" si="84"/>
        <v>0.01</v>
      </c>
      <c r="W86">
        <f t="shared" si="85"/>
        <v>1.5659692005356192E-9</v>
      </c>
      <c r="X86">
        <f t="shared" si="86"/>
        <v>1.0273606632521891E-9</v>
      </c>
      <c r="Y86">
        <f t="shared" si="87"/>
        <v>1.5659692005356192E-11</v>
      </c>
      <c r="Z86">
        <f t="shared" si="88"/>
        <v>5.2294884527807389E-10</v>
      </c>
      <c r="AB86">
        <f t="shared" si="89"/>
        <v>-13.695643107936592</v>
      </c>
      <c r="AC86">
        <f t="shared" si="64"/>
        <v>-12.228253919089576</v>
      </c>
      <c r="AE86">
        <f t="shared" si="65"/>
        <v>0</v>
      </c>
      <c r="AF86">
        <f t="shared" si="66"/>
        <v>0</v>
      </c>
      <c r="AG86">
        <f t="shared" si="67"/>
        <v>-2.6147442263903694E-8</v>
      </c>
      <c r="AH86">
        <f t="shared" si="68"/>
        <v>-2.054721326504378E-3</v>
      </c>
      <c r="AI86">
        <f t="shared" si="69"/>
        <v>-2.0547474739466419E-3</v>
      </c>
      <c r="AJ86">
        <f t="shared" si="70"/>
        <v>-1.4673891888470152</v>
      </c>
      <c r="AK86">
        <f t="shared" si="92"/>
        <v>-0.95869501755556152</v>
      </c>
      <c r="AL86">
        <f t="shared" si="71"/>
        <v>-2.4281389538765232</v>
      </c>
      <c r="AN86">
        <f t="shared" si="72"/>
        <v>0</v>
      </c>
      <c r="AO86">
        <f t="shared" si="73"/>
        <v>0</v>
      </c>
      <c r="AP86">
        <f t="shared" si="74"/>
        <v>-5.4982903862224634E-12</v>
      </c>
      <c r="AQ86">
        <f t="shared" si="75"/>
        <v>-4.3206728986572129E-7</v>
      </c>
      <c r="AR86">
        <f t="shared" si="76"/>
        <v>-4.3207278815610752E-7</v>
      </c>
      <c r="AS86">
        <f t="shared" si="77"/>
        <v>-3.0856294808698383E-4</v>
      </c>
      <c r="AT86">
        <f t="shared" si="78"/>
        <v>-2.0159461660316735E-4</v>
      </c>
      <c r="AU86">
        <f t="shared" si="79"/>
        <v>-5.1058963747830722E-4</v>
      </c>
      <c r="AW86">
        <v>83</v>
      </c>
      <c r="AX86">
        <f>IF(Z86&gt;0, (R86*SUMPRODUCT(K86:$K$98, X86:$X$98)-K86*$AZ$3)/Z86, 0)</f>
        <v>-23383269758.607651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0.67101713200000002</v>
      </c>
      <c r="Q87" s="5">
        <f t="shared" si="91"/>
        <v>50</v>
      </c>
      <c r="R87">
        <f t="shared" si="62"/>
        <v>2000000</v>
      </c>
      <c r="S87">
        <f t="shared" si="63"/>
        <v>-65451540573.703857</v>
      </c>
      <c r="U87">
        <f t="shared" si="83"/>
        <v>0.67101713200000002</v>
      </c>
      <c r="V87">
        <f t="shared" si="84"/>
        <v>0.01</v>
      </c>
      <c r="W87">
        <f t="shared" si="85"/>
        <v>5.2294884527807389E-10</v>
      </c>
      <c r="X87">
        <f t="shared" si="86"/>
        <v>3.5090763434120487E-10</v>
      </c>
      <c r="Y87">
        <f t="shared" si="87"/>
        <v>5.2294884527807394E-12</v>
      </c>
      <c r="Z87">
        <f t="shared" si="88"/>
        <v>1.6681172248408829E-10</v>
      </c>
      <c r="AB87">
        <f t="shared" si="89"/>
        <v>-12.228253919089576</v>
      </c>
      <c r="AC87">
        <f t="shared" si="64"/>
        <v>-10.918084222336732</v>
      </c>
      <c r="AE87">
        <f t="shared" si="65"/>
        <v>0</v>
      </c>
      <c r="AF87">
        <f t="shared" si="66"/>
        <v>0</v>
      </c>
      <c r="AG87">
        <f t="shared" si="67"/>
        <v>-8.3405861242044136E-9</v>
      </c>
      <c r="AH87">
        <f t="shared" si="68"/>
        <v>-7.0181526868240971E-4</v>
      </c>
      <c r="AI87">
        <f t="shared" si="69"/>
        <v>-7.0182360926853392E-4</v>
      </c>
      <c r="AJ87">
        <f t="shared" si="70"/>
        <v>-1.310169696752844</v>
      </c>
      <c r="AK87">
        <f t="shared" si="92"/>
        <v>-0.85597777433627042</v>
      </c>
      <c r="AL87">
        <f t="shared" si="71"/>
        <v>-2.1668492946983831</v>
      </c>
      <c r="AN87">
        <f t="shared" si="72"/>
        <v>0</v>
      </c>
      <c r="AO87">
        <f t="shared" si="73"/>
        <v>0</v>
      </c>
      <c r="AP87">
        <f t="shared" si="74"/>
        <v>-1.565946818298276E-12</v>
      </c>
      <c r="AQ87">
        <f t="shared" si="75"/>
        <v>-1.3176596592379176E-7</v>
      </c>
      <c r="AR87">
        <f t="shared" si="76"/>
        <v>-1.3176753187061007E-7</v>
      </c>
      <c r="AS87">
        <f t="shared" si="77"/>
        <v>-2.4598463914988171E-4</v>
      </c>
      <c r="AT87">
        <f t="shared" si="78"/>
        <v>-1.6071000914024864E-4</v>
      </c>
      <c r="AU87">
        <f t="shared" si="79"/>
        <v>-4.0682641582200096E-4</v>
      </c>
      <c r="AW87">
        <v>84</v>
      </c>
      <c r="AX87">
        <f>IF(Z87&gt;0, (R87*SUMPRODUCT(K87:$K$98, X87:$X$98)-K87*$AZ$3)/Z87, 0)</f>
        <v>-65451540573.703857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0.68591378599999997</v>
      </c>
      <c r="Q88" s="5">
        <f t="shared" si="91"/>
        <v>50</v>
      </c>
      <c r="R88">
        <f t="shared" si="62"/>
        <v>2000000</v>
      </c>
      <c r="S88">
        <f t="shared" si="63"/>
        <v>-192178643730.43024</v>
      </c>
      <c r="U88">
        <f t="shared" si="83"/>
        <v>0.68591378599999997</v>
      </c>
      <c r="V88">
        <f t="shared" si="84"/>
        <v>0.01</v>
      </c>
      <c r="W88">
        <f t="shared" si="85"/>
        <v>1.6681172248408829E-10</v>
      </c>
      <c r="X88">
        <f t="shared" si="86"/>
        <v>1.1441846011824232E-10</v>
      </c>
      <c r="Y88">
        <f t="shared" si="87"/>
        <v>1.6681172248408828E-12</v>
      </c>
      <c r="Z88">
        <f t="shared" si="88"/>
        <v>5.0725145141005082E-11</v>
      </c>
      <c r="AB88">
        <f t="shared" si="89"/>
        <v>-10.918084222336732</v>
      </c>
      <c r="AC88">
        <f t="shared" si="64"/>
        <v>-9.7482895962275808</v>
      </c>
      <c r="AE88">
        <f t="shared" si="65"/>
        <v>0</v>
      </c>
      <c r="AF88">
        <f t="shared" si="66"/>
        <v>0</v>
      </c>
      <c r="AG88">
        <f t="shared" si="67"/>
        <v>-2.536257257050254E-9</v>
      </c>
      <c r="AH88">
        <f t="shared" si="68"/>
        <v>-2.2883692023648465E-4</v>
      </c>
      <c r="AI88">
        <f t="shared" si="69"/>
        <v>-2.288394564937417E-4</v>
      </c>
      <c r="AJ88">
        <f t="shared" si="70"/>
        <v>-1.1697946261091516</v>
      </c>
      <c r="AK88">
        <f t="shared" si="92"/>
        <v>-0.76426589556357138</v>
      </c>
      <c r="AL88">
        <f t="shared" si="71"/>
        <v>-1.9342893611292169</v>
      </c>
      <c r="AN88">
        <f t="shared" si="72"/>
        <v>0</v>
      </c>
      <c r="AO88">
        <f t="shared" si="73"/>
        <v>0</v>
      </c>
      <c r="AP88">
        <f t="shared" si="74"/>
        <v>-4.2516324937648988E-13</v>
      </c>
      <c r="AQ88">
        <f t="shared" si="75"/>
        <v>-3.8360875386200879E-8</v>
      </c>
      <c r="AR88">
        <f t="shared" si="76"/>
        <v>-3.8361300549450253E-8</v>
      </c>
      <c r="AS88">
        <f t="shared" si="77"/>
        <v>-1.960974908823566E-4</v>
      </c>
      <c r="AT88">
        <f t="shared" si="78"/>
        <v>-1.281170396426401E-4</v>
      </c>
      <c r="AU88">
        <f t="shared" si="79"/>
        <v>-3.2425289182554622E-4</v>
      </c>
      <c r="AW88">
        <v>85</v>
      </c>
      <c r="AX88">
        <f>IF(Z88&gt;0, (R88*SUMPRODUCT(K88:$K$98, X88:$X$98)-K88*$AZ$3)/Z88, 0)</f>
        <v>-192178643730.43024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0.70320868400000003</v>
      </c>
      <c r="Q89" s="5">
        <f t="shared" si="91"/>
        <v>50</v>
      </c>
      <c r="R89">
        <f t="shared" si="62"/>
        <v>2000000</v>
      </c>
      <c r="S89">
        <f t="shared" si="63"/>
        <v>-598302897721.56543</v>
      </c>
      <c r="U89">
        <f t="shared" si="83"/>
        <v>0.70320868400000003</v>
      </c>
      <c r="V89">
        <f t="shared" si="84"/>
        <v>0.01</v>
      </c>
      <c r="W89">
        <f t="shared" si="85"/>
        <v>5.0725145141005082E-11</v>
      </c>
      <c r="X89">
        <f t="shared" si="86"/>
        <v>3.5670362560315177E-11</v>
      </c>
      <c r="Y89">
        <f t="shared" si="87"/>
        <v>5.0725145141005084E-13</v>
      </c>
      <c r="Z89">
        <f t="shared" si="88"/>
        <v>1.4547531129279855E-11</v>
      </c>
      <c r="AB89">
        <f t="shared" si="89"/>
        <v>-9.7482895962275808</v>
      </c>
      <c r="AC89">
        <f t="shared" si="64"/>
        <v>-8.7038300293428144</v>
      </c>
      <c r="AE89">
        <f t="shared" si="65"/>
        <v>0</v>
      </c>
      <c r="AF89">
        <f t="shared" si="66"/>
        <v>0</v>
      </c>
      <c r="AG89">
        <f t="shared" si="67"/>
        <v>-7.2737655646399272E-10</v>
      </c>
      <c r="AH89">
        <f t="shared" si="68"/>
        <v>-7.1340725120630348E-5</v>
      </c>
      <c r="AI89">
        <f t="shared" si="69"/>
        <v>-7.1341452497186808E-5</v>
      </c>
      <c r="AJ89">
        <f t="shared" si="70"/>
        <v>-1.0444595668847665</v>
      </c>
      <c r="AK89">
        <f t="shared" si="92"/>
        <v>-0.68238027173593074</v>
      </c>
      <c r="AL89">
        <f t="shared" si="71"/>
        <v>-1.7269111800731944</v>
      </c>
      <c r="AN89">
        <f t="shared" si="72"/>
        <v>0</v>
      </c>
      <c r="AO89">
        <f t="shared" si="73"/>
        <v>0</v>
      </c>
      <c r="AP89">
        <f t="shared" si="74"/>
        <v>-1.0886886411028545E-13</v>
      </c>
      <c r="AQ89">
        <f t="shared" si="75"/>
        <v>-1.0677803181400185E-8</v>
      </c>
      <c r="AR89">
        <f t="shared" si="76"/>
        <v>-1.0677912050264296E-8</v>
      </c>
      <c r="AS89">
        <f t="shared" si="77"/>
        <v>-1.5632773100172659E-4</v>
      </c>
      <c r="AT89">
        <f t="shared" si="78"/>
        <v>-1.0213412078649565E-4</v>
      </c>
      <c r="AU89">
        <f t="shared" si="79"/>
        <v>-2.5847252970027251E-4</v>
      </c>
      <c r="AW89">
        <v>86</v>
      </c>
      <c r="AX89">
        <f>IF(Z89&gt;0, (R89*SUMPRODUCT(K89:$K$98, X89:$X$98)-K89*$AZ$3)/Z89, 0)</f>
        <v>-598302897721.56543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0.72040963400000002</v>
      </c>
      <c r="Q90" s="5">
        <f t="shared" si="91"/>
        <v>50</v>
      </c>
      <c r="R90">
        <f t="shared" si="62"/>
        <v>2000000</v>
      </c>
      <c r="S90">
        <f t="shared" si="63"/>
        <v>-1981521166268.1553</v>
      </c>
      <c r="U90">
        <f t="shared" si="83"/>
        <v>0.72040963400000002</v>
      </c>
      <c r="V90">
        <f t="shared" si="84"/>
        <v>0.01</v>
      </c>
      <c r="W90">
        <f t="shared" si="85"/>
        <v>1.4547531129279855E-11</v>
      </c>
      <c r="X90">
        <f t="shared" si="86"/>
        <v>1.0480181576448107E-11</v>
      </c>
      <c r="Y90">
        <f t="shared" si="87"/>
        <v>1.4547531129279856E-13</v>
      </c>
      <c r="Z90">
        <f t="shared" si="88"/>
        <v>3.9218742415389494E-12</v>
      </c>
      <c r="AB90">
        <f t="shared" si="89"/>
        <v>-8.7038300293428144</v>
      </c>
      <c r="AC90">
        <f t="shared" si="64"/>
        <v>-7.7712768210512957</v>
      </c>
      <c r="AE90">
        <f t="shared" si="65"/>
        <v>0</v>
      </c>
      <c r="AF90">
        <f t="shared" si="66"/>
        <v>0</v>
      </c>
      <c r="AG90">
        <f t="shared" si="67"/>
        <v>-1.9609371207694746E-10</v>
      </c>
      <c r="AH90">
        <f t="shared" si="68"/>
        <v>-2.0960363152896215E-5</v>
      </c>
      <c r="AI90">
        <f t="shared" si="69"/>
        <v>-2.0960559246608291E-5</v>
      </c>
      <c r="AJ90">
        <f t="shared" si="70"/>
        <v>-0.93255320829151866</v>
      </c>
      <c r="AK90">
        <f t="shared" si="92"/>
        <v>-0.60926810205399706</v>
      </c>
      <c r="AL90">
        <f t="shared" si="71"/>
        <v>-1.5418422709047623</v>
      </c>
      <c r="AN90">
        <f t="shared" si="72"/>
        <v>0</v>
      </c>
      <c r="AO90">
        <f t="shared" si="73"/>
        <v>0</v>
      </c>
      <c r="AP90">
        <f t="shared" si="74"/>
        <v>-2.6205354394192964E-14</v>
      </c>
      <c r="AQ90">
        <f t="shared" si="75"/>
        <v>-2.8010778052745177E-9</v>
      </c>
      <c r="AR90">
        <f t="shared" si="76"/>
        <v>-2.8011040106289117E-9</v>
      </c>
      <c r="AS90">
        <f t="shared" si="77"/>
        <v>-1.2462351319623871E-4</v>
      </c>
      <c r="AT90">
        <f t="shared" si="78"/>
        <v>-8.1420696086048925E-5</v>
      </c>
      <c r="AU90">
        <f t="shared" si="79"/>
        <v>-2.0604701038629827E-4</v>
      </c>
      <c r="AW90">
        <v>87</v>
      </c>
      <c r="AX90">
        <f>IF(Z90&gt;0, (R90*SUMPRODUCT(K90:$K$98, X90:$X$98)-K90*$AZ$3)/Z90, 0)</f>
        <v>-1981521166268.1553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0.73749531199999996</v>
      </c>
      <c r="Q91" s="5">
        <f t="shared" si="91"/>
        <v>50</v>
      </c>
      <c r="R91">
        <f t="shared" si="62"/>
        <v>2000000</v>
      </c>
      <c r="S91">
        <f t="shared" si="63"/>
        <v>-7006663288716.7041</v>
      </c>
      <c r="U91">
        <f t="shared" si="83"/>
        <v>0.73749531199999996</v>
      </c>
      <c r="V91">
        <f t="shared" si="84"/>
        <v>0.01</v>
      </c>
      <c r="W91">
        <f t="shared" si="85"/>
        <v>3.9218742415389494E-12</v>
      </c>
      <c r="X91">
        <f t="shared" si="86"/>
        <v>2.8923638673885306E-12</v>
      </c>
      <c r="Y91">
        <f t="shared" si="87"/>
        <v>3.9218742415389498E-14</v>
      </c>
      <c r="Z91">
        <f t="shared" si="88"/>
        <v>9.9029163173502929E-13</v>
      </c>
      <c r="AB91">
        <f t="shared" si="89"/>
        <v>-7.7712768210512957</v>
      </c>
      <c r="AC91">
        <f t="shared" si="64"/>
        <v>-6.9386400212011914</v>
      </c>
      <c r="AE91">
        <f t="shared" si="65"/>
        <v>0</v>
      </c>
      <c r="AF91">
        <f t="shared" si="66"/>
        <v>0</v>
      </c>
      <c r="AG91">
        <f t="shared" si="67"/>
        <v>-4.9514581586751462E-11</v>
      </c>
      <c r="AH91">
        <f t="shared" si="68"/>
        <v>-5.7847277347770611E-6</v>
      </c>
      <c r="AI91">
        <f t="shared" si="69"/>
        <v>-5.7847772493586482E-6</v>
      </c>
      <c r="AJ91">
        <f t="shared" si="70"/>
        <v>-0.8326367998501043</v>
      </c>
      <c r="AK91">
        <f t="shared" si="92"/>
        <v>-0.54398937747359077</v>
      </c>
      <c r="AL91">
        <f t="shared" si="71"/>
        <v>-1.3766319621009444</v>
      </c>
      <c r="AN91">
        <f t="shared" si="72"/>
        <v>0</v>
      </c>
      <c r="AO91">
        <f t="shared" si="73"/>
        <v>0</v>
      </c>
      <c r="AP91">
        <f t="shared" si="74"/>
        <v>-5.9080132457456468E-15</v>
      </c>
      <c r="AQ91">
        <f t="shared" si="75"/>
        <v>-6.9022592910771104E-10</v>
      </c>
      <c r="AR91">
        <f t="shared" si="76"/>
        <v>-6.9023183712095686E-10</v>
      </c>
      <c r="AS91">
        <f t="shared" si="77"/>
        <v>-9.934910252227424E-5</v>
      </c>
      <c r="AT91">
        <f t="shared" si="78"/>
        <v>-6.4908080502064469E-5</v>
      </c>
      <c r="AU91">
        <f t="shared" si="79"/>
        <v>-1.6425787325617582E-4</v>
      </c>
      <c r="AW91">
        <v>88</v>
      </c>
      <c r="AX91">
        <f>IF(Z91&gt;0, (R91*SUMPRODUCT(K91:$K$98, X91:$X$98)-K91*$AZ$3)/Z91, 0)</f>
        <v>-7006663288716.7041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0.75444439200000002</v>
      </c>
      <c r="Q92" s="5">
        <f t="shared" si="91"/>
        <v>50</v>
      </c>
      <c r="R92">
        <f t="shared" si="62"/>
        <v>2000000</v>
      </c>
      <c r="S92">
        <f t="shared" si="63"/>
        <v>-26558269695392.332</v>
      </c>
      <c r="U92">
        <f t="shared" si="83"/>
        <v>0.75444439200000002</v>
      </c>
      <c r="V92">
        <f t="shared" si="84"/>
        <v>0.01</v>
      </c>
      <c r="W92">
        <f t="shared" si="85"/>
        <v>9.9029163173502929E-13</v>
      </c>
      <c r="X92">
        <f t="shared" si="86"/>
        <v>7.4711996800702211E-13</v>
      </c>
      <c r="Y92">
        <f t="shared" si="87"/>
        <v>9.902916317350293E-15</v>
      </c>
      <c r="Z92">
        <f t="shared" si="88"/>
        <v>2.3326874741065691E-13</v>
      </c>
      <c r="AB92">
        <f t="shared" si="89"/>
        <v>-6.9386400212011914</v>
      </c>
      <c r="AC92">
        <f t="shared" si="64"/>
        <v>-6.1952143052385775</v>
      </c>
      <c r="AE92">
        <f t="shared" si="65"/>
        <v>0</v>
      </c>
      <c r="AF92">
        <f t="shared" si="66"/>
        <v>0</v>
      </c>
      <c r="AG92">
        <f t="shared" si="67"/>
        <v>-1.1663437370532846E-11</v>
      </c>
      <c r="AH92">
        <f t="shared" si="68"/>
        <v>-1.4942399360140443E-6</v>
      </c>
      <c r="AI92">
        <f t="shared" si="69"/>
        <v>-1.4942515994514149E-6</v>
      </c>
      <c r="AJ92">
        <f t="shared" si="70"/>
        <v>-0.74342571596261386</v>
      </c>
      <c r="AK92">
        <f t="shared" si="92"/>
        <v>-0.48570480148408346</v>
      </c>
      <c r="AL92">
        <f t="shared" si="71"/>
        <v>-1.2291320116982969</v>
      </c>
      <c r="AN92">
        <f t="shared" si="72"/>
        <v>0</v>
      </c>
      <c r="AO92">
        <f t="shared" si="73"/>
        <v>0</v>
      </c>
      <c r="AP92">
        <f t="shared" si="74"/>
        <v>-1.2425586180122047E-15</v>
      </c>
      <c r="AQ92">
        <f t="shared" si="75"/>
        <v>-1.5918812361123292E-10</v>
      </c>
      <c r="AR92">
        <f t="shared" si="76"/>
        <v>-1.5918936616985094E-10</v>
      </c>
      <c r="AS92">
        <f t="shared" si="77"/>
        <v>-7.9200496463851435E-5</v>
      </c>
      <c r="AT92">
        <f t="shared" si="78"/>
        <v>-5.1744324397772558E-5</v>
      </c>
      <c r="AU92">
        <f t="shared" si="79"/>
        <v>-1.3094498005099018E-4</v>
      </c>
      <c r="AW92">
        <v>89</v>
      </c>
      <c r="AX92">
        <f>IF(Z92&gt;0, (R92*SUMPRODUCT(K92:$K$98, X92:$X$98)-K92*$AZ$3)/Z92, 0)</f>
        <v>-26558269695392.332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0.77123612500000005</v>
      </c>
      <c r="Q93" s="5">
        <f t="shared" si="91"/>
        <v>50</v>
      </c>
      <c r="R93">
        <f t="shared" si="62"/>
        <v>2000000</v>
      </c>
      <c r="S93">
        <f t="shared" si="63"/>
        <v>-108394225509340.61</v>
      </c>
      <c r="U93">
        <f t="shared" si="83"/>
        <v>0.77123612500000005</v>
      </c>
      <c r="V93">
        <f t="shared" si="84"/>
        <v>0.01</v>
      </c>
      <c r="W93">
        <f t="shared" si="85"/>
        <v>2.3326874741065691E-13</v>
      </c>
      <c r="X93">
        <f t="shared" si="86"/>
        <v>1.7990528483659883E-13</v>
      </c>
      <c r="Y93">
        <f t="shared" si="87"/>
        <v>2.332687474106569E-15</v>
      </c>
      <c r="Z93">
        <f t="shared" si="88"/>
        <v>5.1030775099951508E-14</v>
      </c>
      <c r="AB93">
        <f t="shared" si="89"/>
        <v>-6.1952143052385775</v>
      </c>
      <c r="AC93">
        <f t="shared" si="64"/>
        <v>-5.5314413441005872</v>
      </c>
      <c r="AE93">
        <f t="shared" si="65"/>
        <v>0</v>
      </c>
      <c r="AF93">
        <f t="shared" si="66"/>
        <v>0</v>
      </c>
      <c r="AG93">
        <f t="shared" si="67"/>
        <v>-2.5515387549975756E-12</v>
      </c>
      <c r="AH93">
        <f t="shared" si="68"/>
        <v>-3.5981056967319769E-7</v>
      </c>
      <c r="AI93">
        <f t="shared" si="69"/>
        <v>-3.5981312121195267E-7</v>
      </c>
      <c r="AJ93">
        <f t="shared" si="70"/>
        <v>-0.66377296113799034</v>
      </c>
      <c r="AK93">
        <f t="shared" si="92"/>
        <v>-0.43366500136670044</v>
      </c>
      <c r="AL93">
        <f t="shared" si="71"/>
        <v>-1.0974383223178119</v>
      </c>
      <c r="AN93">
        <f t="shared" si="72"/>
        <v>0</v>
      </c>
      <c r="AO93">
        <f t="shared" si="73"/>
        <v>0</v>
      </c>
      <c r="AP93">
        <f t="shared" si="74"/>
        <v>-2.4270262338481662E-16</v>
      </c>
      <c r="AQ93">
        <f t="shared" si="75"/>
        <v>-3.4225217630038857E-11</v>
      </c>
      <c r="AR93">
        <f t="shared" si="76"/>
        <v>-3.4225460332662242E-11</v>
      </c>
      <c r="AS93">
        <f t="shared" si="77"/>
        <v>-6.3138150923461585E-5</v>
      </c>
      <c r="AT93">
        <f t="shared" si="78"/>
        <v>-4.1250258611877633E-5</v>
      </c>
      <c r="AU93">
        <f t="shared" si="79"/>
        <v>-1.0438844376079954E-4</v>
      </c>
      <c r="AW93">
        <v>90</v>
      </c>
      <c r="AX93">
        <f>IF(Z93&gt;0, (R93*SUMPRODUCT(K93:$K$98, X93:$X$98)-K93*$AZ$3)/Z93, 0)</f>
        <v>-108394225509340.61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0.78794255700000004</v>
      </c>
      <c r="Q94" s="5">
        <f t="shared" si="91"/>
        <v>50</v>
      </c>
      <c r="R94">
        <f t="shared" si="62"/>
        <v>2000000</v>
      </c>
      <c r="S94">
        <f t="shared" si="63"/>
        <v>-478975468827763.13</v>
      </c>
      <c r="U94">
        <f t="shared" si="83"/>
        <v>0.78794255700000004</v>
      </c>
      <c r="V94">
        <f t="shared" si="84"/>
        <v>0.01</v>
      </c>
      <c r="W94">
        <f t="shared" si="85"/>
        <v>5.1030775099951508E-14</v>
      </c>
      <c r="X94">
        <f t="shared" si="86"/>
        <v>4.0209319417947724E-14</v>
      </c>
      <c r="Y94">
        <f t="shared" si="87"/>
        <v>5.1030775099951508E-16</v>
      </c>
      <c r="Z94">
        <f t="shared" si="88"/>
        <v>1.0311147931004268E-14</v>
      </c>
      <c r="AB94">
        <f t="shared" si="89"/>
        <v>-5.5314413441005872</v>
      </c>
      <c r="AC94">
        <f t="shared" si="64"/>
        <v>-4.9387869144051892</v>
      </c>
      <c r="AE94">
        <f t="shared" si="65"/>
        <v>0</v>
      </c>
      <c r="AF94">
        <f t="shared" si="66"/>
        <v>0</v>
      </c>
      <c r="AG94">
        <f t="shared" si="67"/>
        <v>-5.1555739655021336E-13</v>
      </c>
      <c r="AH94">
        <f t="shared" si="68"/>
        <v>-8.0418638835895454E-8</v>
      </c>
      <c r="AI94">
        <f t="shared" si="69"/>
        <v>-8.0419154393291999E-8</v>
      </c>
      <c r="AJ94">
        <f t="shared" si="70"/>
        <v>-0.59265442969539794</v>
      </c>
      <c r="AK94">
        <f t="shared" si="92"/>
        <v>-0.38720089408704111</v>
      </c>
      <c r="AL94">
        <f t="shared" si="71"/>
        <v>-0.97985540420159345</v>
      </c>
      <c r="AN94">
        <f t="shared" si="72"/>
        <v>0</v>
      </c>
      <c r="AO94">
        <f t="shared" si="73"/>
        <v>0</v>
      </c>
      <c r="AP94">
        <f t="shared" si="74"/>
        <v>-4.3785599545114307E-17</v>
      </c>
      <c r="AQ94">
        <f t="shared" si="75"/>
        <v>-6.8298473450157284E-12</v>
      </c>
      <c r="AR94">
        <f t="shared" si="76"/>
        <v>-6.8298911306152735E-12</v>
      </c>
      <c r="AS94">
        <f t="shared" si="77"/>
        <v>-5.0333347365240237E-5</v>
      </c>
      <c r="AT94">
        <f t="shared" si="78"/>
        <v>-3.2884453613602964E-5</v>
      </c>
      <c r="AU94">
        <f t="shared" si="79"/>
        <v>-8.3217807808734333E-5</v>
      </c>
      <c r="AW94">
        <v>91</v>
      </c>
      <c r="AX94">
        <f>IF(Z94&gt;0, (R94*SUMPRODUCT(K94:$K$98, X94:$X$98)-K94*$AZ$3)/Z94, 0)</f>
        <v>-478975468827763.13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0.80464841200000004</v>
      </c>
      <c r="Q95" s="5">
        <f t="shared" si="91"/>
        <v>50</v>
      </c>
      <c r="R95">
        <f t="shared" si="62"/>
        <v>2000000</v>
      </c>
      <c r="S95">
        <f t="shared" si="63"/>
        <v>-2307272752347785</v>
      </c>
      <c r="U95">
        <f t="shared" si="83"/>
        <v>0.80464841200000004</v>
      </c>
      <c r="V95">
        <f t="shared" si="84"/>
        <v>0.01</v>
      </c>
      <c r="W95">
        <f t="shared" si="85"/>
        <v>1.0311147931004268E-14</v>
      </c>
      <c r="X95">
        <f t="shared" si="86"/>
        <v>8.2968488085796695E-15</v>
      </c>
      <c r="Y95">
        <f t="shared" si="87"/>
        <v>1.0311147931004268E-16</v>
      </c>
      <c r="Z95">
        <f t="shared" si="88"/>
        <v>1.9111876431145556E-15</v>
      </c>
      <c r="AB95">
        <f t="shared" si="89"/>
        <v>-4.9387869144051892</v>
      </c>
      <c r="AC95">
        <f t="shared" si="64"/>
        <v>-4.4096311735819969</v>
      </c>
      <c r="AE95">
        <f t="shared" si="65"/>
        <v>0</v>
      </c>
      <c r="AF95">
        <f t="shared" si="66"/>
        <v>0</v>
      </c>
      <c r="AG95">
        <f t="shared" si="67"/>
        <v>-9.5559382155727778E-14</v>
      </c>
      <c r="AH95">
        <f t="shared" si="68"/>
        <v>-1.6593697617159338E-8</v>
      </c>
      <c r="AI95">
        <f t="shared" si="69"/>
        <v>-1.6593793176541495E-8</v>
      </c>
      <c r="AJ95">
        <f t="shared" si="70"/>
        <v>-0.52915574082319239</v>
      </c>
      <c r="AK95">
        <f t="shared" si="92"/>
        <v>-0.34571508400836326</v>
      </c>
      <c r="AL95">
        <f t="shared" si="71"/>
        <v>-0.87487084142534888</v>
      </c>
      <c r="AN95">
        <f t="shared" si="72"/>
        <v>0</v>
      </c>
      <c r="AO95">
        <f t="shared" si="73"/>
        <v>0</v>
      </c>
      <c r="AP95">
        <f t="shared" si="74"/>
        <v>-7.2461878635884055E-18</v>
      </c>
      <c r="AQ95">
        <f t="shared" si="75"/>
        <v>-1.2582861836587196E-12</v>
      </c>
      <c r="AR95">
        <f t="shared" si="76"/>
        <v>-1.2582934298465831E-12</v>
      </c>
      <c r="AS95">
        <f t="shared" si="77"/>
        <v>-4.0125436358017712E-5</v>
      </c>
      <c r="AT95">
        <f t="shared" si="78"/>
        <v>-2.6215285087532271E-5</v>
      </c>
      <c r="AU95">
        <f t="shared" si="79"/>
        <v>-6.6340722703843417E-5</v>
      </c>
      <c r="AW95">
        <v>92</v>
      </c>
      <c r="AX95">
        <f>IF(Z95&gt;0, (R95*SUMPRODUCT(K95:$K$98, X95:$X$98)-K95*$AZ$3)/Z95, 0)</f>
        <v>-2307272752347785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0.82135484400000003</v>
      </c>
      <c r="Q96" s="5">
        <f t="shared" si="91"/>
        <v>50</v>
      </c>
      <c r="R96">
        <f t="shared" si="62"/>
        <v>2000000</v>
      </c>
      <c r="S96">
        <f t="shared" si="63"/>
        <v>-1.221538172999142E+16</v>
      </c>
      <c r="U96">
        <f t="shared" si="83"/>
        <v>0.82135484400000003</v>
      </c>
      <c r="V96">
        <f t="shared" si="84"/>
        <v>0.01</v>
      </c>
      <c r="W96">
        <f t="shared" si="85"/>
        <v>1.9111876431145556E-15</v>
      </c>
      <c r="X96">
        <f t="shared" si="86"/>
        <v>1.5697632284650835E-15</v>
      </c>
      <c r="Y96">
        <f t="shared" si="87"/>
        <v>1.9111876431145555E-17</v>
      </c>
      <c r="Z96">
        <f t="shared" si="88"/>
        <v>3.2231253821832658E-16</v>
      </c>
      <c r="AB96">
        <f t="shared" si="89"/>
        <v>-4.4096311735819969</v>
      </c>
      <c r="AC96">
        <f t="shared" si="64"/>
        <v>-3.9371706906993076</v>
      </c>
      <c r="AE96">
        <f t="shared" si="65"/>
        <v>0</v>
      </c>
      <c r="AF96">
        <f t="shared" si="66"/>
        <v>0</v>
      </c>
      <c r="AG96">
        <f t="shared" si="67"/>
        <v>-1.611562691091633E-14</v>
      </c>
      <c r="AH96">
        <f t="shared" si="68"/>
        <v>-3.1395264569301671E-9</v>
      </c>
      <c r="AI96">
        <f t="shared" si="69"/>
        <v>-3.1395425725570781E-9</v>
      </c>
      <c r="AJ96">
        <f t="shared" si="70"/>
        <v>-0.47246048288268927</v>
      </c>
      <c r="AK96">
        <f t="shared" si="92"/>
        <v>-0.30867418215073983</v>
      </c>
      <c r="AL96">
        <f t="shared" si="71"/>
        <v>-0.78113466817297161</v>
      </c>
      <c r="AN96">
        <f t="shared" si="72"/>
        <v>0</v>
      </c>
      <c r="AO96">
        <f t="shared" si="73"/>
        <v>0</v>
      </c>
      <c r="AP96">
        <f t="shared" si="74"/>
        <v>-1.0911022166608692E-18</v>
      </c>
      <c r="AQ96">
        <f t="shared" si="75"/>
        <v>-2.1256041079615528E-13</v>
      </c>
      <c r="AR96">
        <f t="shared" si="76"/>
        <v>-2.1256150189837195E-13</v>
      </c>
      <c r="AS96">
        <f t="shared" si="77"/>
        <v>-3.198775219900245E-5</v>
      </c>
      <c r="AT96">
        <f t="shared" si="78"/>
        <v>-2.0898664770063421E-5</v>
      </c>
      <c r="AU96">
        <f t="shared" si="79"/>
        <v>-5.2886417181627373E-5</v>
      </c>
      <c r="AW96">
        <v>93</v>
      </c>
      <c r="AX96">
        <f>IF(Z96&gt;0, (R96*SUMPRODUCT(K96:$K$98, X96:$X$98)-K96*$AZ$3)/Z96, 0)</f>
        <v>-1.221538172999142E+16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0.83806127600000002</v>
      </c>
      <c r="Q97" s="5">
        <f t="shared" si="91"/>
        <v>50</v>
      </c>
      <c r="R97">
        <f t="shared" si="62"/>
        <v>2000000</v>
      </c>
      <c r="S97">
        <f t="shared" si="63"/>
        <v>-7.1782824965346288E+16</v>
      </c>
      <c r="U97">
        <f t="shared" si="83"/>
        <v>0.83806127600000002</v>
      </c>
      <c r="V97">
        <f t="shared" si="84"/>
        <v>0.01</v>
      </c>
      <c r="W97">
        <f t="shared" si="85"/>
        <v>3.2231253821832658E-16</v>
      </c>
      <c r="X97">
        <f t="shared" si="86"/>
        <v>2.7011765705004953E-16</v>
      </c>
      <c r="Y97">
        <f t="shared" si="87"/>
        <v>3.2231253821832657E-18</v>
      </c>
      <c r="Z97">
        <f t="shared" si="88"/>
        <v>4.8971755786093774E-17</v>
      </c>
      <c r="AB97">
        <f t="shared" si="89"/>
        <v>-3.9371706906993076</v>
      </c>
      <c r="AC97">
        <f t="shared" si="64"/>
        <v>-3.5153309738388536</v>
      </c>
      <c r="AE97">
        <f t="shared" si="65"/>
        <v>0</v>
      </c>
      <c r="AF97">
        <f t="shared" si="66"/>
        <v>0</v>
      </c>
      <c r="AG97">
        <f t="shared" si="67"/>
        <v>-2.4485877893046887E-15</v>
      </c>
      <c r="AH97">
        <f t="shared" si="68"/>
        <v>-5.4023531410009905E-10</v>
      </c>
      <c r="AI97">
        <f t="shared" si="69"/>
        <v>-5.4023776268788839E-10</v>
      </c>
      <c r="AJ97">
        <f t="shared" si="70"/>
        <v>-0.42183971686045396</v>
      </c>
      <c r="AK97">
        <f t="shared" si="92"/>
        <v>-0.27560194834895158</v>
      </c>
      <c r="AL97">
        <f t="shared" si="71"/>
        <v>-0.69744166574964328</v>
      </c>
      <c r="AN97">
        <f t="shared" si="72"/>
        <v>0</v>
      </c>
      <c r="AO97">
        <f t="shared" si="73"/>
        <v>0</v>
      </c>
      <c r="AP97">
        <f t="shared" si="74"/>
        <v>-1.4801846299377142E-19</v>
      </c>
      <c r="AQ97">
        <f t="shared" si="75"/>
        <v>-3.2657518426472722E-14</v>
      </c>
      <c r="AR97">
        <f t="shared" si="76"/>
        <v>-3.265766644493572E-14</v>
      </c>
      <c r="AS97">
        <f t="shared" si="77"/>
        <v>-2.5500440209718951E-5</v>
      </c>
      <c r="AT97">
        <f t="shared" si="78"/>
        <v>-1.6660287603690402E-5</v>
      </c>
      <c r="AU97">
        <f t="shared" si="79"/>
        <v>-4.2160727846067016E-5</v>
      </c>
      <c r="AW97">
        <v>94</v>
      </c>
      <c r="AX97">
        <f>IF(Z97&gt;0, (R97*SUMPRODUCT(K97:$K$98, X97:$X$98)-K97*$AZ$3)/Z97, 0)</f>
        <v>-7.1782824965346288E+16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50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4.8971755786093774E-17</v>
      </c>
      <c r="X98">
        <f t="shared" si="86"/>
        <v>4.8971755786093774E-17</v>
      </c>
      <c r="Y98">
        <f t="shared" si="87"/>
        <v>4.897175578609378E-19</v>
      </c>
      <c r="Z98">
        <f t="shared" si="88"/>
        <v>0</v>
      </c>
      <c r="AB98">
        <f t="shared" si="89"/>
        <v>-3.5153309738388536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-9.7943511572187549E-11</v>
      </c>
      <c r="AI98">
        <f t="shared" si="69"/>
        <v>-9.7943511572187549E-11</v>
      </c>
      <c r="AJ98">
        <f t="shared" si="70"/>
        <v>-3.5153309738388536</v>
      </c>
      <c r="AK98">
        <f t="shared" si="92"/>
        <v>-0.24607316816871977</v>
      </c>
      <c r="AL98">
        <f t="shared" si="71"/>
        <v>-3.7614041421055169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-5.2863736783489789E-15</v>
      </c>
      <c r="AR98">
        <f t="shared" si="76"/>
        <v>-5.2863736783489789E-15</v>
      </c>
      <c r="AS98">
        <f t="shared" si="77"/>
        <v>-1.8973541822716927E-4</v>
      </c>
      <c r="AT98">
        <f t="shared" si="78"/>
        <v>-1.3281479275901849E-5</v>
      </c>
      <c r="AU98">
        <f t="shared" si="79"/>
        <v>-2.0301689750835749E-4</v>
      </c>
      <c r="AW98">
        <v>95</v>
      </c>
    </row>
    <row r="100" spans="5:50" x14ac:dyDescent="0.25">
      <c r="AN100" s="6">
        <f t="shared" ref="AN100:AU100" si="93">SUM(AN3:AN98)</f>
        <v>133476.49580169146</v>
      </c>
      <c r="AO100" s="6">
        <f t="shared" si="93"/>
        <v>-13347.649580169147</v>
      </c>
      <c r="AP100" s="6">
        <f t="shared" si="93"/>
        <v>-3021.9378467955512</v>
      </c>
      <c r="AQ100" s="6">
        <f t="shared" si="93"/>
        <v>-58152.181314493711</v>
      </c>
      <c r="AR100" s="6">
        <f t="shared" si="93"/>
        <v>58954.727060233054</v>
      </c>
      <c r="AS100" s="6">
        <f t="shared" si="93"/>
        <v>-12209.254987937091</v>
      </c>
      <c r="AT100" s="6">
        <f t="shared" si="93"/>
        <v>4470.4186904093986</v>
      </c>
      <c r="AU100" s="6">
        <f t="shared" si="93"/>
        <v>51215.890762705378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293625.26320138149</v>
      </c>
      <c r="K3">
        <v>1</v>
      </c>
      <c r="L3" s="2">
        <v>0</v>
      </c>
      <c r="O3">
        <f>$C$3</f>
        <v>293625.26320138149</v>
      </c>
      <c r="P3">
        <f>O3*C5</f>
        <v>29362.526320138149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293625.26320138149</v>
      </c>
      <c r="AF3">
        <f t="shared" ref="AF3:AF34" si="4">-$Z3*P3</f>
        <v>-29362.526320138149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261742.82867724335</v>
      </c>
      <c r="AJ3">
        <f t="shared" ref="AJ3:AJ34" si="8">AB3-AC3</f>
        <v>0</v>
      </c>
      <c r="AL3">
        <f t="shared" ref="AL3:AL34" si="9">SUM(AI3:AK3)</f>
        <v>261742.82867724335</v>
      </c>
      <c r="AN3">
        <f t="shared" ref="AN3:AN34" si="10">AE3*$K3</f>
        <v>293625.26320138149</v>
      </c>
      <c r="AO3">
        <f t="shared" ref="AO3:AO34" si="11">AF3*$K3</f>
        <v>-29362.526320138149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261742.82867724335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261742.82867724335</v>
      </c>
      <c r="AW3">
        <v>0</v>
      </c>
      <c r="AX3">
        <f>IF(Z3&gt;0, (R3*SUMPRODUCT(K3:$K$98, X3:$X$98)-K3*$AZ$3)/Z3, 0)</f>
        <v>0</v>
      </c>
      <c r="AZ3">
        <f>C6*SUMPRODUCT(X4:X89, K4:K89)/1</f>
        <v>117281.43395644902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1.317864E-3</v>
      </c>
      <c r="R4">
        <f t="shared" si="0"/>
        <v>2000000</v>
      </c>
      <c r="S4">
        <f t="shared" si="1"/>
        <v>7956.9604529146509</v>
      </c>
      <c r="U4">
        <f t="shared" ref="U4:U35" si="21">M4</f>
        <v>1.317864E-3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1.317864E-3</v>
      </c>
      <c r="Y4">
        <f t="shared" ref="Y4:Y35" si="25">V4*W4</f>
        <v>0.01</v>
      </c>
      <c r="Z4">
        <f t="shared" ref="Z4:Z35" si="26">MAX(0, W4-X4-Y4)</f>
        <v>0.98868213599999999</v>
      </c>
      <c r="AB4">
        <f t="shared" ref="AB4:AB35" si="27">AC3</f>
        <v>0</v>
      </c>
      <c r="AC4">
        <f t="shared" si="2"/>
        <v>7866.9046566551842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-2635.7280000000001</v>
      </c>
      <c r="AI4">
        <f t="shared" si="7"/>
        <v>-2635.7280000000001</v>
      </c>
      <c r="AJ4">
        <f t="shared" si="8"/>
        <v>-7866.9046566551842</v>
      </c>
      <c r="AK4">
        <f>G4*SUM(AB4, AE4:AF4)</f>
        <v>0</v>
      </c>
      <c r="AL4">
        <f t="shared" si="9"/>
        <v>-10502.632656655183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-2458.9308704170166</v>
      </c>
      <c r="AR4">
        <f t="shared" si="14"/>
        <v>-2458.9308704170166</v>
      </c>
      <c r="AS4">
        <f t="shared" si="15"/>
        <v>-7339.2150915712136</v>
      </c>
      <c r="AT4">
        <f t="shared" si="16"/>
        <v>0</v>
      </c>
      <c r="AU4">
        <f t="shared" si="17"/>
        <v>-9798.1459619882298</v>
      </c>
      <c r="AW4">
        <v>1</v>
      </c>
      <c r="AX4">
        <f>IF(Z4&gt;0, (R4*SUMPRODUCT(K4:$K$98, X4:$X$98)-K4*$AZ$3)/Z4, 0)</f>
        <v>7956.9604529146509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1.353492E-3</v>
      </c>
      <c r="Q5" s="5">
        <f t="shared" ref="Q5:Q36" si="29">$C$8</f>
        <v>50</v>
      </c>
      <c r="R5">
        <f t="shared" si="0"/>
        <v>2000000</v>
      </c>
      <c r="S5">
        <f t="shared" si="1"/>
        <v>14869.407539192865</v>
      </c>
      <c r="U5">
        <f t="shared" si="21"/>
        <v>1.353492E-3</v>
      </c>
      <c r="V5">
        <f t="shared" si="22"/>
        <v>0.01</v>
      </c>
      <c r="W5">
        <f t="shared" si="23"/>
        <v>0.98868213599999999</v>
      </c>
      <c r="X5">
        <f t="shared" si="24"/>
        <v>1.3381733616189119E-3</v>
      </c>
      <c r="Y5">
        <f t="shared" si="25"/>
        <v>9.8868213600000008E-3</v>
      </c>
      <c r="Z5">
        <f t="shared" si="26"/>
        <v>0.97745714127838113</v>
      </c>
      <c r="AB5">
        <f t="shared" si="27"/>
        <v>7866.9046566551842</v>
      </c>
      <c r="AC5">
        <f t="shared" si="2"/>
        <v>14534.208585762666</v>
      </c>
      <c r="AE5">
        <f t="shared" si="3"/>
        <v>0</v>
      </c>
      <c r="AF5">
        <f t="shared" si="4"/>
        <v>0</v>
      </c>
      <c r="AG5">
        <f t="shared" si="5"/>
        <v>-48.872857063919056</v>
      </c>
      <c r="AH5">
        <f t="shared" si="6"/>
        <v>-2676.3467232378239</v>
      </c>
      <c r="AI5">
        <f t="shared" si="7"/>
        <v>-2725.219580301743</v>
      </c>
      <c r="AJ5">
        <f t="shared" si="8"/>
        <v>-6667.303929107482</v>
      </c>
      <c r="AK5">
        <f>G5*SUM(AB5, AE5:AF5)</f>
        <v>322.54309092286258</v>
      </c>
      <c r="AL5">
        <f t="shared" si="9"/>
        <v>-9069.9804184863606</v>
      </c>
      <c r="AN5">
        <f t="shared" si="10"/>
        <v>0</v>
      </c>
      <c r="AO5">
        <f t="shared" si="11"/>
        <v>0</v>
      </c>
      <c r="AP5">
        <f t="shared" si="12"/>
        <v>-41.791571921911761</v>
      </c>
      <c r="AQ5">
        <f t="shared" si="13"/>
        <v>-2288.5655411117755</v>
      </c>
      <c r="AR5">
        <f t="shared" si="14"/>
        <v>-2330.3571130336873</v>
      </c>
      <c r="AS5">
        <f t="shared" si="15"/>
        <v>-5701.2650460381456</v>
      </c>
      <c r="AT5">
        <f t="shared" si="16"/>
        <v>275.80918309296044</v>
      </c>
      <c r="AU5">
        <f t="shared" si="17"/>
        <v>-7755.8129759788708</v>
      </c>
      <c r="AW5">
        <v>2</v>
      </c>
      <c r="AX5">
        <f>IF(Z5&gt;0, (R5*SUMPRODUCT(K5:$K$98, X5:$X$98)-K5*$AZ$3)/Z5, 0)</f>
        <v>14869.407539192865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1.402649E-3</v>
      </c>
      <c r="Q6" s="5">
        <f t="shared" si="29"/>
        <v>50</v>
      </c>
      <c r="R6">
        <f t="shared" si="0"/>
        <v>2000000</v>
      </c>
      <c r="S6">
        <f t="shared" si="1"/>
        <v>22831.00448789951</v>
      </c>
      <c r="U6">
        <f t="shared" si="21"/>
        <v>1.402649E-3</v>
      </c>
      <c r="V6">
        <f t="shared" si="22"/>
        <v>0.01</v>
      </c>
      <c r="W6">
        <f t="shared" si="23"/>
        <v>0.97745714127838113</v>
      </c>
      <c r="X6">
        <f t="shared" si="24"/>
        <v>1.3710292817569799E-3</v>
      </c>
      <c r="Y6">
        <f t="shared" si="25"/>
        <v>9.7745714127838116E-3</v>
      </c>
      <c r="Z6">
        <f t="shared" si="26"/>
        <v>0.96631154058384028</v>
      </c>
      <c r="AB6">
        <f t="shared" si="27"/>
        <v>14534.208585762666</v>
      </c>
      <c r="AC6">
        <f t="shared" si="2"/>
        <v>22061.863119778747</v>
      </c>
      <c r="AE6">
        <f t="shared" si="3"/>
        <v>0</v>
      </c>
      <c r="AF6">
        <f t="shared" si="4"/>
        <v>0</v>
      </c>
      <c r="AG6">
        <f t="shared" si="5"/>
        <v>-48.315577029192013</v>
      </c>
      <c r="AH6">
        <f t="shared" si="6"/>
        <v>-2742.0585635139596</v>
      </c>
      <c r="AI6">
        <f t="shared" si="7"/>
        <v>-2790.3741405431515</v>
      </c>
      <c r="AJ6">
        <f t="shared" si="8"/>
        <v>-7527.654534016081</v>
      </c>
      <c r="AK6">
        <f>G6*SUM(AB6, AE6:AF6)</f>
        <v>850.25120226711601</v>
      </c>
      <c r="AL6">
        <f t="shared" si="9"/>
        <v>-9467.7774722921167</v>
      </c>
      <c r="AN6">
        <f t="shared" si="10"/>
        <v>0</v>
      </c>
      <c r="AO6">
        <f t="shared" si="11"/>
        <v>0</v>
      </c>
      <c r="AP6">
        <f t="shared" si="12"/>
        <v>-37.271120700160523</v>
      </c>
      <c r="AQ6">
        <f t="shared" si="13"/>
        <v>-2115.2514773007701</v>
      </c>
      <c r="AR6">
        <f t="shared" si="14"/>
        <v>-2152.5225980009304</v>
      </c>
      <c r="AS6">
        <f t="shared" si="15"/>
        <v>-5806.9082059582688</v>
      </c>
      <c r="AT6">
        <f t="shared" si="16"/>
        <v>655.89230500150006</v>
      </c>
      <c r="AU6">
        <f t="shared" si="17"/>
        <v>-7303.5384989576996</v>
      </c>
      <c r="AW6">
        <v>3</v>
      </c>
      <c r="AX6">
        <f>IF(Z6&gt;0, (R6*SUMPRODUCT(K6:$K$98, X6:$X$98)-K6*$AZ$3)/Z6, 0)</f>
        <v>22831.00448789951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1.459023E-3</v>
      </c>
      <c r="Q7" s="5">
        <f t="shared" si="29"/>
        <v>50</v>
      </c>
      <c r="R7">
        <f t="shared" si="0"/>
        <v>2000000</v>
      </c>
      <c r="S7">
        <f t="shared" si="1"/>
        <v>29420.920218840336</v>
      </c>
      <c r="U7">
        <f t="shared" si="21"/>
        <v>1.459023E-3</v>
      </c>
      <c r="V7">
        <f t="shared" si="22"/>
        <v>0.01</v>
      </c>
      <c r="W7">
        <f t="shared" si="23"/>
        <v>0.96631154058384028</v>
      </c>
      <c r="X7">
        <f t="shared" si="24"/>
        <v>1.4098707628772565E-3</v>
      </c>
      <c r="Y7">
        <f t="shared" si="25"/>
        <v>9.6631154058384027E-3</v>
      </c>
      <c r="Z7">
        <f t="shared" si="26"/>
        <v>0.95523855441512462</v>
      </c>
      <c r="AB7">
        <f t="shared" si="27"/>
        <v>22061.863119778747</v>
      </c>
      <c r="AC7">
        <f t="shared" si="2"/>
        <v>28103.997299407754</v>
      </c>
      <c r="AE7">
        <f t="shared" si="3"/>
        <v>0</v>
      </c>
      <c r="AF7">
        <f t="shared" si="4"/>
        <v>0</v>
      </c>
      <c r="AG7">
        <f t="shared" si="5"/>
        <v>-47.761927720756233</v>
      </c>
      <c r="AH7">
        <f t="shared" si="6"/>
        <v>-2819.7415257545131</v>
      </c>
      <c r="AI7">
        <f t="shared" si="7"/>
        <v>-2867.5034534752695</v>
      </c>
      <c r="AJ7">
        <f t="shared" si="8"/>
        <v>-6042.1341796290071</v>
      </c>
      <c r="AK7">
        <f>G7*SUM(AB7, AE7:AF7)</f>
        <v>1083.2374791811365</v>
      </c>
      <c r="AL7">
        <f t="shared" si="9"/>
        <v>-7826.4001539231413</v>
      </c>
      <c r="AN7">
        <f t="shared" si="10"/>
        <v>0</v>
      </c>
      <c r="AO7">
        <f t="shared" si="11"/>
        <v>0</v>
      </c>
      <c r="AP7">
        <f t="shared" si="12"/>
        <v>-33.52199988246894</v>
      </c>
      <c r="AQ7">
        <f t="shared" si="13"/>
        <v>-1979.0527645277159</v>
      </c>
      <c r="AR7">
        <f t="shared" si="14"/>
        <v>-2012.574764410185</v>
      </c>
      <c r="AS7">
        <f t="shared" si="15"/>
        <v>-4240.7086758218093</v>
      </c>
      <c r="AT7">
        <f t="shared" si="16"/>
        <v>760.27682262111716</v>
      </c>
      <c r="AU7">
        <f t="shared" si="17"/>
        <v>-5493.0066176108785</v>
      </c>
      <c r="AW7">
        <v>4</v>
      </c>
      <c r="AX7">
        <f>IF(Z7&gt;0, (R7*SUMPRODUCT(K7:$K$98, X7:$X$98)-K7*$AZ$3)/Z7, 0)</f>
        <v>29420.920218840336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1.516749E-3</v>
      </c>
      <c r="Q8" s="5">
        <f t="shared" si="29"/>
        <v>50</v>
      </c>
      <c r="R8">
        <f t="shared" si="0"/>
        <v>2000000</v>
      </c>
      <c r="S8">
        <f t="shared" si="1"/>
        <v>33469.732352182349</v>
      </c>
      <c r="U8">
        <f t="shared" si="21"/>
        <v>1.516749E-3</v>
      </c>
      <c r="V8">
        <f t="shared" si="22"/>
        <v>0.01</v>
      </c>
      <c r="W8">
        <f t="shared" si="23"/>
        <v>0.95523855441512462</v>
      </c>
      <c r="X8">
        <f t="shared" si="24"/>
        <v>1.4488571221705857E-3</v>
      </c>
      <c r="Y8">
        <f t="shared" si="25"/>
        <v>9.5523855441512467E-3</v>
      </c>
      <c r="Z8">
        <f t="shared" si="26"/>
        <v>0.94423731174880277</v>
      </c>
      <c r="AB8">
        <f t="shared" si="27"/>
        <v>28103.997299407754</v>
      </c>
      <c r="AC8">
        <f t="shared" si="2"/>
        <v>31603.370101176595</v>
      </c>
      <c r="AE8">
        <f t="shared" si="3"/>
        <v>0</v>
      </c>
      <c r="AF8">
        <f t="shared" si="4"/>
        <v>0</v>
      </c>
      <c r="AG8">
        <f t="shared" si="5"/>
        <v>-47.211865587440137</v>
      </c>
      <c r="AH8">
        <f t="shared" si="6"/>
        <v>-2897.7142443411713</v>
      </c>
      <c r="AI8">
        <f t="shared" si="7"/>
        <v>-2944.9261099286114</v>
      </c>
      <c r="AJ8">
        <f t="shared" si="8"/>
        <v>-3499.3728017688409</v>
      </c>
      <c r="AK8">
        <f t="shared" ref="AK8:AK39" si="30">G8*SUM(AB8:AB8, AE8:AF8)</f>
        <v>598.61514247738512</v>
      </c>
      <c r="AL8">
        <f t="shared" si="9"/>
        <v>-5845.683769220067</v>
      </c>
      <c r="AN8">
        <f t="shared" si="10"/>
        <v>0</v>
      </c>
      <c r="AO8">
        <f t="shared" si="11"/>
        <v>0</v>
      </c>
      <c r="AP8">
        <f t="shared" si="12"/>
        <v>-30.930584732422769</v>
      </c>
      <c r="AQ8">
        <f t="shared" si="13"/>
        <v>-1898.4209763739336</v>
      </c>
      <c r="AR8">
        <f t="shared" si="14"/>
        <v>-1929.3515611063563</v>
      </c>
      <c r="AS8">
        <f t="shared" si="15"/>
        <v>-2292.5941520989477</v>
      </c>
      <c r="AT8">
        <f t="shared" si="16"/>
        <v>392.17929976132541</v>
      </c>
      <c r="AU8">
        <f t="shared" si="17"/>
        <v>-3829.7664134439783</v>
      </c>
      <c r="AW8">
        <v>5</v>
      </c>
      <c r="AX8">
        <f>IF(Z8&gt;0, (R8*SUMPRODUCT(K8:$K$98, X8:$X$98)-K8*$AZ$3)/Z8, 0)</f>
        <v>33469.732352182349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1.577632E-3</v>
      </c>
      <c r="Q9" s="5">
        <f t="shared" si="29"/>
        <v>50</v>
      </c>
      <c r="R9">
        <f t="shared" si="0"/>
        <v>2000000</v>
      </c>
      <c r="S9">
        <f t="shared" si="1"/>
        <v>36186.132475972387</v>
      </c>
      <c r="U9">
        <f t="shared" si="21"/>
        <v>1.577632E-3</v>
      </c>
      <c r="V9">
        <f t="shared" si="22"/>
        <v>0.01</v>
      </c>
      <c r="W9">
        <f t="shared" si="23"/>
        <v>0.94423731174880277</v>
      </c>
      <c r="X9">
        <f t="shared" si="24"/>
        <v>1.4896589986088872E-3</v>
      </c>
      <c r="Y9">
        <f t="shared" si="25"/>
        <v>9.4423731174880284E-3</v>
      </c>
      <c r="Z9">
        <f t="shared" si="26"/>
        <v>0.93330527963270582</v>
      </c>
      <c r="AB9">
        <f t="shared" si="27"/>
        <v>31603.370101176595</v>
      </c>
      <c r="AC9">
        <f t="shared" si="2"/>
        <v>33772.708489313547</v>
      </c>
      <c r="AE9">
        <f t="shared" si="3"/>
        <v>0</v>
      </c>
      <c r="AF9">
        <f t="shared" si="4"/>
        <v>0</v>
      </c>
      <c r="AG9">
        <f t="shared" si="5"/>
        <v>-46.665263981635292</v>
      </c>
      <c r="AH9">
        <f t="shared" si="6"/>
        <v>-2979.3179972177745</v>
      </c>
      <c r="AI9">
        <f t="shared" si="7"/>
        <v>-3025.9832611994098</v>
      </c>
      <c r="AJ9">
        <f t="shared" si="8"/>
        <v>-2169.3383881369518</v>
      </c>
      <c r="AK9">
        <f t="shared" si="30"/>
        <v>186.45988359694192</v>
      </c>
      <c r="AL9">
        <f t="shared" si="9"/>
        <v>-5008.8617657394198</v>
      </c>
      <c r="AN9">
        <f t="shared" si="10"/>
        <v>0</v>
      </c>
      <c r="AO9">
        <f t="shared" si="11"/>
        <v>0</v>
      </c>
      <c r="AP9">
        <f t="shared" si="12"/>
        <v>-28.953955682210399</v>
      </c>
      <c r="AQ9">
        <f t="shared" si="13"/>
        <v>-1848.5493040091524</v>
      </c>
      <c r="AR9">
        <f t="shared" si="14"/>
        <v>-1877.5032596913627</v>
      </c>
      <c r="AS9">
        <f t="shared" si="15"/>
        <v>-1345.9889046069413</v>
      </c>
      <c r="AT9">
        <f t="shared" si="16"/>
        <v>115.69100323316712</v>
      </c>
      <c r="AU9">
        <f t="shared" si="17"/>
        <v>-3107.801161065137</v>
      </c>
      <c r="AW9">
        <v>6</v>
      </c>
      <c r="AX9">
        <f>IF(Z9&gt;0, (R9*SUMPRODUCT(K9:$K$98, X9:$X$98)-K9*$AZ$3)/Z9, 0)</f>
        <v>36186.132475972387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1.648437E-3</v>
      </c>
      <c r="Q10" s="5">
        <f t="shared" si="29"/>
        <v>50</v>
      </c>
      <c r="R10">
        <f t="shared" si="0"/>
        <v>2000000</v>
      </c>
      <c r="S10">
        <f t="shared" si="1"/>
        <v>38657.396475202957</v>
      </c>
      <c r="U10">
        <f t="shared" si="21"/>
        <v>1.648437E-3</v>
      </c>
      <c r="V10">
        <f t="shared" si="22"/>
        <v>0.01</v>
      </c>
      <c r="W10">
        <f t="shared" si="23"/>
        <v>0.93330527963270582</v>
      </c>
      <c r="X10">
        <f t="shared" si="24"/>
        <v>1.5384949552418987E-3</v>
      </c>
      <c r="Y10">
        <f t="shared" si="25"/>
        <v>9.3330527963270578E-3</v>
      </c>
      <c r="Z10">
        <f t="shared" si="26"/>
        <v>0.92243373188113686</v>
      </c>
      <c r="AB10">
        <f t="shared" si="27"/>
        <v>33772.708489313547</v>
      </c>
      <c r="AC10">
        <f t="shared" si="2"/>
        <v>35658.886495430168</v>
      </c>
      <c r="AE10">
        <f t="shared" si="3"/>
        <v>0</v>
      </c>
      <c r="AF10">
        <f t="shared" si="4"/>
        <v>0</v>
      </c>
      <c r="AG10">
        <f t="shared" si="5"/>
        <v>-46.12168659405684</v>
      </c>
      <c r="AH10">
        <f t="shared" si="6"/>
        <v>-3076.9899104837973</v>
      </c>
      <c r="AI10">
        <f t="shared" si="7"/>
        <v>-3123.1115970778542</v>
      </c>
      <c r="AJ10">
        <f t="shared" si="8"/>
        <v>-1886.178006116621</v>
      </c>
      <c r="AK10">
        <f t="shared" si="30"/>
        <v>138.46810480618555</v>
      </c>
      <c r="AL10">
        <f t="shared" si="9"/>
        <v>-4870.821498388289</v>
      </c>
      <c r="AN10">
        <f t="shared" si="10"/>
        <v>0</v>
      </c>
      <c r="AO10">
        <f t="shared" si="11"/>
        <v>0</v>
      </c>
      <c r="AP10">
        <f t="shared" si="12"/>
        <v>-27.147981551603618</v>
      </c>
      <c r="AQ10">
        <f t="shared" si="13"/>
        <v>-1811.166752411189</v>
      </c>
      <c r="AR10">
        <f t="shared" si="14"/>
        <v>-1838.3147339627926</v>
      </c>
      <c r="AS10">
        <f t="shared" si="15"/>
        <v>-1110.235325168981</v>
      </c>
      <c r="AT10">
        <f t="shared" si="16"/>
        <v>81.504598646837792</v>
      </c>
      <c r="AU10">
        <f t="shared" si="17"/>
        <v>-2867.0454604849356</v>
      </c>
      <c r="AW10">
        <v>7</v>
      </c>
      <c r="AX10">
        <f>IF(Z10&gt;0, (R10*SUMPRODUCT(K10:$K$98, X10:$X$98)-K10*$AZ$3)/Z10, 0)</f>
        <v>38657.396475202957</v>
      </c>
    </row>
    <row r="11" spans="1:52" x14ac:dyDescent="0.25">
      <c r="A11" t="s">
        <v>33</v>
      </c>
      <c r="C11" s="25">
        <f>AU91</f>
        <v>125188.98282049772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1.717889E-3</v>
      </c>
      <c r="Q11" s="5">
        <f t="shared" si="29"/>
        <v>50</v>
      </c>
      <c r="R11">
        <f t="shared" si="0"/>
        <v>2000000</v>
      </c>
      <c r="S11">
        <f t="shared" si="1"/>
        <v>40899.478758069366</v>
      </c>
      <c r="U11">
        <f t="shared" si="21"/>
        <v>1.717889E-3</v>
      </c>
      <c r="V11">
        <f t="shared" si="22"/>
        <v>0.01</v>
      </c>
      <c r="W11">
        <f t="shared" si="23"/>
        <v>0.92243373188113686</v>
      </c>
      <c r="X11">
        <f t="shared" si="24"/>
        <v>1.5846387612275543E-3</v>
      </c>
      <c r="Y11">
        <f t="shared" si="25"/>
        <v>9.2243373188113688E-3</v>
      </c>
      <c r="Z11">
        <f t="shared" si="26"/>
        <v>0.91162475580109792</v>
      </c>
      <c r="AB11">
        <f t="shared" si="27"/>
        <v>35658.886495430168</v>
      </c>
      <c r="AC11">
        <f t="shared" si="2"/>
        <v>37284.977335217176</v>
      </c>
      <c r="AE11">
        <f t="shared" si="3"/>
        <v>0</v>
      </c>
      <c r="AF11">
        <f t="shared" si="4"/>
        <v>0</v>
      </c>
      <c r="AG11">
        <f t="shared" si="5"/>
        <v>-45.5812377900549</v>
      </c>
      <c r="AH11">
        <f t="shared" si="6"/>
        <v>-3169.2775224551087</v>
      </c>
      <c r="AI11">
        <f t="shared" si="7"/>
        <v>-3214.8587602451635</v>
      </c>
      <c r="AJ11">
        <f t="shared" si="8"/>
        <v>-1626.090839787008</v>
      </c>
      <c r="AK11">
        <f t="shared" si="30"/>
        <v>85.581327589032398</v>
      </c>
      <c r="AL11">
        <f t="shared" si="9"/>
        <v>-4755.3682724431392</v>
      </c>
      <c r="AN11">
        <f t="shared" si="10"/>
        <v>0</v>
      </c>
      <c r="AO11">
        <f t="shared" si="11"/>
        <v>0</v>
      </c>
      <c r="AP11">
        <f t="shared" si="12"/>
        <v>-25.49397996694022</v>
      </c>
      <c r="AQ11">
        <f t="shared" si="13"/>
        <v>-1772.6042903725884</v>
      </c>
      <c r="AR11">
        <f t="shared" si="14"/>
        <v>-1798.0982703395284</v>
      </c>
      <c r="AS11">
        <f t="shared" si="15"/>
        <v>-909.48665073329607</v>
      </c>
      <c r="AT11">
        <f t="shared" si="16"/>
        <v>47.866375659832919</v>
      </c>
      <c r="AU11">
        <f t="shared" si="17"/>
        <v>-2659.7185454129917</v>
      </c>
      <c r="AW11">
        <v>8</v>
      </c>
      <c r="AX11">
        <f>IF(Z11&gt;0, (R11*SUMPRODUCT(K11:$K$98, X11:$X$98)-K11*$AZ$3)/Z11, 0)</f>
        <v>40899.478758069366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1.798165E-3</v>
      </c>
      <c r="Q12" s="5">
        <f t="shared" si="29"/>
        <v>50</v>
      </c>
      <c r="R12">
        <f t="shared" si="0"/>
        <v>2000000</v>
      </c>
      <c r="S12">
        <f t="shared" si="1"/>
        <v>43039.056741725333</v>
      </c>
      <c r="U12">
        <f t="shared" si="21"/>
        <v>1.798165E-3</v>
      </c>
      <c r="V12">
        <f t="shared" si="22"/>
        <v>0.01</v>
      </c>
      <c r="W12">
        <f t="shared" si="23"/>
        <v>0.91162475580109792</v>
      </c>
      <c r="X12">
        <f t="shared" si="24"/>
        <v>1.6392517290150811E-3</v>
      </c>
      <c r="Y12">
        <f t="shared" si="25"/>
        <v>9.1162475580109786E-3</v>
      </c>
      <c r="Z12">
        <f t="shared" si="26"/>
        <v>0.90086925651407179</v>
      </c>
      <c r="AB12">
        <f t="shared" si="27"/>
        <v>37284.977335217176</v>
      </c>
      <c r="AC12">
        <f t="shared" si="2"/>
        <v>38772.563047985052</v>
      </c>
      <c r="AE12">
        <f t="shared" si="3"/>
        <v>0</v>
      </c>
      <c r="AF12">
        <f t="shared" si="4"/>
        <v>0</v>
      </c>
      <c r="AG12">
        <f t="shared" si="5"/>
        <v>-45.043462825703593</v>
      </c>
      <c r="AH12">
        <f t="shared" si="6"/>
        <v>-3278.5034580301622</v>
      </c>
      <c r="AI12">
        <f t="shared" si="7"/>
        <v>-3323.5469208558657</v>
      </c>
      <c r="AJ12">
        <f t="shared" si="8"/>
        <v>-1487.5857127678755</v>
      </c>
      <c r="AK12">
        <f t="shared" si="30"/>
        <v>85.755447870999504</v>
      </c>
      <c r="AL12">
        <f t="shared" si="9"/>
        <v>-4725.3771857527418</v>
      </c>
      <c r="AN12">
        <f t="shared" si="10"/>
        <v>0</v>
      </c>
      <c r="AO12">
        <f t="shared" si="11"/>
        <v>0</v>
      </c>
      <c r="AP12">
        <f t="shared" si="12"/>
        <v>-23.941079335535076</v>
      </c>
      <c r="AQ12">
        <f t="shared" si="13"/>
        <v>-1742.5594407394487</v>
      </c>
      <c r="AR12">
        <f t="shared" si="14"/>
        <v>-1766.5005200749838</v>
      </c>
      <c r="AS12">
        <f t="shared" si="15"/>
        <v>-790.66762041796665</v>
      </c>
      <c r="AT12">
        <f t="shared" si="16"/>
        <v>45.579932184129802</v>
      </c>
      <c r="AU12">
        <f t="shared" si="17"/>
        <v>-2511.5882083088204</v>
      </c>
      <c r="AW12">
        <v>9</v>
      </c>
      <c r="AX12">
        <f>IF(Z12&gt;0, (R12*SUMPRODUCT(K12:$K$98, X12:$X$98)-K12*$AZ$3)/Z12, 0)</f>
        <v>43039.056741725333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1.8843029999999999E-3</v>
      </c>
      <c r="Q13" s="5">
        <f t="shared" si="29"/>
        <v>50</v>
      </c>
      <c r="R13">
        <f t="shared" si="0"/>
        <v>2000000</v>
      </c>
      <c r="S13">
        <f t="shared" si="1"/>
        <v>45060.583974526002</v>
      </c>
      <c r="U13">
        <f t="shared" si="21"/>
        <v>1.8843029999999999E-3</v>
      </c>
      <c r="V13">
        <f t="shared" si="22"/>
        <v>0.01</v>
      </c>
      <c r="W13">
        <f t="shared" si="23"/>
        <v>0.90086925651407179</v>
      </c>
      <c r="X13">
        <f t="shared" si="24"/>
        <v>1.6975106426572349E-3</v>
      </c>
      <c r="Y13">
        <f t="shared" si="25"/>
        <v>9.0086925651407176E-3</v>
      </c>
      <c r="Z13">
        <f t="shared" si="26"/>
        <v>0.89016305330627388</v>
      </c>
      <c r="AB13">
        <f t="shared" si="27"/>
        <v>38772.563047985052</v>
      </c>
      <c r="AC13">
        <f t="shared" si="2"/>
        <v>40111.267014527817</v>
      </c>
      <c r="AE13">
        <f t="shared" si="3"/>
        <v>0</v>
      </c>
      <c r="AF13">
        <f t="shared" si="4"/>
        <v>0</v>
      </c>
      <c r="AG13">
        <f t="shared" si="5"/>
        <v>-44.508152665313695</v>
      </c>
      <c r="AH13">
        <f t="shared" si="6"/>
        <v>-3395.0212853144699</v>
      </c>
      <c r="AI13">
        <f t="shared" si="7"/>
        <v>-3439.5294379797838</v>
      </c>
      <c r="AJ13">
        <f t="shared" si="8"/>
        <v>-1338.7039665427656</v>
      </c>
      <c r="AK13">
        <f t="shared" si="30"/>
        <v>77.545126095970105</v>
      </c>
      <c r="AL13">
        <f t="shared" si="9"/>
        <v>-4700.688278426579</v>
      </c>
      <c r="AN13">
        <f t="shared" si="10"/>
        <v>0</v>
      </c>
      <c r="AO13">
        <f t="shared" si="11"/>
        <v>0</v>
      </c>
      <c r="AP13">
        <f t="shared" si="12"/>
        <v>-22.487220812323702</v>
      </c>
      <c r="AQ13">
        <f t="shared" si="13"/>
        <v>-1715.2945861287733</v>
      </c>
      <c r="AR13">
        <f t="shared" si="14"/>
        <v>-1737.7818069410971</v>
      </c>
      <c r="AS13">
        <f t="shared" si="15"/>
        <v>-676.36443876587475</v>
      </c>
      <c r="AT13">
        <f t="shared" si="16"/>
        <v>39.178763193165089</v>
      </c>
      <c r="AU13">
        <f t="shared" si="17"/>
        <v>-2374.9674825138068</v>
      </c>
      <c r="AW13">
        <v>10</v>
      </c>
      <c r="AX13">
        <f>IF(Z13&gt;0, (R13*SUMPRODUCT(K13:$K$98, X13:$X$98)-K13*$AZ$3)/Z13, 0)</f>
        <v>45060.583974526002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1.978559E-3</v>
      </c>
      <c r="Q14" s="5">
        <f t="shared" si="29"/>
        <v>50</v>
      </c>
      <c r="R14">
        <f t="shared" si="0"/>
        <v>2000000</v>
      </c>
      <c r="S14">
        <f t="shared" si="1"/>
        <v>46974.657234909515</v>
      </c>
      <c r="U14">
        <f t="shared" si="21"/>
        <v>1.978559E-3</v>
      </c>
      <c r="V14">
        <f t="shared" si="22"/>
        <v>0.01</v>
      </c>
      <c r="W14">
        <f t="shared" si="23"/>
        <v>0.89016305330627388</v>
      </c>
      <c r="X14">
        <f t="shared" si="24"/>
        <v>1.7612401205866078E-3</v>
      </c>
      <c r="Y14">
        <f t="shared" si="25"/>
        <v>8.9016305330627387E-3</v>
      </c>
      <c r="Z14">
        <f t="shared" si="26"/>
        <v>0.87950018265262453</v>
      </c>
      <c r="AB14">
        <f t="shared" si="27"/>
        <v>40111.267014527817</v>
      </c>
      <c r="AC14">
        <f t="shared" si="2"/>
        <v>41314.219618147348</v>
      </c>
      <c r="AE14">
        <f t="shared" si="3"/>
        <v>0</v>
      </c>
      <c r="AF14">
        <f t="shared" si="4"/>
        <v>0</v>
      </c>
      <c r="AG14">
        <f t="shared" si="5"/>
        <v>-43.975009132631229</v>
      </c>
      <c r="AH14">
        <f t="shared" si="6"/>
        <v>-3522.4802411732157</v>
      </c>
      <c r="AI14">
        <f t="shared" si="7"/>
        <v>-3566.4552503058471</v>
      </c>
      <c r="AJ14">
        <f t="shared" si="8"/>
        <v>-1202.9526036195311</v>
      </c>
      <c r="AK14">
        <f t="shared" si="30"/>
        <v>72.200280626150075</v>
      </c>
      <c r="AL14">
        <f t="shared" si="9"/>
        <v>-4697.2075732992289</v>
      </c>
      <c r="AN14">
        <f t="shared" si="10"/>
        <v>0</v>
      </c>
      <c r="AO14">
        <f t="shared" si="11"/>
        <v>0</v>
      </c>
      <c r="AP14">
        <f t="shared" si="12"/>
        <v>-21.123651179955555</v>
      </c>
      <c r="AQ14">
        <f t="shared" si="13"/>
        <v>-1692.0438533261215</v>
      </c>
      <c r="AR14">
        <f t="shared" si="14"/>
        <v>-1713.1675045060772</v>
      </c>
      <c r="AS14">
        <f t="shared" si="15"/>
        <v>-577.84527362434403</v>
      </c>
      <c r="AT14">
        <f t="shared" si="16"/>
        <v>34.681824361691532</v>
      </c>
      <c r="AU14">
        <f t="shared" si="17"/>
        <v>-2256.3309537687301</v>
      </c>
      <c r="AW14">
        <v>11</v>
      </c>
      <c r="AX14">
        <f>IF(Z14&gt;0, (R14*SUMPRODUCT(K14:$K$98, X14:$X$98)-K14*$AZ$3)/Z14, 0)</f>
        <v>46974.657234909515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2.0782270000000002E-3</v>
      </c>
      <c r="Q15" s="5">
        <f t="shared" si="29"/>
        <v>50</v>
      </c>
      <c r="R15">
        <f t="shared" si="0"/>
        <v>2000000</v>
      </c>
      <c r="S15">
        <f t="shared" si="1"/>
        <v>48929.31273423777</v>
      </c>
      <c r="U15">
        <f t="shared" si="21"/>
        <v>2.0782270000000002E-3</v>
      </c>
      <c r="V15">
        <f t="shared" si="22"/>
        <v>0.01</v>
      </c>
      <c r="W15">
        <f t="shared" si="23"/>
        <v>0.87950018265262453</v>
      </c>
      <c r="X15">
        <f t="shared" si="24"/>
        <v>1.8278010260936162E-3</v>
      </c>
      <c r="Y15">
        <f t="shared" si="25"/>
        <v>8.7950018265262452E-3</v>
      </c>
      <c r="Z15">
        <f t="shared" si="26"/>
        <v>0.86887737980000468</v>
      </c>
      <c r="AB15">
        <f t="shared" si="27"/>
        <v>41314.219618147348</v>
      </c>
      <c r="AC15">
        <f t="shared" si="2"/>
        <v>42513.573043939519</v>
      </c>
      <c r="AE15">
        <f t="shared" si="3"/>
        <v>0</v>
      </c>
      <c r="AF15">
        <f t="shared" si="4"/>
        <v>0</v>
      </c>
      <c r="AG15">
        <f t="shared" si="5"/>
        <v>-43.443868990000233</v>
      </c>
      <c r="AH15">
        <f t="shared" si="6"/>
        <v>-3655.6020521872324</v>
      </c>
      <c r="AI15">
        <f t="shared" si="7"/>
        <v>-3699.0459211772327</v>
      </c>
      <c r="AJ15">
        <f t="shared" si="8"/>
        <v>-1199.353425792171</v>
      </c>
      <c r="AK15">
        <f t="shared" si="30"/>
        <v>169.38830043440413</v>
      </c>
      <c r="AL15">
        <f t="shared" si="9"/>
        <v>-4729.011046534999</v>
      </c>
      <c r="AN15">
        <f t="shared" si="10"/>
        <v>0</v>
      </c>
      <c r="AO15">
        <f t="shared" si="11"/>
        <v>0</v>
      </c>
      <c r="AP15">
        <f t="shared" si="12"/>
        <v>-19.797471706607755</v>
      </c>
      <c r="AQ15">
        <f t="shared" si="13"/>
        <v>-1665.8663208714734</v>
      </c>
      <c r="AR15">
        <f t="shared" si="14"/>
        <v>-1685.663792578081</v>
      </c>
      <c r="AS15">
        <f t="shared" si="15"/>
        <v>-546.54813361141805</v>
      </c>
      <c r="AT15">
        <f t="shared" si="16"/>
        <v>77.190640779539649</v>
      </c>
      <c r="AU15">
        <f t="shared" si="17"/>
        <v>-2155.0212854099591</v>
      </c>
      <c r="AW15">
        <v>12</v>
      </c>
      <c r="AX15">
        <f>IF(Z15&gt;0, (R15*SUMPRODUCT(K15:$K$98, X15:$X$98)-K15*$AZ$3)/Z15, 0)</f>
        <v>48929.31273423777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2.7284060000000001E-3</v>
      </c>
      <c r="Q16" s="5">
        <f t="shared" si="29"/>
        <v>50</v>
      </c>
      <c r="R16">
        <f t="shared" si="0"/>
        <v>2000000</v>
      </c>
      <c r="S16">
        <f t="shared" si="1"/>
        <v>50983.543115094646</v>
      </c>
      <c r="U16">
        <f t="shared" si="21"/>
        <v>2.7284060000000001E-3</v>
      </c>
      <c r="V16">
        <f t="shared" si="22"/>
        <v>0.01</v>
      </c>
      <c r="W16">
        <f t="shared" si="23"/>
        <v>0.86887737980000468</v>
      </c>
      <c r="X16">
        <f t="shared" si="24"/>
        <v>2.3706502563106118E-3</v>
      </c>
      <c r="Y16">
        <f t="shared" si="25"/>
        <v>8.6887737980000466E-3</v>
      </c>
      <c r="Z16">
        <f t="shared" si="26"/>
        <v>0.85781795574569408</v>
      </c>
      <c r="AB16">
        <f t="shared" si="27"/>
        <v>42513.573043939519</v>
      </c>
      <c r="AC16">
        <f t="shared" si="2"/>
        <v>43734.598731662947</v>
      </c>
      <c r="AE16">
        <f t="shared" si="3"/>
        <v>0</v>
      </c>
      <c r="AF16">
        <f t="shared" si="4"/>
        <v>0</v>
      </c>
      <c r="AG16">
        <f t="shared" si="5"/>
        <v>-42.890897787284707</v>
      </c>
      <c r="AH16">
        <f t="shared" si="6"/>
        <v>-4741.3005126212238</v>
      </c>
      <c r="AI16">
        <f t="shared" si="7"/>
        <v>-4784.1914104085081</v>
      </c>
      <c r="AJ16">
        <f t="shared" si="8"/>
        <v>-1221.0256877234278</v>
      </c>
      <c r="AK16">
        <f t="shared" si="30"/>
        <v>301.8463686119706</v>
      </c>
      <c r="AL16">
        <f t="shared" si="9"/>
        <v>-5703.3707295199656</v>
      </c>
      <c r="AN16">
        <f t="shared" si="10"/>
        <v>0</v>
      </c>
      <c r="AO16">
        <f t="shared" si="11"/>
        <v>0</v>
      </c>
      <c r="AP16">
        <f t="shared" si="12"/>
        <v>-18.489718521381651</v>
      </c>
      <c r="AQ16">
        <f t="shared" si="13"/>
        <v>-2043.9141269185072</v>
      </c>
      <c r="AR16">
        <f t="shared" si="14"/>
        <v>-2062.4038454398888</v>
      </c>
      <c r="AS16">
        <f t="shared" si="15"/>
        <v>-526.36858723147463</v>
      </c>
      <c r="AT16">
        <f t="shared" si="16"/>
        <v>130.12211635241374</v>
      </c>
      <c r="AU16">
        <f t="shared" si="17"/>
        <v>-2458.6503163189495</v>
      </c>
      <c r="AW16">
        <v>13</v>
      </c>
      <c r="AX16">
        <f>IF(Z16&gt;0, (R16*SUMPRODUCT(K16:$K$98, X16:$X$98)-K16*$AZ$3)/Z16, 0)</f>
        <v>50983.543115094646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3.4724349999999998E-3</v>
      </c>
      <c r="Q17" s="5">
        <f t="shared" si="29"/>
        <v>50</v>
      </c>
      <c r="R17">
        <f t="shared" si="0"/>
        <v>2000000</v>
      </c>
      <c r="S17">
        <f t="shared" si="1"/>
        <v>52847.599602011738</v>
      </c>
      <c r="U17">
        <f t="shared" si="21"/>
        <v>3.4724349999999998E-3</v>
      </c>
      <c r="V17">
        <f t="shared" si="22"/>
        <v>0.01</v>
      </c>
      <c r="W17">
        <f t="shared" si="23"/>
        <v>0.85781795574569408</v>
      </c>
      <c r="X17">
        <f t="shared" si="24"/>
        <v>2.978717093159799E-3</v>
      </c>
      <c r="Y17">
        <f t="shared" si="25"/>
        <v>8.5781795574569417E-3</v>
      </c>
      <c r="Z17">
        <f t="shared" si="26"/>
        <v>0.84626105909507732</v>
      </c>
      <c r="AB17">
        <f t="shared" si="27"/>
        <v>43734.598731662947</v>
      </c>
      <c r="AC17">
        <f t="shared" si="2"/>
        <v>44722.865609831038</v>
      </c>
      <c r="AE17">
        <f t="shared" si="3"/>
        <v>0</v>
      </c>
      <c r="AF17">
        <f t="shared" si="4"/>
        <v>0</v>
      </c>
      <c r="AG17">
        <f t="shared" si="5"/>
        <v>-42.313052954753864</v>
      </c>
      <c r="AH17">
        <f t="shared" si="6"/>
        <v>-5957.4341863195978</v>
      </c>
      <c r="AI17">
        <f t="shared" si="7"/>
        <v>-5999.7472392743521</v>
      </c>
      <c r="AJ17">
        <f t="shared" si="8"/>
        <v>-988.26687816809135</v>
      </c>
      <c r="AK17">
        <f t="shared" si="30"/>
        <v>603.53746249694871</v>
      </c>
      <c r="AL17">
        <f t="shared" si="9"/>
        <v>-6384.4766549454944</v>
      </c>
      <c r="AN17">
        <f t="shared" si="10"/>
        <v>0</v>
      </c>
      <c r="AO17">
        <f t="shared" si="11"/>
        <v>0</v>
      </c>
      <c r="AP17">
        <f t="shared" si="12"/>
        <v>-17.146660077490164</v>
      </c>
      <c r="AQ17">
        <f t="shared" si="13"/>
        <v>-2414.1509958185325</v>
      </c>
      <c r="AR17">
        <f t="shared" si="14"/>
        <v>-2431.2976558960227</v>
      </c>
      <c r="AS17">
        <f t="shared" si="15"/>
        <v>-400.47869492921626</v>
      </c>
      <c r="AT17">
        <f t="shared" si="16"/>
        <v>244.57350606518875</v>
      </c>
      <c r="AU17">
        <f t="shared" si="17"/>
        <v>-2587.2028447600501</v>
      </c>
      <c r="AW17">
        <v>14</v>
      </c>
      <c r="AX17">
        <f>IF(Z17&gt;0, (R17*SUMPRODUCT(K17:$K$98, X17:$X$98)-K17*$AZ$3)/Z17, 0)</f>
        <v>52847.599602011738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4.2593279999999997E-3</v>
      </c>
      <c r="Q18" s="5">
        <f t="shared" si="29"/>
        <v>50</v>
      </c>
      <c r="R18">
        <f t="shared" si="0"/>
        <v>2000000</v>
      </c>
      <c r="S18">
        <f t="shared" si="1"/>
        <v>54524.771149065447</v>
      </c>
      <c r="U18">
        <f t="shared" si="21"/>
        <v>4.2593279999999997E-3</v>
      </c>
      <c r="V18">
        <f t="shared" si="22"/>
        <v>0.01</v>
      </c>
      <c r="W18">
        <f t="shared" si="23"/>
        <v>0.84626105909507732</v>
      </c>
      <c r="X18">
        <f t="shared" si="24"/>
        <v>3.6045034243133173E-3</v>
      </c>
      <c r="Y18">
        <f t="shared" si="25"/>
        <v>8.4626105909507733E-3</v>
      </c>
      <c r="Z18">
        <f t="shared" si="26"/>
        <v>0.83419394507981326</v>
      </c>
      <c r="AB18">
        <f t="shared" si="27"/>
        <v>44722.865609831038</v>
      </c>
      <c r="AC18">
        <f t="shared" si="2"/>
        <v>45484.23394941289</v>
      </c>
      <c r="AE18">
        <f t="shared" si="3"/>
        <v>0</v>
      </c>
      <c r="AF18">
        <f t="shared" si="4"/>
        <v>0</v>
      </c>
      <c r="AG18">
        <f t="shared" si="5"/>
        <v>-41.709697253990662</v>
      </c>
      <c r="AH18">
        <f t="shared" si="6"/>
        <v>-7209.0068486266346</v>
      </c>
      <c r="AI18">
        <f t="shared" si="7"/>
        <v>-7250.7165458806248</v>
      </c>
      <c r="AJ18">
        <f t="shared" si="8"/>
        <v>-761.36833958185161</v>
      </c>
      <c r="AK18">
        <f t="shared" si="30"/>
        <v>966.01389717235043</v>
      </c>
      <c r="AL18">
        <f t="shared" si="9"/>
        <v>-7046.0709882901265</v>
      </c>
      <c r="AN18">
        <f t="shared" si="10"/>
        <v>0</v>
      </c>
      <c r="AO18">
        <f t="shared" si="11"/>
        <v>0</v>
      </c>
      <c r="AP18">
        <f t="shared" si="12"/>
        <v>-15.772825893375071</v>
      </c>
      <c r="AQ18">
        <f t="shared" si="13"/>
        <v>-2726.1384611622252</v>
      </c>
      <c r="AR18">
        <f t="shared" si="14"/>
        <v>-2741.9112870556005</v>
      </c>
      <c r="AS18">
        <f t="shared" si="15"/>
        <v>-287.91698457613796</v>
      </c>
      <c r="AT18">
        <f t="shared" si="16"/>
        <v>365.30519312801778</v>
      </c>
      <c r="AU18">
        <f t="shared" si="17"/>
        <v>-2664.5230785037206</v>
      </c>
      <c r="AW18">
        <v>15</v>
      </c>
      <c r="AX18">
        <f>IF(Z18&gt;0, (R18*SUMPRODUCT(K18:$K$98, X18:$X$98)-K18*$AZ$3)/Z18, 0)</f>
        <v>54524.771149065447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5.1233759999999998E-3</v>
      </c>
      <c r="Q19" s="5">
        <f t="shared" si="29"/>
        <v>50</v>
      </c>
      <c r="R19">
        <f t="shared" si="0"/>
        <v>2000000</v>
      </c>
      <c r="S19">
        <f t="shared" si="1"/>
        <v>55683.636571794763</v>
      </c>
      <c r="U19">
        <f t="shared" si="21"/>
        <v>5.1233759999999998E-3</v>
      </c>
      <c r="V19">
        <f t="shared" si="22"/>
        <v>0.01</v>
      </c>
      <c r="W19">
        <f t="shared" si="23"/>
        <v>0.83419394507981326</v>
      </c>
      <c r="X19">
        <f t="shared" si="24"/>
        <v>4.2738892375672336E-3</v>
      </c>
      <c r="Y19">
        <f t="shared" si="25"/>
        <v>8.3419394507981328E-3</v>
      </c>
      <c r="Z19">
        <f t="shared" si="26"/>
        <v>0.82157811639144795</v>
      </c>
      <c r="AB19">
        <f t="shared" si="27"/>
        <v>45484.23394941289</v>
      </c>
      <c r="AC19">
        <f t="shared" si="2"/>
        <v>45748.457248481085</v>
      </c>
      <c r="AE19">
        <f t="shared" si="3"/>
        <v>0</v>
      </c>
      <c r="AF19">
        <f t="shared" si="4"/>
        <v>0</v>
      </c>
      <c r="AG19">
        <f t="shared" si="5"/>
        <v>-41.078905819572398</v>
      </c>
      <c r="AH19">
        <f t="shared" si="6"/>
        <v>-8547.778475134468</v>
      </c>
      <c r="AI19">
        <f t="shared" si="7"/>
        <v>-8588.8573809540412</v>
      </c>
      <c r="AJ19">
        <f t="shared" si="8"/>
        <v>-264.22329906819505</v>
      </c>
      <c r="AK19">
        <f t="shared" si="30"/>
        <v>1014.2984170719075</v>
      </c>
      <c r="AL19">
        <f t="shared" si="9"/>
        <v>-7838.7822629503289</v>
      </c>
      <c r="AN19">
        <f t="shared" si="10"/>
        <v>0</v>
      </c>
      <c r="AO19">
        <f t="shared" si="11"/>
        <v>0</v>
      </c>
      <c r="AP19">
        <f t="shared" si="12"/>
        <v>-14.486885681998531</v>
      </c>
      <c r="AQ19">
        <f t="shared" si="13"/>
        <v>-3014.4592981179303</v>
      </c>
      <c r="AR19">
        <f t="shared" si="14"/>
        <v>-3028.9461837999288</v>
      </c>
      <c r="AS19">
        <f t="shared" si="15"/>
        <v>-93.180980645732674</v>
      </c>
      <c r="AT19">
        <f t="shared" si="16"/>
        <v>357.70244904020052</v>
      </c>
      <c r="AU19">
        <f t="shared" si="17"/>
        <v>-2764.424715405461</v>
      </c>
      <c r="AW19">
        <v>16</v>
      </c>
      <c r="AX19">
        <f>IF(Z19&gt;0, (R19*SUMPRODUCT(K19:$K$98, X19:$X$98)-K19*$AZ$3)/Z19, 0)</f>
        <v>55683.636571794763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6.0505919999999996E-3</v>
      </c>
      <c r="Q20" s="5">
        <f t="shared" si="29"/>
        <v>50</v>
      </c>
      <c r="R20">
        <f t="shared" si="0"/>
        <v>2000000</v>
      </c>
      <c r="S20">
        <f t="shared" si="1"/>
        <v>55498.124727738745</v>
      </c>
      <c r="U20">
        <f t="shared" si="21"/>
        <v>6.0505919999999996E-3</v>
      </c>
      <c r="V20">
        <f t="shared" si="22"/>
        <v>0.01</v>
      </c>
      <c r="W20">
        <f t="shared" si="23"/>
        <v>0.82157811639144795</v>
      </c>
      <c r="X20">
        <f t="shared" si="24"/>
        <v>4.9710339784131636E-3</v>
      </c>
      <c r="Y20">
        <f t="shared" si="25"/>
        <v>8.2157811639144793E-3</v>
      </c>
      <c r="Z20">
        <f t="shared" si="26"/>
        <v>0.80839130124912029</v>
      </c>
      <c r="AB20">
        <f t="shared" si="27"/>
        <v>45748.457248481085</v>
      </c>
      <c r="AC20">
        <f t="shared" si="2"/>
        <v>44864.201265542702</v>
      </c>
      <c r="AE20">
        <f t="shared" si="3"/>
        <v>0</v>
      </c>
      <c r="AF20">
        <f t="shared" si="4"/>
        <v>0</v>
      </c>
      <c r="AG20">
        <f t="shared" si="5"/>
        <v>-40.419565062456016</v>
      </c>
      <c r="AH20">
        <f t="shared" si="6"/>
        <v>-9942.0679568263276</v>
      </c>
      <c r="AI20">
        <f t="shared" si="7"/>
        <v>-9982.4875218887828</v>
      </c>
      <c r="AJ20">
        <f t="shared" si="8"/>
        <v>884.25598293838266</v>
      </c>
      <c r="AK20">
        <f t="shared" si="30"/>
        <v>196.71836616846866</v>
      </c>
      <c r="AL20">
        <f t="shared" si="9"/>
        <v>-8901.5131727819316</v>
      </c>
      <c r="AN20">
        <f t="shared" si="10"/>
        <v>0</v>
      </c>
      <c r="AO20">
        <f t="shared" si="11"/>
        <v>0</v>
      </c>
      <c r="AP20">
        <f t="shared" si="12"/>
        <v>-13.520214920389009</v>
      </c>
      <c r="AQ20">
        <f t="shared" si="13"/>
        <v>-3325.5898553510333</v>
      </c>
      <c r="AR20">
        <f t="shared" si="14"/>
        <v>-3339.110070271422</v>
      </c>
      <c r="AS20">
        <f t="shared" si="15"/>
        <v>295.78079119588449</v>
      </c>
      <c r="AT20">
        <f t="shared" si="16"/>
        <v>65.801662765934481</v>
      </c>
      <c r="AU20">
        <f t="shared" si="17"/>
        <v>-2977.5276163096032</v>
      </c>
      <c r="AW20">
        <v>17</v>
      </c>
      <c r="AX20">
        <f>IF(Z20&gt;0, (R20*SUMPRODUCT(K20:$K$98, X20:$X$98)-K20*$AZ$3)/Z20, 0)</f>
        <v>55498.124727738745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7.1181309999999998E-3</v>
      </c>
      <c r="Q21" s="5">
        <f t="shared" si="29"/>
        <v>50</v>
      </c>
      <c r="R21">
        <f t="shared" si="0"/>
        <v>2000000</v>
      </c>
      <c r="S21">
        <f t="shared" si="1"/>
        <v>54701.897816625569</v>
      </c>
      <c r="U21">
        <f t="shared" si="21"/>
        <v>7.1181309999999998E-3</v>
      </c>
      <c r="V21">
        <f t="shared" si="22"/>
        <v>0.01</v>
      </c>
      <c r="W21">
        <f t="shared" si="23"/>
        <v>0.80839130124912029</v>
      </c>
      <c r="X21">
        <f t="shared" si="24"/>
        <v>5.7542351815517015E-3</v>
      </c>
      <c r="Y21">
        <f t="shared" si="25"/>
        <v>8.0839130124912024E-3</v>
      </c>
      <c r="Z21">
        <f t="shared" si="26"/>
        <v>0.79455315305507734</v>
      </c>
      <c r="AB21">
        <f t="shared" si="27"/>
        <v>44864.201265542702</v>
      </c>
      <c r="AC21">
        <f t="shared" si="2"/>
        <v>43463.565388296498</v>
      </c>
      <c r="AE21">
        <f t="shared" si="3"/>
        <v>0</v>
      </c>
      <c r="AF21">
        <f t="shared" si="4"/>
        <v>0</v>
      </c>
      <c r="AG21">
        <f t="shared" si="5"/>
        <v>-39.727657652753869</v>
      </c>
      <c r="AH21">
        <f t="shared" si="6"/>
        <v>-11508.470363103403</v>
      </c>
      <c r="AI21">
        <f t="shared" si="7"/>
        <v>-11548.198020756157</v>
      </c>
      <c r="AJ21">
        <f t="shared" si="8"/>
        <v>1400.6358772462045</v>
      </c>
      <c r="AK21">
        <f t="shared" si="30"/>
        <v>71.78272202486832</v>
      </c>
      <c r="AL21">
        <f t="shared" si="9"/>
        <v>-10075.779421485084</v>
      </c>
      <c r="AN21">
        <f t="shared" si="10"/>
        <v>0</v>
      </c>
      <c r="AO21">
        <f t="shared" si="11"/>
        <v>0</v>
      </c>
      <c r="AP21">
        <f t="shared" si="12"/>
        <v>-12.636719389723883</v>
      </c>
      <c r="AQ21">
        <f t="shared" si="13"/>
        <v>-3660.6565595847669</v>
      </c>
      <c r="AR21">
        <f t="shared" si="14"/>
        <v>-3673.2932789744914</v>
      </c>
      <c r="AS21">
        <f t="shared" si="15"/>
        <v>445.51940873647578</v>
      </c>
      <c r="AT21">
        <f t="shared" si="16"/>
        <v>22.832912103387859</v>
      </c>
      <c r="AU21">
        <f t="shared" si="17"/>
        <v>-3204.9409581346272</v>
      </c>
      <c r="AW21">
        <v>18</v>
      </c>
      <c r="AX21">
        <f>IF(Z21&gt;0, (R21*SUMPRODUCT(K21:$K$98, X21:$X$98)-K21*$AZ$3)/Z21, 0)</f>
        <v>54701.897816625569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8.3332130000000008E-3</v>
      </c>
      <c r="Q22" s="5">
        <f t="shared" si="29"/>
        <v>50</v>
      </c>
      <c r="R22">
        <f t="shared" si="0"/>
        <v>2000000</v>
      </c>
      <c r="S22">
        <f t="shared" si="1"/>
        <v>54200.93782254697</v>
      </c>
      <c r="U22">
        <f t="shared" si="21"/>
        <v>8.3332130000000008E-3</v>
      </c>
      <c r="V22">
        <f t="shared" si="22"/>
        <v>0.01</v>
      </c>
      <c r="W22">
        <f t="shared" si="23"/>
        <v>0.79455315305507734</v>
      </c>
      <c r="X22">
        <f t="shared" si="24"/>
        <v>6.6211806642295611E-3</v>
      </c>
      <c r="Y22">
        <f t="shared" si="25"/>
        <v>7.9455315305507739E-3</v>
      </c>
      <c r="Z22">
        <f t="shared" si="26"/>
        <v>0.779986440860297</v>
      </c>
      <c r="AB22">
        <f t="shared" si="27"/>
        <v>43463.565388296498</v>
      </c>
      <c r="AC22">
        <f t="shared" si="2"/>
        <v>42275.996583498665</v>
      </c>
      <c r="AE22">
        <f t="shared" si="3"/>
        <v>0</v>
      </c>
      <c r="AF22">
        <f t="shared" si="4"/>
        <v>0</v>
      </c>
      <c r="AG22">
        <f t="shared" si="5"/>
        <v>-38.99932204301485</v>
      </c>
      <c r="AH22">
        <f t="shared" si="6"/>
        <v>-13242.361328459123</v>
      </c>
      <c r="AI22">
        <f t="shared" si="7"/>
        <v>-13281.360650502138</v>
      </c>
      <c r="AJ22">
        <f t="shared" si="8"/>
        <v>1187.5688047978329</v>
      </c>
      <c r="AK22">
        <f t="shared" si="30"/>
        <v>912.73487315422653</v>
      </c>
      <c r="AL22">
        <f t="shared" si="9"/>
        <v>-11181.056972550079</v>
      </c>
      <c r="AN22">
        <f t="shared" si="10"/>
        <v>0</v>
      </c>
      <c r="AO22">
        <f t="shared" si="11"/>
        <v>0</v>
      </c>
      <c r="AP22">
        <f t="shared" si="12"/>
        <v>-11.582677611139909</v>
      </c>
      <c r="AQ22">
        <f t="shared" si="13"/>
        <v>-3932.940216463086</v>
      </c>
      <c r="AR22">
        <f t="shared" si="14"/>
        <v>-3944.5228940742263</v>
      </c>
      <c r="AS22">
        <f t="shared" si="15"/>
        <v>352.7042493674254</v>
      </c>
      <c r="AT22">
        <f t="shared" si="16"/>
        <v>271.07942462511642</v>
      </c>
      <c r="AU22">
        <f t="shared" si="17"/>
        <v>-3320.7392200816844</v>
      </c>
      <c r="AW22">
        <v>19</v>
      </c>
      <c r="AX22">
        <f>IF(Z22&gt;0, (R22*SUMPRODUCT(K22:$K$98, X22:$X$98)-K22*$AZ$3)/Z22, 0)</f>
        <v>54200.93782254697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9.6786909999999997E-3</v>
      </c>
      <c r="Q23" s="5">
        <f t="shared" si="29"/>
        <v>50</v>
      </c>
      <c r="R23">
        <f t="shared" si="0"/>
        <v>2000000</v>
      </c>
      <c r="S23">
        <f t="shared" si="1"/>
        <v>55026.191584245382</v>
      </c>
      <c r="U23">
        <f t="shared" si="21"/>
        <v>9.6786909999999997E-3</v>
      </c>
      <c r="V23">
        <f t="shared" si="22"/>
        <v>0.01</v>
      </c>
      <c r="W23">
        <f t="shared" si="23"/>
        <v>0.779986440860297</v>
      </c>
      <c r="X23">
        <f t="shared" si="24"/>
        <v>7.549247745276589E-3</v>
      </c>
      <c r="Y23">
        <f t="shared" si="25"/>
        <v>7.7998644086029701E-3</v>
      </c>
      <c r="Z23">
        <f t="shared" si="26"/>
        <v>0.76463732870641754</v>
      </c>
      <c r="AB23">
        <f t="shared" si="27"/>
        <v>42275.996583498665</v>
      </c>
      <c r="AC23">
        <f t="shared" si="2"/>
        <v>42075.080141864943</v>
      </c>
      <c r="AE23">
        <f t="shared" si="3"/>
        <v>0</v>
      </c>
      <c r="AF23">
        <f t="shared" si="4"/>
        <v>0</v>
      </c>
      <c r="AG23">
        <f t="shared" si="5"/>
        <v>-38.231866435320875</v>
      </c>
      <c r="AH23">
        <f t="shared" si="6"/>
        <v>-15098.495490553178</v>
      </c>
      <c r="AI23">
        <f t="shared" si="7"/>
        <v>-15136.727356988498</v>
      </c>
      <c r="AJ23">
        <f t="shared" si="8"/>
        <v>200.91644163372257</v>
      </c>
      <c r="AK23">
        <f t="shared" si="30"/>
        <v>2959.3197608449068</v>
      </c>
      <c r="AL23">
        <f t="shared" si="9"/>
        <v>-11976.491154509869</v>
      </c>
      <c r="AN23">
        <f t="shared" si="10"/>
        <v>0</v>
      </c>
      <c r="AO23">
        <f t="shared" si="11"/>
        <v>0</v>
      </c>
      <c r="AP23">
        <f t="shared" si="12"/>
        <v>-10.138165783462206</v>
      </c>
      <c r="AQ23">
        <f t="shared" si="13"/>
        <v>-4003.7556268157623</v>
      </c>
      <c r="AR23">
        <f t="shared" si="14"/>
        <v>-4013.8937925992245</v>
      </c>
      <c r="AS23">
        <f t="shared" si="15"/>
        <v>53.278178227368876</v>
      </c>
      <c r="AT23">
        <f t="shared" si="16"/>
        <v>784.73998627500146</v>
      </c>
      <c r="AU23">
        <f t="shared" si="17"/>
        <v>-3175.8756280968541</v>
      </c>
      <c r="AW23">
        <v>20</v>
      </c>
      <c r="AX23">
        <f>IF(Z23&gt;0, (R23*SUMPRODUCT(K23:$K$98, X23:$X$98)-K23*$AZ$3)/Z23, 0)</f>
        <v>55026.191584245382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1.1206003000000001E-2</v>
      </c>
      <c r="Q24" s="5">
        <f t="shared" si="29"/>
        <v>50</v>
      </c>
      <c r="R24">
        <f t="shared" si="0"/>
        <v>2000000</v>
      </c>
      <c r="S24">
        <f t="shared" si="1"/>
        <v>55321.015370307709</v>
      </c>
      <c r="U24">
        <f t="shared" si="21"/>
        <v>1.1206003000000001E-2</v>
      </c>
      <c r="V24">
        <f t="shared" si="22"/>
        <v>0.01</v>
      </c>
      <c r="W24">
        <f t="shared" si="23"/>
        <v>0.76463732870641754</v>
      </c>
      <c r="X24">
        <f t="shared" si="24"/>
        <v>8.5685281993961009E-3</v>
      </c>
      <c r="Y24">
        <f t="shared" si="25"/>
        <v>7.646373287064176E-3</v>
      </c>
      <c r="Z24">
        <f t="shared" si="26"/>
        <v>0.74842242721995722</v>
      </c>
      <c r="AB24">
        <f t="shared" si="27"/>
        <v>42075.080141864943</v>
      </c>
      <c r="AC24">
        <f t="shared" si="2"/>
        <v>41403.488599718257</v>
      </c>
      <c r="AE24">
        <f t="shared" si="3"/>
        <v>0</v>
      </c>
      <c r="AF24">
        <f t="shared" si="4"/>
        <v>0</v>
      </c>
      <c r="AG24">
        <f t="shared" si="5"/>
        <v>-37.421121360997859</v>
      </c>
      <c r="AH24">
        <f t="shared" si="6"/>
        <v>-17137.056398792203</v>
      </c>
      <c r="AI24">
        <f t="shared" si="7"/>
        <v>-17174.477520153203</v>
      </c>
      <c r="AJ24">
        <f t="shared" si="8"/>
        <v>671.59154214668524</v>
      </c>
      <c r="AK24">
        <f t="shared" si="30"/>
        <v>2945.2556099305461</v>
      </c>
      <c r="AL24">
        <f t="shared" si="9"/>
        <v>-13557.630368075972</v>
      </c>
      <c r="AN24">
        <f t="shared" si="10"/>
        <v>0</v>
      </c>
      <c r="AO24">
        <f t="shared" si="11"/>
        <v>0</v>
      </c>
      <c r="AP24">
        <f t="shared" si="12"/>
        <v>-8.8599784012889344</v>
      </c>
      <c r="AQ24">
        <f t="shared" si="13"/>
        <v>-4057.4398637133868</v>
      </c>
      <c r="AR24">
        <f t="shared" si="14"/>
        <v>-4066.2998421146763</v>
      </c>
      <c r="AS24">
        <f t="shared" si="15"/>
        <v>159.00877209173217</v>
      </c>
      <c r="AT24">
        <f t="shared" si="16"/>
        <v>697.33081589204062</v>
      </c>
      <c r="AU24">
        <f t="shared" si="17"/>
        <v>-3209.9602541309036</v>
      </c>
      <c r="AW24">
        <v>21</v>
      </c>
      <c r="AX24">
        <f>IF(Z24&gt;0, (R24*SUMPRODUCT(K24:$K$98, X24:$X$98)-K24*$AZ$3)/Z24, 0)</f>
        <v>55321.015370307709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1.2937709E-2</v>
      </c>
      <c r="Q25" s="5">
        <f t="shared" si="29"/>
        <v>50</v>
      </c>
      <c r="R25">
        <f t="shared" si="0"/>
        <v>2000000</v>
      </c>
      <c r="S25">
        <f t="shared" si="1"/>
        <v>55139.694044130112</v>
      </c>
      <c r="U25">
        <f t="shared" si="21"/>
        <v>1.2937709E-2</v>
      </c>
      <c r="V25">
        <f t="shared" si="22"/>
        <v>0.01</v>
      </c>
      <c r="W25">
        <f t="shared" si="23"/>
        <v>0.74842242721995722</v>
      </c>
      <c r="X25">
        <f t="shared" si="24"/>
        <v>9.682871572445486E-3</v>
      </c>
      <c r="Y25">
        <f t="shared" si="25"/>
        <v>7.4842242721995722E-3</v>
      </c>
      <c r="Z25">
        <f t="shared" si="26"/>
        <v>0.73125533137531218</v>
      </c>
      <c r="AB25">
        <f t="shared" si="27"/>
        <v>41403.488599718257</v>
      </c>
      <c r="AC25">
        <f t="shared" si="2"/>
        <v>40321.195240173693</v>
      </c>
      <c r="AE25">
        <f t="shared" si="3"/>
        <v>0</v>
      </c>
      <c r="AF25">
        <f t="shared" si="4"/>
        <v>0</v>
      </c>
      <c r="AG25">
        <f t="shared" si="5"/>
        <v>-36.56276656876561</v>
      </c>
      <c r="AH25">
        <f t="shared" si="6"/>
        <v>-19365.743144890974</v>
      </c>
      <c r="AI25">
        <f t="shared" si="7"/>
        <v>-19402.305911459738</v>
      </c>
      <c r="AJ25">
        <f t="shared" si="8"/>
        <v>1082.2933595445647</v>
      </c>
      <c r="AK25">
        <f t="shared" si="30"/>
        <v>2898.2442019802784</v>
      </c>
      <c r="AL25">
        <f t="shared" si="9"/>
        <v>-15421.768349934895</v>
      </c>
      <c r="AN25">
        <f t="shared" si="10"/>
        <v>0</v>
      </c>
      <c r="AO25">
        <f t="shared" si="11"/>
        <v>0</v>
      </c>
      <c r="AP25">
        <f t="shared" si="12"/>
        <v>-7.7292417812266834</v>
      </c>
      <c r="AQ25">
        <f t="shared" si="13"/>
        <v>-4093.8507965057674</v>
      </c>
      <c r="AR25">
        <f t="shared" si="14"/>
        <v>-4101.5800382869938</v>
      </c>
      <c r="AS25">
        <f t="shared" si="15"/>
        <v>228.79305477070363</v>
      </c>
      <c r="AT25">
        <f t="shared" si="16"/>
        <v>612.67875164787449</v>
      </c>
      <c r="AU25">
        <f t="shared" si="17"/>
        <v>-3260.1082318684157</v>
      </c>
      <c r="AW25">
        <v>22</v>
      </c>
      <c r="AX25">
        <f>IF(Z25&gt;0, (R25*SUMPRODUCT(K25:$K$98, X25:$X$98)-K25*$AZ$3)/Z25, 0)</f>
        <v>55139.694044130112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1.4742959999999999E-2</v>
      </c>
      <c r="Q26" s="5">
        <f t="shared" si="29"/>
        <v>50</v>
      </c>
      <c r="R26">
        <f t="shared" si="0"/>
        <v>2000000</v>
      </c>
      <c r="S26">
        <f t="shared" si="1"/>
        <v>54522.997804343257</v>
      </c>
      <c r="U26">
        <f t="shared" si="21"/>
        <v>1.4742959999999999E-2</v>
      </c>
      <c r="V26">
        <f t="shared" si="22"/>
        <v>0.01</v>
      </c>
      <c r="W26">
        <f t="shared" si="23"/>
        <v>0.73125533137531218</v>
      </c>
      <c r="X26">
        <f t="shared" si="24"/>
        <v>1.0780868100252972E-2</v>
      </c>
      <c r="Y26">
        <f t="shared" si="25"/>
        <v>7.3125533137531219E-3</v>
      </c>
      <c r="Z26">
        <f t="shared" si="26"/>
        <v>0.71316190996130613</v>
      </c>
      <c r="AB26">
        <f t="shared" si="27"/>
        <v>40321.195240173693</v>
      </c>
      <c r="AC26">
        <f t="shared" si="2"/>
        <v>38883.725250961535</v>
      </c>
      <c r="AE26">
        <f t="shared" si="3"/>
        <v>0</v>
      </c>
      <c r="AF26">
        <f t="shared" si="4"/>
        <v>0</v>
      </c>
      <c r="AG26">
        <f t="shared" si="5"/>
        <v>-35.658095498065308</v>
      </c>
      <c r="AH26">
        <f t="shared" si="6"/>
        <v>-21561.736200505944</v>
      </c>
      <c r="AI26">
        <f t="shared" si="7"/>
        <v>-21597.394296004008</v>
      </c>
      <c r="AJ26">
        <f t="shared" si="8"/>
        <v>1437.4699892121571</v>
      </c>
      <c r="AK26">
        <f t="shared" si="30"/>
        <v>2822.4836668121588</v>
      </c>
      <c r="AL26">
        <f t="shared" si="9"/>
        <v>-17337.440639979694</v>
      </c>
      <c r="AN26">
        <f t="shared" si="10"/>
        <v>0</v>
      </c>
      <c r="AO26">
        <f t="shared" si="11"/>
        <v>0</v>
      </c>
      <c r="AP26">
        <f t="shared" si="12"/>
        <v>-6.7303548758959488</v>
      </c>
      <c r="AQ26">
        <f t="shared" si="13"/>
        <v>-4069.7108003912044</v>
      </c>
      <c r="AR26">
        <f t="shared" si="14"/>
        <v>-4076.4411552671004</v>
      </c>
      <c r="AS26">
        <f t="shared" si="15"/>
        <v>271.3179999019593</v>
      </c>
      <c r="AT26">
        <f t="shared" si="16"/>
        <v>532.7350337624332</v>
      </c>
      <c r="AU26">
        <f t="shared" si="17"/>
        <v>-3272.388121602708</v>
      </c>
      <c r="AW26">
        <v>23</v>
      </c>
      <c r="AX26">
        <f>IF(Z26&gt;0, (R26*SUMPRODUCT(K26:$K$98, X26:$X$98)-K26*$AZ$3)/Z26, 0)</f>
        <v>54522.997804343257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1.6674095999999999E-2</v>
      </c>
      <c r="Q27" s="5">
        <f t="shared" si="29"/>
        <v>50</v>
      </c>
      <c r="R27">
        <f t="shared" si="0"/>
        <v>2000000</v>
      </c>
      <c r="S27">
        <f t="shared" si="1"/>
        <v>53571.093301545297</v>
      </c>
      <c r="U27">
        <f t="shared" si="21"/>
        <v>1.6674095999999999E-2</v>
      </c>
      <c r="V27">
        <f t="shared" si="22"/>
        <v>0.01</v>
      </c>
      <c r="W27">
        <f t="shared" si="23"/>
        <v>0.71316190996130613</v>
      </c>
      <c r="X27">
        <f t="shared" si="24"/>
        <v>1.1891330150238175E-2</v>
      </c>
      <c r="Y27">
        <f t="shared" si="25"/>
        <v>7.1316190996130614E-3</v>
      </c>
      <c r="Z27">
        <f t="shared" si="26"/>
        <v>0.69413896071145498</v>
      </c>
      <c r="AB27">
        <f t="shared" si="27"/>
        <v>38883.725250961535</v>
      </c>
      <c r="AC27">
        <f t="shared" si="2"/>
        <v>37185.783028511039</v>
      </c>
      <c r="AE27">
        <f t="shared" si="3"/>
        <v>0</v>
      </c>
      <c r="AF27">
        <f t="shared" si="4"/>
        <v>0</v>
      </c>
      <c r="AG27">
        <f t="shared" si="5"/>
        <v>-34.706948035572751</v>
      </c>
      <c r="AH27">
        <f t="shared" si="6"/>
        <v>-23782.660300476349</v>
      </c>
      <c r="AI27">
        <f t="shared" si="7"/>
        <v>-23817.36724851192</v>
      </c>
      <c r="AJ27">
        <f t="shared" si="8"/>
        <v>1697.942222450496</v>
      </c>
      <c r="AK27">
        <f t="shared" si="30"/>
        <v>2721.8607675673079</v>
      </c>
      <c r="AL27">
        <f t="shared" si="9"/>
        <v>-19397.564258494116</v>
      </c>
      <c r="AN27">
        <f t="shared" si="10"/>
        <v>0</v>
      </c>
      <c r="AO27">
        <f t="shared" si="11"/>
        <v>0</v>
      </c>
      <c r="AP27">
        <f t="shared" si="12"/>
        <v>-5.8489542355555644</v>
      </c>
      <c r="AQ27">
        <f t="shared" si="13"/>
        <v>-4007.9494040984687</v>
      </c>
      <c r="AR27">
        <f t="shared" si="14"/>
        <v>-4013.7983583340242</v>
      </c>
      <c r="AS27">
        <f t="shared" si="15"/>
        <v>286.14404077107349</v>
      </c>
      <c r="AT27">
        <f t="shared" si="16"/>
        <v>458.69890515115719</v>
      </c>
      <c r="AU27">
        <f t="shared" si="17"/>
        <v>-3268.9554124117931</v>
      </c>
      <c r="AW27">
        <v>24</v>
      </c>
      <c r="AX27">
        <f>IF(Z27&gt;0, (R27*SUMPRODUCT(K27:$K$98, X27:$X$98)-K27*$AZ$3)/Z27, 0)</f>
        <v>53571.093301545297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1.8802857999999999E-2</v>
      </c>
      <c r="Q28" s="5">
        <f t="shared" si="29"/>
        <v>50</v>
      </c>
      <c r="R28">
        <f t="shared" si="0"/>
        <v>2000000</v>
      </c>
      <c r="S28">
        <f t="shared" si="1"/>
        <v>52355.863464732131</v>
      </c>
      <c r="U28">
        <f t="shared" si="21"/>
        <v>1.8802857999999999E-2</v>
      </c>
      <c r="V28">
        <f t="shared" si="22"/>
        <v>0.01</v>
      </c>
      <c r="W28">
        <f t="shared" si="23"/>
        <v>0.69413896071145498</v>
      </c>
      <c r="X28">
        <f t="shared" si="24"/>
        <v>1.3051796310525067E-2</v>
      </c>
      <c r="Y28">
        <f t="shared" si="25"/>
        <v>6.9413896071145497E-3</v>
      </c>
      <c r="Z28">
        <f t="shared" si="26"/>
        <v>0.67414577479381532</v>
      </c>
      <c r="AB28">
        <f t="shared" si="27"/>
        <v>37185.783028511039</v>
      </c>
      <c r="AC28">
        <f t="shared" si="2"/>
        <v>35295.48414043105</v>
      </c>
      <c r="AE28">
        <f t="shared" si="3"/>
        <v>0</v>
      </c>
      <c r="AF28">
        <f t="shared" si="4"/>
        <v>0</v>
      </c>
      <c r="AG28">
        <f t="shared" si="5"/>
        <v>-33.707288739690767</v>
      </c>
      <c r="AH28">
        <f t="shared" si="6"/>
        <v>-26103.592621050135</v>
      </c>
      <c r="AI28">
        <f t="shared" si="7"/>
        <v>-26137.299909789825</v>
      </c>
      <c r="AJ28">
        <f t="shared" si="8"/>
        <v>1890.2988880799894</v>
      </c>
      <c r="AK28">
        <f t="shared" si="30"/>
        <v>2603.0048119957728</v>
      </c>
      <c r="AL28">
        <f t="shared" si="9"/>
        <v>-21643.996209714063</v>
      </c>
      <c r="AN28">
        <f t="shared" si="10"/>
        <v>0</v>
      </c>
      <c r="AO28">
        <f t="shared" si="11"/>
        <v>0</v>
      </c>
      <c r="AP28">
        <f t="shared" si="12"/>
        <v>-5.0718639618396066</v>
      </c>
      <c r="AQ28">
        <f t="shared" si="13"/>
        <v>-3927.7519978446371</v>
      </c>
      <c r="AR28">
        <f t="shared" si="14"/>
        <v>-3932.8238618064765</v>
      </c>
      <c r="AS28">
        <f t="shared" si="15"/>
        <v>284.42924856988458</v>
      </c>
      <c r="AT28">
        <f t="shared" si="16"/>
        <v>391.66859133676962</v>
      </c>
      <c r="AU28">
        <f t="shared" si="17"/>
        <v>-3256.7260218998222</v>
      </c>
      <c r="AW28">
        <v>25</v>
      </c>
      <c r="AX28">
        <f>IF(Z28&gt;0, (R28*SUMPRODUCT(K28:$K$98, X28:$X$98)-K28*$AZ$3)/Z28, 0)</f>
        <v>52355.863464732131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2.1348979000000001E-2</v>
      </c>
      <c r="Q29" s="5">
        <f t="shared" si="29"/>
        <v>50</v>
      </c>
      <c r="R29">
        <f t="shared" si="0"/>
        <v>2000000</v>
      </c>
      <c r="S29">
        <f t="shared" si="1"/>
        <v>50930.904616620777</v>
      </c>
      <c r="U29">
        <f t="shared" si="21"/>
        <v>2.1348979000000001E-2</v>
      </c>
      <c r="V29">
        <f t="shared" si="22"/>
        <v>0.01</v>
      </c>
      <c r="W29">
        <f t="shared" si="23"/>
        <v>0.67414577479381532</v>
      </c>
      <c r="X29">
        <f t="shared" si="24"/>
        <v>1.4392323989011893E-2</v>
      </c>
      <c r="Y29">
        <f t="shared" si="25"/>
        <v>6.7414577479381534E-3</v>
      </c>
      <c r="Z29">
        <f t="shared" si="26"/>
        <v>0.6530119930568653</v>
      </c>
      <c r="AB29">
        <f t="shared" si="27"/>
        <v>35295.48414043105</v>
      </c>
      <c r="AC29">
        <f t="shared" si="2"/>
        <v>33258.491531888634</v>
      </c>
      <c r="AE29">
        <f t="shared" si="3"/>
        <v>0</v>
      </c>
      <c r="AF29">
        <f t="shared" si="4"/>
        <v>0</v>
      </c>
      <c r="AG29">
        <f t="shared" si="5"/>
        <v>-32.650599652843262</v>
      </c>
      <c r="AH29">
        <f t="shared" si="6"/>
        <v>-28784.647978023786</v>
      </c>
      <c r="AI29">
        <f t="shared" si="7"/>
        <v>-28817.298577676629</v>
      </c>
      <c r="AJ29">
        <f t="shared" si="8"/>
        <v>2036.9926085424158</v>
      </c>
      <c r="AK29">
        <f t="shared" si="30"/>
        <v>2470.6838898301739</v>
      </c>
      <c r="AL29">
        <f t="shared" si="9"/>
        <v>-24309.622079304041</v>
      </c>
      <c r="AN29">
        <f t="shared" si="10"/>
        <v>0</v>
      </c>
      <c r="AO29">
        <f t="shared" si="11"/>
        <v>0</v>
      </c>
      <c r="AP29">
        <f t="shared" si="12"/>
        <v>-4.3864876830437849</v>
      </c>
      <c r="AQ29">
        <f t="shared" si="13"/>
        <v>-3867.1113290060912</v>
      </c>
      <c r="AR29">
        <f t="shared" si="14"/>
        <v>-3871.4978166891347</v>
      </c>
      <c r="AS29">
        <f t="shared" si="15"/>
        <v>273.66244671847682</v>
      </c>
      <c r="AT29">
        <f t="shared" si="16"/>
        <v>331.92727137221226</v>
      </c>
      <c r="AU29">
        <f t="shared" si="17"/>
        <v>-3265.908098598446</v>
      </c>
      <c r="AW29">
        <v>26</v>
      </c>
      <c r="AX29">
        <f>IF(Z29&gt;0, (R29*SUMPRODUCT(K29:$K$98, X29:$X$98)-K29*$AZ$3)/Z29, 0)</f>
        <v>50930.904616620777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2.4063398E-2</v>
      </c>
      <c r="Q30" s="5">
        <f t="shared" si="29"/>
        <v>50</v>
      </c>
      <c r="R30">
        <f t="shared" si="0"/>
        <v>2000000</v>
      </c>
      <c r="S30">
        <f t="shared" si="1"/>
        <v>49272.552003522469</v>
      </c>
      <c r="U30">
        <f t="shared" si="21"/>
        <v>2.4063398E-2</v>
      </c>
      <c r="V30">
        <f t="shared" si="22"/>
        <v>0.01</v>
      </c>
      <c r="W30">
        <f t="shared" si="23"/>
        <v>0.6530119930568653</v>
      </c>
      <c r="X30">
        <f t="shared" si="24"/>
        <v>1.5713687487700585E-2</v>
      </c>
      <c r="Y30">
        <f t="shared" si="25"/>
        <v>6.5301199305686534E-3</v>
      </c>
      <c r="Z30">
        <f t="shared" si="26"/>
        <v>0.63076818563859605</v>
      </c>
      <c r="AB30">
        <f t="shared" si="27"/>
        <v>33258.491531888634</v>
      </c>
      <c r="AC30">
        <f t="shared" si="2"/>
        <v>31079.558229045237</v>
      </c>
      <c r="AE30">
        <f t="shared" si="3"/>
        <v>0</v>
      </c>
      <c r="AF30">
        <f t="shared" si="4"/>
        <v>0</v>
      </c>
      <c r="AG30">
        <f t="shared" si="5"/>
        <v>-31.538409281929802</v>
      </c>
      <c r="AH30">
        <f t="shared" si="6"/>
        <v>-31427.37497540117</v>
      </c>
      <c r="AI30">
        <f t="shared" si="7"/>
        <v>-31458.913384683099</v>
      </c>
      <c r="AJ30">
        <f t="shared" si="8"/>
        <v>2178.9333028433975</v>
      </c>
      <c r="AK30">
        <f t="shared" si="30"/>
        <v>2328.0944072322045</v>
      </c>
      <c r="AL30">
        <f t="shared" si="9"/>
        <v>-26951.885674607496</v>
      </c>
      <c r="AN30">
        <f t="shared" si="10"/>
        <v>0</v>
      </c>
      <c r="AO30">
        <f t="shared" si="11"/>
        <v>0</v>
      </c>
      <c r="AP30">
        <f t="shared" si="12"/>
        <v>-3.7830973279233633</v>
      </c>
      <c r="AQ30">
        <f t="shared" si="13"/>
        <v>-3769.7785335421586</v>
      </c>
      <c r="AR30">
        <f t="shared" si="14"/>
        <v>-3773.5616308700819</v>
      </c>
      <c r="AS30">
        <f t="shared" si="15"/>
        <v>261.36754970812842</v>
      </c>
      <c r="AT30">
        <f t="shared" si="16"/>
        <v>279.25973223385614</v>
      </c>
      <c r="AU30">
        <f t="shared" si="17"/>
        <v>-3232.9343489280973</v>
      </c>
      <c r="AW30">
        <v>27</v>
      </c>
      <c r="AX30">
        <f>IF(Z30&gt;0, (R30*SUMPRODUCT(K30:$K$98, X30:$X$98)-K30*$AZ$3)/Z30, 0)</f>
        <v>49272.552003522469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2.6767890999999999E-2</v>
      </c>
      <c r="Q31" s="5">
        <f t="shared" si="29"/>
        <v>50</v>
      </c>
      <c r="R31">
        <f t="shared" si="0"/>
        <v>2000000</v>
      </c>
      <c r="S31">
        <f t="shared" si="1"/>
        <v>47429.578281151662</v>
      </c>
      <c r="U31">
        <f t="shared" si="21"/>
        <v>2.6767890999999999E-2</v>
      </c>
      <c r="V31">
        <f t="shared" si="22"/>
        <v>0.01</v>
      </c>
      <c r="W31">
        <f t="shared" si="23"/>
        <v>0.63076818563859605</v>
      </c>
      <c r="X31">
        <f t="shared" si="24"/>
        <v>1.6884334039441704E-2</v>
      </c>
      <c r="Y31">
        <f t="shared" si="25"/>
        <v>6.3076818563859603E-3</v>
      </c>
      <c r="Z31">
        <f t="shared" si="26"/>
        <v>0.6075761697427684</v>
      </c>
      <c r="AB31">
        <f t="shared" si="27"/>
        <v>31079.558229045237</v>
      </c>
      <c r="AC31">
        <f t="shared" si="2"/>
        <v>28817.081504576923</v>
      </c>
      <c r="AE31">
        <f t="shared" si="3"/>
        <v>0</v>
      </c>
      <c r="AF31">
        <f t="shared" si="4"/>
        <v>0</v>
      </c>
      <c r="AG31">
        <f t="shared" si="5"/>
        <v>-30.378808487138421</v>
      </c>
      <c r="AH31">
        <f t="shared" si="6"/>
        <v>-33768.668078883406</v>
      </c>
      <c r="AI31">
        <f t="shared" si="7"/>
        <v>-33799.046887370547</v>
      </c>
      <c r="AJ31">
        <f t="shared" si="8"/>
        <v>2262.4767244683135</v>
      </c>
      <c r="AK31">
        <f t="shared" si="30"/>
        <v>2175.5690760331668</v>
      </c>
      <c r="AL31">
        <f t="shared" si="9"/>
        <v>-29361.001086869066</v>
      </c>
      <c r="AN31">
        <f t="shared" si="10"/>
        <v>0</v>
      </c>
      <c r="AO31">
        <f t="shared" si="11"/>
        <v>0</v>
      </c>
      <c r="AP31">
        <f t="shared" si="12"/>
        <v>-3.2535721586856119</v>
      </c>
      <c r="AQ31">
        <f t="shared" si="13"/>
        <v>-3616.6263184372792</v>
      </c>
      <c r="AR31">
        <f t="shared" si="14"/>
        <v>-3619.8798905959652</v>
      </c>
      <c r="AS31">
        <f t="shared" si="15"/>
        <v>242.31138899081017</v>
      </c>
      <c r="AT31">
        <f t="shared" si="16"/>
        <v>233.00357478061349</v>
      </c>
      <c r="AU31">
        <f t="shared" si="17"/>
        <v>-3144.5649268245415</v>
      </c>
      <c r="AW31">
        <v>28</v>
      </c>
      <c r="AX31">
        <f>IF(Z31&gt;0, (R31*SUMPRODUCT(K31:$K$98, X31:$X$98)-K31*$AZ$3)/Z31, 0)</f>
        <v>47429.578281151662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2.9742653000000001E-2</v>
      </c>
      <c r="Q32" s="5">
        <f t="shared" si="29"/>
        <v>50</v>
      </c>
      <c r="R32">
        <f t="shared" si="0"/>
        <v>2000000</v>
      </c>
      <c r="S32">
        <f t="shared" si="1"/>
        <v>45500.37535606022</v>
      </c>
      <c r="U32">
        <f t="shared" si="21"/>
        <v>2.9742653000000001E-2</v>
      </c>
      <c r="V32">
        <f t="shared" si="22"/>
        <v>0.01</v>
      </c>
      <c r="W32">
        <f t="shared" si="23"/>
        <v>0.6075761697427684</v>
      </c>
      <c r="X32">
        <f t="shared" si="24"/>
        <v>1.8070927187728261E-2</v>
      </c>
      <c r="Y32">
        <f t="shared" si="25"/>
        <v>6.075761697427684E-3</v>
      </c>
      <c r="Z32">
        <f t="shared" si="26"/>
        <v>0.58342948085761237</v>
      </c>
      <c r="AB32">
        <f t="shared" si="27"/>
        <v>28817.081504576923</v>
      </c>
      <c r="AC32">
        <f t="shared" si="2"/>
        <v>26546.260372812714</v>
      </c>
      <c r="AE32">
        <f t="shared" si="3"/>
        <v>0</v>
      </c>
      <c r="AF32">
        <f t="shared" si="4"/>
        <v>0</v>
      </c>
      <c r="AG32">
        <f t="shared" si="5"/>
        <v>-29.171474042880618</v>
      </c>
      <c r="AH32">
        <f t="shared" si="6"/>
        <v>-36141.854375456518</v>
      </c>
      <c r="AI32">
        <f t="shared" si="7"/>
        <v>-36171.025849499398</v>
      </c>
      <c r="AJ32">
        <f t="shared" si="8"/>
        <v>2270.821131764209</v>
      </c>
      <c r="AK32">
        <f t="shared" si="30"/>
        <v>2017.1957053203848</v>
      </c>
      <c r="AL32">
        <f t="shared" si="9"/>
        <v>-31883.009012414808</v>
      </c>
      <c r="AN32">
        <f t="shared" si="10"/>
        <v>0</v>
      </c>
      <c r="AO32">
        <f t="shared" si="11"/>
        <v>0</v>
      </c>
      <c r="AP32">
        <f t="shared" si="12"/>
        <v>-2.789523722654025</v>
      </c>
      <c r="AQ32">
        <f t="shared" si="13"/>
        <v>-3456.0667045088244</v>
      </c>
      <c r="AR32">
        <f t="shared" si="14"/>
        <v>-3458.8562282314783</v>
      </c>
      <c r="AS32">
        <f t="shared" si="15"/>
        <v>217.14738883777034</v>
      </c>
      <c r="AT32">
        <f t="shared" si="16"/>
        <v>192.89444424219354</v>
      </c>
      <c r="AU32">
        <f t="shared" si="17"/>
        <v>-3048.8143951515144</v>
      </c>
      <c r="AW32">
        <v>29</v>
      </c>
      <c r="AX32">
        <f>IF(Z32&gt;0, (R32*SUMPRODUCT(K32:$K$98, X32:$X$98)-K32*$AZ$3)/Z32, 0)</f>
        <v>45500.37535606022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3.2906918E-2</v>
      </c>
      <c r="Q33" s="5">
        <f t="shared" si="29"/>
        <v>50</v>
      </c>
      <c r="R33">
        <f t="shared" si="0"/>
        <v>2000000</v>
      </c>
      <c r="S33">
        <f t="shared" si="1"/>
        <v>43502.803606763526</v>
      </c>
      <c r="U33">
        <f t="shared" si="21"/>
        <v>3.2906918E-2</v>
      </c>
      <c r="V33">
        <f t="shared" si="22"/>
        <v>0.01</v>
      </c>
      <c r="W33">
        <f t="shared" si="23"/>
        <v>0.58342948085761237</v>
      </c>
      <c r="X33">
        <f t="shared" si="24"/>
        <v>1.919886608536402E-2</v>
      </c>
      <c r="Y33">
        <f t="shared" si="25"/>
        <v>5.8342948085761239E-3</v>
      </c>
      <c r="Z33">
        <f t="shared" si="26"/>
        <v>0.55839631996367223</v>
      </c>
      <c r="AB33">
        <f t="shared" si="27"/>
        <v>26546.260372812714</v>
      </c>
      <c r="AC33">
        <f t="shared" si="2"/>
        <v>24291.805442119119</v>
      </c>
      <c r="AE33">
        <f t="shared" si="3"/>
        <v>0</v>
      </c>
      <c r="AF33">
        <f t="shared" si="4"/>
        <v>0</v>
      </c>
      <c r="AG33">
        <f t="shared" si="5"/>
        <v>-27.919815998183612</v>
      </c>
      <c r="AH33">
        <f t="shared" si="6"/>
        <v>-38397.732170728043</v>
      </c>
      <c r="AI33">
        <f t="shared" si="7"/>
        <v>-38425.651986726225</v>
      </c>
      <c r="AJ33">
        <f t="shared" si="8"/>
        <v>2254.4549306935951</v>
      </c>
      <c r="AK33">
        <f t="shared" si="30"/>
        <v>1858.2382260968902</v>
      </c>
      <c r="AL33">
        <f t="shared" si="9"/>
        <v>-34312.958829935742</v>
      </c>
      <c r="AN33">
        <f t="shared" si="10"/>
        <v>0</v>
      </c>
      <c r="AO33">
        <f t="shared" si="11"/>
        <v>0</v>
      </c>
      <c r="AP33">
        <f t="shared" si="12"/>
        <v>-2.3837802294884409</v>
      </c>
      <c r="AQ33">
        <f t="shared" si="13"/>
        <v>-3278.3795857296691</v>
      </c>
      <c r="AR33">
        <f t="shared" si="14"/>
        <v>-3280.7633659591575</v>
      </c>
      <c r="AS33">
        <f t="shared" si="15"/>
        <v>192.48425893672621</v>
      </c>
      <c r="AT33">
        <f t="shared" si="16"/>
        <v>158.65547055674071</v>
      </c>
      <c r="AU33">
        <f t="shared" si="17"/>
        <v>-2929.6236364656907</v>
      </c>
      <c r="AW33">
        <v>30</v>
      </c>
      <c r="AX33">
        <f>IF(Z33&gt;0, (R33*SUMPRODUCT(K33:$K$98, X33:$X$98)-K33*$AZ$3)/Z33, 0)</f>
        <v>43502.803606763526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3.6429437000000002E-2</v>
      </c>
      <c r="Q34" s="5">
        <f t="shared" si="29"/>
        <v>50</v>
      </c>
      <c r="R34">
        <f t="shared" si="0"/>
        <v>2000000</v>
      </c>
      <c r="S34">
        <f t="shared" si="1"/>
        <v>41478.921535033209</v>
      </c>
      <c r="U34">
        <f t="shared" si="21"/>
        <v>3.6429437000000002E-2</v>
      </c>
      <c r="V34">
        <f t="shared" si="22"/>
        <v>0.01</v>
      </c>
      <c r="W34">
        <f t="shared" si="23"/>
        <v>0.55839631996367223</v>
      </c>
      <c r="X34">
        <f t="shared" si="24"/>
        <v>2.034206355914844E-2</v>
      </c>
      <c r="Y34">
        <f t="shared" si="25"/>
        <v>5.583963199636722E-3</v>
      </c>
      <c r="Z34">
        <f t="shared" si="26"/>
        <v>0.53247029320488704</v>
      </c>
      <c r="AB34">
        <f t="shared" si="27"/>
        <v>24291.805442119119</v>
      </c>
      <c r="AC34">
        <f t="shared" si="2"/>
        <v>22086.293511581636</v>
      </c>
      <c r="AE34">
        <f t="shared" si="3"/>
        <v>0</v>
      </c>
      <c r="AF34">
        <f t="shared" si="4"/>
        <v>0</v>
      </c>
      <c r="AG34">
        <f t="shared" si="5"/>
        <v>-26.623514660244354</v>
      </c>
      <c r="AH34">
        <f t="shared" si="6"/>
        <v>-40684.127118296878</v>
      </c>
      <c r="AI34">
        <f t="shared" si="7"/>
        <v>-40710.750632957119</v>
      </c>
      <c r="AJ34">
        <f t="shared" si="8"/>
        <v>2205.5119305374828</v>
      </c>
      <c r="AK34">
        <f t="shared" si="30"/>
        <v>1700.4263809483384</v>
      </c>
      <c r="AL34">
        <f t="shared" si="9"/>
        <v>-36804.812321471298</v>
      </c>
      <c r="AN34">
        <f t="shared" si="10"/>
        <v>0</v>
      </c>
      <c r="AO34">
        <f t="shared" si="11"/>
        <v>0</v>
      </c>
      <c r="AP34">
        <f t="shared" si="12"/>
        <v>-2.0295559424121086</v>
      </c>
      <c r="AQ34">
        <f t="shared" si="13"/>
        <v>-3101.4204175712389</v>
      </c>
      <c r="AR34">
        <f t="shared" si="14"/>
        <v>-3103.4499735136505</v>
      </c>
      <c r="AS34">
        <f t="shared" si="15"/>
        <v>168.12993708029333</v>
      </c>
      <c r="AT34">
        <f t="shared" si="16"/>
        <v>129.62640395640165</v>
      </c>
      <c r="AU34">
        <f t="shared" si="17"/>
        <v>-2805.6936324769558</v>
      </c>
      <c r="AW34">
        <v>31</v>
      </c>
      <c r="AX34">
        <f>IF(Z34&gt;0, (R34*SUMPRODUCT(K34:$K$98, X34:$X$98)-K34*$AZ$3)/Z34, 0)</f>
        <v>41478.921535033209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4.0492944000000003E-2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39445.035423833622</v>
      </c>
      <c r="U35">
        <f t="shared" si="21"/>
        <v>4.0492944000000003E-2</v>
      </c>
      <c r="V35">
        <f t="shared" si="22"/>
        <v>0.01</v>
      </c>
      <c r="W35">
        <f t="shared" si="23"/>
        <v>0.53247029320488704</v>
      </c>
      <c r="X35">
        <f t="shared" si="24"/>
        <v>2.1561289764409072E-2</v>
      </c>
      <c r="Y35">
        <f t="shared" si="25"/>
        <v>5.3247029320488701E-3</v>
      </c>
      <c r="Z35">
        <f t="shared" si="26"/>
        <v>0.50558430050842906</v>
      </c>
      <c r="AB35">
        <f t="shared" si="27"/>
        <v>22086.293511581636</v>
      </c>
      <c r="AC35">
        <f t="shared" ref="AC35:AC66" si="33">S35*Z35</f>
        <v>19942.790643289129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-25.279215025421454</v>
      </c>
      <c r="AH35">
        <f t="shared" ref="AH35:AH66" si="37">-X35*R35</f>
        <v>-43122.57952881814</v>
      </c>
      <c r="AI35">
        <f t="shared" ref="AI35:AI66" si="38">SUM(AE35:AH35)</f>
        <v>-43147.858743843564</v>
      </c>
      <c r="AJ35">
        <f t="shared" ref="AJ35:AJ66" si="39">AB35-AC35</f>
        <v>2143.5028682925076</v>
      </c>
      <c r="AK35">
        <f t="shared" si="30"/>
        <v>1546.0405458107148</v>
      </c>
      <c r="AL35">
        <f t="shared" ref="AL35:AL66" si="40">SUM(AI35:AK35)</f>
        <v>-39458.315329740348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-1.7206050784527023</v>
      </c>
      <c r="AQ35">
        <f t="shared" ref="AQ35:AQ66" si="44">AH35*$K35</f>
        <v>-2935.0962543200262</v>
      </c>
      <c r="AR35">
        <f t="shared" ref="AR35:AR66" si="45">AI35*$K35</f>
        <v>-2936.8168593984788</v>
      </c>
      <c r="AS35">
        <f t="shared" ref="AS35:AS66" si="46">AJ35*$K35</f>
        <v>145.89542899782089</v>
      </c>
      <c r="AT35">
        <f t="shared" ref="AT35:AT66" si="47">AK35*$K35</f>
        <v>105.2297396078403</v>
      </c>
      <c r="AU35">
        <f t="shared" ref="AU35:AU66" si="48">AL35*$K35</f>
        <v>-2685.691690792818</v>
      </c>
      <c r="AW35">
        <v>32</v>
      </c>
      <c r="AX35">
        <f>IF(Z35&gt;0, (R35*SUMPRODUCT(K35:$K$98, X35:$X$98)-K35*$AZ$3)/Z35, 0)</f>
        <v>39445.035423833622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4.4837097999999999E-2</v>
      </c>
      <c r="Q36" s="5">
        <f t="shared" si="29"/>
        <v>50</v>
      </c>
      <c r="R36">
        <f t="shared" si="31"/>
        <v>2000000</v>
      </c>
      <c r="S36">
        <f t="shared" si="32"/>
        <v>37381.23233452368</v>
      </c>
      <c r="U36">
        <f t="shared" ref="U36:U67" si="52">M36</f>
        <v>4.4837097999999999E-2</v>
      </c>
      <c r="V36">
        <f t="shared" ref="V36:V67" si="53">$C$10</f>
        <v>0.01</v>
      </c>
      <c r="W36">
        <f t="shared" ref="W36:W67" si="54">Z35</f>
        <v>0.50558430050842906</v>
      </c>
      <c r="X36">
        <f t="shared" ref="X36:X67" si="55">U36*W36</f>
        <v>2.2668932829157884E-2</v>
      </c>
      <c r="Y36">
        <f t="shared" ref="Y36:Y67" si="56">V36*W36</f>
        <v>5.0558430050842906E-3</v>
      </c>
      <c r="Z36">
        <f t="shared" ref="Z36:Z67" si="57">MAX(0, W36-X36-Y36)</f>
        <v>0.47785952467418691</v>
      </c>
      <c r="AB36">
        <f t="shared" ref="AB36:AB67" si="58">AC35</f>
        <v>19942.790643289129</v>
      </c>
      <c r="AC36">
        <f t="shared" si="33"/>
        <v>17862.977915110831</v>
      </c>
      <c r="AE36">
        <f t="shared" si="34"/>
        <v>0</v>
      </c>
      <c r="AF36">
        <f t="shared" si="35"/>
        <v>0</v>
      </c>
      <c r="AG36">
        <f t="shared" si="36"/>
        <v>-23.892976233709344</v>
      </c>
      <c r="AH36">
        <f t="shared" si="37"/>
        <v>-45337.865658315764</v>
      </c>
      <c r="AI36">
        <f t="shared" si="38"/>
        <v>-45361.758634549471</v>
      </c>
      <c r="AJ36">
        <f t="shared" si="39"/>
        <v>2079.8127281782981</v>
      </c>
      <c r="AK36">
        <f t="shared" si="30"/>
        <v>1395.9953450302392</v>
      </c>
      <c r="AL36">
        <f t="shared" si="40"/>
        <v>-41885.950561340927</v>
      </c>
      <c r="AN36">
        <f t="shared" si="41"/>
        <v>0</v>
      </c>
      <c r="AO36">
        <f t="shared" si="42"/>
        <v>0</v>
      </c>
      <c r="AP36">
        <f t="shared" si="43"/>
        <v>-1.4520107938806193</v>
      </c>
      <c r="AQ36">
        <f t="shared" si="44"/>
        <v>-2755.2478043529104</v>
      </c>
      <c r="AR36">
        <f t="shared" si="45"/>
        <v>-2756.6998151467906</v>
      </c>
      <c r="AS36">
        <f t="shared" si="46"/>
        <v>126.39323376987059</v>
      </c>
      <c r="AT36">
        <f t="shared" si="47"/>
        <v>84.836660337493583</v>
      </c>
      <c r="AU36">
        <f t="shared" si="48"/>
        <v>-2545.469921039426</v>
      </c>
      <c r="AW36">
        <v>33</v>
      </c>
      <c r="AX36">
        <f>IF(Z36&gt;0, (R36*SUMPRODUCT(K36:$K$98, X36:$X$98)-K36*$AZ$3)/Z36, 0)</f>
        <v>37381.23233452368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4.9451519999999999E-2</v>
      </c>
      <c r="Q37" s="5">
        <f t="shared" ref="Q37:Q68" si="60">$C$8</f>
        <v>50</v>
      </c>
      <c r="R37">
        <f t="shared" si="31"/>
        <v>2000000</v>
      </c>
      <c r="S37">
        <f t="shared" si="32"/>
        <v>35312.880999495203</v>
      </c>
      <c r="U37">
        <f t="shared" si="52"/>
        <v>4.9451519999999999E-2</v>
      </c>
      <c r="V37">
        <f t="shared" si="53"/>
        <v>0.01</v>
      </c>
      <c r="W37">
        <f t="shared" si="54"/>
        <v>0.47785952467418691</v>
      </c>
      <c r="X37">
        <f t="shared" si="55"/>
        <v>2.3630879841616048E-2</v>
      </c>
      <c r="Y37">
        <f t="shared" si="56"/>
        <v>4.7785952467418692E-3</v>
      </c>
      <c r="Z37">
        <f t="shared" si="57"/>
        <v>0.44945004958582901</v>
      </c>
      <c r="AB37">
        <f t="shared" si="58"/>
        <v>17862.977915110831</v>
      </c>
      <c r="AC37">
        <f t="shared" si="33"/>
        <v>15871.376116241598</v>
      </c>
      <c r="AE37">
        <f t="shared" si="34"/>
        <v>0</v>
      </c>
      <c r="AF37">
        <f t="shared" si="35"/>
        <v>0</v>
      </c>
      <c r="AG37">
        <f t="shared" si="36"/>
        <v>-22.47250247929145</v>
      </c>
      <c r="AH37">
        <f t="shared" si="37"/>
        <v>-47261.7596832321</v>
      </c>
      <c r="AI37">
        <f t="shared" si="38"/>
        <v>-47284.232185711393</v>
      </c>
      <c r="AJ37">
        <f t="shared" si="39"/>
        <v>1991.6017988692329</v>
      </c>
      <c r="AK37">
        <f t="shared" si="30"/>
        <v>1250.4084540577583</v>
      </c>
      <c r="AL37">
        <f t="shared" si="40"/>
        <v>-44042.2219327844</v>
      </c>
      <c r="AN37">
        <f t="shared" si="41"/>
        <v>0</v>
      </c>
      <c r="AO37">
        <f t="shared" si="42"/>
        <v>0</v>
      </c>
      <c r="AP37">
        <f t="shared" si="43"/>
        <v>-1.2193629867214373</v>
      </c>
      <c r="AQ37">
        <f t="shared" si="44"/>
        <v>-2564.433600492976</v>
      </c>
      <c r="AR37">
        <f t="shared" si="45"/>
        <v>-2565.6529634796975</v>
      </c>
      <c r="AS37">
        <f t="shared" si="46"/>
        <v>108.06475692090098</v>
      </c>
      <c r="AT37">
        <f t="shared" si="47"/>
        <v>67.847441047859505</v>
      </c>
      <c r="AU37">
        <f t="shared" si="48"/>
        <v>-2389.7407655109369</v>
      </c>
      <c r="AW37">
        <v>34</v>
      </c>
      <c r="AX37">
        <f>IF(Z37&gt;0, (R37*SUMPRODUCT(K37:$K$98, X37:$X$98)-K37*$AZ$3)/Z37, 0)</f>
        <v>35312.880999495203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5.4649795000000001E-2</v>
      </c>
      <c r="Q38" s="5">
        <f t="shared" si="60"/>
        <v>50</v>
      </c>
      <c r="R38">
        <f t="shared" si="31"/>
        <v>2000000</v>
      </c>
      <c r="S38">
        <f t="shared" si="32"/>
        <v>33275.441750444537</v>
      </c>
      <c r="U38">
        <f t="shared" si="52"/>
        <v>5.4649795000000001E-2</v>
      </c>
      <c r="V38">
        <f t="shared" si="53"/>
        <v>0.01</v>
      </c>
      <c r="W38">
        <f t="shared" si="54"/>
        <v>0.44945004958582901</v>
      </c>
      <c r="X38">
        <f t="shared" si="55"/>
        <v>2.4562353072605392E-2</v>
      </c>
      <c r="Y38">
        <f t="shared" si="56"/>
        <v>4.4945004958582904E-3</v>
      </c>
      <c r="Z38">
        <f t="shared" si="57"/>
        <v>0.4203931960173653</v>
      </c>
      <c r="AB38">
        <f t="shared" si="58"/>
        <v>15871.376116241598</v>
      </c>
      <c r="AC38">
        <f t="shared" si="33"/>
        <v>13988.769306359052</v>
      </c>
      <c r="AE38">
        <f t="shared" si="34"/>
        <v>0</v>
      </c>
      <c r="AF38">
        <f t="shared" si="35"/>
        <v>0</v>
      </c>
      <c r="AG38">
        <f t="shared" si="36"/>
        <v>-21.019659800868265</v>
      </c>
      <c r="AH38">
        <f t="shared" si="37"/>
        <v>-49124.706145210788</v>
      </c>
      <c r="AI38">
        <f t="shared" si="38"/>
        <v>-49145.725805011658</v>
      </c>
      <c r="AJ38">
        <f t="shared" si="39"/>
        <v>1882.6068098825453</v>
      </c>
      <c r="AK38">
        <f t="shared" si="30"/>
        <v>1110.9963281369119</v>
      </c>
      <c r="AL38">
        <f t="shared" si="40"/>
        <v>-46152.122666992203</v>
      </c>
      <c r="AN38">
        <f t="shared" si="41"/>
        <v>0</v>
      </c>
      <c r="AO38">
        <f t="shared" si="42"/>
        <v>0</v>
      </c>
      <c r="AP38">
        <f t="shared" si="43"/>
        <v>-1.0183316246422398</v>
      </c>
      <c r="AQ38">
        <f t="shared" si="44"/>
        <v>-2379.9263305326526</v>
      </c>
      <c r="AR38">
        <f t="shared" si="45"/>
        <v>-2380.9446621572952</v>
      </c>
      <c r="AS38">
        <f t="shared" si="46"/>
        <v>91.205950497402711</v>
      </c>
      <c r="AT38">
        <f t="shared" si="47"/>
        <v>53.824025056603958</v>
      </c>
      <c r="AU38">
        <f t="shared" si="48"/>
        <v>-2235.9146866032884</v>
      </c>
      <c r="AW38">
        <v>35</v>
      </c>
      <c r="AX38">
        <f>IF(Z38&gt;0, (R38*SUMPRODUCT(K38:$K$98, X38:$X$98)-K38*$AZ$3)/Z38, 0)</f>
        <v>33275.441750444537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6.0510883000000001E-2</v>
      </c>
      <c r="Q39" s="5">
        <f t="shared" si="60"/>
        <v>50</v>
      </c>
      <c r="R39">
        <f t="shared" si="31"/>
        <v>2000000</v>
      </c>
      <c r="S39">
        <f t="shared" si="32"/>
        <v>31267.021722883732</v>
      </c>
      <c r="U39">
        <f t="shared" si="52"/>
        <v>6.0510883000000001E-2</v>
      </c>
      <c r="V39">
        <f t="shared" si="53"/>
        <v>0.01</v>
      </c>
      <c r="W39">
        <f t="shared" si="54"/>
        <v>0.4203931960173653</v>
      </c>
      <c r="X39">
        <f t="shared" si="55"/>
        <v>2.5438363498202859E-2</v>
      </c>
      <c r="Y39">
        <f t="shared" si="56"/>
        <v>4.2039319601736534E-3</v>
      </c>
      <c r="Z39">
        <f t="shared" si="57"/>
        <v>0.39075090055898876</v>
      </c>
      <c r="AB39">
        <f t="shared" si="58"/>
        <v>13988.769306359052</v>
      </c>
      <c r="AC39">
        <f t="shared" si="33"/>
        <v>12217.616896014282</v>
      </c>
      <c r="AE39">
        <f t="shared" si="34"/>
        <v>0</v>
      </c>
      <c r="AF39">
        <f t="shared" si="35"/>
        <v>0</v>
      </c>
      <c r="AG39">
        <f t="shared" si="36"/>
        <v>-19.537545027949438</v>
      </c>
      <c r="AH39">
        <f t="shared" si="37"/>
        <v>-50876.72699640572</v>
      </c>
      <c r="AI39">
        <f t="shared" si="38"/>
        <v>-50896.264541433666</v>
      </c>
      <c r="AJ39">
        <f t="shared" si="39"/>
        <v>1771.15241034477</v>
      </c>
      <c r="AK39">
        <f t="shared" si="30"/>
        <v>979.21385144513374</v>
      </c>
      <c r="AL39">
        <f t="shared" si="40"/>
        <v>-48145.898279643763</v>
      </c>
      <c r="AN39">
        <f t="shared" si="41"/>
        <v>0</v>
      </c>
      <c r="AO39">
        <f t="shared" si="42"/>
        <v>0</v>
      </c>
      <c r="AP39">
        <f t="shared" si="43"/>
        <v>-0.8451144308945453</v>
      </c>
      <c r="AQ39">
        <f t="shared" si="44"/>
        <v>-2200.7194926402317</v>
      </c>
      <c r="AR39">
        <f t="shared" si="45"/>
        <v>-2201.5646070711259</v>
      </c>
      <c r="AS39">
        <f t="shared" si="46"/>
        <v>76.612822089711742</v>
      </c>
      <c r="AT39">
        <f t="shared" si="47"/>
        <v>42.356793323023005</v>
      </c>
      <c r="AU39">
        <f t="shared" si="48"/>
        <v>-2082.5949916583913</v>
      </c>
      <c r="AW39">
        <v>36</v>
      </c>
      <c r="AX39">
        <f>IF(Z39&gt;0, (R39*SUMPRODUCT(K39:$K$98, X39:$X$98)-K39*$AZ$3)/Z39, 0)</f>
        <v>31267.021722883732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6.7218873999999998E-2</v>
      </c>
      <c r="Q40" s="5">
        <f t="shared" si="60"/>
        <v>50</v>
      </c>
      <c r="R40">
        <f t="shared" si="31"/>
        <v>2000000</v>
      </c>
      <c r="S40">
        <f t="shared" si="32"/>
        <v>29287.584239716773</v>
      </c>
      <c r="U40">
        <f t="shared" si="52"/>
        <v>6.7218873999999998E-2</v>
      </c>
      <c r="V40">
        <f t="shared" si="53"/>
        <v>0.01</v>
      </c>
      <c r="W40">
        <f t="shared" si="54"/>
        <v>0.39075090055898876</v>
      </c>
      <c r="X40">
        <f t="shared" si="55"/>
        <v>2.6265835550061192E-2</v>
      </c>
      <c r="Y40">
        <f t="shared" si="56"/>
        <v>3.9075090055898879E-3</v>
      </c>
      <c r="Z40">
        <f t="shared" si="57"/>
        <v>0.36057755600333768</v>
      </c>
      <c r="AB40">
        <f t="shared" si="58"/>
        <v>12217.616896014282</v>
      </c>
      <c r="AC40">
        <f t="shared" si="33"/>
        <v>10560.445546398945</v>
      </c>
      <c r="AE40">
        <f t="shared" si="34"/>
        <v>0</v>
      </c>
      <c r="AF40">
        <f t="shared" si="35"/>
        <v>0</v>
      </c>
      <c r="AG40">
        <f t="shared" si="36"/>
        <v>-18.028877800166885</v>
      </c>
      <c r="AH40">
        <f t="shared" si="37"/>
        <v>-52531.671100122381</v>
      </c>
      <c r="AI40">
        <f t="shared" si="38"/>
        <v>-52549.699977922552</v>
      </c>
      <c r="AJ40">
        <f t="shared" si="39"/>
        <v>1657.171349615337</v>
      </c>
      <c r="AK40">
        <f t="shared" ref="AK40:AK71" si="61">G40*SUM(AB40:AB40, AE40:AF40)</f>
        <v>855.23318272099982</v>
      </c>
      <c r="AL40">
        <f t="shared" si="40"/>
        <v>-50037.295445586213</v>
      </c>
      <c r="AN40">
        <f t="shared" si="41"/>
        <v>0</v>
      </c>
      <c r="AO40">
        <f t="shared" si="42"/>
        <v>0</v>
      </c>
      <c r="AP40">
        <f t="shared" si="43"/>
        <v>-0.69629968405331932</v>
      </c>
      <c r="AQ40">
        <f t="shared" si="44"/>
        <v>-2028.8443016386475</v>
      </c>
      <c r="AR40">
        <f t="shared" si="45"/>
        <v>-2029.5406013227011</v>
      </c>
      <c r="AS40">
        <f t="shared" si="46"/>
        <v>64.002202463688064</v>
      </c>
      <c r="AT40">
        <f t="shared" si="47"/>
        <v>33.030264086377834</v>
      </c>
      <c r="AU40">
        <f t="shared" si="48"/>
        <v>-1932.508134772635</v>
      </c>
      <c r="AW40">
        <v>37</v>
      </c>
      <c r="AX40">
        <f>IF(Z40&gt;0, (R40*SUMPRODUCT(K40:$K$98, X40:$X$98)-K40*$AZ$3)/Z40, 0)</f>
        <v>29287.584239716773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7.4959660999999997E-2</v>
      </c>
      <c r="Q41" s="5">
        <f t="shared" si="60"/>
        <v>50</v>
      </c>
      <c r="R41">
        <f t="shared" si="31"/>
        <v>2000000</v>
      </c>
      <c r="S41">
        <f t="shared" si="32"/>
        <v>27328.695679473683</v>
      </c>
      <c r="U41">
        <f t="shared" si="52"/>
        <v>7.4959660999999997E-2</v>
      </c>
      <c r="V41">
        <f t="shared" si="53"/>
        <v>0.01</v>
      </c>
      <c r="W41">
        <f t="shared" si="54"/>
        <v>0.36057755600333768</v>
      </c>
      <c r="X41">
        <f t="shared" si="55"/>
        <v>2.7028771362218706E-2</v>
      </c>
      <c r="Y41">
        <f t="shared" si="56"/>
        <v>3.6057755600333767E-3</v>
      </c>
      <c r="Z41">
        <f t="shared" si="57"/>
        <v>0.32994300908108559</v>
      </c>
      <c r="AB41">
        <f t="shared" si="58"/>
        <v>10560.445546398945</v>
      </c>
      <c r="AC41">
        <f t="shared" si="33"/>
        <v>9016.91208674681</v>
      </c>
      <c r="AE41">
        <f t="shared" si="34"/>
        <v>0</v>
      </c>
      <c r="AF41">
        <f t="shared" si="35"/>
        <v>0</v>
      </c>
      <c r="AG41">
        <f t="shared" si="36"/>
        <v>-16.497150454054278</v>
      </c>
      <c r="AH41">
        <f t="shared" si="37"/>
        <v>-54057.542724437415</v>
      </c>
      <c r="AI41">
        <f t="shared" si="38"/>
        <v>-54074.039874891467</v>
      </c>
      <c r="AJ41">
        <f t="shared" si="39"/>
        <v>1543.5334596521352</v>
      </c>
      <c r="AK41">
        <f t="shared" si="61"/>
        <v>739.23118824792618</v>
      </c>
      <c r="AL41">
        <f t="shared" si="40"/>
        <v>-51791.275226991405</v>
      </c>
      <c r="AN41">
        <f t="shared" si="41"/>
        <v>0</v>
      </c>
      <c r="AO41">
        <f t="shared" si="42"/>
        <v>0</v>
      </c>
      <c r="AP41">
        <f t="shared" si="43"/>
        <v>-0.56887705262655541</v>
      </c>
      <c r="AQ41">
        <f t="shared" si="44"/>
        <v>-1864.0852953944254</v>
      </c>
      <c r="AR41">
        <f t="shared" si="45"/>
        <v>-1864.6541724470519</v>
      </c>
      <c r="AS41">
        <f t="shared" si="46"/>
        <v>53.22620822322579</v>
      </c>
      <c r="AT41">
        <f t="shared" si="47"/>
        <v>25.491169565999702</v>
      </c>
      <c r="AU41">
        <f t="shared" si="48"/>
        <v>-1785.9367946578266</v>
      </c>
      <c r="AW41">
        <v>38</v>
      </c>
      <c r="AX41">
        <f>IF(Z41&gt;0, (R41*SUMPRODUCT(K41:$K$98, X41:$X$98)-K41*$AZ$3)/Z41, 0)</f>
        <v>27328.695679473683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8.3883494000000003E-2</v>
      </c>
      <c r="Q42" s="5">
        <f t="shared" si="60"/>
        <v>50</v>
      </c>
      <c r="R42">
        <f t="shared" si="31"/>
        <v>2000000</v>
      </c>
      <c r="S42">
        <f t="shared" si="32"/>
        <v>25374.522778028619</v>
      </c>
      <c r="U42">
        <f t="shared" si="52"/>
        <v>8.3883494000000003E-2</v>
      </c>
      <c r="V42">
        <f t="shared" si="53"/>
        <v>0.01</v>
      </c>
      <c r="W42">
        <f t="shared" si="54"/>
        <v>0.32994300908108559</v>
      </c>
      <c r="X42">
        <f t="shared" si="55"/>
        <v>2.767677242259519E-2</v>
      </c>
      <c r="Y42">
        <f t="shared" si="56"/>
        <v>3.2994300908108561E-3</v>
      </c>
      <c r="Z42">
        <f t="shared" si="57"/>
        <v>0.29896680656767954</v>
      </c>
      <c r="AB42">
        <f t="shared" si="58"/>
        <v>9016.91208674681</v>
      </c>
      <c r="AC42">
        <f t="shared" si="33"/>
        <v>7586.1400431260608</v>
      </c>
      <c r="AE42">
        <f t="shared" si="34"/>
        <v>0</v>
      </c>
      <c r="AF42">
        <f t="shared" si="35"/>
        <v>0</v>
      </c>
      <c r="AG42">
        <f t="shared" si="36"/>
        <v>-14.948340328383978</v>
      </c>
      <c r="AH42">
        <f t="shared" si="37"/>
        <v>-55353.544845190379</v>
      </c>
      <c r="AI42">
        <f t="shared" si="38"/>
        <v>-55368.493185518761</v>
      </c>
      <c r="AJ42">
        <f t="shared" si="39"/>
        <v>1430.7720436207492</v>
      </c>
      <c r="AK42">
        <f t="shared" si="61"/>
        <v>631.18384607227676</v>
      </c>
      <c r="AL42">
        <f t="shared" si="40"/>
        <v>-53306.537295825736</v>
      </c>
      <c r="AN42">
        <f t="shared" si="41"/>
        <v>0</v>
      </c>
      <c r="AO42">
        <f t="shared" si="42"/>
        <v>0</v>
      </c>
      <c r="AP42">
        <f t="shared" si="43"/>
        <v>-0.46024007791924332</v>
      </c>
      <c r="AQ42">
        <f t="shared" si="44"/>
        <v>-1704.2641010977622</v>
      </c>
      <c r="AR42">
        <f t="shared" si="45"/>
        <v>-1704.7243411756815</v>
      </c>
      <c r="AS42">
        <f t="shared" si="46"/>
        <v>44.051621944298951</v>
      </c>
      <c r="AT42">
        <f t="shared" si="47"/>
        <v>19.433334812833838</v>
      </c>
      <c r="AU42">
        <f t="shared" si="48"/>
        <v>-1641.2393844185488</v>
      </c>
      <c r="AW42">
        <v>39</v>
      </c>
      <c r="AX42">
        <f>IF(Z42&gt;0, (R42*SUMPRODUCT(K42:$K$98, X42:$X$98)-K42*$AZ$3)/Z42, 0)</f>
        <v>25374.522778028619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9.4514217999999997E-2</v>
      </c>
      <c r="Q43" s="5">
        <f t="shared" si="60"/>
        <v>50</v>
      </c>
      <c r="R43">
        <f t="shared" si="31"/>
        <v>2000000</v>
      </c>
      <c r="S43">
        <f t="shared" si="32"/>
        <v>23415.323812050639</v>
      </c>
      <c r="U43">
        <f t="shared" si="52"/>
        <v>9.4514217999999997E-2</v>
      </c>
      <c r="V43">
        <f t="shared" si="53"/>
        <v>0.01</v>
      </c>
      <c r="W43">
        <f t="shared" si="54"/>
        <v>0.29896680656767954</v>
      </c>
      <c r="X43">
        <f t="shared" si="55"/>
        <v>2.8256613930701495E-2</v>
      </c>
      <c r="Y43">
        <f t="shared" si="56"/>
        <v>2.9896680656767956E-3</v>
      </c>
      <c r="Z43">
        <f t="shared" si="57"/>
        <v>0.26772052457130124</v>
      </c>
      <c r="AB43">
        <f t="shared" si="58"/>
        <v>7586.1400431260608</v>
      </c>
      <c r="AC43">
        <f t="shared" si="33"/>
        <v>6268.7627739690779</v>
      </c>
      <c r="AE43">
        <f t="shared" si="34"/>
        <v>0</v>
      </c>
      <c r="AF43">
        <f t="shared" si="35"/>
        <v>0</v>
      </c>
      <c r="AG43">
        <f t="shared" si="36"/>
        <v>-13.386026228565061</v>
      </c>
      <c r="AH43">
        <f t="shared" si="37"/>
        <v>-56513.227861402993</v>
      </c>
      <c r="AI43">
        <f t="shared" si="38"/>
        <v>-56526.61388763156</v>
      </c>
      <c r="AJ43">
        <f t="shared" si="39"/>
        <v>1317.3772691569829</v>
      </c>
      <c r="AK43">
        <f t="shared" si="61"/>
        <v>531.02980301882428</v>
      </c>
      <c r="AL43">
        <f t="shared" si="40"/>
        <v>-54678.206815455749</v>
      </c>
      <c r="AN43">
        <f t="shared" si="41"/>
        <v>0</v>
      </c>
      <c r="AO43">
        <f t="shared" si="42"/>
        <v>0</v>
      </c>
      <c r="AP43">
        <f t="shared" si="43"/>
        <v>-0.36798075543147724</v>
      </c>
      <c r="AQ43">
        <f t="shared" si="44"/>
        <v>-1553.5439663141553</v>
      </c>
      <c r="AR43">
        <f t="shared" si="45"/>
        <v>-1553.9119470695869</v>
      </c>
      <c r="AS43">
        <f t="shared" si="46"/>
        <v>36.214592323013008</v>
      </c>
      <c r="AT43">
        <f t="shared" si="47"/>
        <v>14.597965425654383</v>
      </c>
      <c r="AU43">
        <f t="shared" si="48"/>
        <v>-1503.0993893209193</v>
      </c>
      <c r="AW43">
        <v>40</v>
      </c>
      <c r="AX43">
        <f>IF(Z43&gt;0, (R43*SUMPRODUCT(K43:$K$98, X43:$X$98)-K43*$AZ$3)/Z43, 0)</f>
        <v>23415.323812050639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0.106775126</v>
      </c>
      <c r="Q44" s="5">
        <f t="shared" si="60"/>
        <v>50</v>
      </c>
      <c r="R44">
        <f t="shared" si="31"/>
        <v>2000000</v>
      </c>
      <c r="S44">
        <f t="shared" si="32"/>
        <v>21401.964625044449</v>
      </c>
      <c r="U44">
        <f t="shared" si="52"/>
        <v>0.106775126</v>
      </c>
      <c r="V44">
        <f t="shared" si="53"/>
        <v>0.01</v>
      </c>
      <c r="W44">
        <f t="shared" si="54"/>
        <v>0.26772052457130124</v>
      </c>
      <c r="X44">
        <f t="shared" si="55"/>
        <v>2.8585892743886787E-2</v>
      </c>
      <c r="Y44">
        <f t="shared" si="56"/>
        <v>2.6772052457130126E-3</v>
      </c>
      <c r="Z44">
        <f t="shared" si="57"/>
        <v>0.23645742658170144</v>
      </c>
      <c r="AB44">
        <f t="shared" si="58"/>
        <v>6268.7627739690779</v>
      </c>
      <c r="AC44">
        <f t="shared" si="33"/>
        <v>5060.6534790306196</v>
      </c>
      <c r="AE44">
        <f t="shared" si="34"/>
        <v>0</v>
      </c>
      <c r="AF44">
        <f t="shared" si="35"/>
        <v>0</v>
      </c>
      <c r="AG44">
        <f t="shared" si="36"/>
        <v>-11.822871329085071</v>
      </c>
      <c r="AH44">
        <f t="shared" si="37"/>
        <v>-57171.785487773574</v>
      </c>
      <c r="AI44">
        <f t="shared" si="38"/>
        <v>-57183.608359102662</v>
      </c>
      <c r="AJ44">
        <f t="shared" si="39"/>
        <v>1208.1092949384583</v>
      </c>
      <c r="AK44">
        <f t="shared" si="61"/>
        <v>438.81339417783551</v>
      </c>
      <c r="AL44">
        <f t="shared" si="40"/>
        <v>-55536.685669986371</v>
      </c>
      <c r="AN44">
        <f t="shared" si="41"/>
        <v>0</v>
      </c>
      <c r="AO44">
        <f t="shared" si="42"/>
        <v>0</v>
      </c>
      <c r="AP44">
        <f t="shared" si="43"/>
        <v>-0.29018728245570646</v>
      </c>
      <c r="AQ44">
        <f t="shared" si="44"/>
        <v>-1403.2568402418274</v>
      </c>
      <c r="AR44">
        <f t="shared" si="45"/>
        <v>-1403.5470275242831</v>
      </c>
      <c r="AS44">
        <f t="shared" si="46"/>
        <v>29.65252208617251</v>
      </c>
      <c r="AT44">
        <f t="shared" si="47"/>
        <v>10.770485681288815</v>
      </c>
      <c r="AU44">
        <f t="shared" si="48"/>
        <v>-1363.1240197568218</v>
      </c>
      <c r="AW44">
        <v>41</v>
      </c>
      <c r="AX44">
        <f>IF(Z44&gt;0, (R44*SUMPRODUCT(K44:$K$98, X44:$X$98)-K44*$AZ$3)/Z44, 0)</f>
        <v>21401.964625044449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0.120854822</v>
      </c>
      <c r="Q45" s="5">
        <f t="shared" si="60"/>
        <v>50</v>
      </c>
      <c r="R45">
        <f t="shared" si="31"/>
        <v>2000000</v>
      </c>
      <c r="S45">
        <f t="shared" si="32"/>
        <v>19296.909691526787</v>
      </c>
      <c r="U45">
        <f t="shared" si="52"/>
        <v>0.120854822</v>
      </c>
      <c r="V45">
        <f t="shared" si="53"/>
        <v>0.01</v>
      </c>
      <c r="W45">
        <f t="shared" si="54"/>
        <v>0.23645742658170144</v>
      </c>
      <c r="X45">
        <f t="shared" si="55"/>
        <v>2.8577020200109597E-2</v>
      </c>
      <c r="Y45">
        <f t="shared" si="56"/>
        <v>2.3645742658170146E-3</v>
      </c>
      <c r="Z45">
        <f t="shared" si="57"/>
        <v>0.20551583211577482</v>
      </c>
      <c r="AB45">
        <f t="shared" si="58"/>
        <v>5060.6534790306196</v>
      </c>
      <c r="AC45">
        <f t="shared" si="33"/>
        <v>3965.8204525170872</v>
      </c>
      <c r="AE45">
        <f t="shared" si="34"/>
        <v>0</v>
      </c>
      <c r="AF45">
        <f t="shared" si="35"/>
        <v>0</v>
      </c>
      <c r="AG45">
        <f t="shared" si="36"/>
        <v>-10.27579160578874</v>
      </c>
      <c r="AH45">
        <f t="shared" si="37"/>
        <v>-57154.040400219194</v>
      </c>
      <c r="AI45">
        <f t="shared" si="38"/>
        <v>-57164.316191824983</v>
      </c>
      <c r="AJ45">
        <f t="shared" si="39"/>
        <v>1094.8330265135323</v>
      </c>
      <c r="AK45">
        <f t="shared" si="61"/>
        <v>354.24574353214342</v>
      </c>
      <c r="AL45">
        <f t="shared" si="40"/>
        <v>-55715.237421779311</v>
      </c>
      <c r="AN45">
        <f t="shared" si="41"/>
        <v>0</v>
      </c>
      <c r="AO45">
        <f t="shared" si="42"/>
        <v>0</v>
      </c>
      <c r="AP45">
        <f t="shared" si="43"/>
        <v>-0.22519185469937611</v>
      </c>
      <c r="AQ45">
        <f t="shared" si="44"/>
        <v>-1252.5190131374331</v>
      </c>
      <c r="AR45">
        <f t="shared" si="45"/>
        <v>-1252.7442049921326</v>
      </c>
      <c r="AS45">
        <f t="shared" si="46"/>
        <v>23.993040077595975</v>
      </c>
      <c r="AT45">
        <f t="shared" si="47"/>
        <v>7.7632224421935154</v>
      </c>
      <c r="AU45">
        <f t="shared" si="48"/>
        <v>-1220.9879424723431</v>
      </c>
      <c r="AW45">
        <v>42</v>
      </c>
      <c r="AX45">
        <f>IF(Z45&gt;0, (R45*SUMPRODUCT(K45:$K$98, X45:$X$98)-K45*$AZ$3)/Z45, 0)</f>
        <v>19296.909691526787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0.137118778</v>
      </c>
      <c r="Q46" s="5">
        <f t="shared" si="60"/>
        <v>50</v>
      </c>
      <c r="R46">
        <f t="shared" si="31"/>
        <v>2000000</v>
      </c>
      <c r="S46">
        <f t="shared" si="32"/>
        <v>17050.831331009678</v>
      </c>
      <c r="U46">
        <f t="shared" si="52"/>
        <v>0.137118778</v>
      </c>
      <c r="V46">
        <f t="shared" si="53"/>
        <v>0.01</v>
      </c>
      <c r="W46">
        <f t="shared" si="54"/>
        <v>0.20551583211577482</v>
      </c>
      <c r="X46">
        <f t="shared" si="55"/>
        <v>2.8180079759368197E-2</v>
      </c>
      <c r="Y46">
        <f t="shared" si="56"/>
        <v>2.055158321157748E-3</v>
      </c>
      <c r="Z46">
        <f t="shared" si="57"/>
        <v>0.17528059403524887</v>
      </c>
      <c r="AB46">
        <f t="shared" si="58"/>
        <v>3965.8204525170872</v>
      </c>
      <c r="AC46">
        <f t="shared" si="33"/>
        <v>2988.6798444942096</v>
      </c>
      <c r="AE46">
        <f t="shared" si="34"/>
        <v>0</v>
      </c>
      <c r="AF46">
        <f t="shared" si="35"/>
        <v>0</v>
      </c>
      <c r="AG46">
        <f t="shared" si="36"/>
        <v>-8.7640297017624427</v>
      </c>
      <c r="AH46">
        <f t="shared" si="37"/>
        <v>-56360.159518736393</v>
      </c>
      <c r="AI46">
        <f t="shared" si="38"/>
        <v>-56368.923548438157</v>
      </c>
      <c r="AJ46">
        <f t="shared" si="39"/>
        <v>977.14060802287759</v>
      </c>
      <c r="AK46">
        <f t="shared" si="61"/>
        <v>277.60743167619614</v>
      </c>
      <c r="AL46">
        <f t="shared" si="40"/>
        <v>-55114.175508739085</v>
      </c>
      <c r="AN46">
        <f t="shared" si="41"/>
        <v>0</v>
      </c>
      <c r="AO46">
        <f t="shared" si="42"/>
        <v>0</v>
      </c>
      <c r="AP46">
        <f t="shared" si="43"/>
        <v>-0.17148384305397349</v>
      </c>
      <c r="AQ46">
        <f t="shared" si="44"/>
        <v>-1102.7868547118574</v>
      </c>
      <c r="AR46">
        <f t="shared" si="45"/>
        <v>-1102.9583385549113</v>
      </c>
      <c r="AS46">
        <f t="shared" si="46"/>
        <v>19.119495525461573</v>
      </c>
      <c r="AT46">
        <f t="shared" si="47"/>
        <v>5.4318836042516034</v>
      </c>
      <c r="AU46">
        <f t="shared" si="48"/>
        <v>-1078.4069594251982</v>
      </c>
      <c r="AW46">
        <v>43</v>
      </c>
      <c r="AX46">
        <f>IF(Z46&gt;0, (R46*SUMPRODUCT(K46:$K$98, X46:$X$98)-K46*$AZ$3)/Z46, 0)</f>
        <v>17050.831331009678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0.15530349099999999</v>
      </c>
      <c r="Q47" s="5">
        <f t="shared" si="60"/>
        <v>50</v>
      </c>
      <c r="R47">
        <f t="shared" si="31"/>
        <v>2000000</v>
      </c>
      <c r="S47">
        <f t="shared" si="32"/>
        <v>14570.592522801635</v>
      </c>
      <c r="U47">
        <f t="shared" si="52"/>
        <v>0.15530349099999999</v>
      </c>
      <c r="V47">
        <f t="shared" si="53"/>
        <v>0.01</v>
      </c>
      <c r="W47">
        <f t="shared" si="54"/>
        <v>0.17528059403524887</v>
      </c>
      <c r="X47">
        <f t="shared" si="55"/>
        <v>2.7221688158227925E-2</v>
      </c>
      <c r="Y47">
        <f t="shared" si="56"/>
        <v>1.7528059403524887E-3</v>
      </c>
      <c r="Z47">
        <f t="shared" si="57"/>
        <v>0.14630609993666846</v>
      </c>
      <c r="AB47">
        <f t="shared" si="58"/>
        <v>2988.6798444942096</v>
      </c>
      <c r="AC47">
        <f t="shared" si="33"/>
        <v>2131.7665657774901</v>
      </c>
      <c r="AE47">
        <f t="shared" si="34"/>
        <v>0</v>
      </c>
      <c r="AF47">
        <f t="shared" si="35"/>
        <v>0</v>
      </c>
      <c r="AG47">
        <f t="shared" si="36"/>
        <v>-7.3153049968334232</v>
      </c>
      <c r="AH47">
        <f t="shared" si="37"/>
        <v>-54443.376316455848</v>
      </c>
      <c r="AI47">
        <f t="shared" si="38"/>
        <v>-54450.691621452679</v>
      </c>
      <c r="AJ47">
        <f t="shared" si="39"/>
        <v>856.91327871671956</v>
      </c>
      <c r="AK47">
        <f t="shared" si="61"/>
        <v>209.2075891145947</v>
      </c>
      <c r="AL47">
        <f t="shared" si="40"/>
        <v>-53384.570753621367</v>
      </c>
      <c r="AN47">
        <f t="shared" si="41"/>
        <v>0</v>
      </c>
      <c r="AO47">
        <f t="shared" si="42"/>
        <v>0</v>
      </c>
      <c r="AP47">
        <f t="shared" si="43"/>
        <v>-0.12780086173844246</v>
      </c>
      <c r="AQ47">
        <f t="shared" si="44"/>
        <v>-951.14426701350646</v>
      </c>
      <c r="AR47">
        <f t="shared" si="45"/>
        <v>-951.27206787524483</v>
      </c>
      <c r="AS47">
        <f t="shared" si="46"/>
        <v>14.970565889257706</v>
      </c>
      <c r="AT47">
        <f t="shared" si="47"/>
        <v>3.6549276048832975</v>
      </c>
      <c r="AU47">
        <f t="shared" si="48"/>
        <v>-932.64657438110385</v>
      </c>
      <c r="AW47">
        <v>44</v>
      </c>
      <c r="AX47">
        <f>IF(Z47&gt;0, (R47*SUMPRODUCT(K47:$K$98, X47:$X$98)-K47*$AZ$3)/Z47, 0)</f>
        <v>14570.592522801635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0.17554342100000001</v>
      </c>
      <c r="Q48" s="5">
        <f t="shared" si="60"/>
        <v>50</v>
      </c>
      <c r="R48">
        <f t="shared" si="31"/>
        <v>2000000</v>
      </c>
      <c r="S48">
        <f t="shared" si="32"/>
        <v>11750.190341162406</v>
      </c>
      <c r="U48">
        <f t="shared" si="52"/>
        <v>0.17554342100000001</v>
      </c>
      <c r="V48">
        <f t="shared" si="53"/>
        <v>0.01</v>
      </c>
      <c r="W48">
        <f t="shared" si="54"/>
        <v>0.14630609993666846</v>
      </c>
      <c r="X48">
        <f t="shared" si="55"/>
        <v>2.5683073296050664E-2</v>
      </c>
      <c r="Y48">
        <f t="shared" si="56"/>
        <v>1.4630609993666846E-3</v>
      </c>
      <c r="Z48">
        <f t="shared" si="57"/>
        <v>0.11915996564125111</v>
      </c>
      <c r="AB48">
        <f t="shared" si="58"/>
        <v>2131.7665657774901</v>
      </c>
      <c r="AC48">
        <f t="shared" si="33"/>
        <v>1400.152277331073</v>
      </c>
      <c r="AE48">
        <f t="shared" si="34"/>
        <v>0</v>
      </c>
      <c r="AF48">
        <f t="shared" si="35"/>
        <v>0</v>
      </c>
      <c r="AG48">
        <f t="shared" si="36"/>
        <v>-5.9579982820625554</v>
      </c>
      <c r="AH48">
        <f t="shared" si="37"/>
        <v>-51366.14659210133</v>
      </c>
      <c r="AI48">
        <f t="shared" si="38"/>
        <v>-51372.104590383395</v>
      </c>
      <c r="AJ48">
        <f t="shared" si="39"/>
        <v>731.61428844641705</v>
      </c>
      <c r="AK48">
        <f t="shared" si="61"/>
        <v>149.22365960442431</v>
      </c>
      <c r="AL48">
        <f t="shared" si="40"/>
        <v>-50491.266642332557</v>
      </c>
      <c r="AN48">
        <f t="shared" si="41"/>
        <v>0</v>
      </c>
      <c r="AO48">
        <f t="shared" si="42"/>
        <v>0</v>
      </c>
      <c r="AP48">
        <f t="shared" si="43"/>
        <v>-9.2935939861378436E-2</v>
      </c>
      <c r="AQ48">
        <f t="shared" si="44"/>
        <v>-801.23573129693568</v>
      </c>
      <c r="AR48">
        <f t="shared" si="45"/>
        <v>-801.32866723679706</v>
      </c>
      <c r="AS48">
        <f t="shared" si="46"/>
        <v>11.412098207125247</v>
      </c>
      <c r="AT48">
        <f t="shared" si="47"/>
        <v>2.3276678505671944</v>
      </c>
      <c r="AU48">
        <f t="shared" si="48"/>
        <v>-787.58890117910471</v>
      </c>
      <c r="AW48">
        <v>45</v>
      </c>
      <c r="AX48">
        <f>IF(Z48&gt;0, (R48*SUMPRODUCT(K48:$K$98, X48:$X$98)-K48*$AZ$3)/Z48, 0)</f>
        <v>11750.190341162406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0.19763372200000001</v>
      </c>
      <c r="Q49" s="5">
        <f t="shared" si="60"/>
        <v>50</v>
      </c>
      <c r="R49">
        <f t="shared" si="31"/>
        <v>2000000</v>
      </c>
      <c r="S49">
        <f t="shared" si="32"/>
        <v>8419.1849636385487</v>
      </c>
      <c r="U49">
        <f t="shared" si="52"/>
        <v>0.19763372200000001</v>
      </c>
      <c r="V49">
        <f t="shared" si="53"/>
        <v>0.01</v>
      </c>
      <c r="W49">
        <f t="shared" si="54"/>
        <v>0.11915996564125111</v>
      </c>
      <c r="X49">
        <f t="shared" si="55"/>
        <v>2.3550027523072576E-2</v>
      </c>
      <c r="Y49">
        <f t="shared" si="56"/>
        <v>1.1915996564125112E-3</v>
      </c>
      <c r="Z49">
        <f t="shared" si="57"/>
        <v>9.4418338461766033E-2</v>
      </c>
      <c r="AB49">
        <f t="shared" si="58"/>
        <v>1400.152277331073</v>
      </c>
      <c r="AC49">
        <f t="shared" si="33"/>
        <v>794.9254554690358</v>
      </c>
      <c r="AE49">
        <f t="shared" si="34"/>
        <v>0</v>
      </c>
      <c r="AF49">
        <f t="shared" si="35"/>
        <v>0</v>
      </c>
      <c r="AG49">
        <f t="shared" si="36"/>
        <v>-4.7209169230883017</v>
      </c>
      <c r="AH49">
        <f t="shared" si="37"/>
        <v>-47100.055046145149</v>
      </c>
      <c r="AI49">
        <f t="shared" si="38"/>
        <v>-47104.775963068241</v>
      </c>
      <c r="AJ49">
        <f t="shared" si="39"/>
        <v>605.22682186203724</v>
      </c>
      <c r="AK49">
        <f t="shared" si="61"/>
        <v>98.010659413175119</v>
      </c>
      <c r="AL49">
        <f t="shared" si="40"/>
        <v>-46401.538481793032</v>
      </c>
      <c r="AN49">
        <f t="shared" si="41"/>
        <v>0</v>
      </c>
      <c r="AO49">
        <f t="shared" si="42"/>
        <v>0</v>
      </c>
      <c r="AP49">
        <f t="shared" si="43"/>
        <v>-6.5749379250350237E-2</v>
      </c>
      <c r="AQ49">
        <f t="shared" si="44"/>
        <v>-655.97413222758507</v>
      </c>
      <c r="AR49">
        <f t="shared" si="45"/>
        <v>-656.03988160683548</v>
      </c>
      <c r="AS49">
        <f t="shared" si="46"/>
        <v>8.4291438488308561</v>
      </c>
      <c r="AT49">
        <f t="shared" si="47"/>
        <v>1.3650187286325239</v>
      </c>
      <c r="AU49">
        <f t="shared" si="48"/>
        <v>-646.24571902937214</v>
      </c>
      <c r="AW49">
        <v>46</v>
      </c>
      <c r="AX49">
        <f>IF(Z49&gt;0, (R49*SUMPRODUCT(K49:$K$98, X49:$X$98)-K49*$AZ$3)/Z49, 0)</f>
        <v>8419.1849636385487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0.22191640300000001</v>
      </c>
      <c r="Q50" s="5">
        <f t="shared" si="60"/>
        <v>50</v>
      </c>
      <c r="R50">
        <f t="shared" si="31"/>
        <v>2000000</v>
      </c>
      <c r="S50">
        <f t="shared" si="32"/>
        <v>4329.2082527943085</v>
      </c>
      <c r="U50">
        <f t="shared" si="52"/>
        <v>0.22191640300000001</v>
      </c>
      <c r="V50">
        <f t="shared" si="53"/>
        <v>0.01</v>
      </c>
      <c r="W50">
        <f t="shared" si="54"/>
        <v>9.4418338461766033E-2</v>
      </c>
      <c r="X50">
        <f t="shared" si="55"/>
        <v>2.0952978048671671E-2</v>
      </c>
      <c r="Y50">
        <f t="shared" si="56"/>
        <v>9.4418338461766033E-4</v>
      </c>
      <c r="Z50">
        <f t="shared" si="57"/>
        <v>7.2521177028476699E-2</v>
      </c>
      <c r="AB50">
        <f t="shared" si="58"/>
        <v>794.9254554690358</v>
      </c>
      <c r="AC50">
        <f t="shared" si="33"/>
        <v>313.95927809403832</v>
      </c>
      <c r="AE50">
        <f t="shared" si="34"/>
        <v>0</v>
      </c>
      <c r="AF50">
        <f t="shared" si="35"/>
        <v>0</v>
      </c>
      <c r="AG50">
        <f t="shared" si="36"/>
        <v>-3.626058851423835</v>
      </c>
      <c r="AH50">
        <f t="shared" si="37"/>
        <v>-41905.95609734334</v>
      </c>
      <c r="AI50">
        <f t="shared" si="38"/>
        <v>-41909.582156194767</v>
      </c>
      <c r="AJ50">
        <f t="shared" si="39"/>
        <v>480.96617737499747</v>
      </c>
      <c r="AK50">
        <f t="shared" si="61"/>
        <v>55.644781882832511</v>
      </c>
      <c r="AL50">
        <f t="shared" si="40"/>
        <v>-41372.971196936938</v>
      </c>
      <c r="AN50">
        <f t="shared" si="41"/>
        <v>0</v>
      </c>
      <c r="AO50">
        <f t="shared" si="42"/>
        <v>0</v>
      </c>
      <c r="AP50">
        <f t="shared" si="43"/>
        <v>-4.509019617421979E-2</v>
      </c>
      <c r="AQ50">
        <f t="shared" si="44"/>
        <v>-521.10234795430563</v>
      </c>
      <c r="AR50">
        <f t="shared" si="45"/>
        <v>-521.14743815047996</v>
      </c>
      <c r="AS50">
        <f t="shared" si="46"/>
        <v>5.9808348897832992</v>
      </c>
      <c r="AT50">
        <f t="shared" si="47"/>
        <v>0.6919452314413963</v>
      </c>
      <c r="AU50">
        <f t="shared" si="48"/>
        <v>-514.47465802925524</v>
      </c>
      <c r="AW50">
        <v>47</v>
      </c>
      <c r="AX50">
        <f>IF(Z50&gt;0, (R50*SUMPRODUCT(K50:$K$98, X50:$X$98)-K50*$AZ$3)/Z50, 0)</f>
        <v>4329.2082527943085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0.24923250199999999</v>
      </c>
      <c r="Q51" s="5">
        <f t="shared" si="60"/>
        <v>50</v>
      </c>
      <c r="R51">
        <f t="shared" si="31"/>
        <v>2000000</v>
      </c>
      <c r="S51">
        <f t="shared" si="32"/>
        <v>-947.22089902227663</v>
      </c>
      <c r="U51">
        <f t="shared" si="52"/>
        <v>0.24923250199999999</v>
      </c>
      <c r="V51">
        <f t="shared" si="53"/>
        <v>0.01</v>
      </c>
      <c r="W51">
        <f t="shared" si="54"/>
        <v>7.2521177028476699E-2</v>
      </c>
      <c r="X51">
        <f t="shared" si="55"/>
        <v>1.8074634398792172E-2</v>
      </c>
      <c r="Y51">
        <f t="shared" si="56"/>
        <v>7.2521177028476698E-4</v>
      </c>
      <c r="Z51">
        <f t="shared" si="57"/>
        <v>5.3721330859399757E-2</v>
      </c>
      <c r="AB51">
        <f t="shared" si="58"/>
        <v>313.95927809403832</v>
      </c>
      <c r="AC51">
        <f t="shared" si="33"/>
        <v>-50.885967313313813</v>
      </c>
      <c r="AE51">
        <f t="shared" si="34"/>
        <v>0</v>
      </c>
      <c r="AF51">
        <f t="shared" si="35"/>
        <v>0</v>
      </c>
      <c r="AG51">
        <f t="shared" si="36"/>
        <v>-2.6860665429699879</v>
      </c>
      <c r="AH51">
        <f t="shared" si="37"/>
        <v>-36149.268797584344</v>
      </c>
      <c r="AI51">
        <f t="shared" si="38"/>
        <v>-36151.954864127314</v>
      </c>
      <c r="AJ51">
        <f t="shared" si="39"/>
        <v>364.84524540735214</v>
      </c>
      <c r="AK51">
        <f t="shared" si="61"/>
        <v>21.977149466582684</v>
      </c>
      <c r="AL51">
        <f t="shared" si="40"/>
        <v>-35765.132469253382</v>
      </c>
      <c r="AN51">
        <f t="shared" si="41"/>
        <v>0</v>
      </c>
      <c r="AO51">
        <f t="shared" si="42"/>
        <v>0</v>
      </c>
      <c r="AP51">
        <f t="shared" si="43"/>
        <v>-2.9822635539558894E-2</v>
      </c>
      <c r="AQ51">
        <f t="shared" si="44"/>
        <v>-401.35508600612945</v>
      </c>
      <c r="AR51">
        <f t="shared" si="45"/>
        <v>-401.38490864166903</v>
      </c>
      <c r="AS51">
        <f t="shared" si="46"/>
        <v>4.0507733550389409</v>
      </c>
      <c r="AT51">
        <f t="shared" si="47"/>
        <v>0.24400606174693332</v>
      </c>
      <c r="AU51">
        <f t="shared" si="48"/>
        <v>-397.09012922488319</v>
      </c>
      <c r="AW51">
        <v>48</v>
      </c>
      <c r="AX51">
        <f>IF(Z51&gt;0, (R51*SUMPRODUCT(K51:$K$98, X51:$X$98)-K51*$AZ$3)/Z51, 0)</f>
        <v>-947.22089902227663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0.27993124800000002</v>
      </c>
      <c r="Q52" s="5">
        <f t="shared" si="60"/>
        <v>50</v>
      </c>
      <c r="R52">
        <f t="shared" si="31"/>
        <v>2000000</v>
      </c>
      <c r="S52">
        <f t="shared" si="32"/>
        <v>-8198.1625425076872</v>
      </c>
      <c r="U52">
        <f t="shared" si="52"/>
        <v>0.27993124800000002</v>
      </c>
      <c r="V52">
        <f t="shared" si="53"/>
        <v>0.01</v>
      </c>
      <c r="W52">
        <f t="shared" si="54"/>
        <v>5.3721330859399757E-2</v>
      </c>
      <c r="X52">
        <f t="shared" si="55"/>
        <v>1.5038279191692688E-2</v>
      </c>
      <c r="Y52">
        <f t="shared" si="56"/>
        <v>5.3721330859399761E-4</v>
      </c>
      <c r="Z52">
        <f t="shared" si="57"/>
        <v>3.8145838359113067E-2</v>
      </c>
      <c r="AB52">
        <f t="shared" si="58"/>
        <v>-50.885967313313813</v>
      </c>
      <c r="AC52">
        <f t="shared" si="33"/>
        <v>-312.72578318823366</v>
      </c>
      <c r="AE52">
        <f t="shared" si="34"/>
        <v>0</v>
      </c>
      <c r="AF52">
        <f t="shared" si="35"/>
        <v>0</v>
      </c>
      <c r="AG52">
        <f t="shared" si="36"/>
        <v>-1.9072919179556533</v>
      </c>
      <c r="AH52">
        <f t="shared" si="37"/>
        <v>-30076.558383385374</v>
      </c>
      <c r="AI52">
        <f t="shared" si="38"/>
        <v>-30078.46567530333</v>
      </c>
      <c r="AJ52">
        <f t="shared" si="39"/>
        <v>261.83981587491985</v>
      </c>
      <c r="AK52">
        <f t="shared" si="61"/>
        <v>-3.5620177119319671</v>
      </c>
      <c r="AL52">
        <f t="shared" si="40"/>
        <v>-29820.187877140343</v>
      </c>
      <c r="AN52">
        <f t="shared" si="41"/>
        <v>0</v>
      </c>
      <c r="AO52">
        <f t="shared" si="42"/>
        <v>0</v>
      </c>
      <c r="AP52">
        <f t="shared" si="43"/>
        <v>-1.8907251427611987E-2</v>
      </c>
      <c r="AQ52">
        <f t="shared" si="44"/>
        <v>-298.15312804420978</v>
      </c>
      <c r="AR52">
        <f t="shared" si="45"/>
        <v>-298.17203529563744</v>
      </c>
      <c r="AS52">
        <f t="shared" si="46"/>
        <v>2.5956547007304245</v>
      </c>
      <c r="AT52">
        <f t="shared" si="47"/>
        <v>-3.5310779558743344E-2</v>
      </c>
      <c r="AU52">
        <f t="shared" si="48"/>
        <v>-295.61169137446575</v>
      </c>
      <c r="AW52">
        <v>49</v>
      </c>
      <c r="AX52">
        <f>IF(Z52&gt;0, (R52*SUMPRODUCT(K52:$K$98, X52:$X$98)-K52*$AZ$3)/Z52, 0)</f>
        <v>-8198.1625425076872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0.31455227499999999</v>
      </c>
      <c r="Q53" s="5">
        <f t="shared" si="60"/>
        <v>50</v>
      </c>
      <c r="R53">
        <f t="shared" si="31"/>
        <v>2000000</v>
      </c>
      <c r="S53">
        <f t="shared" si="32"/>
        <v>-18874.515659126053</v>
      </c>
      <c r="U53">
        <f t="shared" si="52"/>
        <v>0.31455227499999999</v>
      </c>
      <c r="V53">
        <f t="shared" si="53"/>
        <v>0.01</v>
      </c>
      <c r="W53">
        <f t="shared" si="54"/>
        <v>3.8145838359113067E-2</v>
      </c>
      <c r="X53">
        <f t="shared" si="55"/>
        <v>1.1998860237641282E-2</v>
      </c>
      <c r="Y53">
        <f t="shared" si="56"/>
        <v>3.8145838359113069E-4</v>
      </c>
      <c r="Z53">
        <f t="shared" si="57"/>
        <v>2.5765519737880653E-2</v>
      </c>
      <c r="AB53">
        <f t="shared" si="58"/>
        <v>-312.72578318823366</v>
      </c>
      <c r="AC53">
        <f t="shared" si="33"/>
        <v>-486.3117057581498</v>
      </c>
      <c r="AE53">
        <f t="shared" si="34"/>
        <v>0</v>
      </c>
      <c r="AF53">
        <f t="shared" si="35"/>
        <v>0</v>
      </c>
      <c r="AG53">
        <f t="shared" si="36"/>
        <v>-1.2882759868940326</v>
      </c>
      <c r="AH53">
        <f t="shared" si="37"/>
        <v>-23997.720475282564</v>
      </c>
      <c r="AI53">
        <f t="shared" si="38"/>
        <v>-23999.008751269459</v>
      </c>
      <c r="AJ53">
        <f t="shared" si="39"/>
        <v>173.58592256991614</v>
      </c>
      <c r="AK53">
        <f t="shared" si="61"/>
        <v>-21.89080482317636</v>
      </c>
      <c r="AL53">
        <f t="shared" si="40"/>
        <v>-23847.313633522717</v>
      </c>
      <c r="AN53">
        <f t="shared" si="41"/>
        <v>0</v>
      </c>
      <c r="AO53">
        <f t="shared" si="42"/>
        <v>0</v>
      </c>
      <c r="AP53">
        <f t="shared" si="43"/>
        <v>-1.1402553538199568E-2</v>
      </c>
      <c r="AQ53">
        <f t="shared" si="44"/>
        <v>-212.40424823401241</v>
      </c>
      <c r="AR53">
        <f t="shared" si="45"/>
        <v>-212.41565078755062</v>
      </c>
      <c r="AS53">
        <f t="shared" si="46"/>
        <v>1.5364120698649979</v>
      </c>
      <c r="AT53">
        <f t="shared" si="47"/>
        <v>-0.19375590054452951</v>
      </c>
      <c r="AU53">
        <f t="shared" si="48"/>
        <v>-211.07299461823013</v>
      </c>
      <c r="AW53">
        <v>50</v>
      </c>
      <c r="AX53">
        <f>IF(Z53&gt;0, (R53*SUMPRODUCT(K53:$K$98, X53:$X$98)-K53*$AZ$3)/Z53, 0)</f>
        <v>-18874.515659126053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0.35195179199999999</v>
      </c>
      <c r="Q54" s="5">
        <f t="shared" si="60"/>
        <v>50</v>
      </c>
      <c r="R54">
        <f t="shared" si="31"/>
        <v>2000000</v>
      </c>
      <c r="S54">
        <f t="shared" si="32"/>
        <v>-35736.494394213601</v>
      </c>
      <c r="U54">
        <f t="shared" si="52"/>
        <v>0.35195179199999999</v>
      </c>
      <c r="V54">
        <f t="shared" si="53"/>
        <v>0.01</v>
      </c>
      <c r="W54">
        <f t="shared" si="54"/>
        <v>2.5765519737880653E-2</v>
      </c>
      <c r="X54">
        <f t="shared" si="55"/>
        <v>9.0682208435584662E-3</v>
      </c>
      <c r="Y54">
        <f t="shared" si="56"/>
        <v>2.5765519737880652E-4</v>
      </c>
      <c r="Z54">
        <f t="shared" si="57"/>
        <v>1.6439643696943378E-2</v>
      </c>
      <c r="AB54">
        <f t="shared" si="58"/>
        <v>-486.3117057581498</v>
      </c>
      <c r="AC54">
        <f t="shared" si="33"/>
        <v>-587.49523481868596</v>
      </c>
      <c r="AE54">
        <f t="shared" si="34"/>
        <v>0</v>
      </c>
      <c r="AF54">
        <f t="shared" si="35"/>
        <v>0</v>
      </c>
      <c r="AG54">
        <f t="shared" si="36"/>
        <v>-0.8219821848471689</v>
      </c>
      <c r="AH54">
        <f t="shared" si="37"/>
        <v>-18136.441687116934</v>
      </c>
      <c r="AI54">
        <f t="shared" si="38"/>
        <v>-18137.263669301781</v>
      </c>
      <c r="AJ54">
        <f t="shared" si="39"/>
        <v>101.18352906053616</v>
      </c>
      <c r="AK54">
        <f t="shared" si="61"/>
        <v>-34.041819403070491</v>
      </c>
      <c r="AL54">
        <f t="shared" si="40"/>
        <v>-18070.121959644315</v>
      </c>
      <c r="AN54">
        <f t="shared" si="41"/>
        <v>0</v>
      </c>
      <c r="AO54">
        <f t="shared" si="42"/>
        <v>0</v>
      </c>
      <c r="AP54">
        <f t="shared" si="43"/>
        <v>-6.4958739747074043E-3</v>
      </c>
      <c r="AQ54">
        <f t="shared" si="44"/>
        <v>-143.32675539804569</v>
      </c>
      <c r="AR54">
        <f t="shared" si="45"/>
        <v>-143.33325127202039</v>
      </c>
      <c r="AS54">
        <f t="shared" si="46"/>
        <v>0.7996225042463595</v>
      </c>
      <c r="AT54">
        <f t="shared" si="47"/>
        <v>-0.26902209413846373</v>
      </c>
      <c r="AU54">
        <f t="shared" si="48"/>
        <v>-142.8026508619125</v>
      </c>
      <c r="AW54">
        <v>51</v>
      </c>
      <c r="AX54">
        <f>IF(Z54&gt;0, (R54*SUMPRODUCT(K54:$K$98, X54:$X$98)-K54*$AZ$3)/Z54, 0)</f>
        <v>-35736.494394213601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0.39103022399999998</v>
      </c>
      <c r="Q55" s="5">
        <f t="shared" si="60"/>
        <v>50</v>
      </c>
      <c r="R55">
        <f t="shared" si="31"/>
        <v>2000000</v>
      </c>
      <c r="S55">
        <f t="shared" si="32"/>
        <v>-64133.991655954182</v>
      </c>
      <c r="U55">
        <f t="shared" si="52"/>
        <v>0.39103022399999998</v>
      </c>
      <c r="V55">
        <f t="shared" si="53"/>
        <v>0.01</v>
      </c>
      <c r="W55">
        <f t="shared" si="54"/>
        <v>1.6439643696943378E-2</v>
      </c>
      <c r="X55">
        <f t="shared" si="55"/>
        <v>6.4283975572959574E-3</v>
      </c>
      <c r="Y55">
        <f t="shared" si="56"/>
        <v>1.6439643696943378E-4</v>
      </c>
      <c r="Z55">
        <f t="shared" si="57"/>
        <v>9.8468497026779865E-3</v>
      </c>
      <c r="AB55">
        <f t="shared" si="58"/>
        <v>-587.49523481868596</v>
      </c>
      <c r="AC55">
        <f t="shared" si="33"/>
        <v>-631.51777666898488</v>
      </c>
      <c r="AE55">
        <f t="shared" si="34"/>
        <v>0</v>
      </c>
      <c r="AF55">
        <f t="shared" si="35"/>
        <v>0</v>
      </c>
      <c r="AG55">
        <f t="shared" si="36"/>
        <v>-0.49234248513389933</v>
      </c>
      <c r="AH55">
        <f t="shared" si="37"/>
        <v>-12856.795114591914</v>
      </c>
      <c r="AI55">
        <f t="shared" si="38"/>
        <v>-12857.287457077047</v>
      </c>
      <c r="AJ55">
        <f t="shared" si="39"/>
        <v>44.022541850298921</v>
      </c>
      <c r="AK55">
        <f t="shared" si="61"/>
        <v>-41.124666437308022</v>
      </c>
      <c r="AL55">
        <f t="shared" si="40"/>
        <v>-12854.389581664056</v>
      </c>
      <c r="AN55">
        <f t="shared" si="41"/>
        <v>0</v>
      </c>
      <c r="AO55">
        <f t="shared" si="42"/>
        <v>0</v>
      </c>
      <c r="AP55">
        <f t="shared" si="43"/>
        <v>-3.4739573031738599E-3</v>
      </c>
      <c r="AQ55">
        <f t="shared" si="44"/>
        <v>-90.717251978771657</v>
      </c>
      <c r="AR55">
        <f t="shared" si="45"/>
        <v>-90.720725936074828</v>
      </c>
      <c r="AS55">
        <f t="shared" si="46"/>
        <v>0.31062204742199073</v>
      </c>
      <c r="AT55">
        <f t="shared" si="47"/>
        <v>-0.29017470485331148</v>
      </c>
      <c r="AU55">
        <f t="shared" si="48"/>
        <v>-90.700278593506141</v>
      </c>
      <c r="AW55">
        <v>52</v>
      </c>
      <c r="AX55">
        <f>IF(Z55&gt;0, (R55*SUMPRODUCT(K55:$K$98, X55:$X$98)-K55*$AZ$3)/Z55, 0)</f>
        <v>-64133.991655954182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0.39803129399999998</v>
      </c>
      <c r="Q56" s="5">
        <f t="shared" si="60"/>
        <v>50</v>
      </c>
      <c r="R56">
        <f t="shared" si="31"/>
        <v>2000000</v>
      </c>
      <c r="S56">
        <f t="shared" si="32"/>
        <v>-108692.33676062601</v>
      </c>
      <c r="U56">
        <f t="shared" si="52"/>
        <v>0.39803129399999998</v>
      </c>
      <c r="V56">
        <f t="shared" si="53"/>
        <v>0.01</v>
      </c>
      <c r="W56">
        <f t="shared" si="54"/>
        <v>9.8468497026779865E-3</v>
      </c>
      <c r="X56">
        <f t="shared" si="55"/>
        <v>3.9193543289804339E-3</v>
      </c>
      <c r="Y56">
        <f t="shared" si="56"/>
        <v>9.8468497026779861E-5</v>
      </c>
      <c r="Z56">
        <f t="shared" si="57"/>
        <v>5.8290268766707726E-3</v>
      </c>
      <c r="AB56">
        <f t="shared" si="58"/>
        <v>-631.51777666898488</v>
      </c>
      <c r="AC56">
        <f t="shared" si="33"/>
        <v>-633.57055226583964</v>
      </c>
      <c r="AE56">
        <f t="shared" si="34"/>
        <v>0</v>
      </c>
      <c r="AF56">
        <f t="shared" si="35"/>
        <v>0</v>
      </c>
      <c r="AG56">
        <f t="shared" si="36"/>
        <v>-0.29145134383353866</v>
      </c>
      <c r="AH56">
        <f t="shared" si="37"/>
        <v>-7838.7086579608676</v>
      </c>
      <c r="AI56">
        <f t="shared" si="38"/>
        <v>-7839.0001093047013</v>
      </c>
      <c r="AJ56">
        <f t="shared" si="39"/>
        <v>2.0527755968547581</v>
      </c>
      <c r="AK56">
        <f t="shared" si="61"/>
        <v>-44.206244366828948</v>
      </c>
      <c r="AL56">
        <f t="shared" si="40"/>
        <v>-7881.1535780746754</v>
      </c>
      <c r="AN56">
        <f t="shared" si="41"/>
        <v>0</v>
      </c>
      <c r="AO56">
        <f t="shared" si="42"/>
        <v>0</v>
      </c>
      <c r="AP56">
        <f t="shared" si="43"/>
        <v>-1.8361375084456069E-3</v>
      </c>
      <c r="AQ56">
        <f t="shared" si="44"/>
        <v>-49.383704310108627</v>
      </c>
      <c r="AR56">
        <f t="shared" si="45"/>
        <v>-49.385540447617075</v>
      </c>
      <c r="AS56">
        <f t="shared" si="46"/>
        <v>1.2932444298351189E-2</v>
      </c>
      <c r="AT56">
        <f t="shared" si="47"/>
        <v>-0.27849843586861678</v>
      </c>
      <c r="AU56">
        <f t="shared" si="48"/>
        <v>-49.651106439187338</v>
      </c>
      <c r="AW56">
        <v>53</v>
      </c>
      <c r="AX56">
        <f>IF(Z56&gt;0, (R56*SUMPRODUCT(K56:$K$98, X56:$X$98)-K56*$AZ$3)/Z56, 0)</f>
        <v>-108692.33676062601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0.40559374100000001</v>
      </c>
      <c r="Q57" s="5">
        <f t="shared" si="60"/>
        <v>50</v>
      </c>
      <c r="R57">
        <f t="shared" si="31"/>
        <v>2000000</v>
      </c>
      <c r="S57">
        <f t="shared" si="32"/>
        <v>-177245.27747813903</v>
      </c>
      <c r="U57">
        <f t="shared" si="52"/>
        <v>0.40559374100000001</v>
      </c>
      <c r="V57">
        <f t="shared" si="53"/>
        <v>0.01</v>
      </c>
      <c r="W57">
        <f t="shared" si="54"/>
        <v>5.8290268766707726E-3</v>
      </c>
      <c r="X57">
        <f t="shared" si="55"/>
        <v>2.3642168172984443E-3</v>
      </c>
      <c r="Y57">
        <f t="shared" si="56"/>
        <v>5.8290268766707728E-5</v>
      </c>
      <c r="Z57">
        <f t="shared" si="57"/>
        <v>3.4065197906056207E-3</v>
      </c>
      <c r="AB57">
        <f t="shared" si="58"/>
        <v>-633.57055226583964</v>
      </c>
      <c r="AC57">
        <f t="shared" si="33"/>
        <v>-603.78954552066534</v>
      </c>
      <c r="AE57">
        <f t="shared" si="34"/>
        <v>0</v>
      </c>
      <c r="AF57">
        <f t="shared" si="35"/>
        <v>0</v>
      </c>
      <c r="AG57">
        <f t="shared" si="36"/>
        <v>-0.17032598953028102</v>
      </c>
      <c r="AH57">
        <f t="shared" si="37"/>
        <v>-4728.4336345968886</v>
      </c>
      <c r="AI57">
        <f t="shared" si="38"/>
        <v>-4728.6039605864189</v>
      </c>
      <c r="AJ57">
        <f t="shared" si="39"/>
        <v>-29.781006745174295</v>
      </c>
      <c r="AK57">
        <f t="shared" si="61"/>
        <v>-44.349938658608778</v>
      </c>
      <c r="AL57">
        <f t="shared" si="40"/>
        <v>-4802.7349059902026</v>
      </c>
      <c r="AN57">
        <f t="shared" si="41"/>
        <v>0</v>
      </c>
      <c r="AO57">
        <f t="shared" si="42"/>
        <v>0</v>
      </c>
      <c r="AP57">
        <f t="shared" si="43"/>
        <v>-9.5808058242881941E-4</v>
      </c>
      <c r="AQ57">
        <f t="shared" si="44"/>
        <v>-26.597352894316881</v>
      </c>
      <c r="AR57">
        <f t="shared" si="45"/>
        <v>-26.598310974899309</v>
      </c>
      <c r="AS57">
        <f t="shared" si="46"/>
        <v>-0.1675176193980695</v>
      </c>
      <c r="AT57">
        <f t="shared" si="47"/>
        <v>-0.24946759550848333</v>
      </c>
      <c r="AU57">
        <f t="shared" si="48"/>
        <v>-27.015296189805866</v>
      </c>
      <c r="AW57">
        <v>54</v>
      </c>
      <c r="AX57">
        <f>IF(Z57&gt;0, (R57*SUMPRODUCT(K57:$K$98, X57:$X$98)-K57*$AZ$3)/Z57, 0)</f>
        <v>-177245.27747813903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0.41392678500000002</v>
      </c>
      <c r="Q58" s="5">
        <f t="shared" si="60"/>
        <v>50</v>
      </c>
      <c r="R58">
        <f t="shared" si="31"/>
        <v>2000000</v>
      </c>
      <c r="S58">
        <f t="shared" si="32"/>
        <v>-285213.38639247027</v>
      </c>
      <c r="U58">
        <f t="shared" si="52"/>
        <v>0.41392678500000002</v>
      </c>
      <c r="V58">
        <f t="shared" si="53"/>
        <v>0.01</v>
      </c>
      <c r="W58">
        <f t="shared" si="54"/>
        <v>3.4065197906056207E-3</v>
      </c>
      <c r="X58">
        <f t="shared" si="55"/>
        <v>1.4100497849642579E-3</v>
      </c>
      <c r="Y58">
        <f t="shared" si="56"/>
        <v>3.4065197906056208E-5</v>
      </c>
      <c r="Z58">
        <f t="shared" si="57"/>
        <v>1.9624048077353062E-3</v>
      </c>
      <c r="AB58">
        <f t="shared" si="58"/>
        <v>-603.78954552066534</v>
      </c>
      <c r="AC58">
        <f t="shared" si="33"/>
        <v>-559.70412068705127</v>
      </c>
      <c r="AE58">
        <f t="shared" si="34"/>
        <v>0</v>
      </c>
      <c r="AF58">
        <f t="shared" si="35"/>
        <v>0</v>
      </c>
      <c r="AG58">
        <f t="shared" si="36"/>
        <v>-9.8120240386765312E-2</v>
      </c>
      <c r="AH58">
        <f t="shared" si="37"/>
        <v>-2820.0995699285158</v>
      </c>
      <c r="AI58">
        <f t="shared" si="38"/>
        <v>-2820.1976901689027</v>
      </c>
      <c r="AJ58">
        <f t="shared" si="39"/>
        <v>-44.08542483361407</v>
      </c>
      <c r="AK58">
        <f t="shared" si="61"/>
        <v>-42.265268186446576</v>
      </c>
      <c r="AL58">
        <f t="shared" si="40"/>
        <v>-2906.5483831889633</v>
      </c>
      <c r="AN58">
        <f t="shared" si="41"/>
        <v>0</v>
      </c>
      <c r="AO58">
        <f t="shared" si="42"/>
        <v>0</v>
      </c>
      <c r="AP58">
        <f t="shared" si="43"/>
        <v>-4.9278978691860926E-4</v>
      </c>
      <c r="AQ58">
        <f t="shared" si="44"/>
        <v>-14.163400544846027</v>
      </c>
      <c r="AR58">
        <f t="shared" si="45"/>
        <v>-14.163893334632947</v>
      </c>
      <c r="AS58">
        <f t="shared" si="46"/>
        <v>-0.22141045542019833</v>
      </c>
      <c r="AT58">
        <f t="shared" si="47"/>
        <v>-0.21226907334876649</v>
      </c>
      <c r="AU58">
        <f t="shared" si="48"/>
        <v>-14.597572863401911</v>
      </c>
      <c r="AW58">
        <v>55</v>
      </c>
      <c r="AX58">
        <f>IF(Z58&gt;0, (R58*SUMPRODUCT(K58:$K$98, X58:$X$98)-K58*$AZ$3)/Z58, 0)</f>
        <v>-285213.38639247027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0.423142238</v>
      </c>
      <c r="Q59" s="5">
        <f t="shared" si="60"/>
        <v>50</v>
      </c>
      <c r="R59">
        <f t="shared" si="31"/>
        <v>2000000</v>
      </c>
      <c r="S59">
        <f t="shared" si="32"/>
        <v>-459147.67995429959</v>
      </c>
      <c r="U59">
        <f t="shared" si="52"/>
        <v>0.423142238</v>
      </c>
      <c r="V59">
        <f t="shared" si="53"/>
        <v>0.01</v>
      </c>
      <c r="W59">
        <f t="shared" si="54"/>
        <v>1.9624048077353062E-3</v>
      </c>
      <c r="X59">
        <f t="shared" si="55"/>
        <v>8.3037636220707723E-4</v>
      </c>
      <c r="Y59">
        <f t="shared" si="56"/>
        <v>1.9624048077353063E-5</v>
      </c>
      <c r="Z59">
        <f t="shared" si="57"/>
        <v>1.112404397450876E-3</v>
      </c>
      <c r="AB59">
        <f t="shared" si="58"/>
        <v>-559.70412068705127</v>
      </c>
      <c r="AC59">
        <f t="shared" si="33"/>
        <v>-510.75789826053028</v>
      </c>
      <c r="AE59">
        <f t="shared" si="34"/>
        <v>0</v>
      </c>
      <c r="AF59">
        <f t="shared" si="35"/>
        <v>0</v>
      </c>
      <c r="AG59">
        <f t="shared" si="36"/>
        <v>-5.56202198725438E-2</v>
      </c>
      <c r="AH59">
        <f t="shared" si="37"/>
        <v>-1660.7527244141545</v>
      </c>
      <c r="AI59">
        <f t="shared" si="38"/>
        <v>-1660.808344634027</v>
      </c>
      <c r="AJ59">
        <f t="shared" si="39"/>
        <v>-48.94622242652099</v>
      </c>
      <c r="AK59">
        <f t="shared" si="61"/>
        <v>-39.179288448093594</v>
      </c>
      <c r="AL59">
        <f t="shared" si="40"/>
        <v>-1748.9338555086415</v>
      </c>
      <c r="AN59">
        <f t="shared" si="41"/>
        <v>0</v>
      </c>
      <c r="AO59">
        <f t="shared" si="42"/>
        <v>0</v>
      </c>
      <c r="AP59">
        <f t="shared" si="43"/>
        <v>-2.4941224620458907E-4</v>
      </c>
      <c r="AQ59">
        <f t="shared" si="44"/>
        <v>-7.4471490464386951</v>
      </c>
      <c r="AR59">
        <f t="shared" si="45"/>
        <v>-7.4473984586848996</v>
      </c>
      <c r="AS59">
        <f t="shared" si="46"/>
        <v>-0.219484700107312</v>
      </c>
      <c r="AT59">
        <f t="shared" si="47"/>
        <v>-0.17568780488335053</v>
      </c>
      <c r="AU59">
        <f t="shared" si="48"/>
        <v>-7.8425709636755618</v>
      </c>
      <c r="AW59">
        <v>56</v>
      </c>
      <c r="AX59">
        <f>IF(Z59&gt;0, (R59*SUMPRODUCT(K59:$K$98, X59:$X$98)-K59*$AZ$3)/Z59, 0)</f>
        <v>-459147.67995429959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0.432294868</v>
      </c>
      <c r="Q60" s="5">
        <f t="shared" si="60"/>
        <v>50</v>
      </c>
      <c r="R60">
        <f t="shared" si="31"/>
        <v>2000000</v>
      </c>
      <c r="S60">
        <f t="shared" si="32"/>
        <v>-744458.25826482382</v>
      </c>
      <c r="U60">
        <f t="shared" si="52"/>
        <v>0.432294868</v>
      </c>
      <c r="V60">
        <f t="shared" si="53"/>
        <v>0.01</v>
      </c>
      <c r="W60">
        <f t="shared" si="54"/>
        <v>1.112404397450876E-3</v>
      </c>
      <c r="X60">
        <f t="shared" si="55"/>
        <v>4.80886712158646E-4</v>
      </c>
      <c r="Y60">
        <f t="shared" si="56"/>
        <v>1.1124043974508761E-5</v>
      </c>
      <c r="Z60">
        <f t="shared" si="57"/>
        <v>6.2039364131772127E-4</v>
      </c>
      <c r="AB60">
        <f t="shared" si="58"/>
        <v>-510.75789826053028</v>
      </c>
      <c r="AC60">
        <f t="shared" si="33"/>
        <v>-461.85716965396261</v>
      </c>
      <c r="AE60">
        <f t="shared" si="34"/>
        <v>0</v>
      </c>
      <c r="AF60">
        <f t="shared" si="35"/>
        <v>0</v>
      </c>
      <c r="AG60">
        <f t="shared" si="36"/>
        <v>-3.1019682065886064E-2</v>
      </c>
      <c r="AH60">
        <f t="shared" si="37"/>
        <v>-961.77342431729198</v>
      </c>
      <c r="AI60">
        <f t="shared" si="38"/>
        <v>-961.80444399935789</v>
      </c>
      <c r="AJ60">
        <f t="shared" si="39"/>
        <v>-48.900728606567668</v>
      </c>
      <c r="AK60">
        <f t="shared" si="61"/>
        <v>-35.753052878237121</v>
      </c>
      <c r="AL60">
        <f t="shared" si="40"/>
        <v>-1046.4582254841628</v>
      </c>
      <c r="AN60">
        <f t="shared" si="41"/>
        <v>0</v>
      </c>
      <c r="AO60">
        <f t="shared" si="42"/>
        <v>0</v>
      </c>
      <c r="AP60">
        <f t="shared" si="43"/>
        <v>-1.2419508008209537E-4</v>
      </c>
      <c r="AQ60">
        <f t="shared" si="44"/>
        <v>-3.8507012160927259</v>
      </c>
      <c r="AR60">
        <f t="shared" si="45"/>
        <v>-3.8508254111728077</v>
      </c>
      <c r="AS60">
        <f t="shared" si="46"/>
        <v>-0.19578633631595233</v>
      </c>
      <c r="AT60">
        <f t="shared" si="47"/>
        <v>-0.14314631774628453</v>
      </c>
      <c r="AU60">
        <f t="shared" si="48"/>
        <v>-4.1897580652350452</v>
      </c>
      <c r="AW60">
        <v>57</v>
      </c>
      <c r="AX60">
        <f>IF(Z60&gt;0, (R60*SUMPRODUCT(K60:$K$98, X60:$X$98)-K60*$AZ$3)/Z60, 0)</f>
        <v>-744458.25826482382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0.44217947800000001</v>
      </c>
      <c r="Q61" s="5">
        <f t="shared" si="60"/>
        <v>50</v>
      </c>
      <c r="R61">
        <f t="shared" si="31"/>
        <v>2000000</v>
      </c>
      <c r="S61">
        <f t="shared" si="32"/>
        <v>-1222244.2374262949</v>
      </c>
      <c r="U61">
        <f t="shared" si="52"/>
        <v>0.44217947800000001</v>
      </c>
      <c r="V61">
        <f t="shared" si="53"/>
        <v>0.01</v>
      </c>
      <c r="W61">
        <f t="shared" si="54"/>
        <v>6.2039364131772127E-4</v>
      </c>
      <c r="X61">
        <f t="shared" si="55"/>
        <v>2.7432533647238924E-4</v>
      </c>
      <c r="Y61">
        <f t="shared" si="56"/>
        <v>6.2039364131772127E-6</v>
      </c>
      <c r="Z61">
        <f t="shared" si="57"/>
        <v>3.3986436843215479E-4</v>
      </c>
      <c r="AB61">
        <f t="shared" si="58"/>
        <v>-461.85716965396261</v>
      </c>
      <c r="AC61">
        <f t="shared" si="33"/>
        <v>-415.3972658227284</v>
      </c>
      <c r="AE61">
        <f t="shared" si="34"/>
        <v>0</v>
      </c>
      <c r="AF61">
        <f t="shared" si="35"/>
        <v>0</v>
      </c>
      <c r="AG61">
        <f t="shared" si="36"/>
        <v>-1.6993218421607739E-2</v>
      </c>
      <c r="AH61">
        <f t="shared" si="37"/>
        <v>-548.65067294477853</v>
      </c>
      <c r="AI61">
        <f t="shared" si="38"/>
        <v>-548.66766616320012</v>
      </c>
      <c r="AJ61">
        <f t="shared" si="39"/>
        <v>-46.459903831234215</v>
      </c>
      <c r="AK61">
        <f t="shared" si="61"/>
        <v>-32.330001875777384</v>
      </c>
      <c r="AL61">
        <f t="shared" si="40"/>
        <v>-627.45757187021172</v>
      </c>
      <c r="AN61">
        <f t="shared" si="41"/>
        <v>0</v>
      </c>
      <c r="AO61">
        <f t="shared" si="42"/>
        <v>0</v>
      </c>
      <c r="AP61">
        <f t="shared" si="43"/>
        <v>-6.0746976428933284E-5</v>
      </c>
      <c r="AQ61">
        <f t="shared" si="44"/>
        <v>-1.961304131459612</v>
      </c>
      <c r="AR61">
        <f t="shared" si="45"/>
        <v>-1.9613648784360409</v>
      </c>
      <c r="AS61">
        <f t="shared" si="46"/>
        <v>-0.16608382314075337</v>
      </c>
      <c r="AT61">
        <f t="shared" si="47"/>
        <v>-0.1155725662537213</v>
      </c>
      <c r="AU61">
        <f t="shared" si="48"/>
        <v>-2.2430212678305157</v>
      </c>
      <c r="AW61">
        <v>58</v>
      </c>
      <c r="AX61">
        <f>IF(Z61&gt;0, (R61*SUMPRODUCT(K61:$K$98, X61:$X$98)-K61*$AZ$3)/Z61, 0)</f>
        <v>-1222244.2374262949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0.45253670499999998</v>
      </c>
      <c r="Q62" s="5">
        <f t="shared" si="60"/>
        <v>50</v>
      </c>
      <c r="R62">
        <f t="shared" si="31"/>
        <v>2000000</v>
      </c>
      <c r="S62">
        <f t="shared" si="32"/>
        <v>-2038919.0863895291</v>
      </c>
      <c r="U62">
        <f t="shared" si="52"/>
        <v>0.45253670499999998</v>
      </c>
      <c r="V62">
        <f t="shared" si="53"/>
        <v>0.01</v>
      </c>
      <c r="W62">
        <f t="shared" si="54"/>
        <v>3.3986436843215479E-4</v>
      </c>
      <c r="X62">
        <f t="shared" si="55"/>
        <v>1.5380110143719335E-4</v>
      </c>
      <c r="Y62">
        <f t="shared" si="56"/>
        <v>3.3986436843215481E-6</v>
      </c>
      <c r="Z62">
        <f t="shared" si="57"/>
        <v>1.8266462331063989E-4</v>
      </c>
      <c r="AB62">
        <f t="shared" si="58"/>
        <v>-415.3972658227284</v>
      </c>
      <c r="AC62">
        <f t="shared" si="33"/>
        <v>-372.43838687621735</v>
      </c>
      <c r="AE62">
        <f t="shared" si="34"/>
        <v>0</v>
      </c>
      <c r="AF62">
        <f t="shared" si="35"/>
        <v>0</v>
      </c>
      <c r="AG62">
        <f t="shared" si="36"/>
        <v>-9.1332311655319947E-3</v>
      </c>
      <c r="AH62">
        <f t="shared" si="37"/>
        <v>-307.60220287438671</v>
      </c>
      <c r="AI62">
        <f t="shared" si="38"/>
        <v>-307.61133610555225</v>
      </c>
      <c r="AJ62">
        <f t="shared" si="39"/>
        <v>-42.958878946511049</v>
      </c>
      <c r="AK62">
        <f t="shared" si="61"/>
        <v>-29.077808607590992</v>
      </c>
      <c r="AL62">
        <f t="shared" si="40"/>
        <v>-379.64802365965431</v>
      </c>
      <c r="AN62">
        <f t="shared" si="41"/>
        <v>0</v>
      </c>
      <c r="AO62">
        <f t="shared" si="42"/>
        <v>0</v>
      </c>
      <c r="AP62">
        <f t="shared" si="43"/>
        <v>-2.9151134029269477E-5</v>
      </c>
      <c r="AQ62">
        <f t="shared" si="44"/>
        <v>-0.98179416256650487</v>
      </c>
      <c r="AR62">
        <f t="shared" si="45"/>
        <v>-0.98182331370053411</v>
      </c>
      <c r="AS62">
        <f t="shared" si="46"/>
        <v>-0.13711467663743973</v>
      </c>
      <c r="AT62">
        <f t="shared" si="47"/>
        <v>-9.2809552351668351E-2</v>
      </c>
      <c r="AU62">
        <f t="shared" si="48"/>
        <v>-1.2117475426896422</v>
      </c>
      <c r="AW62">
        <v>59</v>
      </c>
      <c r="AX62">
        <f>IF(Z62&gt;0, (R62*SUMPRODUCT(K62:$K$98, X62:$X$98)-K62*$AZ$3)/Z62, 0)</f>
        <v>-2038919.0863895291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0.46323801999999997</v>
      </c>
      <c r="Q63" s="5">
        <f t="shared" si="60"/>
        <v>50</v>
      </c>
      <c r="R63">
        <f t="shared" si="31"/>
        <v>2000000</v>
      </c>
      <c r="S63">
        <f t="shared" si="32"/>
        <v>-3464042.5840647849</v>
      </c>
      <c r="U63">
        <f t="shared" si="52"/>
        <v>0.46323801999999997</v>
      </c>
      <c r="V63">
        <f t="shared" si="53"/>
        <v>0.01</v>
      </c>
      <c r="W63">
        <f t="shared" si="54"/>
        <v>1.8266462331063989E-4</v>
      </c>
      <c r="X63">
        <f t="shared" si="55"/>
        <v>8.4617198426466657E-5</v>
      </c>
      <c r="Y63">
        <f t="shared" si="56"/>
        <v>1.8266462331063989E-6</v>
      </c>
      <c r="Z63">
        <f t="shared" si="57"/>
        <v>9.6220778651066839E-5</v>
      </c>
      <c r="AB63">
        <f t="shared" si="58"/>
        <v>-372.43838687621735</v>
      </c>
      <c r="AC63">
        <f t="shared" si="33"/>
        <v>-333.31287471916727</v>
      </c>
      <c r="AE63">
        <f t="shared" si="34"/>
        <v>0</v>
      </c>
      <c r="AF63">
        <f t="shared" si="35"/>
        <v>0</v>
      </c>
      <c r="AG63">
        <f t="shared" si="36"/>
        <v>-4.811038932553342E-3</v>
      </c>
      <c r="AH63">
        <f t="shared" si="37"/>
        <v>-169.23439685293332</v>
      </c>
      <c r="AI63">
        <f t="shared" si="38"/>
        <v>-169.23920789186587</v>
      </c>
      <c r="AJ63">
        <f t="shared" si="39"/>
        <v>-39.125512157050082</v>
      </c>
      <c r="AK63">
        <f t="shared" si="61"/>
        <v>-26.070687081335215</v>
      </c>
      <c r="AL63">
        <f t="shared" si="40"/>
        <v>-234.43540713025118</v>
      </c>
      <c r="AN63">
        <f t="shared" si="41"/>
        <v>0</v>
      </c>
      <c r="AO63">
        <f t="shared" si="42"/>
        <v>0</v>
      </c>
      <c r="AP63">
        <f t="shared" si="43"/>
        <v>-1.3710454536163722E-5</v>
      </c>
      <c r="AQ63">
        <f t="shared" si="44"/>
        <v>-0.48228262887405043</v>
      </c>
      <c r="AR63">
        <f t="shared" si="45"/>
        <v>-0.48229633932858662</v>
      </c>
      <c r="AS63">
        <f t="shared" si="46"/>
        <v>-0.11149952497862239</v>
      </c>
      <c r="AT63">
        <f t="shared" si="47"/>
        <v>-7.429600445272104E-2</v>
      </c>
      <c r="AU63">
        <f t="shared" si="48"/>
        <v>-0.6680918687599301</v>
      </c>
      <c r="AW63">
        <v>60</v>
      </c>
      <c r="AX63">
        <f>IF(Z63&gt;0, (R63*SUMPRODUCT(K63:$K$98, X63:$X$98)-K63*$AZ$3)/Z63, 0)</f>
        <v>-3464042.5840647849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0.47472030599999998</v>
      </c>
      <c r="Q64" s="5">
        <f t="shared" si="60"/>
        <v>50</v>
      </c>
      <c r="R64">
        <f t="shared" si="31"/>
        <v>2000000</v>
      </c>
      <c r="S64">
        <f t="shared" si="32"/>
        <v>-6010112.463462105</v>
      </c>
      <c r="U64">
        <f t="shared" si="52"/>
        <v>0.47472030599999998</v>
      </c>
      <c r="V64">
        <f t="shared" si="53"/>
        <v>0.01</v>
      </c>
      <c r="W64">
        <f t="shared" si="54"/>
        <v>9.6220778651066839E-5</v>
      </c>
      <c r="X64">
        <f t="shared" si="55"/>
        <v>4.5677957484792715E-5</v>
      </c>
      <c r="Y64">
        <f t="shared" si="56"/>
        <v>9.6220778651066849E-7</v>
      </c>
      <c r="Z64">
        <f t="shared" si="57"/>
        <v>4.9580613379763454E-5</v>
      </c>
      <c r="AB64">
        <f t="shared" si="58"/>
        <v>-333.31287471916727</v>
      </c>
      <c r="AC64">
        <f t="shared" si="33"/>
        <v>-297.98506241981232</v>
      </c>
      <c r="AE64">
        <f t="shared" si="34"/>
        <v>0</v>
      </c>
      <c r="AF64">
        <f t="shared" si="35"/>
        <v>0</v>
      </c>
      <c r="AG64">
        <f t="shared" si="36"/>
        <v>-2.4790306689881727E-3</v>
      </c>
      <c r="AH64">
        <f t="shared" si="37"/>
        <v>-91.355914969585427</v>
      </c>
      <c r="AI64">
        <f t="shared" si="38"/>
        <v>-91.358394000254421</v>
      </c>
      <c r="AJ64">
        <f t="shared" si="39"/>
        <v>-35.327812299354946</v>
      </c>
      <c r="AK64">
        <f t="shared" si="61"/>
        <v>-23.33190123034171</v>
      </c>
      <c r="AL64">
        <f t="shared" si="40"/>
        <v>-150.01810752995107</v>
      </c>
      <c r="AN64">
        <f t="shared" si="41"/>
        <v>0</v>
      </c>
      <c r="AO64">
        <f t="shared" si="42"/>
        <v>0</v>
      </c>
      <c r="AP64">
        <f t="shared" si="43"/>
        <v>-6.3077846589244238E-6</v>
      </c>
      <c r="AQ64">
        <f t="shared" si="44"/>
        <v>-0.23245111331452606</v>
      </c>
      <c r="AR64">
        <f t="shared" si="45"/>
        <v>-0.23245742109918502</v>
      </c>
      <c r="AS64">
        <f t="shared" si="46"/>
        <v>-8.9890066808324703E-2</v>
      </c>
      <c r="AT64">
        <f t="shared" si="47"/>
        <v>-5.9366997950194171E-2</v>
      </c>
      <c r="AU64">
        <f t="shared" si="48"/>
        <v>-0.38171448585770384</v>
      </c>
      <c r="AW64">
        <v>61</v>
      </c>
      <c r="AX64">
        <f>IF(Z64&gt;0, (R64*SUMPRODUCT(K64:$K$98, X64:$X$98)-K64*$AZ$3)/Z64, 0)</f>
        <v>-6010112.463462105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0.48652881199999998</v>
      </c>
      <c r="Q65" s="5">
        <f t="shared" si="60"/>
        <v>50</v>
      </c>
      <c r="R65">
        <f t="shared" si="31"/>
        <v>2000000</v>
      </c>
      <c r="S65">
        <f t="shared" si="32"/>
        <v>-10665805.548269307</v>
      </c>
      <c r="U65">
        <f t="shared" si="52"/>
        <v>0.48652881199999998</v>
      </c>
      <c r="V65">
        <f t="shared" si="53"/>
        <v>0.01</v>
      </c>
      <c r="W65">
        <f t="shared" si="54"/>
        <v>4.9580613379763454E-5</v>
      </c>
      <c r="X65">
        <f t="shared" si="55"/>
        <v>2.4122396925887615E-5</v>
      </c>
      <c r="Y65">
        <f t="shared" si="56"/>
        <v>4.9580613379763451E-7</v>
      </c>
      <c r="Z65">
        <f t="shared" si="57"/>
        <v>2.4962410320078203E-5</v>
      </c>
      <c r="AB65">
        <f t="shared" si="58"/>
        <v>-297.98506241981232</v>
      </c>
      <c r="AC65">
        <f t="shared" si="33"/>
        <v>-266.24421449006513</v>
      </c>
      <c r="AE65">
        <f t="shared" si="34"/>
        <v>0</v>
      </c>
      <c r="AF65">
        <f t="shared" si="35"/>
        <v>0</v>
      </c>
      <c r="AG65">
        <f t="shared" si="36"/>
        <v>-1.2481205160039101E-3</v>
      </c>
      <c r="AH65">
        <f t="shared" si="37"/>
        <v>-48.244793851775228</v>
      </c>
      <c r="AI65">
        <f t="shared" si="38"/>
        <v>-48.246041972291231</v>
      </c>
      <c r="AJ65">
        <f t="shared" si="39"/>
        <v>-31.74084792974719</v>
      </c>
      <c r="AK65">
        <f t="shared" si="61"/>
        <v>-20.858954369386865</v>
      </c>
      <c r="AL65">
        <f t="shared" si="40"/>
        <v>-100.84584427142529</v>
      </c>
      <c r="AN65">
        <f t="shared" si="41"/>
        <v>0</v>
      </c>
      <c r="AO65">
        <f t="shared" si="42"/>
        <v>0</v>
      </c>
      <c r="AP65">
        <f t="shared" si="43"/>
        <v>-2.8355248534614776E-6</v>
      </c>
      <c r="AQ65">
        <f t="shared" si="44"/>
        <v>-0.10960424915922588</v>
      </c>
      <c r="AR65">
        <f t="shared" si="45"/>
        <v>-0.10960708468407934</v>
      </c>
      <c r="AS65">
        <f t="shared" si="46"/>
        <v>-7.2109994203842953E-2</v>
      </c>
      <c r="AT65">
        <f t="shared" si="47"/>
        <v>-4.738811899429593E-2</v>
      </c>
      <c r="AU65">
        <f t="shared" si="48"/>
        <v>-0.22910519788221825</v>
      </c>
      <c r="AW65">
        <v>62</v>
      </c>
      <c r="AX65">
        <f>IF(Z65&gt;0, (R65*SUMPRODUCT(K65:$K$98, X65:$X$98)-K65*$AZ$3)/Z65, 0)</f>
        <v>-10665805.548269307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0.49903586999999999</v>
      </c>
      <c r="Q66" s="5">
        <f t="shared" si="60"/>
        <v>50</v>
      </c>
      <c r="R66">
        <f t="shared" si="31"/>
        <v>2000000</v>
      </c>
      <c r="S66">
        <f t="shared" si="32"/>
        <v>-19403807.04773552</v>
      </c>
      <c r="U66">
        <f t="shared" si="52"/>
        <v>0.49903586999999999</v>
      </c>
      <c r="V66">
        <f t="shared" si="53"/>
        <v>0.01</v>
      </c>
      <c r="W66">
        <f t="shared" si="54"/>
        <v>2.4962410320078203E-5</v>
      </c>
      <c r="X66">
        <f t="shared" si="55"/>
        <v>1.2457138151377204E-5</v>
      </c>
      <c r="Y66">
        <f t="shared" si="56"/>
        <v>2.4962410320078206E-7</v>
      </c>
      <c r="Z66">
        <f t="shared" si="57"/>
        <v>1.2255648065500217E-5</v>
      </c>
      <c r="AB66">
        <f t="shared" si="58"/>
        <v>-266.24421449006513</v>
      </c>
      <c r="AC66">
        <f t="shared" si="33"/>
        <v>-237.80623030791929</v>
      </c>
      <c r="AE66">
        <f t="shared" si="34"/>
        <v>0</v>
      </c>
      <c r="AF66">
        <f t="shared" si="35"/>
        <v>0</v>
      </c>
      <c r="AG66">
        <f t="shared" si="36"/>
        <v>-6.1278240327501091E-4</v>
      </c>
      <c r="AH66">
        <f t="shared" si="37"/>
        <v>-24.914276302754409</v>
      </c>
      <c r="AI66">
        <f t="shared" si="38"/>
        <v>-24.914889085157686</v>
      </c>
      <c r="AJ66">
        <f t="shared" si="39"/>
        <v>-28.43798418214584</v>
      </c>
      <c r="AK66">
        <f t="shared" si="61"/>
        <v>-18.63709501430456</v>
      </c>
      <c r="AL66">
        <f t="shared" si="40"/>
        <v>-71.989968281608085</v>
      </c>
      <c r="AN66">
        <f t="shared" si="41"/>
        <v>0</v>
      </c>
      <c r="AO66">
        <f t="shared" si="42"/>
        <v>0</v>
      </c>
      <c r="AP66">
        <f t="shared" si="43"/>
        <v>-1.2429830292616891E-6</v>
      </c>
      <c r="AQ66">
        <f t="shared" si="44"/>
        <v>-5.0536736148348957E-2</v>
      </c>
      <c r="AR66">
        <f t="shared" si="45"/>
        <v>-5.0537979131378218E-2</v>
      </c>
      <c r="AS66">
        <f t="shared" si="46"/>
        <v>-5.7684312630230369E-2</v>
      </c>
      <c r="AT66">
        <f t="shared" si="47"/>
        <v>-3.7803945892881177E-2</v>
      </c>
      <c r="AU66">
        <f t="shared" si="48"/>
        <v>-0.14602623765448977</v>
      </c>
      <c r="AW66">
        <v>63</v>
      </c>
      <c r="AX66">
        <f>IF(Z66&gt;0, (R66*SUMPRODUCT(K66:$K$98, X66:$X$98)-K66*$AZ$3)/Z66, 0)</f>
        <v>-19403807.04773552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0.51227606000000003</v>
      </c>
      <c r="Q67" s="5">
        <f t="shared" si="60"/>
        <v>50</v>
      </c>
      <c r="R67">
        <f t="shared" ref="R67:R89" si="62">$C$6</f>
        <v>2000000</v>
      </c>
      <c r="S67">
        <f t="shared" ref="S67:S89" si="63">AX67</f>
        <v>-36272332.273304865</v>
      </c>
      <c r="U67">
        <f t="shared" si="52"/>
        <v>0.51227606000000003</v>
      </c>
      <c r="V67">
        <f t="shared" si="53"/>
        <v>0.01</v>
      </c>
      <c r="W67">
        <f t="shared" si="54"/>
        <v>1.2255648065500217E-5</v>
      </c>
      <c r="X67">
        <f t="shared" si="55"/>
        <v>6.2782751037410739E-6</v>
      </c>
      <c r="Y67">
        <f t="shared" si="56"/>
        <v>1.2255648065500218E-7</v>
      </c>
      <c r="Z67">
        <f t="shared" si="57"/>
        <v>5.8548164811041412E-6</v>
      </c>
      <c r="AB67">
        <f t="shared" si="58"/>
        <v>-237.80623030791929</v>
      </c>
      <c r="AC67">
        <f t="shared" ref="AC67:AC89" si="64">S67*Z67</f>
        <v>-212.36784880183097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-2.9274082405520704E-4</v>
      </c>
      <c r="AH67">
        <f t="shared" ref="AH67:AH89" si="68">-X67*R67</f>
        <v>-12.556550207482148</v>
      </c>
      <c r="AI67">
        <f t="shared" ref="AI67:AI89" si="69">SUM(AE67:AH67)</f>
        <v>-12.556842948306203</v>
      </c>
      <c r="AJ67">
        <f t="shared" ref="AJ67:AJ89" si="70">AB67-AC67</f>
        <v>-25.438381506088319</v>
      </c>
      <c r="AK67">
        <f t="shared" si="61"/>
        <v>-16.646436121554352</v>
      </c>
      <c r="AL67">
        <f t="shared" ref="AL67:AL89" si="71">SUM(AI67:AK67)</f>
        <v>-54.641660575948876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-5.3018102686788321E-7</v>
      </c>
      <c r="AQ67">
        <f t="shared" ref="AQ67:AQ89" si="75">AH67*$K67</f>
        <v>-2.2741087459894383E-2</v>
      </c>
      <c r="AR67">
        <f t="shared" ref="AR67:AR89" si="76">AI67*$K67</f>
        <v>-2.2741617640921252E-2</v>
      </c>
      <c r="AS67">
        <f t="shared" ref="AS67:AS89" si="77">AJ67*$K67</f>
        <v>-4.6071289415416196E-2</v>
      </c>
      <c r="AT67">
        <f t="shared" ref="AT67:AT89" si="78">AK67*$K67</f>
        <v>-3.0148253579254505E-2</v>
      </c>
      <c r="AU67">
        <f t="shared" ref="AU67:AU89" si="79">AL67*$K67</f>
        <v>-9.8961160635591947E-2</v>
      </c>
      <c r="AW67">
        <v>64</v>
      </c>
      <c r="AX67">
        <f>IF(Z67&gt;0, (R67*SUMPRODUCT(K67:$K$98, X67:$X$98)-K67*$AZ$3)/Z67, 0)</f>
        <v>-36272332.273304865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0.52576062700000004</v>
      </c>
      <c r="Q68" s="5">
        <f t="shared" si="60"/>
        <v>50</v>
      </c>
      <c r="R68">
        <f t="shared" si="62"/>
        <v>2000000</v>
      </c>
      <c r="S68">
        <f t="shared" si="63"/>
        <v>-69768245.893266782</v>
      </c>
      <c r="U68">
        <f t="shared" ref="U68:U89" si="83">M68</f>
        <v>0.52576062700000004</v>
      </c>
      <c r="V68">
        <f t="shared" ref="V68:V89" si="84">$C$10</f>
        <v>0.01</v>
      </c>
      <c r="W68">
        <f t="shared" ref="W68:W89" si="85">Z67</f>
        <v>5.8548164811041412E-6</v>
      </c>
      <c r="X68">
        <f t="shared" ref="X68:X89" si="86">U68*W68</f>
        <v>3.078231984075247E-6</v>
      </c>
      <c r="Y68">
        <f t="shared" ref="Y68:Y89" si="87">V68*W68</f>
        <v>5.8548164811041414E-8</v>
      </c>
      <c r="Z68">
        <f t="shared" ref="Z68:Z89" si="88">MAX(0, W68-X68-Y68)</f>
        <v>2.7180363322178528E-6</v>
      </c>
      <c r="AB68">
        <f t="shared" ref="AB68:AB89" si="89">AC67</f>
        <v>-212.36784880183097</v>
      </c>
      <c r="AC68">
        <f t="shared" si="64"/>
        <v>-189.6326271730081</v>
      </c>
      <c r="AE68">
        <f t="shared" si="65"/>
        <v>0</v>
      </c>
      <c r="AF68">
        <f t="shared" si="66"/>
        <v>0</v>
      </c>
      <c r="AG68">
        <f t="shared" si="67"/>
        <v>-1.3590181661089263E-4</v>
      </c>
      <c r="AH68">
        <f t="shared" si="68"/>
        <v>-6.1564639681504945</v>
      </c>
      <c r="AI68">
        <f t="shared" si="69"/>
        <v>-6.1565998699671054</v>
      </c>
      <c r="AJ68">
        <f t="shared" si="70"/>
        <v>-22.73522162882287</v>
      </c>
      <c r="AK68">
        <f t="shared" si="61"/>
        <v>-14.865749416128169</v>
      </c>
      <c r="AL68">
        <f t="shared" si="71"/>
        <v>-43.757570914918148</v>
      </c>
      <c r="AN68">
        <f t="shared" si="72"/>
        <v>0</v>
      </c>
      <c r="AO68">
        <f t="shared" si="73"/>
        <v>0</v>
      </c>
      <c r="AP68">
        <f t="shared" si="74"/>
        <v>-2.1975973883003771E-7</v>
      </c>
      <c r="AQ68">
        <f t="shared" si="75"/>
        <v>-9.9552967539129344E-3</v>
      </c>
      <c r="AR68">
        <f t="shared" si="76"/>
        <v>-9.9555165136517645E-3</v>
      </c>
      <c r="AS68">
        <f t="shared" si="77"/>
        <v>-3.6763940997921012E-2</v>
      </c>
      <c r="AT68">
        <f t="shared" si="78"/>
        <v>-2.4038627964442293E-2</v>
      </c>
      <c r="AU68">
        <f t="shared" si="79"/>
        <v>-7.0758085476015073E-2</v>
      </c>
      <c r="AW68">
        <v>65</v>
      </c>
      <c r="AX68">
        <f>IF(Z68&gt;0, (R68*SUMPRODUCT(K68:$K$98, X68:$X$98)-K68*$AZ$3)/Z68, 0)</f>
        <v>-69768245.893266782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0.53985268099999995</v>
      </c>
      <c r="Q69" s="5">
        <f t="shared" ref="Q69:Q89" si="91">$C$8</f>
        <v>50</v>
      </c>
      <c r="R69">
        <f t="shared" si="62"/>
        <v>2000000</v>
      </c>
      <c r="S69">
        <f t="shared" si="63"/>
        <v>-138390398.35417685</v>
      </c>
      <c r="U69">
        <f t="shared" si="83"/>
        <v>0.53985268099999995</v>
      </c>
      <c r="V69">
        <f t="shared" si="84"/>
        <v>0.01</v>
      </c>
      <c r="W69">
        <f t="shared" si="85"/>
        <v>2.7180363322178528E-6</v>
      </c>
      <c r="X69">
        <f t="shared" si="86"/>
        <v>1.4673392010032144E-6</v>
      </c>
      <c r="Y69">
        <f t="shared" si="87"/>
        <v>2.718036332217853E-8</v>
      </c>
      <c r="Z69">
        <f t="shared" si="88"/>
        <v>1.2235167678924599E-6</v>
      </c>
      <c r="AB69">
        <f t="shared" si="89"/>
        <v>-189.6326271730081</v>
      </c>
      <c r="AC69">
        <f t="shared" si="64"/>
        <v>-169.32297290165246</v>
      </c>
      <c r="AE69">
        <f t="shared" si="65"/>
        <v>0</v>
      </c>
      <c r="AF69">
        <f t="shared" si="66"/>
        <v>0</v>
      </c>
      <c r="AG69">
        <f t="shared" si="67"/>
        <v>-6.1175838394622996E-5</v>
      </c>
      <c r="AH69">
        <f t="shared" si="68"/>
        <v>-2.9346784020064289</v>
      </c>
      <c r="AI69">
        <f t="shared" si="69"/>
        <v>-2.9347395778448235</v>
      </c>
      <c r="AJ69">
        <f t="shared" si="70"/>
        <v>-20.30965427135564</v>
      </c>
      <c r="AK69">
        <f t="shared" si="61"/>
        <v>-13.274283902110568</v>
      </c>
      <c r="AL69">
        <f t="shared" si="71"/>
        <v>-36.518677751311031</v>
      </c>
      <c r="AN69">
        <f t="shared" si="72"/>
        <v>0</v>
      </c>
      <c r="AO69">
        <f t="shared" si="73"/>
        <v>0</v>
      </c>
      <c r="AP69">
        <f t="shared" si="74"/>
        <v>-8.8325229695072936E-8</v>
      </c>
      <c r="AQ69">
        <f t="shared" si="75"/>
        <v>-4.2370672922591307E-3</v>
      </c>
      <c r="AR69">
        <f t="shared" si="76"/>
        <v>-4.237155617488826E-3</v>
      </c>
      <c r="AS69">
        <f t="shared" si="77"/>
        <v>-2.9322930843603698E-2</v>
      </c>
      <c r="AT69">
        <f t="shared" si="78"/>
        <v>-1.9165314370167698E-2</v>
      </c>
      <c r="AU69">
        <f t="shared" si="79"/>
        <v>-5.2725400831260219E-2</v>
      </c>
      <c r="AW69">
        <v>66</v>
      </c>
      <c r="AX69">
        <f>IF(Z69&gt;0, (R69*SUMPRODUCT(K69:$K$98, X69:$X$98)-K69*$AZ$3)/Z69, 0)</f>
        <v>-138390398.35417685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0.55403983300000004</v>
      </c>
      <c r="Q70" s="5">
        <f t="shared" si="91"/>
        <v>50</v>
      </c>
      <c r="R70">
        <f t="shared" si="62"/>
        <v>2000000</v>
      </c>
      <c r="S70">
        <f t="shared" si="63"/>
        <v>-283433454.95245624</v>
      </c>
      <c r="U70">
        <f t="shared" si="83"/>
        <v>0.55403983300000004</v>
      </c>
      <c r="V70">
        <f t="shared" si="84"/>
        <v>0.01</v>
      </c>
      <c r="W70">
        <f t="shared" si="85"/>
        <v>1.2235167678924599E-6</v>
      </c>
      <c r="X70">
        <f t="shared" si="86"/>
        <v>6.778770257558383E-7</v>
      </c>
      <c r="Y70">
        <f t="shared" si="87"/>
        <v>1.22351676789246E-8</v>
      </c>
      <c r="Z70">
        <f t="shared" si="88"/>
        <v>5.3340457445769703E-7</v>
      </c>
      <c r="AB70">
        <f t="shared" si="89"/>
        <v>-169.32297290165246</v>
      </c>
      <c r="AC70">
        <f t="shared" si="64"/>
        <v>-151.18470142598977</v>
      </c>
      <c r="AE70">
        <f t="shared" si="65"/>
        <v>0</v>
      </c>
      <c r="AF70">
        <f t="shared" si="66"/>
        <v>0</v>
      </c>
      <c r="AG70">
        <f t="shared" si="67"/>
        <v>-2.667022872288485E-5</v>
      </c>
      <c r="AH70">
        <f t="shared" si="68"/>
        <v>-1.3557540515116766</v>
      </c>
      <c r="AI70">
        <f t="shared" si="69"/>
        <v>-1.3557807217403994</v>
      </c>
      <c r="AJ70">
        <f t="shared" si="70"/>
        <v>-18.138271475662691</v>
      </c>
      <c r="AK70">
        <f t="shared" si="61"/>
        <v>-11.852608103115674</v>
      </c>
      <c r="AL70">
        <f t="shared" si="71"/>
        <v>-31.346660300518764</v>
      </c>
      <c r="AN70">
        <f t="shared" si="72"/>
        <v>0</v>
      </c>
      <c r="AO70">
        <f t="shared" si="73"/>
        <v>0</v>
      </c>
      <c r="AP70">
        <f t="shared" si="74"/>
        <v>-3.4380608828729779E-8</v>
      </c>
      <c r="AQ70">
        <f t="shared" si="75"/>
        <v>-1.7477034110694588E-3</v>
      </c>
      <c r="AR70">
        <f t="shared" si="76"/>
        <v>-1.7477377916782877E-3</v>
      </c>
      <c r="AS70">
        <f t="shared" si="77"/>
        <v>-2.3382057308678844E-2</v>
      </c>
      <c r="AT70">
        <f t="shared" si="78"/>
        <v>-1.5279204652781644E-2</v>
      </c>
      <c r="AU70">
        <f t="shared" si="79"/>
        <v>-4.0408999753138775E-2</v>
      </c>
      <c r="AW70">
        <v>67</v>
      </c>
      <c r="AX70">
        <f>IF(Z70&gt;0, (R70*SUMPRODUCT(K70:$K$98, X70:$X$98)-K70*$AZ$3)/Z70, 0)</f>
        <v>-283433454.95245624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0.56799471300000004</v>
      </c>
      <c r="Q71" s="5">
        <f t="shared" si="91"/>
        <v>50</v>
      </c>
      <c r="R71">
        <f t="shared" si="62"/>
        <v>2000000</v>
      </c>
      <c r="S71">
        <f t="shared" si="63"/>
        <v>-599680365.72692621</v>
      </c>
      <c r="U71">
        <f t="shared" si="83"/>
        <v>0.56799471300000004</v>
      </c>
      <c r="V71">
        <f t="shared" si="84"/>
        <v>0.01</v>
      </c>
      <c r="W71">
        <f t="shared" si="85"/>
        <v>5.3340457445769703E-7</v>
      </c>
      <c r="X71">
        <f t="shared" si="86"/>
        <v>3.029709781819868E-7</v>
      </c>
      <c r="Y71">
        <f t="shared" si="87"/>
        <v>5.3340457445769705E-9</v>
      </c>
      <c r="Z71">
        <f t="shared" si="88"/>
        <v>2.2509955053113326E-7</v>
      </c>
      <c r="AB71">
        <f t="shared" si="89"/>
        <v>-151.18470142598977</v>
      </c>
      <c r="AC71">
        <f t="shared" si="64"/>
        <v>-134.98778078747671</v>
      </c>
      <c r="AE71">
        <f t="shared" si="65"/>
        <v>0</v>
      </c>
      <c r="AF71">
        <f t="shared" si="66"/>
        <v>0</v>
      </c>
      <c r="AG71">
        <f t="shared" si="67"/>
        <v>-1.1254977526556663E-5</v>
      </c>
      <c r="AH71">
        <f t="shared" si="68"/>
        <v>-0.60594195636397363</v>
      </c>
      <c r="AI71">
        <f t="shared" si="69"/>
        <v>-0.60595321134150015</v>
      </c>
      <c r="AJ71">
        <f t="shared" si="70"/>
        <v>-16.196920638513063</v>
      </c>
      <c r="AK71">
        <f t="shared" si="61"/>
        <v>-10.582929099819285</v>
      </c>
      <c r="AL71">
        <f t="shared" si="71"/>
        <v>-27.385802949673849</v>
      </c>
      <c r="AN71">
        <f t="shared" si="72"/>
        <v>0</v>
      </c>
      <c r="AO71">
        <f t="shared" si="73"/>
        <v>0</v>
      </c>
      <c r="AP71">
        <f t="shared" si="74"/>
        <v>-1.2954284550002536E-8</v>
      </c>
      <c r="AQ71">
        <f t="shared" si="75"/>
        <v>-6.9742871587284423E-4</v>
      </c>
      <c r="AR71">
        <f t="shared" si="76"/>
        <v>-6.9744167015739424E-4</v>
      </c>
      <c r="AS71">
        <f t="shared" si="77"/>
        <v>-1.8642375632472629E-2</v>
      </c>
      <c r="AT71">
        <f t="shared" si="78"/>
        <v>-1.2180768429619753E-2</v>
      </c>
      <c r="AU71">
        <f t="shared" si="79"/>
        <v>-3.1520585732249778E-2</v>
      </c>
      <c r="AW71">
        <v>68</v>
      </c>
      <c r="AX71">
        <f>IF(Z71&gt;0, (R71*SUMPRODUCT(K71:$K$98, X71:$X$98)-K71*$AZ$3)/Z71, 0)</f>
        <v>-599680365.72692621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0.58228330500000003</v>
      </c>
      <c r="Q72" s="5">
        <f t="shared" si="91"/>
        <v>50</v>
      </c>
      <c r="R72">
        <f t="shared" si="62"/>
        <v>2000000</v>
      </c>
      <c r="S72">
        <f t="shared" si="63"/>
        <v>-1313243898.9380324</v>
      </c>
      <c r="U72">
        <f t="shared" si="83"/>
        <v>0.58228330500000003</v>
      </c>
      <c r="V72">
        <f t="shared" si="84"/>
        <v>0.01</v>
      </c>
      <c r="W72">
        <f t="shared" si="85"/>
        <v>2.2509955053113326E-7</v>
      </c>
      <c r="X72">
        <f t="shared" si="86"/>
        <v>1.3107171023728278E-7</v>
      </c>
      <c r="Y72">
        <f t="shared" si="87"/>
        <v>2.2509955053113325E-9</v>
      </c>
      <c r="Z72">
        <f t="shared" si="88"/>
        <v>9.1776844788539147E-8</v>
      </c>
      <c r="AB72">
        <f t="shared" si="89"/>
        <v>-134.98778078747671</v>
      </c>
      <c r="AC72">
        <f t="shared" si="64"/>
        <v>-120.52538148233178</v>
      </c>
      <c r="AE72">
        <f t="shared" si="65"/>
        <v>0</v>
      </c>
      <c r="AF72">
        <f t="shared" si="66"/>
        <v>0</v>
      </c>
      <c r="AG72">
        <f t="shared" si="67"/>
        <v>-4.5888422394269576E-6</v>
      </c>
      <c r="AH72">
        <f t="shared" si="68"/>
        <v>-0.26214342047456557</v>
      </c>
      <c r="AI72">
        <f t="shared" si="69"/>
        <v>-0.26214800931680499</v>
      </c>
      <c r="AJ72">
        <f t="shared" si="70"/>
        <v>-14.462399305144928</v>
      </c>
      <c r="AK72">
        <f t="shared" ref="AK72:AK89" si="92">G72*SUM(AB72:AB72, AE72:AF72)</f>
        <v>-9.4491446551233711</v>
      </c>
      <c r="AL72">
        <f t="shared" si="71"/>
        <v>-24.173691969585104</v>
      </c>
      <c r="AN72">
        <f t="shared" si="72"/>
        <v>0</v>
      </c>
      <c r="AO72">
        <f t="shared" si="73"/>
        <v>0</v>
      </c>
      <c r="AP72">
        <f t="shared" si="74"/>
        <v>-4.7157840025148181E-9</v>
      </c>
      <c r="AQ72">
        <f t="shared" si="75"/>
        <v>-2.6939512934592554E-4</v>
      </c>
      <c r="AR72">
        <f t="shared" si="76"/>
        <v>-2.6939984512992804E-4</v>
      </c>
      <c r="AS72">
        <f t="shared" si="77"/>
        <v>-1.4862474611831654E-2</v>
      </c>
      <c r="AT72">
        <f t="shared" si="78"/>
        <v>-9.7105376208452398E-3</v>
      </c>
      <c r="AU72">
        <f t="shared" si="79"/>
        <v>-2.4842412077806821E-2</v>
      </c>
      <c r="AW72">
        <v>69</v>
      </c>
      <c r="AX72">
        <f>IF(Z72&gt;0, (R72*SUMPRODUCT(K72:$K$98, X72:$X$98)-K72*$AZ$3)/Z72, 0)</f>
        <v>-1313243898.9380324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0.59682203899999997</v>
      </c>
      <c r="Q73" s="5">
        <f t="shared" si="91"/>
        <v>50</v>
      </c>
      <c r="R73">
        <f t="shared" si="62"/>
        <v>2000000</v>
      </c>
      <c r="S73">
        <f t="shared" si="63"/>
        <v>-2982216073.6003032</v>
      </c>
      <c r="U73">
        <f t="shared" si="83"/>
        <v>0.59682203899999997</v>
      </c>
      <c r="V73">
        <f t="shared" si="84"/>
        <v>0.01</v>
      </c>
      <c r="W73">
        <f t="shared" si="85"/>
        <v>9.1776844788539147E-8</v>
      </c>
      <c r="X73">
        <f t="shared" si="86"/>
        <v>5.4774443639682455E-8</v>
      </c>
      <c r="Y73">
        <f t="shared" si="87"/>
        <v>9.177684478853915E-10</v>
      </c>
      <c r="Z73">
        <f t="shared" si="88"/>
        <v>3.6084632700971298E-8</v>
      </c>
      <c r="AB73">
        <f t="shared" si="89"/>
        <v>-120.52538148233178</v>
      </c>
      <c r="AC73">
        <f t="shared" si="64"/>
        <v>-107.61217165079972</v>
      </c>
      <c r="AE73">
        <f t="shared" si="65"/>
        <v>0</v>
      </c>
      <c r="AF73">
        <f t="shared" si="66"/>
        <v>0</v>
      </c>
      <c r="AG73">
        <f t="shared" si="67"/>
        <v>-1.804231635048565E-6</v>
      </c>
      <c r="AH73">
        <f t="shared" si="68"/>
        <v>-0.1095488872793649</v>
      </c>
      <c r="AI73">
        <f t="shared" si="69"/>
        <v>-0.10955069151099996</v>
      </c>
      <c r="AJ73">
        <f t="shared" si="70"/>
        <v>-12.913209831532058</v>
      </c>
      <c r="AK73">
        <f t="shared" si="92"/>
        <v>-8.4367767037632255</v>
      </c>
      <c r="AL73">
        <f t="shared" si="71"/>
        <v>-21.459537226806283</v>
      </c>
      <c r="AN73">
        <f t="shared" si="72"/>
        <v>0</v>
      </c>
      <c r="AO73">
        <f t="shared" si="73"/>
        <v>0</v>
      </c>
      <c r="AP73">
        <f t="shared" si="74"/>
        <v>-1.6554842309153527E-9</v>
      </c>
      <c r="AQ73">
        <f t="shared" si="75"/>
        <v>-1.0051727942373122E-4</v>
      </c>
      <c r="AR73">
        <f t="shared" si="76"/>
        <v>-1.0051893490796215E-4</v>
      </c>
      <c r="AS73">
        <f t="shared" si="77"/>
        <v>-1.1848597946807973E-2</v>
      </c>
      <c r="AT73">
        <f t="shared" si="78"/>
        <v>-7.7412182125151992E-3</v>
      </c>
      <c r="AU73">
        <f t="shared" si="79"/>
        <v>-1.9690335094231133E-2</v>
      </c>
      <c r="AW73">
        <v>70</v>
      </c>
      <c r="AX73">
        <f>IF(Z73&gt;0, (R73*SUMPRODUCT(K73:$K$98, X73:$X$98)-K73*$AZ$3)/Z73, 0)</f>
        <v>-2982216073.6003032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0.61151696700000002</v>
      </c>
      <c r="Q74" s="5">
        <f t="shared" si="91"/>
        <v>50</v>
      </c>
      <c r="R74">
        <f t="shared" si="62"/>
        <v>2000000</v>
      </c>
      <c r="S74">
        <f t="shared" si="63"/>
        <v>-7035177314.0673418</v>
      </c>
      <c r="U74">
        <f t="shared" si="83"/>
        <v>0.61151696700000002</v>
      </c>
      <c r="V74">
        <f t="shared" si="84"/>
        <v>0.01</v>
      </c>
      <c r="W74">
        <f t="shared" si="85"/>
        <v>3.6084632700971298E-8</v>
      </c>
      <c r="X74">
        <f t="shared" si="86"/>
        <v>2.2066365144606988E-8</v>
      </c>
      <c r="Y74">
        <f t="shared" si="87"/>
        <v>3.6084632700971297E-10</v>
      </c>
      <c r="Z74">
        <f t="shared" si="88"/>
        <v>1.3657421229354597E-8</v>
      </c>
      <c r="AB74">
        <f t="shared" si="89"/>
        <v>-107.61217165079972</v>
      </c>
      <c r="AC74">
        <f t="shared" si="64"/>
        <v>-96.082380001417164</v>
      </c>
      <c r="AE74">
        <f t="shared" si="65"/>
        <v>0</v>
      </c>
      <c r="AF74">
        <f t="shared" si="66"/>
        <v>0</v>
      </c>
      <c r="AG74">
        <f t="shared" si="67"/>
        <v>-6.828710614677298E-7</v>
      </c>
      <c r="AH74">
        <f t="shared" si="68"/>
        <v>-4.4132730289213974E-2</v>
      </c>
      <c r="AI74">
        <f t="shared" si="69"/>
        <v>-4.4133413160275442E-2</v>
      </c>
      <c r="AJ74">
        <f t="shared" si="70"/>
        <v>-11.52979164938256</v>
      </c>
      <c r="AK74">
        <f t="shared" si="92"/>
        <v>-7.5328520155559815</v>
      </c>
      <c r="AL74">
        <f t="shared" si="71"/>
        <v>-19.106777078098816</v>
      </c>
      <c r="AN74">
        <f t="shared" si="72"/>
        <v>0</v>
      </c>
      <c r="AO74">
        <f t="shared" si="73"/>
        <v>0</v>
      </c>
      <c r="AP74">
        <f t="shared" si="74"/>
        <v>-5.5943990428617402E-10</v>
      </c>
      <c r="AQ74">
        <f t="shared" si="75"/>
        <v>-3.6155596278774432E-5</v>
      </c>
      <c r="AR74">
        <f t="shared" si="76"/>
        <v>-3.6156155718678719E-5</v>
      </c>
      <c r="AS74">
        <f t="shared" si="77"/>
        <v>-9.4457444468452161E-3</v>
      </c>
      <c r="AT74">
        <f t="shared" si="78"/>
        <v>-6.1712646037845008E-3</v>
      </c>
      <c r="AU74">
        <f t="shared" si="79"/>
        <v>-1.5653165206348397E-2</v>
      </c>
      <c r="AW74">
        <v>71</v>
      </c>
      <c r="AX74">
        <f>IF(Z74&gt;0, (R74*SUMPRODUCT(K74:$K$98, X74:$X$98)-K74*$AZ$3)/Z74, 0)</f>
        <v>-7035177314.0673418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0.62627529500000001</v>
      </c>
      <c r="Q75" s="5">
        <f t="shared" si="91"/>
        <v>50</v>
      </c>
      <c r="R75">
        <f t="shared" si="62"/>
        <v>2000000</v>
      </c>
      <c r="S75">
        <f t="shared" si="63"/>
        <v>-17269683493.640961</v>
      </c>
      <c r="U75">
        <f t="shared" si="83"/>
        <v>0.62627529500000001</v>
      </c>
      <c r="V75">
        <f t="shared" si="84"/>
        <v>0.01</v>
      </c>
      <c r="W75">
        <f t="shared" si="85"/>
        <v>1.3657421229354597E-8</v>
      </c>
      <c r="X75">
        <f t="shared" si="86"/>
        <v>8.553305509353312E-9</v>
      </c>
      <c r="Y75">
        <f t="shared" si="87"/>
        <v>1.3657421229354598E-10</v>
      </c>
      <c r="Z75">
        <f t="shared" si="88"/>
        <v>4.9675415077077389E-9</v>
      </c>
      <c r="AB75">
        <f t="shared" si="89"/>
        <v>-96.082380001417164</v>
      </c>
      <c r="AC75">
        <f t="shared" si="64"/>
        <v>-85.787869579636663</v>
      </c>
      <c r="AE75">
        <f t="shared" si="65"/>
        <v>0</v>
      </c>
      <c r="AF75">
        <f t="shared" si="66"/>
        <v>0</v>
      </c>
      <c r="AG75">
        <f t="shared" si="67"/>
        <v>-2.4837707538538695E-7</v>
      </c>
      <c r="AH75">
        <f t="shared" si="68"/>
        <v>-1.7106611018706624E-2</v>
      </c>
      <c r="AI75">
        <f t="shared" si="69"/>
        <v>-1.710685939578201E-2</v>
      </c>
      <c r="AJ75">
        <f t="shared" si="70"/>
        <v>-10.294510421780501</v>
      </c>
      <c r="AK75">
        <f t="shared" si="92"/>
        <v>-6.7257666000992025</v>
      </c>
      <c r="AL75">
        <f t="shared" si="71"/>
        <v>-17.037383881275485</v>
      </c>
      <c r="AN75">
        <f t="shared" si="72"/>
        <v>0</v>
      </c>
      <c r="AO75">
        <f t="shared" si="73"/>
        <v>0</v>
      </c>
      <c r="AP75">
        <f t="shared" si="74"/>
        <v>-1.8168045906403293E-10</v>
      </c>
      <c r="AQ75">
        <f t="shared" si="75"/>
        <v>-1.2512978253271261E-5</v>
      </c>
      <c r="AR75">
        <f t="shared" si="76"/>
        <v>-1.2513159933730325E-5</v>
      </c>
      <c r="AS75">
        <f t="shared" si="77"/>
        <v>-7.5301288428754522E-3</v>
      </c>
      <c r="AT75">
        <f t="shared" si="78"/>
        <v>-4.9196986540226209E-3</v>
      </c>
      <c r="AU75">
        <f t="shared" si="79"/>
        <v>-1.2462340656831803E-2</v>
      </c>
      <c r="AW75">
        <v>72</v>
      </c>
      <c r="AX75">
        <f>IF(Z75&gt;0, (R75*SUMPRODUCT(K75:$K$98, X75:$X$98)-K75*$AZ$3)/Z75, 0)</f>
        <v>-17269683493.640961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0.64111200800000001</v>
      </c>
      <c r="Q76" s="5">
        <f t="shared" si="91"/>
        <v>50</v>
      </c>
      <c r="R76">
        <f t="shared" si="62"/>
        <v>2000000</v>
      </c>
      <c r="S76">
        <f t="shared" si="63"/>
        <v>-44195738272.077957</v>
      </c>
      <c r="U76">
        <f t="shared" si="83"/>
        <v>0.64111200800000001</v>
      </c>
      <c r="V76">
        <f t="shared" si="84"/>
        <v>0.01</v>
      </c>
      <c r="W76">
        <f t="shared" si="85"/>
        <v>4.9675415077077389E-9</v>
      </c>
      <c r="X76">
        <f t="shared" si="86"/>
        <v>3.1847505108298559E-9</v>
      </c>
      <c r="Y76">
        <f t="shared" si="87"/>
        <v>4.9675415077077387E-11</v>
      </c>
      <c r="Z76">
        <f t="shared" si="88"/>
        <v>1.7331155818008056E-9</v>
      </c>
      <c r="AB76">
        <f t="shared" si="89"/>
        <v>-85.787869579636663</v>
      </c>
      <c r="AC76">
        <f t="shared" si="64"/>
        <v>-76.596322648528513</v>
      </c>
      <c r="AE76">
        <f t="shared" si="65"/>
        <v>0</v>
      </c>
      <c r="AF76">
        <f t="shared" si="66"/>
        <v>0</v>
      </c>
      <c r="AG76">
        <f t="shared" si="67"/>
        <v>-8.6655779090040275E-8</v>
      </c>
      <c r="AH76">
        <f t="shared" si="68"/>
        <v>-6.3695010216597119E-3</v>
      </c>
      <c r="AI76">
        <f t="shared" si="69"/>
        <v>-6.3695876774388016E-3</v>
      </c>
      <c r="AJ76">
        <f t="shared" si="70"/>
        <v>-9.1915469311081495</v>
      </c>
      <c r="AK76">
        <f t="shared" si="92"/>
        <v>-6.0051508705745666</v>
      </c>
      <c r="AL76">
        <f t="shared" si="71"/>
        <v>-15.203067389360154</v>
      </c>
      <c r="AN76">
        <f t="shared" si="72"/>
        <v>0</v>
      </c>
      <c r="AO76">
        <f t="shared" si="73"/>
        <v>0</v>
      </c>
      <c r="AP76">
        <f t="shared" si="74"/>
        <v>-5.6594759418293432E-11</v>
      </c>
      <c r="AQ76">
        <f t="shared" si="75"/>
        <v>-4.15991156874657E-6</v>
      </c>
      <c r="AR76">
        <f t="shared" si="76"/>
        <v>-4.1599681635059876E-6</v>
      </c>
      <c r="AS76">
        <f t="shared" si="77"/>
        <v>-6.0029855216870024E-3</v>
      </c>
      <c r="AT76">
        <f t="shared" si="78"/>
        <v>-3.921955031269052E-3</v>
      </c>
      <c r="AU76">
        <f t="shared" si="79"/>
        <v>-9.9291005211195604E-3</v>
      </c>
      <c r="AW76">
        <v>73</v>
      </c>
      <c r="AX76">
        <f>IF(Z76&gt;0, (R76*SUMPRODUCT(K76:$K$98, X76:$X$98)-K76*$AZ$3)/Z76, 0)</f>
        <v>-44195738272.077957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0.65605419499999995</v>
      </c>
      <c r="Q77" s="5">
        <f t="shared" si="91"/>
        <v>50</v>
      </c>
      <c r="R77">
        <f t="shared" si="62"/>
        <v>2000000</v>
      </c>
      <c r="S77">
        <f t="shared" si="63"/>
        <v>-118164330964.32481</v>
      </c>
      <c r="U77">
        <f t="shared" si="83"/>
        <v>0.65605419499999995</v>
      </c>
      <c r="V77">
        <f t="shared" si="84"/>
        <v>0.01</v>
      </c>
      <c r="W77">
        <f t="shared" si="85"/>
        <v>1.7331155818008056E-9</v>
      </c>
      <c r="X77">
        <f t="shared" si="86"/>
        <v>1.1370177478602841E-9</v>
      </c>
      <c r="Y77">
        <f t="shared" si="87"/>
        <v>1.7331155818008056E-11</v>
      </c>
      <c r="Z77">
        <f t="shared" si="88"/>
        <v>5.7876667812251338E-10</v>
      </c>
      <c r="AB77">
        <f t="shared" si="89"/>
        <v>-76.596322648528513</v>
      </c>
      <c r="AC77">
        <f t="shared" si="64"/>
        <v>-68.389577304791516</v>
      </c>
      <c r="AE77">
        <f t="shared" si="65"/>
        <v>0</v>
      </c>
      <c r="AF77">
        <f t="shared" si="66"/>
        <v>0</v>
      </c>
      <c r="AG77">
        <f t="shared" si="67"/>
        <v>-2.8938333906125669E-8</v>
      </c>
      <c r="AH77">
        <f t="shared" si="68"/>
        <v>-2.2740354957205681E-3</v>
      </c>
      <c r="AI77">
        <f t="shared" si="69"/>
        <v>-2.2740644340544743E-3</v>
      </c>
      <c r="AJ77">
        <f t="shared" si="70"/>
        <v>-8.2067453437369977</v>
      </c>
      <c r="AK77">
        <f t="shared" si="92"/>
        <v>-5.3617425853969962</v>
      </c>
      <c r="AL77">
        <f t="shared" si="71"/>
        <v>-13.570761993568048</v>
      </c>
      <c r="AN77">
        <f t="shared" si="72"/>
        <v>0</v>
      </c>
      <c r="AO77">
        <f t="shared" si="73"/>
        <v>0</v>
      </c>
      <c r="AP77">
        <f t="shared" si="74"/>
        <v>-1.6874627225645835E-11</v>
      </c>
      <c r="AQ77">
        <f t="shared" si="75"/>
        <v>-1.3260439046923987E-6</v>
      </c>
      <c r="AR77">
        <f t="shared" si="76"/>
        <v>-1.3260607793196243E-6</v>
      </c>
      <c r="AS77">
        <f t="shared" si="77"/>
        <v>-4.7855473940070833E-3</v>
      </c>
      <c r="AT77">
        <f t="shared" si="78"/>
        <v>-3.1265589685276446E-3</v>
      </c>
      <c r="AU77">
        <f t="shared" si="79"/>
        <v>-7.9134324233140468E-3</v>
      </c>
      <c r="AW77">
        <v>74</v>
      </c>
      <c r="AX77">
        <f>IF(Z77&gt;0, (R77*SUMPRODUCT(K77:$K$98, X77:$X$98)-K77*$AZ$3)/Z77, 0)</f>
        <v>-118164330964.32481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0.67101713200000002</v>
      </c>
      <c r="Q78" s="5">
        <f t="shared" si="91"/>
        <v>50</v>
      </c>
      <c r="R78">
        <f t="shared" si="62"/>
        <v>2000000</v>
      </c>
      <c r="S78">
        <f t="shared" si="63"/>
        <v>-330750894349.86035</v>
      </c>
      <c r="U78">
        <f t="shared" si="83"/>
        <v>0.67101713200000002</v>
      </c>
      <c r="V78">
        <f t="shared" si="84"/>
        <v>0.01</v>
      </c>
      <c r="W78">
        <f t="shared" si="85"/>
        <v>5.7876667812251338E-10</v>
      </c>
      <c r="X78">
        <f t="shared" si="86"/>
        <v>3.883623564509361E-10</v>
      </c>
      <c r="Y78">
        <f t="shared" si="87"/>
        <v>5.7876667812251342E-12</v>
      </c>
      <c r="Z78">
        <f t="shared" si="88"/>
        <v>1.8461665489035214E-10</v>
      </c>
      <c r="AB78">
        <f t="shared" si="89"/>
        <v>-68.389577304791516</v>
      </c>
      <c r="AC78">
        <f t="shared" si="64"/>
        <v>-61.062123716863489</v>
      </c>
      <c r="AE78">
        <f t="shared" si="65"/>
        <v>0</v>
      </c>
      <c r="AF78">
        <f t="shared" si="66"/>
        <v>0</v>
      </c>
      <c r="AG78">
        <f t="shared" si="67"/>
        <v>-9.2308327445176062E-9</v>
      </c>
      <c r="AH78">
        <f t="shared" si="68"/>
        <v>-7.767247129018722E-4</v>
      </c>
      <c r="AI78">
        <f t="shared" si="69"/>
        <v>-7.7673394373461676E-4</v>
      </c>
      <c r="AJ78">
        <f t="shared" si="70"/>
        <v>-7.3274535879280265</v>
      </c>
      <c r="AK78">
        <f t="shared" si="92"/>
        <v>-4.787270411335407</v>
      </c>
      <c r="AL78">
        <f t="shared" si="71"/>
        <v>-12.115500733207167</v>
      </c>
      <c r="AN78">
        <f t="shared" si="72"/>
        <v>0</v>
      </c>
      <c r="AO78">
        <f t="shared" si="73"/>
        <v>0</v>
      </c>
      <c r="AP78">
        <f t="shared" si="74"/>
        <v>-4.805997311488741E-12</v>
      </c>
      <c r="AQ78">
        <f t="shared" si="75"/>
        <v>-4.0439871301864233E-7</v>
      </c>
      <c r="AR78">
        <f t="shared" si="76"/>
        <v>-4.0440351901595381E-7</v>
      </c>
      <c r="AS78">
        <f t="shared" si="77"/>
        <v>-3.8150103266204245E-3</v>
      </c>
      <c r="AT78">
        <f t="shared" si="78"/>
        <v>-2.492473795488526E-3</v>
      </c>
      <c r="AU78">
        <f t="shared" si="79"/>
        <v>-6.3078885256279658E-3</v>
      </c>
      <c r="AW78">
        <v>75</v>
      </c>
      <c r="AX78">
        <f>IF(Z78&gt;0, (R78*SUMPRODUCT(K78:$K$98, X78:$X$98)-K78*$AZ$3)/Z78, 0)</f>
        <v>-330750894349.86035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0.68591378599999997</v>
      </c>
      <c r="Q79" s="5">
        <f t="shared" si="91"/>
        <v>50</v>
      </c>
      <c r="R79">
        <f t="shared" si="62"/>
        <v>2000000</v>
      </c>
      <c r="S79">
        <f t="shared" si="63"/>
        <v>-971149913387.7937</v>
      </c>
      <c r="U79">
        <f t="shared" si="83"/>
        <v>0.68591378599999997</v>
      </c>
      <c r="V79">
        <f t="shared" si="84"/>
        <v>0.01</v>
      </c>
      <c r="W79">
        <f t="shared" si="85"/>
        <v>1.8461665489035214E-10</v>
      </c>
      <c r="X79">
        <f t="shared" si="86"/>
        <v>1.2663110871449685E-10</v>
      </c>
      <c r="Y79">
        <f t="shared" si="87"/>
        <v>1.8461665489035212E-12</v>
      </c>
      <c r="Z79">
        <f t="shared" si="88"/>
        <v>5.6139379626951771E-11</v>
      </c>
      <c r="AB79">
        <f t="shared" si="89"/>
        <v>-61.062123716863489</v>
      </c>
      <c r="AC79">
        <f t="shared" si="64"/>
        <v>-54.519753662358681</v>
      </c>
      <c r="AE79">
        <f t="shared" si="65"/>
        <v>0</v>
      </c>
      <c r="AF79">
        <f t="shared" si="66"/>
        <v>0</v>
      </c>
      <c r="AG79">
        <f t="shared" si="67"/>
        <v>-2.8069689813475884E-9</v>
      </c>
      <c r="AH79">
        <f t="shared" si="68"/>
        <v>-2.5326221742899368E-4</v>
      </c>
      <c r="AI79">
        <f t="shared" si="69"/>
        <v>-2.5326502439797504E-4</v>
      </c>
      <c r="AJ79">
        <f t="shared" si="70"/>
        <v>-6.5423700545048078</v>
      </c>
      <c r="AK79">
        <f t="shared" si="92"/>
        <v>-4.2743486601804443</v>
      </c>
      <c r="AL79">
        <f t="shared" si="71"/>
        <v>-10.816971979709649</v>
      </c>
      <c r="AN79">
        <f t="shared" si="72"/>
        <v>0</v>
      </c>
      <c r="AO79">
        <f t="shared" si="73"/>
        <v>0</v>
      </c>
      <c r="AP79">
        <f t="shared" si="74"/>
        <v>-1.3048549347721339E-12</v>
      </c>
      <c r="AQ79">
        <f t="shared" si="75"/>
        <v>-1.1773213612246654E-7</v>
      </c>
      <c r="AR79">
        <f t="shared" si="76"/>
        <v>-1.1773344097740132E-7</v>
      </c>
      <c r="AS79">
        <f t="shared" si="77"/>
        <v>-3.0413032375682355E-3</v>
      </c>
      <c r="AT79">
        <f t="shared" si="78"/>
        <v>-1.9869848862724068E-3</v>
      </c>
      <c r="AU79">
        <f t="shared" si="79"/>
        <v>-5.0284058572816195E-3</v>
      </c>
      <c r="AW79">
        <v>76</v>
      </c>
      <c r="AX79">
        <f>IF(Z79&gt;0, (R79*SUMPRODUCT(K79:$K$98, X79:$X$98)-K79*$AZ$3)/Z79, 0)</f>
        <v>-971149913387.7937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0.70320868400000003</v>
      </c>
      <c r="Q80" s="5">
        <f t="shared" si="91"/>
        <v>50</v>
      </c>
      <c r="R80">
        <f t="shared" si="62"/>
        <v>2000000</v>
      </c>
      <c r="S80">
        <f t="shared" si="63"/>
        <v>-3023446284341.6719</v>
      </c>
      <c r="U80">
        <f t="shared" si="83"/>
        <v>0.70320868400000003</v>
      </c>
      <c r="V80">
        <f t="shared" si="84"/>
        <v>0.01</v>
      </c>
      <c r="W80">
        <f t="shared" si="85"/>
        <v>5.6139379626951771E-11</v>
      </c>
      <c r="X80">
        <f t="shared" si="86"/>
        <v>3.9477699268045168E-11</v>
      </c>
      <c r="Y80">
        <f t="shared" si="87"/>
        <v>5.6139379626951769E-13</v>
      </c>
      <c r="Z80">
        <f t="shared" si="88"/>
        <v>1.6100286562637084E-11</v>
      </c>
      <c r="AB80">
        <f t="shared" si="89"/>
        <v>-54.519753662358681</v>
      </c>
      <c r="AC80">
        <f t="shared" si="64"/>
        <v>-48.678351584641241</v>
      </c>
      <c r="AE80">
        <f t="shared" si="65"/>
        <v>0</v>
      </c>
      <c r="AF80">
        <f t="shared" si="66"/>
        <v>0</v>
      </c>
      <c r="AG80">
        <f t="shared" si="67"/>
        <v>-8.050143281318542E-10</v>
      </c>
      <c r="AH80">
        <f t="shared" si="68"/>
        <v>-7.8955398536090338E-5</v>
      </c>
      <c r="AI80">
        <f t="shared" si="69"/>
        <v>-7.8956203550418472E-5</v>
      </c>
      <c r="AJ80">
        <f t="shared" si="70"/>
        <v>-5.84140207771744</v>
      </c>
      <c r="AK80">
        <f t="shared" si="92"/>
        <v>-3.8163827563651083</v>
      </c>
      <c r="AL80">
        <f t="shared" si="71"/>
        <v>-9.6578637902860986</v>
      </c>
      <c r="AN80">
        <f t="shared" si="72"/>
        <v>0</v>
      </c>
      <c r="AO80">
        <f t="shared" si="73"/>
        <v>0</v>
      </c>
      <c r="AP80">
        <f t="shared" si="74"/>
        <v>-3.3412594993963782E-13</v>
      </c>
      <c r="AQ80">
        <f t="shared" si="75"/>
        <v>-3.277090433900065E-8</v>
      </c>
      <c r="AR80">
        <f t="shared" si="76"/>
        <v>-3.2771238464950585E-8</v>
      </c>
      <c r="AS80">
        <f t="shared" si="77"/>
        <v>-2.4245084217644286E-3</v>
      </c>
      <c r="AT80">
        <f t="shared" si="78"/>
        <v>-1.5840121961094914E-3</v>
      </c>
      <c r="AU80">
        <f t="shared" si="79"/>
        <v>-4.0085533891123844E-3</v>
      </c>
      <c r="AW80">
        <v>77</v>
      </c>
      <c r="AX80">
        <f>IF(Z80&gt;0, (R80*SUMPRODUCT(K80:$K$98, X80:$X$98)-K80*$AZ$3)/Z80, 0)</f>
        <v>-3023446284341.6719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0.72040963400000002</v>
      </c>
      <c r="Q81" s="5">
        <f t="shared" si="91"/>
        <v>50</v>
      </c>
      <c r="R81">
        <f t="shared" si="62"/>
        <v>2000000</v>
      </c>
      <c r="S81">
        <f t="shared" si="63"/>
        <v>-10013360836348.531</v>
      </c>
      <c r="U81">
        <f t="shared" si="83"/>
        <v>0.72040963400000002</v>
      </c>
      <c r="V81">
        <f t="shared" si="84"/>
        <v>0.01</v>
      </c>
      <c r="W81">
        <f t="shared" si="85"/>
        <v>1.6100286562637084E-11</v>
      </c>
      <c r="X81">
        <f t="shared" si="86"/>
        <v>1.15988015498845E-11</v>
      </c>
      <c r="Y81">
        <f t="shared" si="87"/>
        <v>1.6100286562637083E-13</v>
      </c>
      <c r="Z81">
        <f t="shared" si="88"/>
        <v>4.3404821471262131E-12</v>
      </c>
      <c r="AB81">
        <f t="shared" si="89"/>
        <v>-48.678351584641241</v>
      </c>
      <c r="AC81">
        <f t="shared" si="64"/>
        <v>-43.462813942903608</v>
      </c>
      <c r="AE81">
        <f t="shared" si="65"/>
        <v>0</v>
      </c>
      <c r="AF81">
        <f t="shared" si="66"/>
        <v>0</v>
      </c>
      <c r="AG81">
        <f t="shared" si="67"/>
        <v>-2.1702410735631065E-10</v>
      </c>
      <c r="AH81">
        <f t="shared" si="68"/>
        <v>-2.3197603099769E-5</v>
      </c>
      <c r="AI81">
        <f t="shared" si="69"/>
        <v>-2.3197820123876358E-5</v>
      </c>
      <c r="AJ81">
        <f t="shared" si="70"/>
        <v>-5.2155376417376331</v>
      </c>
      <c r="AK81">
        <f t="shared" si="92"/>
        <v>-3.4074846109248873</v>
      </c>
      <c r="AL81">
        <f t="shared" si="71"/>
        <v>-8.6230454504826444</v>
      </c>
      <c r="AN81">
        <f t="shared" si="72"/>
        <v>0</v>
      </c>
      <c r="AO81">
        <f t="shared" si="73"/>
        <v>0</v>
      </c>
      <c r="AP81">
        <f t="shared" si="74"/>
        <v>-8.0426015298504129E-14</v>
      </c>
      <c r="AQ81">
        <f t="shared" si="75"/>
        <v>-8.596698332354171E-9</v>
      </c>
      <c r="AR81">
        <f t="shared" si="76"/>
        <v>-8.5967787583694703E-9</v>
      </c>
      <c r="AS81">
        <f t="shared" si="77"/>
        <v>-1.9328032967122707E-3</v>
      </c>
      <c r="AT81">
        <f t="shared" si="78"/>
        <v>-1.2627648273089119E-3</v>
      </c>
      <c r="AU81">
        <f t="shared" si="79"/>
        <v>-3.1955767207999409E-3</v>
      </c>
      <c r="AW81">
        <v>78</v>
      </c>
      <c r="AX81">
        <f>IF(Z81&gt;0, (R81*SUMPRODUCT(K81:$K$98, X81:$X$98)-K81*$AZ$3)/Z81, 0)</f>
        <v>-10013360836348.531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0.73749531199999996</v>
      </c>
      <c r="Q82" s="5">
        <f t="shared" si="91"/>
        <v>50</v>
      </c>
      <c r="R82">
        <f t="shared" si="62"/>
        <v>2000000</v>
      </c>
      <c r="S82">
        <f t="shared" si="63"/>
        <v>-35407266372973.492</v>
      </c>
      <c r="U82">
        <f t="shared" si="83"/>
        <v>0.73749531199999996</v>
      </c>
      <c r="V82">
        <f t="shared" si="84"/>
        <v>0.01</v>
      </c>
      <c r="W82">
        <f t="shared" si="85"/>
        <v>4.3404821471262131E-12</v>
      </c>
      <c r="X82">
        <f t="shared" si="86"/>
        <v>3.2010852353252765E-12</v>
      </c>
      <c r="Y82">
        <f t="shared" si="87"/>
        <v>4.3404821471262135E-14</v>
      </c>
      <c r="Z82">
        <f t="shared" si="88"/>
        <v>1.0959920903296745E-12</v>
      </c>
      <c r="AB82">
        <f t="shared" si="89"/>
        <v>-43.462813942903608</v>
      </c>
      <c r="AC82">
        <f t="shared" si="64"/>
        <v>-38.806083884974811</v>
      </c>
      <c r="AE82">
        <f t="shared" si="65"/>
        <v>0</v>
      </c>
      <c r="AF82">
        <f t="shared" si="66"/>
        <v>0</v>
      </c>
      <c r="AG82">
        <f t="shared" si="67"/>
        <v>-5.4799604516483721E-11</v>
      </c>
      <c r="AH82">
        <f t="shared" si="68"/>
        <v>-6.4021704706505528E-6</v>
      </c>
      <c r="AI82">
        <f t="shared" si="69"/>
        <v>-6.4022252702550694E-6</v>
      </c>
      <c r="AJ82">
        <f t="shared" si="70"/>
        <v>-4.6567300579287974</v>
      </c>
      <c r="AK82">
        <f t="shared" si="92"/>
        <v>-3.042396976003253</v>
      </c>
      <c r="AL82">
        <f t="shared" si="71"/>
        <v>-7.6991334361573198</v>
      </c>
      <c r="AN82">
        <f t="shared" si="72"/>
        <v>0</v>
      </c>
      <c r="AO82">
        <f t="shared" si="73"/>
        <v>0</v>
      </c>
      <c r="AP82">
        <f t="shared" si="74"/>
        <v>-1.8132094553600005E-14</v>
      </c>
      <c r="AQ82">
        <f t="shared" si="75"/>
        <v>-2.1183503301959668E-9</v>
      </c>
      <c r="AR82">
        <f t="shared" si="76"/>
        <v>-2.1183684622905204E-9</v>
      </c>
      <c r="AS82">
        <f t="shared" si="77"/>
        <v>-1.5408189614864421E-3</v>
      </c>
      <c r="AT82">
        <f t="shared" si="78"/>
        <v>-1.0066683897670115E-3</v>
      </c>
      <c r="AU82">
        <f t="shared" si="79"/>
        <v>-2.5474894696219156E-3</v>
      </c>
      <c r="AW82">
        <v>79</v>
      </c>
      <c r="AX82">
        <f>IF(Z82&gt;0, (R82*SUMPRODUCT(K82:$K$98, X82:$X$98)-K82*$AZ$3)/Z82, 0)</f>
        <v>-35407266372973.492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0.75444439200000002</v>
      </c>
      <c r="Q83" s="5">
        <f t="shared" si="91"/>
        <v>50</v>
      </c>
      <c r="R83">
        <f t="shared" si="62"/>
        <v>2000000</v>
      </c>
      <c r="S83">
        <f t="shared" si="63"/>
        <v>-134208779660300.44</v>
      </c>
      <c r="U83">
        <f t="shared" si="83"/>
        <v>0.75444439200000002</v>
      </c>
      <c r="V83">
        <f t="shared" si="84"/>
        <v>0.01</v>
      </c>
      <c r="W83">
        <f t="shared" si="85"/>
        <v>1.0959920903296745E-12</v>
      </c>
      <c r="X83">
        <f t="shared" si="86"/>
        <v>8.2686508622558032E-13</v>
      </c>
      <c r="Y83">
        <f t="shared" si="87"/>
        <v>1.0959920903296744E-14</v>
      </c>
      <c r="Z83">
        <f t="shared" si="88"/>
        <v>2.5816708320079741E-13</v>
      </c>
      <c r="AB83">
        <f t="shared" si="89"/>
        <v>-38.806083884974811</v>
      </c>
      <c r="AC83">
        <f t="shared" si="64"/>
        <v>-34.648289184838269</v>
      </c>
      <c r="AE83">
        <f t="shared" si="65"/>
        <v>0</v>
      </c>
      <c r="AF83">
        <f t="shared" si="66"/>
        <v>0</v>
      </c>
      <c r="AG83">
        <f t="shared" si="67"/>
        <v>-1.2908354160039871E-11</v>
      </c>
      <c r="AH83">
        <f t="shared" si="68"/>
        <v>-1.6537301724511606E-6</v>
      </c>
      <c r="AI83">
        <f t="shared" si="69"/>
        <v>-1.6537430808053205E-6</v>
      </c>
      <c r="AJ83">
        <f t="shared" si="70"/>
        <v>-4.1577947001365416</v>
      </c>
      <c r="AK83">
        <f t="shared" si="92"/>
        <v>-2.7164258719482368</v>
      </c>
      <c r="AL83">
        <f t="shared" si="71"/>
        <v>-6.8742222258278591</v>
      </c>
      <c r="AN83">
        <f t="shared" si="72"/>
        <v>0</v>
      </c>
      <c r="AO83">
        <f t="shared" si="73"/>
        <v>0</v>
      </c>
      <c r="AP83">
        <f t="shared" si="74"/>
        <v>-3.8134969257917307E-15</v>
      </c>
      <c r="AQ83">
        <f t="shared" si="75"/>
        <v>-4.8855918039918804E-10</v>
      </c>
      <c r="AR83">
        <f t="shared" si="76"/>
        <v>-4.8856299389611384E-10</v>
      </c>
      <c r="AS83">
        <f t="shared" si="77"/>
        <v>-1.228331444153286E-3</v>
      </c>
      <c r="AT83">
        <f t="shared" si="78"/>
        <v>-8.025098771990716E-4</v>
      </c>
      <c r="AU83">
        <f t="shared" si="79"/>
        <v>-2.0308418099153516E-3</v>
      </c>
      <c r="AW83">
        <v>80</v>
      </c>
      <c r="AX83">
        <f>IF(Z83&gt;0, (R83*SUMPRODUCT(K83:$K$98, X83:$X$98)-K83*$AZ$3)/Z83, 0)</f>
        <v>-134208779660300.44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0.77123612500000005</v>
      </c>
      <c r="Q84" s="5">
        <f t="shared" si="91"/>
        <v>50</v>
      </c>
      <c r="R84">
        <f t="shared" si="62"/>
        <v>2000000</v>
      </c>
      <c r="S84">
        <f t="shared" si="63"/>
        <v>-547756194003581</v>
      </c>
      <c r="U84">
        <f t="shared" si="83"/>
        <v>0.77123612500000005</v>
      </c>
      <c r="V84">
        <f t="shared" si="84"/>
        <v>0.01</v>
      </c>
      <c r="W84">
        <f t="shared" si="85"/>
        <v>2.5816708320079741E-13</v>
      </c>
      <c r="X84">
        <f t="shared" si="86"/>
        <v>1.991077808503356E-13</v>
      </c>
      <c r="Y84">
        <f t="shared" si="87"/>
        <v>2.5816708320079743E-15</v>
      </c>
      <c r="Z84">
        <f t="shared" si="88"/>
        <v>5.6477631518453833E-14</v>
      </c>
      <c r="AB84">
        <f t="shared" si="89"/>
        <v>-34.648289184838269</v>
      </c>
      <c r="AC84">
        <f t="shared" si="64"/>
        <v>-30.935972486884957</v>
      </c>
      <c r="AE84">
        <f t="shared" si="65"/>
        <v>0</v>
      </c>
      <c r="AF84">
        <f t="shared" si="66"/>
        <v>0</v>
      </c>
      <c r="AG84">
        <f t="shared" si="67"/>
        <v>-2.8238815759226917E-12</v>
      </c>
      <c r="AH84">
        <f t="shared" si="68"/>
        <v>-3.9821556170067123E-7</v>
      </c>
      <c r="AI84">
        <f t="shared" si="69"/>
        <v>-3.9821838558224716E-7</v>
      </c>
      <c r="AJ84">
        <f t="shared" si="70"/>
        <v>-3.7123166979533124</v>
      </c>
      <c r="AK84">
        <f t="shared" si="92"/>
        <v>-2.425380242938679</v>
      </c>
      <c r="AL84">
        <f t="shared" si="71"/>
        <v>-6.1376973391103764</v>
      </c>
      <c r="AN84">
        <f t="shared" si="72"/>
        <v>0</v>
      </c>
      <c r="AO84">
        <f t="shared" si="73"/>
        <v>0</v>
      </c>
      <c r="AP84">
        <f t="shared" si="74"/>
        <v>-7.4487086141677343E-16</v>
      </c>
      <c r="AQ84">
        <f t="shared" si="75"/>
        <v>-1.050395211338224E-10</v>
      </c>
      <c r="AR84">
        <f t="shared" si="76"/>
        <v>-1.0504026600468381E-10</v>
      </c>
      <c r="AS84">
        <f t="shared" si="77"/>
        <v>-9.7921830725243466E-4</v>
      </c>
      <c r="AT84">
        <f t="shared" si="78"/>
        <v>-6.3975596081101928E-4</v>
      </c>
      <c r="AU84">
        <f t="shared" si="79"/>
        <v>-1.6189743731037198E-3</v>
      </c>
      <c r="AW84">
        <v>81</v>
      </c>
      <c r="AX84">
        <f>IF(Z84&gt;0, (R84*SUMPRODUCT(K84:$K$98, X84:$X$98)-K84*$AZ$3)/Z84, 0)</f>
        <v>-547756194003581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0.78794255700000004</v>
      </c>
      <c r="Q85" s="5">
        <f t="shared" si="91"/>
        <v>50</v>
      </c>
      <c r="R85">
        <f t="shared" si="62"/>
        <v>2000000</v>
      </c>
      <c r="S85">
        <f t="shared" si="63"/>
        <v>-2420440559380691</v>
      </c>
      <c r="U85">
        <f t="shared" si="83"/>
        <v>0.78794255700000004</v>
      </c>
      <c r="V85">
        <f t="shared" si="84"/>
        <v>0.01</v>
      </c>
      <c r="W85">
        <f t="shared" si="85"/>
        <v>5.6477631518453833E-14</v>
      </c>
      <c r="X85">
        <f t="shared" si="86"/>
        <v>4.4501129391954305E-14</v>
      </c>
      <c r="Y85">
        <f t="shared" si="87"/>
        <v>5.6477631518453838E-16</v>
      </c>
      <c r="Z85">
        <f t="shared" si="88"/>
        <v>1.1411725811314989E-14</v>
      </c>
      <c r="AB85">
        <f t="shared" si="89"/>
        <v>-30.935972486884957</v>
      </c>
      <c r="AC85">
        <f t="shared" si="64"/>
        <v>-27.621404006238322</v>
      </c>
      <c r="AE85">
        <f t="shared" si="65"/>
        <v>0</v>
      </c>
      <c r="AF85">
        <f t="shared" si="66"/>
        <v>0</v>
      </c>
      <c r="AG85">
        <f t="shared" si="67"/>
        <v>-5.7058629056574943E-13</v>
      </c>
      <c r="AH85">
        <f t="shared" si="68"/>
        <v>-8.9002258783908612E-8</v>
      </c>
      <c r="AI85">
        <f t="shared" si="69"/>
        <v>-8.9002829370199172E-8</v>
      </c>
      <c r="AJ85">
        <f t="shared" si="70"/>
        <v>-3.3145684806466349</v>
      </c>
      <c r="AK85">
        <f t="shared" si="92"/>
        <v>-2.1655180740819473</v>
      </c>
      <c r="AL85">
        <f t="shared" si="71"/>
        <v>-5.4800866437314113</v>
      </c>
      <c r="AN85">
        <f t="shared" si="72"/>
        <v>0</v>
      </c>
      <c r="AO85">
        <f t="shared" si="73"/>
        <v>0</v>
      </c>
      <c r="AP85">
        <f t="shared" si="74"/>
        <v>-1.3438098359203622E-16</v>
      </c>
      <c r="AQ85">
        <f t="shared" si="75"/>
        <v>-2.0961266113554464E-11</v>
      </c>
      <c r="AR85">
        <f t="shared" si="76"/>
        <v>-2.0961400494538057E-11</v>
      </c>
      <c r="AS85">
        <f t="shared" si="77"/>
        <v>-7.8062683940551165E-4</v>
      </c>
      <c r="AT85">
        <f t="shared" si="78"/>
        <v>-5.1000953509227579E-4</v>
      </c>
      <c r="AU85">
        <f t="shared" si="79"/>
        <v>-1.2906363954591879E-3</v>
      </c>
      <c r="AW85">
        <v>82</v>
      </c>
      <c r="AX85">
        <f>IF(Z85&gt;0, (R85*SUMPRODUCT(K85:$K$98, X85:$X$98)-K85*$AZ$3)/Z85, 0)</f>
        <v>-2420440559380691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0.80464841200000004</v>
      </c>
      <c r="Q86" s="5">
        <f t="shared" si="91"/>
        <v>50</v>
      </c>
      <c r="R86">
        <f t="shared" si="62"/>
        <v>2000000</v>
      </c>
      <c r="S86">
        <f t="shared" si="63"/>
        <v>-1.1659504327018692E+16</v>
      </c>
      <c r="U86">
        <f t="shared" si="83"/>
        <v>0.80464841200000004</v>
      </c>
      <c r="V86">
        <f t="shared" si="84"/>
        <v>0.01</v>
      </c>
      <c r="W86">
        <f t="shared" si="85"/>
        <v>1.1411725811314989E-14</v>
      </c>
      <c r="X86">
        <f t="shared" si="86"/>
        <v>9.1824270522540187E-15</v>
      </c>
      <c r="Y86">
        <f t="shared" si="87"/>
        <v>1.141172581131499E-16</v>
      </c>
      <c r="Z86">
        <f t="shared" si="88"/>
        <v>2.1151815009478206E-15</v>
      </c>
      <c r="AB86">
        <f t="shared" si="89"/>
        <v>-27.621404006238322</v>
      </c>
      <c r="AC86">
        <f t="shared" si="64"/>
        <v>-24.661967862731007</v>
      </c>
      <c r="AE86">
        <f t="shared" si="65"/>
        <v>0</v>
      </c>
      <c r="AF86">
        <f t="shared" si="66"/>
        <v>0</v>
      </c>
      <c r="AG86">
        <f t="shared" si="67"/>
        <v>-1.0575907504739103E-13</v>
      </c>
      <c r="AH86">
        <f t="shared" si="68"/>
        <v>-1.8364854104508036E-8</v>
      </c>
      <c r="AI86">
        <f t="shared" si="69"/>
        <v>-1.8364959863583084E-8</v>
      </c>
      <c r="AJ86">
        <f t="shared" si="70"/>
        <v>-2.9594361435073147</v>
      </c>
      <c r="AK86">
        <f t="shared" si="92"/>
        <v>-1.9334982804366827</v>
      </c>
      <c r="AL86">
        <f t="shared" si="71"/>
        <v>-4.8929344423089569</v>
      </c>
      <c r="AN86">
        <f t="shared" si="72"/>
        <v>0</v>
      </c>
      <c r="AO86">
        <f t="shared" si="73"/>
        <v>0</v>
      </c>
      <c r="AP86">
        <f t="shared" si="74"/>
        <v>-2.2239043487308793E-17</v>
      </c>
      <c r="AQ86">
        <f t="shared" si="75"/>
        <v>-3.8617658946546434E-12</v>
      </c>
      <c r="AR86">
        <f t="shared" si="76"/>
        <v>-3.8617881336981305E-12</v>
      </c>
      <c r="AS86">
        <f t="shared" si="77"/>
        <v>-6.2231093704138995E-4</v>
      </c>
      <c r="AT86">
        <f t="shared" si="78"/>
        <v>-4.0657647886954457E-4</v>
      </c>
      <c r="AU86">
        <f t="shared" si="79"/>
        <v>-1.0288874197727227E-3</v>
      </c>
      <c r="AW86">
        <v>83</v>
      </c>
      <c r="AX86">
        <f>IF(Z86&gt;0, (R86*SUMPRODUCT(K86:$K$98, X86:$X$98)-K86*$AZ$3)/Z86, 0)</f>
        <v>-1.1659504327018692E+16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0.82135484400000003</v>
      </c>
      <c r="Q87" s="5">
        <f t="shared" si="91"/>
        <v>50</v>
      </c>
      <c r="R87">
        <f t="shared" si="62"/>
        <v>2000000</v>
      </c>
      <c r="S87">
        <f t="shared" si="63"/>
        <v>-6.1728851082766904E+16</v>
      </c>
      <c r="U87">
        <f t="shared" si="83"/>
        <v>0.82135484400000003</v>
      </c>
      <c r="V87">
        <f t="shared" si="84"/>
        <v>0.01</v>
      </c>
      <c r="W87">
        <f t="shared" si="85"/>
        <v>2.1151815009478206E-15</v>
      </c>
      <c r="X87">
        <f t="shared" si="86"/>
        <v>1.7373145717426831E-15</v>
      </c>
      <c r="Y87">
        <f t="shared" si="87"/>
        <v>2.1151815009478206E-17</v>
      </c>
      <c r="Z87">
        <f t="shared" si="88"/>
        <v>3.5671511419565937E-16</v>
      </c>
      <c r="AB87">
        <f t="shared" si="89"/>
        <v>-24.661967862731007</v>
      </c>
      <c r="AC87">
        <f t="shared" si="64"/>
        <v>-22.019614163156049</v>
      </c>
      <c r="AE87">
        <f t="shared" si="65"/>
        <v>0</v>
      </c>
      <c r="AF87">
        <f t="shared" si="66"/>
        <v>0</v>
      </c>
      <c r="AG87">
        <f t="shared" si="67"/>
        <v>-1.7835755709782967E-14</v>
      </c>
      <c r="AH87">
        <f t="shared" si="68"/>
        <v>-3.474629143485366E-9</v>
      </c>
      <c r="AI87">
        <f t="shared" si="69"/>
        <v>-3.4746469792410758E-9</v>
      </c>
      <c r="AJ87">
        <f t="shared" si="70"/>
        <v>-2.6423536995749579</v>
      </c>
      <c r="AK87">
        <f t="shared" si="92"/>
        <v>-1.7263377503911708</v>
      </c>
      <c r="AL87">
        <f t="shared" si="71"/>
        <v>-4.3686914534407757</v>
      </c>
      <c r="AN87">
        <f t="shared" si="72"/>
        <v>0</v>
      </c>
      <c r="AO87">
        <f t="shared" si="73"/>
        <v>0</v>
      </c>
      <c r="AP87">
        <f t="shared" si="74"/>
        <v>-3.3486669269714063E-18</v>
      </c>
      <c r="AQ87">
        <f t="shared" si="75"/>
        <v>-6.5236236050813314E-13</v>
      </c>
      <c r="AR87">
        <f t="shared" si="76"/>
        <v>-6.5236570917506011E-13</v>
      </c>
      <c r="AS87">
        <f t="shared" si="77"/>
        <v>-4.9610246894522369E-4</v>
      </c>
      <c r="AT87">
        <f t="shared" si="78"/>
        <v>-3.2412027971129222E-4</v>
      </c>
      <c r="AU87">
        <f t="shared" si="79"/>
        <v>-8.2022274930888166E-4</v>
      </c>
      <c r="AW87">
        <v>84</v>
      </c>
      <c r="AX87">
        <f>IF(Z87&gt;0, (R87*SUMPRODUCT(K87:$K$98, X87:$X$98)-K87*$AZ$3)/Z87, 0)</f>
        <v>-6.1728851082766904E+16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0.83806127600000002</v>
      </c>
      <c r="Q88" s="5">
        <f t="shared" si="91"/>
        <v>50</v>
      </c>
      <c r="R88">
        <f t="shared" si="62"/>
        <v>2000000</v>
      </c>
      <c r="S88">
        <f t="shared" si="63"/>
        <v>-3.6274521832640173E+17</v>
      </c>
      <c r="U88">
        <f t="shared" si="83"/>
        <v>0.83806127600000002</v>
      </c>
      <c r="V88">
        <f t="shared" si="84"/>
        <v>0.01</v>
      </c>
      <c r="W88">
        <f t="shared" si="85"/>
        <v>3.5671511419565937E-16</v>
      </c>
      <c r="X88">
        <f t="shared" si="86"/>
        <v>2.989491237713E-16</v>
      </c>
      <c r="Y88">
        <f t="shared" si="87"/>
        <v>3.5671511419565936E-18</v>
      </c>
      <c r="Z88">
        <f t="shared" si="88"/>
        <v>5.4198839282402777E-17</v>
      </c>
      <c r="AB88">
        <f t="shared" si="89"/>
        <v>-22.019614163156049</v>
      </c>
      <c r="AC88">
        <f t="shared" si="64"/>
        <v>-19.660369788532755</v>
      </c>
      <c r="AE88">
        <f t="shared" si="65"/>
        <v>0</v>
      </c>
      <c r="AF88">
        <f t="shared" si="66"/>
        <v>0</v>
      </c>
      <c r="AG88">
        <f t="shared" si="67"/>
        <v>-2.7099419641201389E-15</v>
      </c>
      <c r="AH88">
        <f t="shared" si="68"/>
        <v>-5.9789824754259998E-10</v>
      </c>
      <c r="AI88">
        <f t="shared" si="69"/>
        <v>-5.9790095748456414E-10</v>
      </c>
      <c r="AJ88">
        <f t="shared" si="70"/>
        <v>-2.3592443746232945</v>
      </c>
      <c r="AK88">
        <f t="shared" si="92"/>
        <v>-1.5413729914209235</v>
      </c>
      <c r="AL88">
        <f t="shared" si="71"/>
        <v>-3.9006173666421189</v>
      </c>
      <c r="AN88">
        <f t="shared" si="72"/>
        <v>0</v>
      </c>
      <c r="AO88">
        <f t="shared" si="73"/>
        <v>0</v>
      </c>
      <c r="AP88">
        <f t="shared" si="74"/>
        <v>-4.5427873212949715E-19</v>
      </c>
      <c r="AQ88">
        <f t="shared" si="75"/>
        <v>-1.002281456327377E-13</v>
      </c>
      <c r="AR88">
        <f t="shared" si="76"/>
        <v>-1.0022859991146983E-13</v>
      </c>
      <c r="AS88">
        <f t="shared" si="77"/>
        <v>-3.9548985088154633E-4</v>
      </c>
      <c r="AT88">
        <f t="shared" si="78"/>
        <v>-2.5838670257600583E-4</v>
      </c>
      <c r="AU88">
        <f t="shared" si="79"/>
        <v>-6.5387655355778073E-4</v>
      </c>
      <c r="AW88">
        <v>85</v>
      </c>
      <c r="AX88">
        <f>IF(Z88&gt;0, (R88*SUMPRODUCT(K88:$K$98, X88:$X$98)-K88*$AZ$3)/Z88, 0)</f>
        <v>-3.6274521832640173E+17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50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5.4198839282402777E-17</v>
      </c>
      <c r="X89">
        <f t="shared" si="86"/>
        <v>5.4198839282402777E-17</v>
      </c>
      <c r="Y89">
        <f t="shared" si="87"/>
        <v>5.4198839282402777E-19</v>
      </c>
      <c r="Z89">
        <f t="shared" si="88"/>
        <v>0</v>
      </c>
      <c r="AB89">
        <f t="shared" si="89"/>
        <v>-19.660369788532755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-1.0839767856480555E-10</v>
      </c>
      <c r="AI89">
        <f t="shared" si="69"/>
        <v>-1.0839767856480555E-10</v>
      </c>
      <c r="AJ89">
        <f t="shared" si="70"/>
        <v>-19.660369788532755</v>
      </c>
      <c r="AK89">
        <f t="shared" si="92"/>
        <v>-1.3762258851972931</v>
      </c>
      <c r="AL89">
        <f t="shared" si="71"/>
        <v>-21.036595673838445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-1.6224240433196323E-14</v>
      </c>
      <c r="AR89">
        <f t="shared" si="76"/>
        <v>-1.6224240433196323E-14</v>
      </c>
      <c r="AS89">
        <f t="shared" si="77"/>
        <v>-2.9426328190599173E-3</v>
      </c>
      <c r="AT89">
        <f t="shared" si="78"/>
        <v>-2.0598429733419425E-4</v>
      </c>
      <c r="AU89">
        <f t="shared" si="79"/>
        <v>-3.1486171164103356E-3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293625.26320138149</v>
      </c>
      <c r="AO91" s="6">
        <f t="shared" si="93"/>
        <v>-29362.526320138149</v>
      </c>
      <c r="AP91" s="6">
        <f t="shared" si="93"/>
        <v>-3008.4502392876093</v>
      </c>
      <c r="AQ91" s="6">
        <f t="shared" si="93"/>
        <v>-117281.43395644907</v>
      </c>
      <c r="AR91" s="6">
        <f t="shared" si="93"/>
        <v>143972.85268550672</v>
      </c>
      <c r="AS91" s="6">
        <f t="shared" si="93"/>
        <v>-28046.8309557588</v>
      </c>
      <c r="AT91" s="6">
        <f t="shared" si="93"/>
        <v>9262.9610907498554</v>
      </c>
      <c r="AU91" s="6">
        <f t="shared" si="93"/>
        <v>125188.98282049772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660014.98233600007</v>
      </c>
      <c r="K3">
        <v>1</v>
      </c>
      <c r="L3" s="2">
        <v>0</v>
      </c>
      <c r="O3">
        <f>$C$3</f>
        <v>660014.98233600007</v>
      </c>
      <c r="P3">
        <f>O3*C5</f>
        <v>66001.49823360001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660014.98233600007</v>
      </c>
      <c r="AF3">
        <f t="shared" ref="AF3:AF34" si="4">-$Z3*P3</f>
        <v>-66001.49823360001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591493.57589840004</v>
      </c>
      <c r="AJ3">
        <f t="shared" ref="AJ3:AJ34" si="8">AB3-AC3</f>
        <v>0</v>
      </c>
      <c r="AL3">
        <f t="shared" ref="AL3:AL34" si="9">SUM(AI3:AK3)</f>
        <v>591493.57589840004</v>
      </c>
      <c r="AN3">
        <f t="shared" ref="AN3:AN34" si="10">AE3*$K3</f>
        <v>660014.98233600007</v>
      </c>
      <c r="AO3">
        <f t="shared" ref="AO3:AO34" si="11">AF3*$K3</f>
        <v>-66001.49823360001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591493.57589840004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591493.57589840004</v>
      </c>
      <c r="AW3">
        <v>0</v>
      </c>
      <c r="AX3">
        <f>IF(Z3&gt;0, (R3*SUMPRODUCT(K3:$K$98, X3:$X$98)-K3*$AZ$3)/Z3, 0)</f>
        <v>0</v>
      </c>
      <c r="AZ3">
        <f>C6*ABS(SUMPRODUCT(X4:X79, K4:K79))/1</f>
        <v>276106.04015045473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1.978559E-3</v>
      </c>
      <c r="R4">
        <f t="shared" si="0"/>
        <v>2000000</v>
      </c>
      <c r="S4">
        <f t="shared" si="1"/>
        <v>18744.944444925452</v>
      </c>
      <c r="U4">
        <f t="shared" ref="U4:U35" si="21">M4</f>
        <v>1.978559E-3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1.978559E-3</v>
      </c>
      <c r="Y4">
        <f t="shared" ref="Y4:Y35" si="25">V4*W4</f>
        <v>0.01</v>
      </c>
      <c r="Z4">
        <f t="shared" ref="Z4:Z35" si="26">MAX(0, W4-X4-Y4)</f>
        <v>0.988021441</v>
      </c>
      <c r="AB4">
        <f t="shared" ref="AB4:AB35" si="27">AC3</f>
        <v>0</v>
      </c>
      <c r="AC4">
        <f t="shared" si="2"/>
        <v>18520.407021940191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-3957.1179999999999</v>
      </c>
      <c r="AI4">
        <f t="shared" si="7"/>
        <v>-3957.1179999999999</v>
      </c>
      <c r="AJ4">
        <f t="shared" si="8"/>
        <v>-18520.407021940191</v>
      </c>
      <c r="AK4">
        <f>G4*SUM(AB4, AE4:AF4)</f>
        <v>0</v>
      </c>
      <c r="AL4">
        <f t="shared" si="9"/>
        <v>-22477.52502194019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-3691.685791585036</v>
      </c>
      <c r="AR4">
        <f t="shared" si="14"/>
        <v>-3691.685791585036</v>
      </c>
      <c r="AS4">
        <f t="shared" si="15"/>
        <v>-17278.110851702761</v>
      </c>
      <c r="AT4">
        <f t="shared" si="16"/>
        <v>0</v>
      </c>
      <c r="AU4">
        <f t="shared" si="17"/>
        <v>-20969.796643287795</v>
      </c>
      <c r="AW4">
        <v>1</v>
      </c>
      <c r="AX4">
        <f>IF(Z4&gt;0, (R4*SUMPRODUCT(K4:$K$98, X4:$X$98)-K4*$AZ$3)/Z4, 0)</f>
        <v>18744.944444925452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2.0782270000000002E-3</v>
      </c>
      <c r="Q5" s="5">
        <f t="shared" ref="Q5:Q36" si="29">$C$8</f>
        <v>50</v>
      </c>
      <c r="R5">
        <f t="shared" si="0"/>
        <v>2000000</v>
      </c>
      <c r="S5">
        <f t="shared" si="1"/>
        <v>37203.479246898416</v>
      </c>
      <c r="U5">
        <f t="shared" si="21"/>
        <v>2.0782270000000002E-3</v>
      </c>
      <c r="V5">
        <f t="shared" si="22"/>
        <v>0.01</v>
      </c>
      <c r="W5">
        <f t="shared" si="23"/>
        <v>0.988021441</v>
      </c>
      <c r="X5">
        <f t="shared" si="24"/>
        <v>2.0533328352651072E-3</v>
      </c>
      <c r="Y5">
        <f t="shared" si="25"/>
        <v>9.880214410000001E-3</v>
      </c>
      <c r="Z5">
        <f t="shared" si="26"/>
        <v>0.97608789375473493</v>
      </c>
      <c r="AB5">
        <f t="shared" si="27"/>
        <v>18520.407021940191</v>
      </c>
      <c r="AC5">
        <f t="shared" si="2"/>
        <v>36313.865698453068</v>
      </c>
      <c r="AE5">
        <f t="shared" si="3"/>
        <v>0</v>
      </c>
      <c r="AF5">
        <f t="shared" si="4"/>
        <v>0</v>
      </c>
      <c r="AG5">
        <f t="shared" si="5"/>
        <v>-48.804394687736746</v>
      </c>
      <c r="AH5">
        <f t="shared" si="6"/>
        <v>-4106.6656705302148</v>
      </c>
      <c r="AI5">
        <f t="shared" si="7"/>
        <v>-4155.4700652179517</v>
      </c>
      <c r="AJ5">
        <f t="shared" si="8"/>
        <v>-17793.458676512877</v>
      </c>
      <c r="AK5">
        <f>G5*SUM(AB5, AE5:AF5)</f>
        <v>759.33668789954788</v>
      </c>
      <c r="AL5">
        <f t="shared" si="9"/>
        <v>-21189.592053831282</v>
      </c>
      <c r="AN5">
        <f t="shared" si="10"/>
        <v>0</v>
      </c>
      <c r="AO5">
        <f t="shared" si="11"/>
        <v>0</v>
      </c>
      <c r="AP5">
        <f t="shared" si="12"/>
        <v>-41.733029195129362</v>
      </c>
      <c r="AQ5">
        <f t="shared" si="13"/>
        <v>-3511.6427407701694</v>
      </c>
      <c r="AR5">
        <f t="shared" si="14"/>
        <v>-3553.3757699652988</v>
      </c>
      <c r="AS5">
        <f t="shared" si="15"/>
        <v>-15215.32917640774</v>
      </c>
      <c r="AT5">
        <f t="shared" si="16"/>
        <v>649.31488993566757</v>
      </c>
      <c r="AU5">
        <f t="shared" si="17"/>
        <v>-18119.390056437373</v>
      </c>
      <c r="AW5">
        <v>2</v>
      </c>
      <c r="AX5">
        <f>IF(Z5&gt;0, (R5*SUMPRODUCT(K5:$K$98, X5:$X$98)-K5*$AZ$3)/Z5, 0)</f>
        <v>37203.479246898416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2.7284060000000001E-3</v>
      </c>
      <c r="Q6" s="5">
        <f t="shared" si="29"/>
        <v>50</v>
      </c>
      <c r="R6">
        <f t="shared" si="0"/>
        <v>2000000</v>
      </c>
      <c r="S6">
        <f t="shared" si="1"/>
        <v>58019.965161078937</v>
      </c>
      <c r="U6">
        <f t="shared" si="21"/>
        <v>2.7284060000000001E-3</v>
      </c>
      <c r="V6">
        <f t="shared" si="22"/>
        <v>0.01</v>
      </c>
      <c r="W6">
        <f t="shared" si="23"/>
        <v>0.97608789375473493</v>
      </c>
      <c r="X6">
        <f t="shared" si="24"/>
        <v>2.6631640658477812E-3</v>
      </c>
      <c r="Y6">
        <f t="shared" si="25"/>
        <v>9.7608789375473494E-3</v>
      </c>
      <c r="Z6">
        <f t="shared" si="26"/>
        <v>0.96366385075133976</v>
      </c>
      <c r="AB6">
        <f t="shared" si="27"/>
        <v>36313.865698453068</v>
      </c>
      <c r="AC6">
        <f t="shared" si="2"/>
        <v>55911.743047583906</v>
      </c>
      <c r="AE6">
        <f t="shared" si="3"/>
        <v>0</v>
      </c>
      <c r="AF6">
        <f t="shared" si="4"/>
        <v>0</v>
      </c>
      <c r="AG6">
        <f t="shared" si="5"/>
        <v>-48.183192537566988</v>
      </c>
      <c r="AH6">
        <f t="shared" si="6"/>
        <v>-5326.3281316955627</v>
      </c>
      <c r="AI6">
        <f t="shared" si="7"/>
        <v>-5374.5113242331299</v>
      </c>
      <c r="AJ6">
        <f t="shared" si="8"/>
        <v>-19597.877349130838</v>
      </c>
      <c r="AK6">
        <f>G6*SUM(AB6, AE6:AF6)</f>
        <v>2124.3611433595047</v>
      </c>
      <c r="AL6">
        <f t="shared" si="9"/>
        <v>-22848.027530004463</v>
      </c>
      <c r="AN6">
        <f t="shared" si="10"/>
        <v>0</v>
      </c>
      <c r="AO6">
        <f t="shared" si="11"/>
        <v>0</v>
      </c>
      <c r="AP6">
        <f t="shared" si="12"/>
        <v>-37.168997975574108</v>
      </c>
      <c r="AQ6">
        <f t="shared" si="13"/>
        <v>-4108.782941061475</v>
      </c>
      <c r="AR6">
        <f t="shared" si="14"/>
        <v>-4145.9519390370497</v>
      </c>
      <c r="AS6">
        <f t="shared" si="15"/>
        <v>-15117.999143528235</v>
      </c>
      <c r="AT6">
        <f t="shared" si="16"/>
        <v>1638.7534922131758</v>
      </c>
      <c r="AU6">
        <f t="shared" si="17"/>
        <v>-17625.197590352109</v>
      </c>
      <c r="AW6">
        <v>3</v>
      </c>
      <c r="AX6">
        <f>IF(Z6&gt;0, (R6*SUMPRODUCT(K6:$K$98, X6:$X$98)-K6*$AZ$3)/Z6, 0)</f>
        <v>58019.965161078937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3.4724349999999998E-3</v>
      </c>
      <c r="Q7" s="5">
        <f t="shared" si="29"/>
        <v>50</v>
      </c>
      <c r="R7">
        <f t="shared" si="0"/>
        <v>2000000</v>
      </c>
      <c r="S7">
        <f t="shared" si="1"/>
        <v>74690.907091706598</v>
      </c>
      <c r="U7">
        <f t="shared" si="21"/>
        <v>3.4724349999999998E-3</v>
      </c>
      <c r="V7">
        <f t="shared" si="22"/>
        <v>0.01</v>
      </c>
      <c r="W7">
        <f t="shared" si="23"/>
        <v>0.96366385075133976</v>
      </c>
      <c r="X7">
        <f t="shared" si="24"/>
        <v>3.3462600835837283E-3</v>
      </c>
      <c r="Y7">
        <f t="shared" si="25"/>
        <v>9.6366385075133971E-3</v>
      </c>
      <c r="Z7">
        <f t="shared" si="26"/>
        <v>0.95068095216024262</v>
      </c>
      <c r="AB7">
        <f t="shared" si="27"/>
        <v>55911.743047583906</v>
      </c>
      <c r="AC7">
        <f t="shared" si="2"/>
        <v>71007.222671655851</v>
      </c>
      <c r="AE7">
        <f t="shared" si="3"/>
        <v>0</v>
      </c>
      <c r="AF7">
        <f t="shared" si="4"/>
        <v>0</v>
      </c>
      <c r="AG7">
        <f t="shared" si="5"/>
        <v>-47.534047608012131</v>
      </c>
      <c r="AH7">
        <f t="shared" si="6"/>
        <v>-6692.5201671674567</v>
      </c>
      <c r="AI7">
        <f t="shared" si="7"/>
        <v>-6740.0542147754686</v>
      </c>
      <c r="AJ7">
        <f t="shared" si="8"/>
        <v>-15095.479624071944</v>
      </c>
      <c r="AK7">
        <f>G7*SUM(AB7, AE7:AF7)</f>
        <v>2745.2665836363699</v>
      </c>
      <c r="AL7">
        <f t="shared" si="9"/>
        <v>-19090.267255211042</v>
      </c>
      <c r="AN7">
        <f t="shared" si="10"/>
        <v>0</v>
      </c>
      <c r="AO7">
        <f t="shared" si="11"/>
        <v>0</v>
      </c>
      <c r="AP7">
        <f t="shared" si="12"/>
        <v>-33.362060837351521</v>
      </c>
      <c r="AQ7">
        <f t="shared" si="13"/>
        <v>-4697.186042591673</v>
      </c>
      <c r="AR7">
        <f t="shared" si="14"/>
        <v>-4730.5481034290242</v>
      </c>
      <c r="AS7">
        <f t="shared" si="15"/>
        <v>-10594.85431874733</v>
      </c>
      <c r="AT7">
        <f t="shared" si="16"/>
        <v>1926.7820727849635</v>
      </c>
      <c r="AU7">
        <f t="shared" si="17"/>
        <v>-13398.620349391389</v>
      </c>
      <c r="AW7">
        <v>4</v>
      </c>
      <c r="AX7">
        <f>IF(Z7&gt;0, (R7*SUMPRODUCT(K7:$K$98, X7:$X$98)-K7*$AZ$3)/Z7, 0)</f>
        <v>74690.907091706598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4.2593279999999997E-3</v>
      </c>
      <c r="Q8" s="5">
        <f t="shared" si="29"/>
        <v>50</v>
      </c>
      <c r="R8">
        <f t="shared" si="0"/>
        <v>2000000</v>
      </c>
      <c r="S8">
        <f t="shared" si="1"/>
        <v>84521.759354826499</v>
      </c>
      <c r="U8">
        <f t="shared" si="21"/>
        <v>4.2593279999999997E-3</v>
      </c>
      <c r="V8">
        <f t="shared" si="22"/>
        <v>0.01</v>
      </c>
      <c r="W8">
        <f t="shared" si="23"/>
        <v>0.95068095216024262</v>
      </c>
      <c r="X8">
        <f t="shared" si="24"/>
        <v>4.0492619986027814E-3</v>
      </c>
      <c r="Y8">
        <f t="shared" si="25"/>
        <v>9.5068095216024259E-3</v>
      </c>
      <c r="Z8">
        <f t="shared" si="26"/>
        <v>0.93712488064003741</v>
      </c>
      <c r="AB8">
        <f t="shared" si="27"/>
        <v>71007.222671655851</v>
      </c>
      <c r="AC8">
        <f t="shared" si="2"/>
        <v>79207.443646877742</v>
      </c>
      <c r="AE8">
        <f t="shared" si="3"/>
        <v>0</v>
      </c>
      <c r="AF8">
        <f t="shared" si="4"/>
        <v>0</v>
      </c>
      <c r="AG8">
        <f t="shared" si="5"/>
        <v>-46.856244032001868</v>
      </c>
      <c r="AH8">
        <f t="shared" si="6"/>
        <v>-8098.5239972055624</v>
      </c>
      <c r="AI8">
        <f t="shared" si="7"/>
        <v>-8145.3802412375644</v>
      </c>
      <c r="AJ8">
        <f t="shared" si="8"/>
        <v>-8200.2209752218914</v>
      </c>
      <c r="AK8">
        <f t="shared" ref="AK8:AK39" si="30">G8*SUM(AB8:AB8, AE8:AF8)</f>
        <v>1512.4538429062695</v>
      </c>
      <c r="AL8">
        <f t="shared" si="9"/>
        <v>-14833.147373553187</v>
      </c>
      <c r="AN8">
        <f t="shared" si="10"/>
        <v>0</v>
      </c>
      <c r="AO8">
        <f t="shared" si="11"/>
        <v>0</v>
      </c>
      <c r="AP8">
        <f t="shared" si="12"/>
        <v>-30.697601296663656</v>
      </c>
      <c r="AQ8">
        <f t="shared" si="13"/>
        <v>-5305.7018524123878</v>
      </c>
      <c r="AR8">
        <f t="shared" si="14"/>
        <v>-5336.3994537090512</v>
      </c>
      <c r="AS8">
        <f t="shared" si="15"/>
        <v>-5372.3280481033753</v>
      </c>
      <c r="AT8">
        <f t="shared" si="16"/>
        <v>990.8755174109466</v>
      </c>
      <c r="AU8">
        <f t="shared" si="17"/>
        <v>-9717.8519844014809</v>
      </c>
      <c r="AW8">
        <v>5</v>
      </c>
      <c r="AX8">
        <f>IF(Z8&gt;0, (R8*SUMPRODUCT(K8:$K$98, X8:$X$98)-K8*$AZ$3)/Z8, 0)</f>
        <v>84521.759354826499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5.1233759999999998E-3</v>
      </c>
      <c r="Q9" s="5">
        <f t="shared" si="29"/>
        <v>50</v>
      </c>
      <c r="R9">
        <f t="shared" si="0"/>
        <v>2000000</v>
      </c>
      <c r="S9">
        <f t="shared" si="1"/>
        <v>90446.846817396581</v>
      </c>
      <c r="U9">
        <f t="shared" si="21"/>
        <v>5.1233759999999998E-3</v>
      </c>
      <c r="V9">
        <f t="shared" si="22"/>
        <v>0.01</v>
      </c>
      <c r="W9">
        <f t="shared" si="23"/>
        <v>0.93712488064003741</v>
      </c>
      <c r="X9">
        <f t="shared" si="24"/>
        <v>4.801243122474032E-3</v>
      </c>
      <c r="Y9">
        <f t="shared" si="25"/>
        <v>9.371248806400374E-3</v>
      </c>
      <c r="Z9">
        <f t="shared" si="26"/>
        <v>0.92295238871116303</v>
      </c>
      <c r="AB9">
        <f t="shared" si="27"/>
        <v>79207.443646877742</v>
      </c>
      <c r="AC9">
        <f t="shared" si="2"/>
        <v>83478.133321508823</v>
      </c>
      <c r="AE9">
        <f t="shared" si="3"/>
        <v>0</v>
      </c>
      <c r="AF9">
        <f t="shared" si="4"/>
        <v>0</v>
      </c>
      <c r="AG9">
        <f t="shared" si="5"/>
        <v>-46.147619435558148</v>
      </c>
      <c r="AH9">
        <f t="shared" si="6"/>
        <v>-9602.4862449480643</v>
      </c>
      <c r="AI9">
        <f t="shared" si="7"/>
        <v>-9648.6338643836225</v>
      </c>
      <c r="AJ9">
        <f t="shared" si="8"/>
        <v>-4270.6896746310813</v>
      </c>
      <c r="AK9">
        <f t="shared" si="30"/>
        <v>467.32391751657866</v>
      </c>
      <c r="AL9">
        <f t="shared" si="9"/>
        <v>-13451.999621498126</v>
      </c>
      <c r="AN9">
        <f t="shared" si="10"/>
        <v>0</v>
      </c>
      <c r="AO9">
        <f t="shared" si="11"/>
        <v>0</v>
      </c>
      <c r="AP9">
        <f t="shared" si="12"/>
        <v>-28.632777658827656</v>
      </c>
      <c r="AQ9">
        <f t="shared" si="13"/>
        <v>-5957.9639640456653</v>
      </c>
      <c r="AR9">
        <f t="shared" si="14"/>
        <v>-5986.5967417044922</v>
      </c>
      <c r="AS9">
        <f t="shared" si="15"/>
        <v>-2649.7944942603253</v>
      </c>
      <c r="AT9">
        <f t="shared" si="16"/>
        <v>289.95605815788213</v>
      </c>
      <c r="AU9">
        <f t="shared" si="17"/>
        <v>-8346.4351778069358</v>
      </c>
      <c r="AW9">
        <v>6</v>
      </c>
      <c r="AX9">
        <f>IF(Z9&gt;0, (R9*SUMPRODUCT(K9:$K$98, X9:$X$98)-K9*$AZ$3)/Z9, 0)</f>
        <v>90446.846817396581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6.0505919999999996E-3</v>
      </c>
      <c r="Q10" s="5">
        <f t="shared" si="29"/>
        <v>50</v>
      </c>
      <c r="R10">
        <f t="shared" si="0"/>
        <v>2000000</v>
      </c>
      <c r="S10">
        <f t="shared" si="1"/>
        <v>95043.360707548316</v>
      </c>
      <c r="U10">
        <f t="shared" si="21"/>
        <v>6.0505919999999996E-3</v>
      </c>
      <c r="V10">
        <f t="shared" si="22"/>
        <v>0.01</v>
      </c>
      <c r="W10">
        <f t="shared" si="23"/>
        <v>0.92295238871116303</v>
      </c>
      <c r="X10">
        <f t="shared" si="24"/>
        <v>5.5844083395166525E-3</v>
      </c>
      <c r="Y10">
        <f t="shared" si="25"/>
        <v>9.2295238871116306E-3</v>
      </c>
      <c r="Z10">
        <f t="shared" si="26"/>
        <v>0.90813845648453473</v>
      </c>
      <c r="AB10">
        <f t="shared" si="27"/>
        <v>83478.133321508823</v>
      </c>
      <c r="AC10">
        <f t="shared" si="2"/>
        <v>86312.530892055802</v>
      </c>
      <c r="AE10">
        <f t="shared" si="3"/>
        <v>0</v>
      </c>
      <c r="AF10">
        <f t="shared" si="4"/>
        <v>0</v>
      </c>
      <c r="AG10">
        <f t="shared" si="5"/>
        <v>-45.40692282422674</v>
      </c>
      <c r="AH10">
        <f t="shared" si="6"/>
        <v>-11168.816679033305</v>
      </c>
      <c r="AI10">
        <f t="shared" si="7"/>
        <v>-11214.223601857531</v>
      </c>
      <c r="AJ10">
        <f t="shared" si="8"/>
        <v>-2834.3975705469784</v>
      </c>
      <c r="AK10">
        <f t="shared" si="30"/>
        <v>342.26034661818619</v>
      </c>
      <c r="AL10">
        <f t="shared" si="9"/>
        <v>-13706.360825786323</v>
      </c>
      <c r="AN10">
        <f t="shared" si="10"/>
        <v>0</v>
      </c>
      <c r="AO10">
        <f t="shared" si="11"/>
        <v>0</v>
      </c>
      <c r="AP10">
        <f t="shared" si="12"/>
        <v>-26.727259867943364</v>
      </c>
      <c r="AQ10">
        <f t="shared" si="13"/>
        <v>-6574.1487691976599</v>
      </c>
      <c r="AR10">
        <f t="shared" si="14"/>
        <v>-6600.8760290656028</v>
      </c>
      <c r="AS10">
        <f t="shared" si="15"/>
        <v>-1668.3729203657288</v>
      </c>
      <c r="AT10">
        <f t="shared" si="16"/>
        <v>201.46005625547284</v>
      </c>
      <c r="AU10">
        <f t="shared" si="17"/>
        <v>-8067.788893175858</v>
      </c>
      <c r="AW10">
        <v>7</v>
      </c>
      <c r="AX10">
        <f>IF(Z10&gt;0, (R10*SUMPRODUCT(K10:$K$98, X10:$X$98)-K10*$AZ$3)/Z10, 0)</f>
        <v>95043.360707548316</v>
      </c>
    </row>
    <row r="11" spans="1:52" x14ac:dyDescent="0.25">
      <c r="A11" t="s">
        <v>33</v>
      </c>
      <c r="C11" s="25">
        <f>AU81</f>
        <v>280200.4812392476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7.1181309999999998E-3</v>
      </c>
      <c r="Q11" s="5">
        <f t="shared" si="29"/>
        <v>50</v>
      </c>
      <c r="R11">
        <f t="shared" si="0"/>
        <v>2000000</v>
      </c>
      <c r="S11">
        <f t="shared" si="1"/>
        <v>98399.217253576906</v>
      </c>
      <c r="U11">
        <f t="shared" si="21"/>
        <v>7.1181309999999998E-3</v>
      </c>
      <c r="V11">
        <f t="shared" si="22"/>
        <v>0.01</v>
      </c>
      <c r="W11">
        <f t="shared" si="23"/>
        <v>0.90813845648453473</v>
      </c>
      <c r="X11">
        <f t="shared" si="24"/>
        <v>6.4642484993947171E-3</v>
      </c>
      <c r="Y11">
        <f t="shared" si="25"/>
        <v>9.0813845648453472E-3</v>
      </c>
      <c r="Z11">
        <f t="shared" si="26"/>
        <v>0.89259282342029467</v>
      </c>
      <c r="AB11">
        <f t="shared" si="27"/>
        <v>86312.530892055802</v>
      </c>
      <c r="AC11">
        <f t="shared" si="2"/>
        <v>87830.435150717181</v>
      </c>
      <c r="AE11">
        <f t="shared" si="3"/>
        <v>0</v>
      </c>
      <c r="AF11">
        <f t="shared" si="4"/>
        <v>0</v>
      </c>
      <c r="AG11">
        <f t="shared" si="5"/>
        <v>-44.629641171014732</v>
      </c>
      <c r="AH11">
        <f t="shared" si="6"/>
        <v>-12928.496998789435</v>
      </c>
      <c r="AI11">
        <f t="shared" si="7"/>
        <v>-12973.12663996045</v>
      </c>
      <c r="AJ11">
        <f t="shared" si="8"/>
        <v>-1517.9042586613796</v>
      </c>
      <c r="AK11">
        <f t="shared" si="30"/>
        <v>207.1500741409339</v>
      </c>
      <c r="AL11">
        <f t="shared" si="9"/>
        <v>-14283.880824480895</v>
      </c>
      <c r="AN11">
        <f t="shared" si="10"/>
        <v>0</v>
      </c>
      <c r="AO11">
        <f t="shared" si="11"/>
        <v>0</v>
      </c>
      <c r="AP11">
        <f t="shared" si="12"/>
        <v>-24.961743759267261</v>
      </c>
      <c r="AQ11">
        <f t="shared" si="13"/>
        <v>-7231.0200308271969</v>
      </c>
      <c r="AR11">
        <f t="shared" si="14"/>
        <v>-7255.9817745864648</v>
      </c>
      <c r="AS11">
        <f t="shared" si="15"/>
        <v>-848.97696153590664</v>
      </c>
      <c r="AT11">
        <f t="shared" si="16"/>
        <v>115.86082555773413</v>
      </c>
      <c r="AU11">
        <f t="shared" si="17"/>
        <v>-7989.0979105646365</v>
      </c>
      <c r="AW11">
        <v>8</v>
      </c>
      <c r="AX11">
        <f>IF(Z11&gt;0, (R11*SUMPRODUCT(K11:$K$98, X11:$X$98)-K11*$AZ$3)/Z11, 0)</f>
        <v>98399.217253576906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8.3332130000000008E-3</v>
      </c>
      <c r="Q12" s="5">
        <f t="shared" si="29"/>
        <v>50</v>
      </c>
      <c r="R12">
        <f t="shared" si="0"/>
        <v>2000000</v>
      </c>
      <c r="S12">
        <f t="shared" si="1"/>
        <v>100743.80073199247</v>
      </c>
      <c r="U12">
        <f t="shared" si="21"/>
        <v>8.3332130000000008E-3</v>
      </c>
      <c r="V12">
        <f t="shared" si="22"/>
        <v>0.01</v>
      </c>
      <c r="W12">
        <f t="shared" si="23"/>
        <v>0.89259282342029467</v>
      </c>
      <c r="X12">
        <f t="shared" si="24"/>
        <v>7.4381661198327049E-3</v>
      </c>
      <c r="Y12">
        <f t="shared" si="25"/>
        <v>8.9259282342029466E-3</v>
      </c>
      <c r="Z12">
        <f t="shared" si="26"/>
        <v>0.87622872906625904</v>
      </c>
      <c r="AB12">
        <f t="shared" si="27"/>
        <v>87830.435150717181</v>
      </c>
      <c r="AC12">
        <f t="shared" si="2"/>
        <v>88274.61247669821</v>
      </c>
      <c r="AE12">
        <f t="shared" si="3"/>
        <v>0</v>
      </c>
      <c r="AF12">
        <f t="shared" si="4"/>
        <v>0</v>
      </c>
      <c r="AG12">
        <f t="shared" si="5"/>
        <v>-43.81143645331295</v>
      </c>
      <c r="AH12">
        <f t="shared" si="6"/>
        <v>-14876.332239665409</v>
      </c>
      <c r="AI12">
        <f t="shared" si="7"/>
        <v>-14920.143676118721</v>
      </c>
      <c r="AJ12">
        <f t="shared" si="8"/>
        <v>-444.17732598102884</v>
      </c>
      <c r="AK12">
        <f t="shared" si="30"/>
        <v>202.01000084664952</v>
      </c>
      <c r="AL12">
        <f t="shared" si="9"/>
        <v>-15162.311001253101</v>
      </c>
      <c r="AN12">
        <f t="shared" si="10"/>
        <v>0</v>
      </c>
      <c r="AO12">
        <f t="shared" si="11"/>
        <v>0</v>
      </c>
      <c r="AP12">
        <f t="shared" si="12"/>
        <v>-23.286244221303043</v>
      </c>
      <c r="AQ12">
        <f t="shared" si="13"/>
        <v>-7906.9287312513479</v>
      </c>
      <c r="AR12">
        <f t="shared" si="14"/>
        <v>-7930.2149754726506</v>
      </c>
      <c r="AS12">
        <f t="shared" si="15"/>
        <v>-236.08497067613115</v>
      </c>
      <c r="AT12">
        <f t="shared" si="16"/>
        <v>107.37046295830828</v>
      </c>
      <c r="AU12">
        <f t="shared" si="17"/>
        <v>-8058.9294831904735</v>
      </c>
      <c r="AW12">
        <v>9</v>
      </c>
      <c r="AX12">
        <f>IF(Z12&gt;0, (R12*SUMPRODUCT(K12:$K$98, X12:$X$98)-K12*$AZ$3)/Z12, 0)</f>
        <v>100743.80073199247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9.6786909999999997E-3</v>
      </c>
      <c r="Q13" s="5">
        <f t="shared" si="29"/>
        <v>50</v>
      </c>
      <c r="R13">
        <f t="shared" si="0"/>
        <v>2000000</v>
      </c>
      <c r="S13">
        <f t="shared" si="1"/>
        <v>102005.94662849096</v>
      </c>
      <c r="U13">
        <f t="shared" si="21"/>
        <v>9.6786909999999997E-3</v>
      </c>
      <c r="V13">
        <f t="shared" si="22"/>
        <v>0.01</v>
      </c>
      <c r="W13">
        <f t="shared" si="23"/>
        <v>0.87622872906625904</v>
      </c>
      <c r="X13">
        <f t="shared" si="24"/>
        <v>8.4807471139550401E-3</v>
      </c>
      <c r="Y13">
        <f t="shared" si="25"/>
        <v>8.76228729066259E-3</v>
      </c>
      <c r="Z13">
        <f t="shared" si="26"/>
        <v>0.85898569466164132</v>
      </c>
      <c r="AB13">
        <f t="shared" si="27"/>
        <v>88274.61247669821</v>
      </c>
      <c r="AC13">
        <f t="shared" si="2"/>
        <v>87621.648924292618</v>
      </c>
      <c r="AE13">
        <f t="shared" si="3"/>
        <v>0</v>
      </c>
      <c r="AF13">
        <f t="shared" si="4"/>
        <v>0</v>
      </c>
      <c r="AG13">
        <f t="shared" si="5"/>
        <v>-42.949284733082067</v>
      </c>
      <c r="AH13">
        <f t="shared" si="6"/>
        <v>-16961.49422791008</v>
      </c>
      <c r="AI13">
        <f t="shared" si="7"/>
        <v>-17004.44351264316</v>
      </c>
      <c r="AJ13">
        <f t="shared" si="8"/>
        <v>652.96355240559205</v>
      </c>
      <c r="AK13">
        <f t="shared" si="30"/>
        <v>176.54922495339642</v>
      </c>
      <c r="AL13">
        <f t="shared" si="9"/>
        <v>-16174.930735284172</v>
      </c>
      <c r="AN13">
        <f t="shared" si="10"/>
        <v>0</v>
      </c>
      <c r="AO13">
        <f t="shared" si="11"/>
        <v>0</v>
      </c>
      <c r="AP13">
        <f t="shared" si="12"/>
        <v>-21.699621118556543</v>
      </c>
      <c r="AQ13">
        <f t="shared" si="13"/>
        <v>-8569.5955273204472</v>
      </c>
      <c r="AR13">
        <f t="shared" si="14"/>
        <v>-8591.2951484390032</v>
      </c>
      <c r="AS13">
        <f t="shared" si="15"/>
        <v>329.90215738131354</v>
      </c>
      <c r="AT13">
        <f t="shared" si="16"/>
        <v>89.199420061880787</v>
      </c>
      <c r="AU13">
        <f t="shared" si="17"/>
        <v>-8172.1935709958088</v>
      </c>
      <c r="AW13">
        <v>10</v>
      </c>
      <c r="AX13">
        <f>IF(Z13&gt;0, (R13*SUMPRODUCT(K13:$K$98, X13:$X$98)-K13*$AZ$3)/Z13, 0)</f>
        <v>102005.94662849096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1.1206003000000001E-2</v>
      </c>
      <c r="Q14" s="5">
        <f t="shared" si="29"/>
        <v>50</v>
      </c>
      <c r="R14">
        <f t="shared" si="0"/>
        <v>2000000</v>
      </c>
      <c r="S14">
        <f t="shared" si="1"/>
        <v>102194.70087953175</v>
      </c>
      <c r="U14">
        <f t="shared" si="21"/>
        <v>1.1206003000000001E-2</v>
      </c>
      <c r="V14">
        <f t="shared" si="22"/>
        <v>0.01</v>
      </c>
      <c r="W14">
        <f t="shared" si="23"/>
        <v>0.85898569466164132</v>
      </c>
      <c r="X14">
        <f t="shared" si="24"/>
        <v>9.6257962713354375E-3</v>
      </c>
      <c r="Y14">
        <f t="shared" si="25"/>
        <v>8.5898569466164136E-3</v>
      </c>
      <c r="Z14">
        <f t="shared" si="26"/>
        <v>0.8407700414436895</v>
      </c>
      <c r="AB14">
        <f t="shared" si="27"/>
        <v>87621.648924292618</v>
      </c>
      <c r="AC14">
        <f t="shared" si="2"/>
        <v>85922.242893809365</v>
      </c>
      <c r="AE14">
        <f t="shared" si="3"/>
        <v>0</v>
      </c>
      <c r="AF14">
        <f t="shared" si="4"/>
        <v>0</v>
      </c>
      <c r="AG14">
        <f t="shared" si="5"/>
        <v>-42.038502072184478</v>
      </c>
      <c r="AH14">
        <f t="shared" si="6"/>
        <v>-19251.592542670875</v>
      </c>
      <c r="AI14">
        <f t="shared" si="7"/>
        <v>-19293.631044743059</v>
      </c>
      <c r="AJ14">
        <f t="shared" si="8"/>
        <v>1699.4060304832528</v>
      </c>
      <c r="AK14">
        <f t="shared" si="30"/>
        <v>157.71896806372672</v>
      </c>
      <c r="AL14">
        <f t="shared" si="9"/>
        <v>-17436.506046196078</v>
      </c>
      <c r="AN14">
        <f t="shared" si="10"/>
        <v>0</v>
      </c>
      <c r="AO14">
        <f t="shared" si="11"/>
        <v>0</v>
      </c>
      <c r="AP14">
        <f t="shared" si="12"/>
        <v>-20.193438760237278</v>
      </c>
      <c r="AQ14">
        <f t="shared" si="13"/>
        <v>-9247.6143507666075</v>
      </c>
      <c r="AR14">
        <f t="shared" si="14"/>
        <v>-9267.8077895268452</v>
      </c>
      <c r="AS14">
        <f t="shared" si="15"/>
        <v>816.31956215794492</v>
      </c>
      <c r="AT14">
        <f t="shared" si="16"/>
        <v>75.761222829821577</v>
      </c>
      <c r="AU14">
        <f t="shared" si="17"/>
        <v>-8375.7270045390778</v>
      </c>
      <c r="AW14">
        <v>11</v>
      </c>
      <c r="AX14">
        <f>IF(Z14&gt;0, (R14*SUMPRODUCT(K14:$K$98, X14:$X$98)-K14*$AZ$3)/Z14, 0)</f>
        <v>102194.70087953175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1.2937709E-2</v>
      </c>
      <c r="Q15" s="5">
        <f t="shared" si="29"/>
        <v>50</v>
      </c>
      <c r="R15">
        <f t="shared" si="0"/>
        <v>2000000</v>
      </c>
      <c r="S15">
        <f t="shared" si="1"/>
        <v>101622.8387549593</v>
      </c>
      <c r="U15">
        <f t="shared" si="21"/>
        <v>1.2937709E-2</v>
      </c>
      <c r="V15">
        <f t="shared" si="22"/>
        <v>0.01</v>
      </c>
      <c r="W15">
        <f t="shared" si="23"/>
        <v>0.8407700414436895</v>
      </c>
      <c r="X15">
        <f t="shared" si="24"/>
        <v>1.0877638132116394E-2</v>
      </c>
      <c r="Y15">
        <f t="shared" si="25"/>
        <v>8.4077004144368951E-3</v>
      </c>
      <c r="Z15">
        <f t="shared" si="26"/>
        <v>0.82148470289713615</v>
      </c>
      <c r="AB15">
        <f t="shared" si="27"/>
        <v>85922.242893809365</v>
      </c>
      <c r="AC15">
        <f t="shared" si="2"/>
        <v>83481.607502181316</v>
      </c>
      <c r="AE15">
        <f t="shared" si="3"/>
        <v>0</v>
      </c>
      <c r="AF15">
        <f t="shared" si="4"/>
        <v>0</v>
      </c>
      <c r="AG15">
        <f t="shared" si="5"/>
        <v>-41.074235144856807</v>
      </c>
      <c r="AH15">
        <f t="shared" si="6"/>
        <v>-21755.276264232791</v>
      </c>
      <c r="AI15">
        <f t="shared" si="7"/>
        <v>-21796.350499377648</v>
      </c>
      <c r="AJ15">
        <f t="shared" si="8"/>
        <v>2440.6353916280495</v>
      </c>
      <c r="AK15">
        <f t="shared" si="30"/>
        <v>352.28119586461844</v>
      </c>
      <c r="AL15">
        <f t="shared" si="9"/>
        <v>-19003.433911884978</v>
      </c>
      <c r="AN15">
        <f t="shared" si="10"/>
        <v>0</v>
      </c>
      <c r="AO15">
        <f t="shared" si="11"/>
        <v>0</v>
      </c>
      <c r="AP15">
        <f t="shared" si="12"/>
        <v>-18.717624075747683</v>
      </c>
      <c r="AQ15">
        <f t="shared" si="13"/>
        <v>-9913.9297747564997</v>
      </c>
      <c r="AR15">
        <f t="shared" si="14"/>
        <v>-9932.6473988322487</v>
      </c>
      <c r="AS15">
        <f t="shared" si="15"/>
        <v>1112.2032000194001</v>
      </c>
      <c r="AT15">
        <f t="shared" si="16"/>
        <v>160.53535677278293</v>
      </c>
      <c r="AU15">
        <f t="shared" si="17"/>
        <v>-8659.908842040064</v>
      </c>
      <c r="AW15">
        <v>12</v>
      </c>
      <c r="AX15">
        <f>IF(Z15&gt;0, (R15*SUMPRODUCT(K15:$K$98, X15:$X$98)-K15*$AZ$3)/Z15, 0)</f>
        <v>101622.8387549593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1.4742959999999999E-2</v>
      </c>
      <c r="Q16" s="5">
        <f t="shared" si="29"/>
        <v>50</v>
      </c>
      <c r="R16">
        <f t="shared" si="0"/>
        <v>2000000</v>
      </c>
      <c r="S16">
        <f t="shared" si="1"/>
        <v>100309.77172299004</v>
      </c>
      <c r="U16">
        <f t="shared" si="21"/>
        <v>1.4742959999999999E-2</v>
      </c>
      <c r="V16">
        <f t="shared" si="22"/>
        <v>0.01</v>
      </c>
      <c r="W16">
        <f t="shared" si="23"/>
        <v>0.82148470289713615</v>
      </c>
      <c r="X16">
        <f t="shared" si="24"/>
        <v>1.2111116115424363E-2</v>
      </c>
      <c r="Y16">
        <f t="shared" si="25"/>
        <v>8.2148470289713608E-3</v>
      </c>
      <c r="Z16">
        <f t="shared" si="26"/>
        <v>0.80115873975274043</v>
      </c>
      <c r="AB16">
        <f t="shared" si="27"/>
        <v>83481.607502181316</v>
      </c>
      <c r="AC16">
        <f t="shared" si="2"/>
        <v>80364.050298475777</v>
      </c>
      <c r="AE16">
        <f t="shared" si="3"/>
        <v>0</v>
      </c>
      <c r="AF16">
        <f t="shared" si="4"/>
        <v>0</v>
      </c>
      <c r="AG16">
        <f t="shared" si="5"/>
        <v>-40.057936987637021</v>
      </c>
      <c r="AH16">
        <f t="shared" si="6"/>
        <v>-24222.232230848724</v>
      </c>
      <c r="AI16">
        <f t="shared" si="7"/>
        <v>-24262.29016783636</v>
      </c>
      <c r="AJ16">
        <f t="shared" si="8"/>
        <v>3117.557203705539</v>
      </c>
      <c r="AK16">
        <f t="shared" si="30"/>
        <v>592.71941326548733</v>
      </c>
      <c r="AL16">
        <f t="shared" si="9"/>
        <v>-20552.013550865333</v>
      </c>
      <c r="AN16">
        <f t="shared" si="10"/>
        <v>0</v>
      </c>
      <c r="AO16">
        <f t="shared" si="11"/>
        <v>0</v>
      </c>
      <c r="AP16">
        <f t="shared" si="12"/>
        <v>-17.268465284217598</v>
      </c>
      <c r="AQ16">
        <f t="shared" si="13"/>
        <v>-10441.895110917985</v>
      </c>
      <c r="AR16">
        <f t="shared" si="14"/>
        <v>-10459.163576202202</v>
      </c>
      <c r="AS16">
        <f t="shared" si="15"/>
        <v>1343.9391139979743</v>
      </c>
      <c r="AT16">
        <f t="shared" si="16"/>
        <v>255.51377282399247</v>
      </c>
      <c r="AU16">
        <f t="shared" si="17"/>
        <v>-8859.7106893802356</v>
      </c>
      <c r="AW16">
        <v>13</v>
      </c>
      <c r="AX16">
        <f>IF(Z16&gt;0, (R16*SUMPRODUCT(K16:$K$98, X16:$X$98)-K16*$AZ$3)/Z16, 0)</f>
        <v>100309.77172299004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1.6674095999999999E-2</v>
      </c>
      <c r="Q17" s="5">
        <f t="shared" si="29"/>
        <v>50</v>
      </c>
      <c r="R17">
        <f t="shared" si="0"/>
        <v>2000000</v>
      </c>
      <c r="S17">
        <f t="shared" si="1"/>
        <v>98822.391332740226</v>
      </c>
      <c r="U17">
        <f t="shared" si="21"/>
        <v>1.6674095999999999E-2</v>
      </c>
      <c r="V17">
        <f t="shared" si="22"/>
        <v>0.01</v>
      </c>
      <c r="W17">
        <f t="shared" si="23"/>
        <v>0.80115873975274043</v>
      </c>
      <c r="X17">
        <f t="shared" si="24"/>
        <v>1.335859773787621E-2</v>
      </c>
      <c r="Y17">
        <f t="shared" si="25"/>
        <v>8.0115873975274039E-3</v>
      </c>
      <c r="Z17">
        <f t="shared" si="26"/>
        <v>0.77978855461733687</v>
      </c>
      <c r="AB17">
        <f t="shared" si="27"/>
        <v>80364.050298475777</v>
      </c>
      <c r="AC17">
        <f t="shared" si="2"/>
        <v>77060.569701186338</v>
      </c>
      <c r="AE17">
        <f t="shared" si="3"/>
        <v>0</v>
      </c>
      <c r="AF17">
        <f t="shared" si="4"/>
        <v>0</v>
      </c>
      <c r="AG17">
        <f t="shared" si="5"/>
        <v>-38.989427730866844</v>
      </c>
      <c r="AH17">
        <f t="shared" si="6"/>
        <v>-26717.195475752418</v>
      </c>
      <c r="AI17">
        <f t="shared" si="7"/>
        <v>-26756.184903483285</v>
      </c>
      <c r="AJ17">
        <f t="shared" si="8"/>
        <v>3303.4805972894392</v>
      </c>
      <c r="AK17">
        <f t="shared" si="30"/>
        <v>1109.0238941189657</v>
      </c>
      <c r="AL17">
        <f t="shared" si="9"/>
        <v>-22343.680412074878</v>
      </c>
      <c r="AN17">
        <f t="shared" si="10"/>
        <v>0</v>
      </c>
      <c r="AO17">
        <f t="shared" si="11"/>
        <v>0</v>
      </c>
      <c r="AP17">
        <f t="shared" si="12"/>
        <v>-15.799816303302979</v>
      </c>
      <c r="AQ17">
        <f t="shared" si="13"/>
        <v>-10826.698549415734</v>
      </c>
      <c r="AR17">
        <f t="shared" si="14"/>
        <v>-10842.498365719037</v>
      </c>
      <c r="AS17">
        <f t="shared" si="15"/>
        <v>1338.6804997237214</v>
      </c>
      <c r="AT17">
        <f t="shared" si="16"/>
        <v>449.41346469626217</v>
      </c>
      <c r="AU17">
        <f t="shared" si="17"/>
        <v>-9054.4044012990526</v>
      </c>
      <c r="AW17">
        <v>14</v>
      </c>
      <c r="AX17">
        <f>IF(Z17&gt;0, (R17*SUMPRODUCT(K17:$K$98, X17:$X$98)-K17*$AZ$3)/Z17, 0)</f>
        <v>98822.391332740226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1.8802857999999999E-2</v>
      </c>
      <c r="Q18" s="5">
        <f t="shared" si="29"/>
        <v>50</v>
      </c>
      <c r="R18">
        <f t="shared" si="0"/>
        <v>2000000</v>
      </c>
      <c r="S18">
        <f t="shared" si="1"/>
        <v>97328.627575245584</v>
      </c>
      <c r="U18">
        <f t="shared" si="21"/>
        <v>1.8802857999999999E-2</v>
      </c>
      <c r="V18">
        <f t="shared" si="22"/>
        <v>0.01</v>
      </c>
      <c r="W18">
        <f t="shared" si="23"/>
        <v>0.77978855461733687</v>
      </c>
      <c r="X18">
        <f t="shared" si="24"/>
        <v>1.4662253462495028E-2</v>
      </c>
      <c r="Y18">
        <f t="shared" si="25"/>
        <v>7.7978855461733687E-3</v>
      </c>
      <c r="Z18">
        <f t="shared" si="26"/>
        <v>0.75732841560866848</v>
      </c>
      <c r="AB18">
        <f t="shared" si="27"/>
        <v>77060.569701186338</v>
      </c>
      <c r="AC18">
        <f t="shared" si="2"/>
        <v>73709.735314926904</v>
      </c>
      <c r="AE18">
        <f t="shared" si="3"/>
        <v>0</v>
      </c>
      <c r="AF18">
        <f t="shared" si="4"/>
        <v>0</v>
      </c>
      <c r="AG18">
        <f t="shared" si="5"/>
        <v>-37.866420780433423</v>
      </c>
      <c r="AH18">
        <f t="shared" si="6"/>
        <v>-29324.506924990055</v>
      </c>
      <c r="AI18">
        <f t="shared" si="7"/>
        <v>-29362.373345770488</v>
      </c>
      <c r="AJ18">
        <f t="shared" si="8"/>
        <v>3350.8343862594338</v>
      </c>
      <c r="AK18">
        <f t="shared" si="30"/>
        <v>1664.508305545625</v>
      </c>
      <c r="AL18">
        <f t="shared" si="9"/>
        <v>-24347.03065396543</v>
      </c>
      <c r="AN18">
        <f t="shared" si="10"/>
        <v>0</v>
      </c>
      <c r="AO18">
        <f t="shared" si="11"/>
        <v>0</v>
      </c>
      <c r="AP18">
        <f t="shared" si="12"/>
        <v>-14.319462894636859</v>
      </c>
      <c r="AQ18">
        <f t="shared" si="13"/>
        <v>-11089.275937927987</v>
      </c>
      <c r="AR18">
        <f t="shared" si="14"/>
        <v>-11103.595400822624</v>
      </c>
      <c r="AS18">
        <f t="shared" si="15"/>
        <v>1267.1424357305211</v>
      </c>
      <c r="AT18">
        <f t="shared" si="16"/>
        <v>629.44594254843196</v>
      </c>
      <c r="AU18">
        <f t="shared" si="17"/>
        <v>-9207.0070225436721</v>
      </c>
      <c r="AW18">
        <v>15</v>
      </c>
      <c r="AX18">
        <f>IF(Z18&gt;0, (R18*SUMPRODUCT(K18:$K$98, X18:$X$98)-K18*$AZ$3)/Z18, 0)</f>
        <v>97328.627575245584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2.1348979000000001E-2</v>
      </c>
      <c r="Q19" s="5">
        <f t="shared" si="29"/>
        <v>50</v>
      </c>
      <c r="R19">
        <f t="shared" si="0"/>
        <v>2000000</v>
      </c>
      <c r="S19">
        <f t="shared" si="1"/>
        <v>94958.645247644992</v>
      </c>
      <c r="U19">
        <f t="shared" si="21"/>
        <v>2.1348979000000001E-2</v>
      </c>
      <c r="V19">
        <f t="shared" si="22"/>
        <v>0.01</v>
      </c>
      <c r="W19">
        <f t="shared" si="23"/>
        <v>0.75732841560866848</v>
      </c>
      <c r="X19">
        <f t="shared" si="24"/>
        <v>1.6168188440932735E-2</v>
      </c>
      <c r="Y19">
        <f t="shared" si="25"/>
        <v>7.5732841560866848E-3</v>
      </c>
      <c r="Z19">
        <f t="shared" si="26"/>
        <v>0.73358694301164906</v>
      </c>
      <c r="AB19">
        <f t="shared" si="27"/>
        <v>73709.735314926904</v>
      </c>
      <c r="AC19">
        <f t="shared" si="2"/>
        <v>69660.422279747552</v>
      </c>
      <c r="AE19">
        <f t="shared" si="3"/>
        <v>0</v>
      </c>
      <c r="AF19">
        <f t="shared" si="4"/>
        <v>0</v>
      </c>
      <c r="AG19">
        <f t="shared" si="5"/>
        <v>-36.679347150582451</v>
      </c>
      <c r="AH19">
        <f t="shared" si="6"/>
        <v>-32336.376881865468</v>
      </c>
      <c r="AI19">
        <f t="shared" si="7"/>
        <v>-32373.056229016049</v>
      </c>
      <c r="AJ19">
        <f t="shared" si="8"/>
        <v>4049.3130351793516</v>
      </c>
      <c r="AK19">
        <f t="shared" si="30"/>
        <v>1643.7270975228701</v>
      </c>
      <c r="AL19">
        <f t="shared" si="9"/>
        <v>-26680.016096313826</v>
      </c>
      <c r="AN19">
        <f t="shared" si="10"/>
        <v>0</v>
      </c>
      <c r="AO19">
        <f t="shared" si="11"/>
        <v>0</v>
      </c>
      <c r="AP19">
        <f t="shared" si="12"/>
        <v>-12.935337455060719</v>
      </c>
      <c r="AQ19">
        <f t="shared" si="13"/>
        <v>-11403.745691649034</v>
      </c>
      <c r="AR19">
        <f t="shared" si="14"/>
        <v>-11416.681029104095</v>
      </c>
      <c r="AS19">
        <f t="shared" si="15"/>
        <v>1428.0306123275509</v>
      </c>
      <c r="AT19">
        <f t="shared" si="16"/>
        <v>579.67674842184829</v>
      </c>
      <c r="AU19">
        <f t="shared" si="17"/>
        <v>-9408.9736683546944</v>
      </c>
      <c r="AW19">
        <v>16</v>
      </c>
      <c r="AX19">
        <f>IF(Z19&gt;0, (R19*SUMPRODUCT(K19:$K$98, X19:$X$98)-K19*$AZ$3)/Z19, 0)</f>
        <v>94958.645247644992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2.4063398E-2</v>
      </c>
      <c r="Q20" s="5">
        <f t="shared" si="29"/>
        <v>50</v>
      </c>
      <c r="R20">
        <f t="shared" si="0"/>
        <v>2000000</v>
      </c>
      <c r="S20">
        <f t="shared" si="1"/>
        <v>89291.243261367563</v>
      </c>
      <c r="U20">
        <f t="shared" si="21"/>
        <v>2.4063398E-2</v>
      </c>
      <c r="V20">
        <f t="shared" si="22"/>
        <v>0.01</v>
      </c>
      <c r="W20">
        <f t="shared" si="23"/>
        <v>0.73358694301164906</v>
      </c>
      <c r="X20">
        <f t="shared" si="24"/>
        <v>1.7652594577292631E-2</v>
      </c>
      <c r="Y20">
        <f t="shared" si="25"/>
        <v>7.3358694301164911E-3</v>
      </c>
      <c r="Z20">
        <f t="shared" si="26"/>
        <v>0.70859847900424</v>
      </c>
      <c r="AB20">
        <f t="shared" si="27"/>
        <v>69660.422279747552</v>
      </c>
      <c r="AC20">
        <f t="shared" si="2"/>
        <v>63271.639163402651</v>
      </c>
      <c r="AE20">
        <f t="shared" si="3"/>
        <v>0</v>
      </c>
      <c r="AF20">
        <f t="shared" si="4"/>
        <v>0</v>
      </c>
      <c r="AG20">
        <f t="shared" si="5"/>
        <v>-35.429923950212</v>
      </c>
      <c r="AH20">
        <f t="shared" si="6"/>
        <v>-35305.189154585263</v>
      </c>
      <c r="AI20">
        <f t="shared" si="7"/>
        <v>-35340.619078535477</v>
      </c>
      <c r="AJ20">
        <f t="shared" si="8"/>
        <v>6388.7831163449009</v>
      </c>
      <c r="AK20">
        <f t="shared" si="30"/>
        <v>299.53981580291446</v>
      </c>
      <c r="AL20">
        <f t="shared" si="9"/>
        <v>-28652.296146387664</v>
      </c>
      <c r="AN20">
        <f t="shared" si="10"/>
        <v>0</v>
      </c>
      <c r="AO20">
        <f t="shared" si="11"/>
        <v>0</v>
      </c>
      <c r="AP20">
        <f t="shared" si="12"/>
        <v>-11.85119596610517</v>
      </c>
      <c r="AQ20">
        <f t="shared" si="13"/>
        <v>-11809.472576892089</v>
      </c>
      <c r="AR20">
        <f t="shared" si="14"/>
        <v>-11821.323772858195</v>
      </c>
      <c r="AS20">
        <f t="shared" si="15"/>
        <v>2137.0274687336564</v>
      </c>
      <c r="AT20">
        <f t="shared" si="16"/>
        <v>100.1951080030513</v>
      </c>
      <c r="AU20">
        <f t="shared" si="17"/>
        <v>-9584.1011961214881</v>
      </c>
      <c r="AW20">
        <v>17</v>
      </c>
      <c r="AX20">
        <f>IF(Z20&gt;0, (R20*SUMPRODUCT(K20:$K$98, X20:$X$98)-K20*$AZ$3)/Z20, 0)</f>
        <v>89291.243261367563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2.6767890999999999E-2</v>
      </c>
      <c r="Q21" s="5">
        <f t="shared" si="29"/>
        <v>50</v>
      </c>
      <c r="R21">
        <f t="shared" si="0"/>
        <v>2000000</v>
      </c>
      <c r="S21">
        <f t="shared" si="1"/>
        <v>82036.99876335579</v>
      </c>
      <c r="U21">
        <f t="shared" si="21"/>
        <v>2.6767890999999999E-2</v>
      </c>
      <c r="V21">
        <f t="shared" si="22"/>
        <v>0.01</v>
      </c>
      <c r="W21">
        <f t="shared" si="23"/>
        <v>0.70859847900424</v>
      </c>
      <c r="X21">
        <f t="shared" si="24"/>
        <v>1.8967686848751285E-2</v>
      </c>
      <c r="Y21">
        <f t="shared" si="25"/>
        <v>7.0859847900424005E-3</v>
      </c>
      <c r="Z21">
        <f t="shared" si="26"/>
        <v>0.68254480736544632</v>
      </c>
      <c r="AB21">
        <f t="shared" si="27"/>
        <v>63271.639163402651</v>
      </c>
      <c r="AC21">
        <f t="shared" si="2"/>
        <v>55993.927517774035</v>
      </c>
      <c r="AE21">
        <f t="shared" si="3"/>
        <v>0</v>
      </c>
      <c r="AF21">
        <f t="shared" si="4"/>
        <v>0</v>
      </c>
      <c r="AG21">
        <f t="shared" si="5"/>
        <v>-34.127240368272318</v>
      </c>
      <c r="AH21">
        <f t="shared" si="6"/>
        <v>-37935.373697502568</v>
      </c>
      <c r="AI21">
        <f t="shared" si="7"/>
        <v>-37969.500937870842</v>
      </c>
      <c r="AJ21">
        <f t="shared" si="8"/>
        <v>7277.7116456286167</v>
      </c>
      <c r="AK21">
        <f t="shared" si="30"/>
        <v>101.23462266144425</v>
      </c>
      <c r="AL21">
        <f t="shared" si="9"/>
        <v>-30590.554669580783</v>
      </c>
      <c r="AN21">
        <f t="shared" si="10"/>
        <v>0</v>
      </c>
      <c r="AO21">
        <f t="shared" si="11"/>
        <v>0</v>
      </c>
      <c r="AP21">
        <f t="shared" si="12"/>
        <v>-10.855318072084229</v>
      </c>
      <c r="AQ21">
        <f t="shared" si="13"/>
        <v>-12066.623120591208</v>
      </c>
      <c r="AR21">
        <f t="shared" si="14"/>
        <v>-12077.478438663293</v>
      </c>
      <c r="AS21">
        <f t="shared" si="15"/>
        <v>2314.9212739643981</v>
      </c>
      <c r="AT21">
        <f t="shared" si="16"/>
        <v>32.201080926516084</v>
      </c>
      <c r="AU21">
        <f t="shared" si="17"/>
        <v>-9730.3560837723799</v>
      </c>
      <c r="AW21">
        <v>18</v>
      </c>
      <c r="AX21">
        <f>IF(Z21&gt;0, (R21*SUMPRODUCT(K21:$K$98, X21:$X$98)-K21*$AZ$3)/Z21, 0)</f>
        <v>82036.99876335579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2.9742653000000001E-2</v>
      </c>
      <c r="Q22" s="5">
        <f t="shared" si="29"/>
        <v>50</v>
      </c>
      <c r="R22">
        <f t="shared" si="0"/>
        <v>2000000</v>
      </c>
      <c r="S22">
        <f t="shared" si="1"/>
        <v>75904.905080963581</v>
      </c>
      <c r="U22">
        <f t="shared" si="21"/>
        <v>2.9742653000000001E-2</v>
      </c>
      <c r="V22">
        <f t="shared" si="22"/>
        <v>0.01</v>
      </c>
      <c r="W22">
        <f t="shared" si="23"/>
        <v>0.68254480736544632</v>
      </c>
      <c r="X22">
        <f t="shared" si="24"/>
        <v>2.0300693362422316E-2</v>
      </c>
      <c r="Y22">
        <f t="shared" si="25"/>
        <v>6.8254480736544632E-3</v>
      </c>
      <c r="Z22">
        <f t="shared" si="26"/>
        <v>0.65541866592936948</v>
      </c>
      <c r="AB22">
        <f t="shared" si="27"/>
        <v>55993.927517774035</v>
      </c>
      <c r="AC22">
        <f t="shared" si="2"/>
        <v>49749.491625660572</v>
      </c>
      <c r="AE22">
        <f t="shared" si="3"/>
        <v>0</v>
      </c>
      <c r="AF22">
        <f t="shared" si="4"/>
        <v>0</v>
      </c>
      <c r="AG22">
        <f t="shared" si="5"/>
        <v>-32.770933296468471</v>
      </c>
      <c r="AH22">
        <f t="shared" si="6"/>
        <v>-40601.386724844633</v>
      </c>
      <c r="AI22">
        <f t="shared" si="7"/>
        <v>-40634.157658141099</v>
      </c>
      <c r="AJ22">
        <f t="shared" si="8"/>
        <v>6244.4358921134626</v>
      </c>
      <c r="AK22">
        <f t="shared" si="30"/>
        <v>1175.8724778732549</v>
      </c>
      <c r="AL22">
        <f t="shared" si="9"/>
        <v>-33213.849288154379</v>
      </c>
      <c r="AN22">
        <f t="shared" si="10"/>
        <v>0</v>
      </c>
      <c r="AO22">
        <f t="shared" si="11"/>
        <v>0</v>
      </c>
      <c r="AP22">
        <f t="shared" si="12"/>
        <v>-9.7328654834180703</v>
      </c>
      <c r="AQ22">
        <f t="shared" si="13"/>
        <v>-12058.485849584697</v>
      </c>
      <c r="AR22">
        <f t="shared" si="14"/>
        <v>-12068.218715068113</v>
      </c>
      <c r="AS22">
        <f t="shared" si="15"/>
        <v>1854.5780801524363</v>
      </c>
      <c r="AT22">
        <f t="shared" si="16"/>
        <v>349.23047657074812</v>
      </c>
      <c r="AU22">
        <f t="shared" si="17"/>
        <v>-9864.4101583449283</v>
      </c>
      <c r="AW22">
        <v>19</v>
      </c>
      <c r="AX22">
        <f>IF(Z22&gt;0, (R22*SUMPRODUCT(K22:$K$98, X22:$X$98)-K22*$AZ$3)/Z22, 0)</f>
        <v>75904.905080963581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3.2906918E-2</v>
      </c>
      <c r="Q23" s="5">
        <f t="shared" si="29"/>
        <v>50</v>
      </c>
      <c r="R23">
        <f t="shared" si="0"/>
        <v>2000000</v>
      </c>
      <c r="S23">
        <f t="shared" si="1"/>
        <v>74090.944126198679</v>
      </c>
      <c r="U23">
        <f t="shared" si="21"/>
        <v>3.2906918E-2</v>
      </c>
      <c r="V23">
        <f t="shared" si="22"/>
        <v>0.01</v>
      </c>
      <c r="W23">
        <f t="shared" si="23"/>
        <v>0.65541866592936948</v>
      </c>
      <c r="X23">
        <f t="shared" si="24"/>
        <v>2.1567808295407154E-2</v>
      </c>
      <c r="Y23">
        <f t="shared" si="25"/>
        <v>6.5541866592936952E-3</v>
      </c>
      <c r="Z23">
        <f t="shared" si="26"/>
        <v>0.62729667097466857</v>
      </c>
      <c r="AB23">
        <f t="shared" si="27"/>
        <v>49749.491625660572</v>
      </c>
      <c r="AC23">
        <f t="shared" si="2"/>
        <v>46477.002599734609</v>
      </c>
      <c r="AE23">
        <f t="shared" si="3"/>
        <v>0</v>
      </c>
      <c r="AF23">
        <f t="shared" si="4"/>
        <v>0</v>
      </c>
      <c r="AG23">
        <f t="shared" si="5"/>
        <v>-31.364833548733429</v>
      </c>
      <c r="AH23">
        <f t="shared" si="6"/>
        <v>-43135.616590814308</v>
      </c>
      <c r="AI23">
        <f t="shared" si="7"/>
        <v>-43166.981424363039</v>
      </c>
      <c r="AJ23">
        <f t="shared" si="8"/>
        <v>3272.4890259259628</v>
      </c>
      <c r="AK23">
        <f t="shared" si="30"/>
        <v>3482.4644137962405</v>
      </c>
      <c r="AL23">
        <f t="shared" si="9"/>
        <v>-36412.027984640838</v>
      </c>
      <c r="AN23">
        <f t="shared" si="10"/>
        <v>0</v>
      </c>
      <c r="AO23">
        <f t="shared" si="11"/>
        <v>0</v>
      </c>
      <c r="AP23">
        <f t="shared" si="12"/>
        <v>-8.3171948412643051</v>
      </c>
      <c r="AQ23">
        <f t="shared" si="13"/>
        <v>-11438.521655995315</v>
      </c>
      <c r="AR23">
        <f t="shared" si="14"/>
        <v>-11446.838850836579</v>
      </c>
      <c r="AS23">
        <f t="shared" si="15"/>
        <v>867.78489680920302</v>
      </c>
      <c r="AT23">
        <f t="shared" si="16"/>
        <v>923.46528835579454</v>
      </c>
      <c r="AU23">
        <f t="shared" si="17"/>
        <v>-9655.5886656715829</v>
      </c>
      <c r="AW23">
        <v>20</v>
      </c>
      <c r="AX23">
        <f>IF(Z23&gt;0, (R23*SUMPRODUCT(K23:$K$98, X23:$X$98)-K23*$AZ$3)/Z23, 0)</f>
        <v>74090.944126198679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3.6429437000000002E-2</v>
      </c>
      <c r="Q24" s="5">
        <f t="shared" si="29"/>
        <v>50</v>
      </c>
      <c r="R24">
        <f t="shared" si="0"/>
        <v>2000000</v>
      </c>
      <c r="S24">
        <f t="shared" si="1"/>
        <v>71690.32785589862</v>
      </c>
      <c r="U24">
        <f t="shared" si="21"/>
        <v>3.6429437000000002E-2</v>
      </c>
      <c r="V24">
        <f t="shared" si="22"/>
        <v>0.01</v>
      </c>
      <c r="W24">
        <f t="shared" si="23"/>
        <v>0.62729667097466857</v>
      </c>
      <c r="X24">
        <f t="shared" si="24"/>
        <v>2.2852064555581419E-2</v>
      </c>
      <c r="Y24">
        <f t="shared" si="25"/>
        <v>6.2729667097466855E-3</v>
      </c>
      <c r="Z24">
        <f t="shared" si="26"/>
        <v>0.59817163970934051</v>
      </c>
      <c r="AB24">
        <f t="shared" si="27"/>
        <v>46477.002599734609</v>
      </c>
      <c r="AC24">
        <f t="shared" si="2"/>
        <v>42883.12096486309</v>
      </c>
      <c r="AE24">
        <f t="shared" si="3"/>
        <v>0</v>
      </c>
      <c r="AF24">
        <f t="shared" si="4"/>
        <v>0</v>
      </c>
      <c r="AG24">
        <f t="shared" si="5"/>
        <v>-29.908581985467027</v>
      </c>
      <c r="AH24">
        <f t="shared" si="6"/>
        <v>-45704.129111162838</v>
      </c>
      <c r="AI24">
        <f t="shared" si="7"/>
        <v>-45734.037693148304</v>
      </c>
      <c r="AJ24">
        <f t="shared" si="8"/>
        <v>3593.8816348715191</v>
      </c>
      <c r="AK24">
        <f t="shared" si="30"/>
        <v>3253.3901819814228</v>
      </c>
      <c r="AL24">
        <f t="shared" si="9"/>
        <v>-38886.765876295365</v>
      </c>
      <c r="AN24">
        <f t="shared" si="10"/>
        <v>0</v>
      </c>
      <c r="AO24">
        <f t="shared" si="11"/>
        <v>0</v>
      </c>
      <c r="AP24">
        <f t="shared" si="12"/>
        <v>-7.0812787208616959</v>
      </c>
      <c r="AQ24">
        <f t="shared" si="13"/>
        <v>-10821.097338805821</v>
      </c>
      <c r="AR24">
        <f t="shared" si="14"/>
        <v>-10828.178617526683</v>
      </c>
      <c r="AS24">
        <f t="shared" si="15"/>
        <v>850.90217779891634</v>
      </c>
      <c r="AT24">
        <f t="shared" si="16"/>
        <v>770.28602283852695</v>
      </c>
      <c r="AU24">
        <f t="shared" si="17"/>
        <v>-9206.9904168892408</v>
      </c>
      <c r="AW24">
        <v>21</v>
      </c>
      <c r="AX24">
        <f>IF(Z24&gt;0, (R24*SUMPRODUCT(K24:$K$98, X24:$X$98)-K24*$AZ$3)/Z24, 0)</f>
        <v>71690.32785589862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4.0492944000000003E-2</v>
      </c>
      <c r="Q25" s="5">
        <f t="shared" si="29"/>
        <v>50</v>
      </c>
      <c r="R25">
        <f t="shared" si="0"/>
        <v>2000000</v>
      </c>
      <c r="S25">
        <f t="shared" si="1"/>
        <v>68782.313888059129</v>
      </c>
      <c r="U25">
        <f t="shared" si="21"/>
        <v>4.0492944000000003E-2</v>
      </c>
      <c r="V25">
        <f t="shared" si="22"/>
        <v>0.01</v>
      </c>
      <c r="W25">
        <f t="shared" si="23"/>
        <v>0.59817163970934051</v>
      </c>
      <c r="X25">
        <f t="shared" si="24"/>
        <v>2.4221730709138502E-2</v>
      </c>
      <c r="Y25">
        <f t="shared" si="25"/>
        <v>5.9817163970934048E-3</v>
      </c>
      <c r="Z25">
        <f t="shared" si="26"/>
        <v>0.5679681926031086</v>
      </c>
      <c r="AB25">
        <f t="shared" si="27"/>
        <v>42883.12096486309</v>
      </c>
      <c r="AC25">
        <f t="shared" si="2"/>
        <v>39066.166502060638</v>
      </c>
      <c r="AE25">
        <f t="shared" si="3"/>
        <v>0</v>
      </c>
      <c r="AF25">
        <f t="shared" si="4"/>
        <v>0</v>
      </c>
      <c r="AG25">
        <f t="shared" si="5"/>
        <v>-28.398409630155431</v>
      </c>
      <c r="AH25">
        <f t="shared" si="6"/>
        <v>-48443.461418277002</v>
      </c>
      <c r="AI25">
        <f t="shared" si="7"/>
        <v>-48471.859827907159</v>
      </c>
      <c r="AJ25">
        <f t="shared" si="8"/>
        <v>3816.9544628024523</v>
      </c>
      <c r="AK25">
        <f t="shared" si="30"/>
        <v>3001.8184675404168</v>
      </c>
      <c r="AL25">
        <f t="shared" si="9"/>
        <v>-41653.086897564288</v>
      </c>
      <c r="AN25">
        <f t="shared" si="10"/>
        <v>0</v>
      </c>
      <c r="AO25">
        <f t="shared" si="11"/>
        <v>0</v>
      </c>
      <c r="AP25">
        <f t="shared" si="12"/>
        <v>-6.0033250990721729</v>
      </c>
      <c r="AQ25">
        <f t="shared" si="13"/>
        <v>-10240.779381865867</v>
      </c>
      <c r="AR25">
        <f t="shared" si="14"/>
        <v>-10246.782706964937</v>
      </c>
      <c r="AS25">
        <f t="shared" si="15"/>
        <v>806.89090787060707</v>
      </c>
      <c r="AT25">
        <f t="shared" si="16"/>
        <v>634.57399142196675</v>
      </c>
      <c r="AU25">
        <f t="shared" si="17"/>
        <v>-8805.3178076723634</v>
      </c>
      <c r="AW25">
        <v>22</v>
      </c>
      <c r="AX25">
        <f>IF(Z25&gt;0, (R25*SUMPRODUCT(K25:$K$98, X25:$X$98)-K25*$AZ$3)/Z25, 0)</f>
        <v>68782.313888059129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4.4837097999999999E-2</v>
      </c>
      <c r="Q26" s="5">
        <f t="shared" si="29"/>
        <v>50</v>
      </c>
      <c r="R26">
        <f t="shared" si="0"/>
        <v>2000000</v>
      </c>
      <c r="S26">
        <f t="shared" si="1"/>
        <v>65345.786350204799</v>
      </c>
      <c r="U26">
        <f t="shared" si="21"/>
        <v>4.4837097999999999E-2</v>
      </c>
      <c r="V26">
        <f t="shared" si="22"/>
        <v>0.01</v>
      </c>
      <c r="W26">
        <f t="shared" si="23"/>
        <v>0.5679681926031086</v>
      </c>
      <c r="X26">
        <f t="shared" si="24"/>
        <v>2.5466045512628453E-2</v>
      </c>
      <c r="Y26">
        <f t="shared" si="25"/>
        <v>5.6796819260310858E-3</v>
      </c>
      <c r="Z26">
        <f t="shared" si="26"/>
        <v>0.53682246516444909</v>
      </c>
      <c r="AB26">
        <f t="shared" si="27"/>
        <v>39066.166502060638</v>
      </c>
      <c r="AC26">
        <f t="shared" si="2"/>
        <v>35079.086116626349</v>
      </c>
      <c r="AE26">
        <f t="shared" si="3"/>
        <v>0</v>
      </c>
      <c r="AF26">
        <f t="shared" si="4"/>
        <v>0</v>
      </c>
      <c r="AG26">
        <f t="shared" si="5"/>
        <v>-26.841123258222453</v>
      </c>
      <c r="AH26">
        <f t="shared" si="6"/>
        <v>-50932.091025256908</v>
      </c>
      <c r="AI26">
        <f t="shared" si="7"/>
        <v>-50958.93214851513</v>
      </c>
      <c r="AJ26">
        <f t="shared" si="8"/>
        <v>3987.0803854342885</v>
      </c>
      <c r="AK26">
        <f t="shared" si="30"/>
        <v>2734.6316551442451</v>
      </c>
      <c r="AL26">
        <f t="shared" si="9"/>
        <v>-44237.220107936599</v>
      </c>
      <c r="AN26">
        <f t="shared" si="10"/>
        <v>0</v>
      </c>
      <c r="AO26">
        <f t="shared" si="11"/>
        <v>0</v>
      </c>
      <c r="AP26">
        <f t="shared" si="12"/>
        <v>-5.0661787252575827</v>
      </c>
      <c r="AQ26">
        <f t="shared" si="13"/>
        <v>-9613.2741354628106</v>
      </c>
      <c r="AR26">
        <f t="shared" si="14"/>
        <v>-9618.3403141880681</v>
      </c>
      <c r="AS26">
        <f t="shared" si="15"/>
        <v>752.54905058383486</v>
      </c>
      <c r="AT26">
        <f t="shared" si="16"/>
        <v>516.15323917055741</v>
      </c>
      <c r="AU26">
        <f t="shared" si="17"/>
        <v>-8349.638024433676</v>
      </c>
      <c r="AW26">
        <v>23</v>
      </c>
      <c r="AX26">
        <f>IF(Z26&gt;0, (R26*SUMPRODUCT(K26:$K$98, X26:$X$98)-K26*$AZ$3)/Z26, 0)</f>
        <v>65345.786350204799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4.9451519999999999E-2</v>
      </c>
      <c r="Q27" s="5">
        <f t="shared" si="29"/>
        <v>50</v>
      </c>
      <c r="R27">
        <f t="shared" si="0"/>
        <v>2000000</v>
      </c>
      <c r="S27">
        <f t="shared" si="1"/>
        <v>61495.360042736458</v>
      </c>
      <c r="U27">
        <f t="shared" si="21"/>
        <v>4.9451519999999999E-2</v>
      </c>
      <c r="V27">
        <f t="shared" si="22"/>
        <v>0.01</v>
      </c>
      <c r="W27">
        <f t="shared" si="23"/>
        <v>0.53682246516444909</v>
      </c>
      <c r="X27">
        <f t="shared" si="24"/>
        <v>2.6546686872529056E-2</v>
      </c>
      <c r="Y27">
        <f t="shared" si="25"/>
        <v>5.3682246516444914E-3</v>
      </c>
      <c r="Z27">
        <f t="shared" si="26"/>
        <v>0.50490755364027562</v>
      </c>
      <c r="AB27">
        <f t="shared" si="27"/>
        <v>35079.086116626349</v>
      </c>
      <c r="AC27">
        <f t="shared" si="2"/>
        <v>31049.471799406019</v>
      </c>
      <c r="AE27">
        <f t="shared" si="3"/>
        <v>0</v>
      </c>
      <c r="AF27">
        <f t="shared" si="4"/>
        <v>0</v>
      </c>
      <c r="AG27">
        <f t="shared" si="5"/>
        <v>-25.245377682013782</v>
      </c>
      <c r="AH27">
        <f t="shared" si="6"/>
        <v>-53093.37374505811</v>
      </c>
      <c r="AI27">
        <f t="shared" si="7"/>
        <v>-53118.619122740121</v>
      </c>
      <c r="AJ27">
        <f t="shared" si="8"/>
        <v>4029.6143172203301</v>
      </c>
      <c r="AK27">
        <f t="shared" si="30"/>
        <v>2455.5360281638445</v>
      </c>
      <c r="AL27">
        <f t="shared" si="9"/>
        <v>-46633.468777355949</v>
      </c>
      <c r="AN27">
        <f t="shared" si="10"/>
        <v>0</v>
      </c>
      <c r="AO27">
        <f t="shared" si="11"/>
        <v>0</v>
      </c>
      <c r="AP27">
        <f t="shared" si="12"/>
        <v>-4.2544524102226404</v>
      </c>
      <c r="AQ27">
        <f t="shared" si="13"/>
        <v>-8947.5085198446359</v>
      </c>
      <c r="AR27">
        <f t="shared" si="14"/>
        <v>-8951.7629722548591</v>
      </c>
      <c r="AS27">
        <f t="shared" si="15"/>
        <v>679.08678412761071</v>
      </c>
      <c r="AT27">
        <f t="shared" si="16"/>
        <v>413.81679074079364</v>
      </c>
      <c r="AU27">
        <f t="shared" si="17"/>
        <v>-7858.8593973864545</v>
      </c>
      <c r="AW27">
        <v>24</v>
      </c>
      <c r="AX27">
        <f>IF(Z27&gt;0, (R27*SUMPRODUCT(K27:$K$98, X27:$X$98)-K27*$AZ$3)/Z27, 0)</f>
        <v>61495.360042736458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5.4649795000000001E-2</v>
      </c>
      <c r="Q28" s="5">
        <f t="shared" si="29"/>
        <v>50</v>
      </c>
      <c r="R28">
        <f t="shared" si="0"/>
        <v>2000000</v>
      </c>
      <c r="S28">
        <f t="shared" si="1"/>
        <v>57356.255106843077</v>
      </c>
      <c r="U28">
        <f t="shared" si="21"/>
        <v>5.4649795000000001E-2</v>
      </c>
      <c r="V28">
        <f t="shared" si="22"/>
        <v>0.01</v>
      </c>
      <c r="W28">
        <f t="shared" si="23"/>
        <v>0.50490755364027562</v>
      </c>
      <c r="X28">
        <f t="shared" si="24"/>
        <v>2.7593094300392567E-2</v>
      </c>
      <c r="Y28">
        <f t="shared" si="25"/>
        <v>5.0490755364027565E-3</v>
      </c>
      <c r="Z28">
        <f t="shared" si="26"/>
        <v>0.47226538380348027</v>
      </c>
      <c r="AB28">
        <f t="shared" si="27"/>
        <v>31049.471799406019</v>
      </c>
      <c r="AC28">
        <f t="shared" si="2"/>
        <v>27087.373831563571</v>
      </c>
      <c r="AE28">
        <f t="shared" si="3"/>
        <v>0</v>
      </c>
      <c r="AF28">
        <f t="shared" si="4"/>
        <v>0</v>
      </c>
      <c r="AG28">
        <f t="shared" si="5"/>
        <v>-23.613269190174012</v>
      </c>
      <c r="AH28">
        <f t="shared" si="6"/>
        <v>-55186.188600785135</v>
      </c>
      <c r="AI28">
        <f t="shared" si="7"/>
        <v>-55209.801869975308</v>
      </c>
      <c r="AJ28">
        <f t="shared" si="8"/>
        <v>3962.0979678424483</v>
      </c>
      <c r="AK28">
        <f t="shared" si="30"/>
        <v>2173.4630259584214</v>
      </c>
      <c r="AL28">
        <f t="shared" si="9"/>
        <v>-49074.240876174437</v>
      </c>
      <c r="AN28">
        <f t="shared" si="10"/>
        <v>0</v>
      </c>
      <c r="AO28">
        <f t="shared" si="11"/>
        <v>0</v>
      </c>
      <c r="AP28">
        <f t="shared" si="12"/>
        <v>-3.5530383339861524</v>
      </c>
      <c r="AQ28">
        <f t="shared" si="13"/>
        <v>-8303.7482877115435</v>
      </c>
      <c r="AR28">
        <f t="shared" si="14"/>
        <v>-8307.30132604553</v>
      </c>
      <c r="AS28">
        <f t="shared" si="15"/>
        <v>596.16844450368592</v>
      </c>
      <c r="AT28">
        <f t="shared" si="16"/>
        <v>327.03635343916147</v>
      </c>
      <c r="AU28">
        <f t="shared" si="17"/>
        <v>-7384.096528102682</v>
      </c>
      <c r="AW28">
        <v>25</v>
      </c>
      <c r="AX28">
        <f>IF(Z28&gt;0, (R28*SUMPRODUCT(K28:$K$98, X28:$X$98)-K28*$AZ$3)/Z28, 0)</f>
        <v>57356.255106843077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6.0510883000000001E-2</v>
      </c>
      <c r="Q29" s="5">
        <f t="shared" si="29"/>
        <v>50</v>
      </c>
      <c r="R29">
        <f t="shared" si="0"/>
        <v>2000000</v>
      </c>
      <c r="S29">
        <f t="shared" si="1"/>
        <v>52931.000579469255</v>
      </c>
      <c r="U29">
        <f t="shared" si="21"/>
        <v>6.0510883000000001E-2</v>
      </c>
      <c r="V29">
        <f t="shared" si="22"/>
        <v>0.01</v>
      </c>
      <c r="W29">
        <f t="shared" si="23"/>
        <v>0.47226538380348027</v>
      </c>
      <c r="X29">
        <f t="shared" si="24"/>
        <v>2.8577195384282491E-2</v>
      </c>
      <c r="Y29">
        <f t="shared" si="25"/>
        <v>4.7226538380348024E-3</v>
      </c>
      <c r="Z29">
        <f t="shared" si="26"/>
        <v>0.43896553458116294</v>
      </c>
      <c r="AB29">
        <f t="shared" si="27"/>
        <v>27087.373831563571</v>
      </c>
      <c r="AC29">
        <f t="shared" si="2"/>
        <v>23234.884965282567</v>
      </c>
      <c r="AE29">
        <f t="shared" si="3"/>
        <v>0</v>
      </c>
      <c r="AF29">
        <f t="shared" si="4"/>
        <v>0</v>
      </c>
      <c r="AG29">
        <f t="shared" si="5"/>
        <v>-21.948276729058147</v>
      </c>
      <c r="AH29">
        <f t="shared" si="6"/>
        <v>-57154.390768564983</v>
      </c>
      <c r="AI29">
        <f t="shared" si="7"/>
        <v>-57176.339045294044</v>
      </c>
      <c r="AJ29">
        <f t="shared" si="8"/>
        <v>3852.4888662810044</v>
      </c>
      <c r="AK29">
        <f t="shared" si="30"/>
        <v>1896.1161682094501</v>
      </c>
      <c r="AL29">
        <f t="shared" si="9"/>
        <v>-51427.734010803586</v>
      </c>
      <c r="AN29">
        <f t="shared" si="10"/>
        <v>0</v>
      </c>
      <c r="AO29">
        <f t="shared" si="11"/>
        <v>0</v>
      </c>
      <c r="AP29">
        <f t="shared" si="12"/>
        <v>-2.9486700568963746</v>
      </c>
      <c r="AQ29">
        <f t="shared" si="13"/>
        <v>-7678.4816757982499</v>
      </c>
      <c r="AR29">
        <f t="shared" si="14"/>
        <v>-7681.4303458551467</v>
      </c>
      <c r="AS29">
        <f t="shared" si="15"/>
        <v>517.56767534691699</v>
      </c>
      <c r="AT29">
        <f t="shared" si="16"/>
        <v>254.73621636062811</v>
      </c>
      <c r="AU29">
        <f t="shared" si="17"/>
        <v>-6909.1264541476012</v>
      </c>
      <c r="AW29">
        <v>26</v>
      </c>
      <c r="AX29">
        <f>IF(Z29&gt;0, (R29*SUMPRODUCT(K29:$K$98, X29:$X$98)-K29*$AZ$3)/Z29, 0)</f>
        <v>52931.000579469255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6.7218873999999998E-2</v>
      </c>
      <c r="Q30" s="5">
        <f t="shared" si="29"/>
        <v>50</v>
      </c>
      <c r="R30">
        <f t="shared" si="0"/>
        <v>2000000</v>
      </c>
      <c r="S30">
        <f t="shared" si="1"/>
        <v>48215.826788942977</v>
      </c>
      <c r="U30">
        <f t="shared" si="21"/>
        <v>6.7218873999999998E-2</v>
      </c>
      <c r="V30">
        <f t="shared" si="22"/>
        <v>0.01</v>
      </c>
      <c r="W30">
        <f t="shared" si="23"/>
        <v>0.43896553458116294</v>
      </c>
      <c r="X30">
        <f t="shared" si="24"/>
        <v>2.9506768959353835E-2</v>
      </c>
      <c r="Y30">
        <f t="shared" si="25"/>
        <v>4.3896553458116295E-3</v>
      </c>
      <c r="Z30">
        <f t="shared" si="26"/>
        <v>0.40506911027599746</v>
      </c>
      <c r="AB30">
        <f t="shared" si="27"/>
        <v>23234.884965282567</v>
      </c>
      <c r="AC30">
        <f t="shared" si="2"/>
        <v>19530.742058618736</v>
      </c>
      <c r="AE30">
        <f t="shared" si="3"/>
        <v>0</v>
      </c>
      <c r="AF30">
        <f t="shared" si="4"/>
        <v>0</v>
      </c>
      <c r="AG30">
        <f t="shared" si="5"/>
        <v>-20.253455513799874</v>
      </c>
      <c r="AH30">
        <f t="shared" si="6"/>
        <v>-59013.537918707669</v>
      </c>
      <c r="AI30">
        <f t="shared" si="7"/>
        <v>-59033.791374221466</v>
      </c>
      <c r="AJ30">
        <f t="shared" si="8"/>
        <v>3704.1429066638302</v>
      </c>
      <c r="AK30">
        <f t="shared" si="30"/>
        <v>1626.4419475697798</v>
      </c>
      <c r="AL30">
        <f t="shared" si="9"/>
        <v>-53703.206519987856</v>
      </c>
      <c r="AN30">
        <f t="shared" si="10"/>
        <v>0</v>
      </c>
      <c r="AO30">
        <f t="shared" si="11"/>
        <v>0</v>
      </c>
      <c r="AP30">
        <f t="shared" si="12"/>
        <v>-2.4294438172368933</v>
      </c>
      <c r="AQ30">
        <f t="shared" si="13"/>
        <v>-7078.7957507889369</v>
      </c>
      <c r="AR30">
        <f t="shared" si="14"/>
        <v>-7081.2251946061733</v>
      </c>
      <c r="AS30">
        <f t="shared" si="15"/>
        <v>444.3195916185652</v>
      </c>
      <c r="AT30">
        <f t="shared" si="16"/>
        <v>195.09507061280706</v>
      </c>
      <c r="AU30">
        <f t="shared" si="17"/>
        <v>-6441.8105323748014</v>
      </c>
      <c r="AW30">
        <v>27</v>
      </c>
      <c r="AX30">
        <f>IF(Z30&gt;0, (R30*SUMPRODUCT(K30:$K$98, X30:$X$98)-K30*$AZ$3)/Z30, 0)</f>
        <v>48215.826788942977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7.4959660999999997E-2</v>
      </c>
      <c r="Q31" s="5">
        <f t="shared" si="29"/>
        <v>50</v>
      </c>
      <c r="R31">
        <f t="shared" si="0"/>
        <v>2000000</v>
      </c>
      <c r="S31">
        <f t="shared" si="1"/>
        <v>43168.124994676371</v>
      </c>
      <c r="U31">
        <f t="shared" si="21"/>
        <v>7.4959660999999997E-2</v>
      </c>
      <c r="V31">
        <f t="shared" si="22"/>
        <v>0.01</v>
      </c>
      <c r="W31">
        <f t="shared" si="23"/>
        <v>0.40506911027599746</v>
      </c>
      <c r="X31">
        <f t="shared" si="24"/>
        <v>3.0363843187860385E-2</v>
      </c>
      <c r="Y31">
        <f t="shared" si="25"/>
        <v>4.0506911027599745E-3</v>
      </c>
      <c r="Z31">
        <f t="shared" si="26"/>
        <v>0.3706545759853771</v>
      </c>
      <c r="AB31">
        <f t="shared" si="27"/>
        <v>19530.742058618736</v>
      </c>
      <c r="AC31">
        <f t="shared" si="2"/>
        <v>16000.46306598553</v>
      </c>
      <c r="AE31">
        <f t="shared" si="3"/>
        <v>0</v>
      </c>
      <c r="AF31">
        <f t="shared" si="4"/>
        <v>0</v>
      </c>
      <c r="AG31">
        <f t="shared" si="5"/>
        <v>-18.532728799268856</v>
      </c>
      <c r="AH31">
        <f t="shared" si="6"/>
        <v>-60727.686375720768</v>
      </c>
      <c r="AI31">
        <f t="shared" si="7"/>
        <v>-60746.219104520038</v>
      </c>
      <c r="AJ31">
        <f t="shared" si="8"/>
        <v>3530.2789926332061</v>
      </c>
      <c r="AK31">
        <f t="shared" si="30"/>
        <v>1367.1519441033117</v>
      </c>
      <c r="AL31">
        <f t="shared" si="9"/>
        <v>-55848.788167783525</v>
      </c>
      <c r="AN31">
        <f t="shared" si="10"/>
        <v>0</v>
      </c>
      <c r="AO31">
        <f t="shared" si="11"/>
        <v>0</v>
      </c>
      <c r="AP31">
        <f t="shared" si="12"/>
        <v>-1.9848563340231258</v>
      </c>
      <c r="AQ31">
        <f t="shared" si="13"/>
        <v>-6503.938748522266</v>
      </c>
      <c r="AR31">
        <f t="shared" si="14"/>
        <v>-6505.9236048562889</v>
      </c>
      <c r="AS31">
        <f t="shared" si="15"/>
        <v>378.09308576690762</v>
      </c>
      <c r="AT31">
        <f t="shared" si="16"/>
        <v>146.42205285670312</v>
      </c>
      <c r="AU31">
        <f t="shared" si="17"/>
        <v>-5981.4084662326786</v>
      </c>
      <c r="AW31">
        <v>28</v>
      </c>
      <c r="AX31">
        <f>IF(Z31&gt;0, (R31*SUMPRODUCT(K31:$K$98, X31:$X$98)-K31*$AZ$3)/Z31, 0)</f>
        <v>43168.124994676371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8.3883494000000003E-2</v>
      </c>
      <c r="Q32" s="5">
        <f t="shared" si="29"/>
        <v>50</v>
      </c>
      <c r="R32">
        <f t="shared" si="0"/>
        <v>2000000</v>
      </c>
      <c r="S32">
        <f t="shared" si="1"/>
        <v>37709.119991589192</v>
      </c>
      <c r="U32">
        <f t="shared" si="21"/>
        <v>8.3883494000000003E-2</v>
      </c>
      <c r="V32">
        <f t="shared" si="22"/>
        <v>0.01</v>
      </c>
      <c r="W32">
        <f t="shared" si="23"/>
        <v>0.3706545759853771</v>
      </c>
      <c r="X32">
        <f t="shared" si="24"/>
        <v>3.1091800900741925E-2</v>
      </c>
      <c r="Y32">
        <f t="shared" si="25"/>
        <v>3.7065457598537709E-3</v>
      </c>
      <c r="Z32">
        <f t="shared" si="26"/>
        <v>0.33585622932478137</v>
      </c>
      <c r="AB32">
        <f t="shared" si="27"/>
        <v>16000.46306598553</v>
      </c>
      <c r="AC32">
        <f t="shared" si="2"/>
        <v>12664.842851530877</v>
      </c>
      <c r="AE32">
        <f t="shared" si="3"/>
        <v>0</v>
      </c>
      <c r="AF32">
        <f t="shared" si="4"/>
        <v>0</v>
      </c>
      <c r="AG32">
        <f t="shared" si="5"/>
        <v>-16.792811466239069</v>
      </c>
      <c r="AH32">
        <f t="shared" si="6"/>
        <v>-62183.601801483848</v>
      </c>
      <c r="AI32">
        <f t="shared" si="7"/>
        <v>-62200.394612950084</v>
      </c>
      <c r="AJ32">
        <f t="shared" si="8"/>
        <v>3335.6202144546533</v>
      </c>
      <c r="AK32">
        <f t="shared" si="30"/>
        <v>1120.0324146189873</v>
      </c>
      <c r="AL32">
        <f t="shared" si="9"/>
        <v>-57744.74198387644</v>
      </c>
      <c r="AN32">
        <f t="shared" si="10"/>
        <v>0</v>
      </c>
      <c r="AO32">
        <f t="shared" si="11"/>
        <v>0</v>
      </c>
      <c r="AP32">
        <f t="shared" si="12"/>
        <v>-1.6058134699080384</v>
      </c>
      <c r="AQ32">
        <f t="shared" si="13"/>
        <v>-5946.3101566389578</v>
      </c>
      <c r="AR32">
        <f t="shared" si="14"/>
        <v>-5947.9159701088656</v>
      </c>
      <c r="AS32">
        <f t="shared" si="15"/>
        <v>318.96885650371934</v>
      </c>
      <c r="AT32">
        <f t="shared" si="16"/>
        <v>107.10315790448176</v>
      </c>
      <c r="AU32">
        <f t="shared" si="17"/>
        <v>-5521.8439557006641</v>
      </c>
      <c r="AW32">
        <v>29</v>
      </c>
      <c r="AX32">
        <f>IF(Z32&gt;0, (R32*SUMPRODUCT(K32:$K$98, X32:$X$98)-K32*$AZ$3)/Z32, 0)</f>
        <v>37709.119991589192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9.4514217999999997E-2</v>
      </c>
      <c r="Q33" s="5">
        <f t="shared" si="29"/>
        <v>50</v>
      </c>
      <c r="R33">
        <f t="shared" si="0"/>
        <v>2000000</v>
      </c>
      <c r="S33">
        <f t="shared" si="1"/>
        <v>31744.792587639051</v>
      </c>
      <c r="U33">
        <f t="shared" si="21"/>
        <v>9.4514217999999997E-2</v>
      </c>
      <c r="V33">
        <f t="shared" si="22"/>
        <v>0.01</v>
      </c>
      <c r="W33">
        <f t="shared" si="23"/>
        <v>0.33585622932478137</v>
      </c>
      <c r="X33">
        <f t="shared" si="24"/>
        <v>3.1743188875060377E-2</v>
      </c>
      <c r="Y33">
        <f t="shared" si="25"/>
        <v>3.3585622932478139E-3</v>
      </c>
      <c r="Z33">
        <f t="shared" si="26"/>
        <v>0.30075447815647316</v>
      </c>
      <c r="AB33">
        <f t="shared" si="27"/>
        <v>12664.842851530877</v>
      </c>
      <c r="AC33">
        <f t="shared" si="2"/>
        <v>9547.3885288808597</v>
      </c>
      <c r="AE33">
        <f t="shared" si="3"/>
        <v>0</v>
      </c>
      <c r="AF33">
        <f t="shared" si="4"/>
        <v>0</v>
      </c>
      <c r="AG33">
        <f t="shared" si="5"/>
        <v>-15.037723907823658</v>
      </c>
      <c r="AH33">
        <f t="shared" si="6"/>
        <v>-63486.377750120751</v>
      </c>
      <c r="AI33">
        <f t="shared" si="7"/>
        <v>-63501.415474028574</v>
      </c>
      <c r="AJ33">
        <f t="shared" si="8"/>
        <v>3117.4543226500173</v>
      </c>
      <c r="AK33">
        <f t="shared" si="30"/>
        <v>886.53899960716149</v>
      </c>
      <c r="AL33">
        <f t="shared" si="9"/>
        <v>-59497.422151771396</v>
      </c>
      <c r="AN33">
        <f t="shared" si="10"/>
        <v>0</v>
      </c>
      <c r="AO33">
        <f t="shared" si="11"/>
        <v>0</v>
      </c>
      <c r="AP33">
        <f t="shared" si="12"/>
        <v>-1.2839135096845831</v>
      </c>
      <c r="AQ33">
        <f t="shared" si="13"/>
        <v>-5420.4358700794555</v>
      </c>
      <c r="AR33">
        <f t="shared" si="14"/>
        <v>-5421.7197835891402</v>
      </c>
      <c r="AS33">
        <f t="shared" si="15"/>
        <v>266.1667247789116</v>
      </c>
      <c r="AT33">
        <f t="shared" si="16"/>
        <v>75.692266026090522</v>
      </c>
      <c r="AU33">
        <f t="shared" si="17"/>
        <v>-5079.8607927841376</v>
      </c>
      <c r="AW33">
        <v>30</v>
      </c>
      <c r="AX33">
        <f>IF(Z33&gt;0, (R33*SUMPRODUCT(K33:$K$98, X33:$X$98)-K33*$AZ$3)/Z33, 0)</f>
        <v>31744.792587639051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0.106775126</v>
      </c>
      <c r="Q34" s="5">
        <f t="shared" si="29"/>
        <v>50</v>
      </c>
      <c r="R34">
        <f t="shared" si="0"/>
        <v>2000000</v>
      </c>
      <c r="S34">
        <f t="shared" si="1"/>
        <v>25044.688939480715</v>
      </c>
      <c r="U34">
        <f t="shared" si="21"/>
        <v>0.106775126</v>
      </c>
      <c r="V34">
        <f t="shared" si="22"/>
        <v>0.01</v>
      </c>
      <c r="W34">
        <f t="shared" si="23"/>
        <v>0.30075447815647316</v>
      </c>
      <c r="X34">
        <f t="shared" si="24"/>
        <v>3.2113097300221667E-2</v>
      </c>
      <c r="Y34">
        <f t="shared" si="25"/>
        <v>3.0075447815647318E-3</v>
      </c>
      <c r="Z34">
        <f t="shared" si="26"/>
        <v>0.26563383607468677</v>
      </c>
      <c r="AB34">
        <f t="shared" si="27"/>
        <v>9547.3885288808597</v>
      </c>
      <c r="AC34">
        <f t="shared" si="2"/>
        <v>6652.716796291541</v>
      </c>
      <c r="AE34">
        <f t="shared" si="3"/>
        <v>0</v>
      </c>
      <c r="AF34">
        <f t="shared" si="4"/>
        <v>0</v>
      </c>
      <c r="AG34">
        <f t="shared" si="5"/>
        <v>-13.281691803734338</v>
      </c>
      <c r="AH34">
        <f t="shared" si="6"/>
        <v>-64226.194600443334</v>
      </c>
      <c r="AI34">
        <f t="shared" si="7"/>
        <v>-64239.476292247069</v>
      </c>
      <c r="AJ34">
        <f t="shared" si="8"/>
        <v>2894.6717325893187</v>
      </c>
      <c r="AK34">
        <f t="shared" si="30"/>
        <v>668.31719702166026</v>
      </c>
      <c r="AL34">
        <f t="shared" si="9"/>
        <v>-60676.487362636093</v>
      </c>
      <c r="AN34">
        <f t="shared" si="10"/>
        <v>0</v>
      </c>
      <c r="AO34">
        <f t="shared" si="11"/>
        <v>0</v>
      </c>
      <c r="AP34">
        <f t="shared" si="12"/>
        <v>-1.0124860248375569</v>
      </c>
      <c r="AQ34">
        <f t="shared" si="13"/>
        <v>-4896.0723846311985</v>
      </c>
      <c r="AR34">
        <f t="shared" si="14"/>
        <v>-4897.0848706560364</v>
      </c>
      <c r="AS34">
        <f t="shared" si="15"/>
        <v>220.66576450109781</v>
      </c>
      <c r="AT34">
        <f t="shared" si="16"/>
        <v>50.946960081755996</v>
      </c>
      <c r="AU34">
        <f t="shared" si="17"/>
        <v>-4625.4721460731826</v>
      </c>
      <c r="AW34">
        <v>31</v>
      </c>
      <c r="AX34">
        <f>IF(Z34&gt;0, (R34*SUMPRODUCT(K34:$K$98, X34:$X$98)-K34*$AZ$3)/Z34, 0)</f>
        <v>25044.688939480715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0.120854822</v>
      </c>
      <c r="Q35" s="5">
        <f t="shared" si="29"/>
        <v>50</v>
      </c>
      <c r="R35">
        <f t="shared" ref="R35:R66" si="31">$C$6</f>
        <v>2000000</v>
      </c>
      <c r="S35">
        <f t="shared" ref="S35:S66" si="32">AX35</f>
        <v>17376.510880342561</v>
      </c>
      <c r="U35">
        <f t="shared" si="21"/>
        <v>0.120854822</v>
      </c>
      <c r="V35">
        <f t="shared" si="22"/>
        <v>0.01</v>
      </c>
      <c r="W35">
        <f t="shared" si="23"/>
        <v>0.26563383607468677</v>
      </c>
      <c r="X35">
        <f t="shared" si="24"/>
        <v>3.2103129975983448E-2</v>
      </c>
      <c r="Y35">
        <f t="shared" si="25"/>
        <v>2.6563383607468675E-3</v>
      </c>
      <c r="Z35">
        <f t="shared" si="26"/>
        <v>0.23087436773795647</v>
      </c>
      <c r="AB35">
        <f t="shared" si="27"/>
        <v>6652.716796291541</v>
      </c>
      <c r="AC35">
        <f t="shared" ref="AC35:AC66" si="33">S35*Z35</f>
        <v>4011.7909629908099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-11.543718386897824</v>
      </c>
      <c r="AH35">
        <f t="shared" ref="AH35:AH66" si="37">-X35*R35</f>
        <v>-64206.259951966895</v>
      </c>
      <c r="AI35">
        <f t="shared" ref="AI35:AI66" si="38">SUM(AE35:AH35)</f>
        <v>-64217.803670353795</v>
      </c>
      <c r="AJ35">
        <f t="shared" ref="AJ35:AJ66" si="39">AB35-AC35</f>
        <v>2640.925833300731</v>
      </c>
      <c r="AK35">
        <f t="shared" si="30"/>
        <v>465.69017574040794</v>
      </c>
      <c r="AL35">
        <f t="shared" ref="AL35:AL66" si="40">SUM(AI35:AK35)</f>
        <v>-61111.187661312659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-0.78571191632138471</v>
      </c>
      <c r="AQ35">
        <f t="shared" ref="AQ35:AQ66" si="44">AH35*$K35</f>
        <v>-4370.1363681868042</v>
      </c>
      <c r="AR35">
        <f t="shared" ref="AR35:AR66" si="45">AI35*$K35</f>
        <v>-4370.9220801031252</v>
      </c>
      <c r="AS35">
        <f t="shared" ref="AS35:AS66" si="46">AJ35*$K35</f>
        <v>179.75203723788948</v>
      </c>
      <c r="AT35">
        <f t="shared" ref="AT35:AT66" si="47">AK35*$K35</f>
        <v>31.69674693453495</v>
      </c>
      <c r="AU35">
        <f t="shared" ref="AU35:AU66" si="48">AL35*$K35</f>
        <v>-4159.4732959307012</v>
      </c>
      <c r="AW35">
        <v>32</v>
      </c>
      <c r="AX35">
        <f>IF(Z35&gt;0, (R35*SUMPRODUCT(K35:$K$98, X35:$X$98)-K35*$AZ$3)/Z35, 0)</f>
        <v>17376.510880342561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0.137118778</v>
      </c>
      <c r="Q36" s="5">
        <f t="shared" si="29"/>
        <v>50</v>
      </c>
      <c r="R36">
        <f t="shared" si="31"/>
        <v>2000000</v>
      </c>
      <c r="S36">
        <f t="shared" si="32"/>
        <v>8405.8282584259632</v>
      </c>
      <c r="U36">
        <f t="shared" ref="U36:U67" si="52">M36</f>
        <v>0.137118778</v>
      </c>
      <c r="V36">
        <f t="shared" ref="V36:V67" si="53">$C$10</f>
        <v>0.01</v>
      </c>
      <c r="W36">
        <f t="shared" ref="W36:W67" si="54">Z35</f>
        <v>0.23087436773795647</v>
      </c>
      <c r="X36">
        <f t="shared" ref="X36:X67" si="55">U36*W36</f>
        <v>3.1657211175751217E-2</v>
      </c>
      <c r="Y36">
        <f t="shared" ref="Y36:Y67" si="56">V36*W36</f>
        <v>2.3087436773795646E-3</v>
      </c>
      <c r="Z36">
        <f t="shared" ref="Z36:Z67" si="57">MAX(0, W36-X36-Y36)</f>
        <v>0.19690841288482569</v>
      </c>
      <c r="AB36">
        <f t="shared" ref="AB36:AB67" si="58">AC35</f>
        <v>4011.7909629908099</v>
      </c>
      <c r="AC36">
        <f t="shared" si="33"/>
        <v>1655.1783013490749</v>
      </c>
      <c r="AE36">
        <f t="shared" si="34"/>
        <v>0</v>
      </c>
      <c r="AF36">
        <f t="shared" si="35"/>
        <v>0</v>
      </c>
      <c r="AG36">
        <f t="shared" si="36"/>
        <v>-9.845420644241285</v>
      </c>
      <c r="AH36">
        <f t="shared" si="37"/>
        <v>-63314.422351502435</v>
      </c>
      <c r="AI36">
        <f t="shared" si="38"/>
        <v>-63324.267772146675</v>
      </c>
      <c r="AJ36">
        <f t="shared" si="39"/>
        <v>2356.612661641735</v>
      </c>
      <c r="AK36">
        <f t="shared" si="30"/>
        <v>280.82536740935672</v>
      </c>
      <c r="AL36">
        <f t="shared" si="40"/>
        <v>-60686.829743095586</v>
      </c>
      <c r="AN36">
        <f t="shared" si="41"/>
        <v>0</v>
      </c>
      <c r="AO36">
        <f t="shared" si="42"/>
        <v>0</v>
      </c>
      <c r="AP36">
        <f t="shared" si="43"/>
        <v>-0.59832048154655737</v>
      </c>
      <c r="AQ36">
        <f t="shared" si="44"/>
        <v>-3847.7092080723755</v>
      </c>
      <c r="AR36">
        <f t="shared" si="45"/>
        <v>-3848.3075285539221</v>
      </c>
      <c r="AS36">
        <f t="shared" si="46"/>
        <v>143.21476689337089</v>
      </c>
      <c r="AT36">
        <f t="shared" si="47"/>
        <v>17.06616457846668</v>
      </c>
      <c r="AU36">
        <f t="shared" si="48"/>
        <v>-3688.0265970820847</v>
      </c>
      <c r="AW36">
        <v>33</v>
      </c>
      <c r="AX36">
        <f>IF(Z36&gt;0, (R36*SUMPRODUCT(K36:$K$98, X36:$X$98)-K36*$AZ$3)/Z36, 0)</f>
        <v>8405.8282584259632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0.15530349099999999</v>
      </c>
      <c r="Q37" s="5">
        <f t="shared" ref="Q37:Q68" si="60">$C$8</f>
        <v>50</v>
      </c>
      <c r="R37">
        <f t="shared" si="31"/>
        <v>2000000</v>
      </c>
      <c r="S37">
        <f t="shared" si="32"/>
        <v>-2401.7087463280577</v>
      </c>
      <c r="U37">
        <f t="shared" si="52"/>
        <v>0.15530349099999999</v>
      </c>
      <c r="V37">
        <f t="shared" si="53"/>
        <v>0.01</v>
      </c>
      <c r="W37">
        <f t="shared" si="54"/>
        <v>0.19690841288482569</v>
      </c>
      <c r="X37">
        <f t="shared" si="55"/>
        <v>3.058056392828281E-2</v>
      </c>
      <c r="Y37">
        <f t="shared" si="56"/>
        <v>1.969084128848257E-3</v>
      </c>
      <c r="Z37">
        <f t="shared" si="57"/>
        <v>0.16435876482769463</v>
      </c>
      <c r="AB37">
        <f t="shared" si="58"/>
        <v>1655.1783013490749</v>
      </c>
      <c r="AC37">
        <f t="shared" si="33"/>
        <v>-394.74188302235052</v>
      </c>
      <c r="AE37">
        <f t="shared" si="34"/>
        <v>0</v>
      </c>
      <c r="AF37">
        <f t="shared" si="35"/>
        <v>0</v>
      </c>
      <c r="AG37">
        <f t="shared" si="36"/>
        <v>-8.2179382413847311</v>
      </c>
      <c r="AH37">
        <f t="shared" si="37"/>
        <v>-61161.127856565618</v>
      </c>
      <c r="AI37">
        <f t="shared" si="38"/>
        <v>-61169.345794806999</v>
      </c>
      <c r="AJ37">
        <f t="shared" si="39"/>
        <v>2049.9201843714254</v>
      </c>
      <c r="AK37">
        <f t="shared" si="30"/>
        <v>115.86248109443525</v>
      </c>
      <c r="AL37">
        <f t="shared" si="40"/>
        <v>-59003.563129341135</v>
      </c>
      <c r="AN37">
        <f t="shared" si="41"/>
        <v>0</v>
      </c>
      <c r="AO37">
        <f t="shared" si="42"/>
        <v>0</v>
      </c>
      <c r="AP37">
        <f t="shared" si="43"/>
        <v>-0.44590715822331278</v>
      </c>
      <c r="AQ37">
        <f t="shared" si="44"/>
        <v>-3318.6164114636222</v>
      </c>
      <c r="AR37">
        <f t="shared" si="45"/>
        <v>-3319.0623186218454</v>
      </c>
      <c r="AS37">
        <f t="shared" si="46"/>
        <v>111.22912549944513</v>
      </c>
      <c r="AT37">
        <f t="shared" si="47"/>
        <v>6.2867240142238527</v>
      </c>
      <c r="AU37">
        <f t="shared" si="48"/>
        <v>-3201.5464691081766</v>
      </c>
      <c r="AW37">
        <v>34</v>
      </c>
      <c r="AX37">
        <f>IF(Z37&gt;0, (R37*SUMPRODUCT(K37:$K$98, X37:$X$98)-K37*$AZ$3)/Z37, 0)</f>
        <v>-2401.7087463280577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0.17554342100000001</v>
      </c>
      <c r="Q38" s="5">
        <f t="shared" si="60"/>
        <v>50</v>
      </c>
      <c r="R38">
        <f t="shared" si="31"/>
        <v>2000000</v>
      </c>
      <c r="S38">
        <f t="shared" si="32"/>
        <v>-15748.84998440366</v>
      </c>
      <c r="U38">
        <f t="shared" si="52"/>
        <v>0.17554342100000001</v>
      </c>
      <c r="V38">
        <f t="shared" si="53"/>
        <v>0.01</v>
      </c>
      <c r="W38">
        <f t="shared" si="54"/>
        <v>0.16435876482769463</v>
      </c>
      <c r="X38">
        <f t="shared" si="55"/>
        <v>2.885209984918799E-2</v>
      </c>
      <c r="Y38">
        <f t="shared" si="56"/>
        <v>1.6435876482769462E-3</v>
      </c>
      <c r="Z38">
        <f t="shared" si="57"/>
        <v>0.1338630773302297</v>
      </c>
      <c r="AB38">
        <f t="shared" si="58"/>
        <v>-394.74188302235052</v>
      </c>
      <c r="AC38">
        <f t="shared" si="33"/>
        <v>-2108.189523324414</v>
      </c>
      <c r="AE38">
        <f t="shared" si="34"/>
        <v>0</v>
      </c>
      <c r="AF38">
        <f t="shared" si="35"/>
        <v>0</v>
      </c>
      <c r="AG38">
        <f t="shared" si="36"/>
        <v>-6.6931538665114854</v>
      </c>
      <c r="AH38">
        <f t="shared" si="37"/>
        <v>-57704.199698375982</v>
      </c>
      <c r="AI38">
        <f t="shared" si="38"/>
        <v>-57710.89285224249</v>
      </c>
      <c r="AJ38">
        <f t="shared" si="39"/>
        <v>1713.4476403020635</v>
      </c>
      <c r="AK38">
        <f t="shared" si="30"/>
        <v>-27.631931811564538</v>
      </c>
      <c r="AL38">
        <f t="shared" si="40"/>
        <v>-56025.077143751994</v>
      </c>
      <c r="AN38">
        <f t="shared" si="41"/>
        <v>0</v>
      </c>
      <c r="AO38">
        <f t="shared" si="42"/>
        <v>0</v>
      </c>
      <c r="AP38">
        <f t="shared" si="43"/>
        <v>-0.32426073092693847</v>
      </c>
      <c r="AQ38">
        <f t="shared" si="44"/>
        <v>-2795.5738572467362</v>
      </c>
      <c r="AR38">
        <f t="shared" si="45"/>
        <v>-2795.8981179776629</v>
      </c>
      <c r="AS38">
        <f t="shared" si="46"/>
        <v>83.010759251971194</v>
      </c>
      <c r="AT38">
        <f t="shared" si="47"/>
        <v>-1.3386739024440244</v>
      </c>
      <c r="AU38">
        <f t="shared" si="48"/>
        <v>-2714.2260326281357</v>
      </c>
      <c r="AW38">
        <v>35</v>
      </c>
      <c r="AX38">
        <f>IF(Z38&gt;0, (R38*SUMPRODUCT(K38:$K$98, X38:$X$98)-K38*$AZ$3)/Z38, 0)</f>
        <v>-15748.84998440366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0.19763372200000001</v>
      </c>
      <c r="Q39" s="5">
        <f t="shared" si="60"/>
        <v>50</v>
      </c>
      <c r="R39">
        <f t="shared" si="31"/>
        <v>2000000</v>
      </c>
      <c r="S39">
        <f t="shared" si="32"/>
        <v>-32720.120366213934</v>
      </c>
      <c r="U39">
        <f t="shared" si="52"/>
        <v>0.19763372200000001</v>
      </c>
      <c r="V39">
        <f t="shared" si="53"/>
        <v>0.01</v>
      </c>
      <c r="W39">
        <f t="shared" si="54"/>
        <v>0.1338630773302297</v>
      </c>
      <c r="X39">
        <f t="shared" si="55"/>
        <v>2.6455858211147119E-2</v>
      </c>
      <c r="Y39">
        <f t="shared" si="56"/>
        <v>1.3386307733022971E-3</v>
      </c>
      <c r="Z39">
        <f t="shared" si="57"/>
        <v>0.10606858834578028</v>
      </c>
      <c r="AB39">
        <f t="shared" si="58"/>
        <v>-2108.189523324414</v>
      </c>
      <c r="AC39">
        <f t="shared" si="33"/>
        <v>-3470.5769777483274</v>
      </c>
      <c r="AE39">
        <f t="shared" si="34"/>
        <v>0</v>
      </c>
      <c r="AF39">
        <f t="shared" si="35"/>
        <v>0</v>
      </c>
      <c r="AG39">
        <f t="shared" si="36"/>
        <v>-5.3034294172890144</v>
      </c>
      <c r="AH39">
        <f t="shared" si="37"/>
        <v>-52911.716422294237</v>
      </c>
      <c r="AI39">
        <f t="shared" si="38"/>
        <v>-52917.019851711528</v>
      </c>
      <c r="AJ39">
        <f t="shared" si="39"/>
        <v>1362.3874544239134</v>
      </c>
      <c r="AK39">
        <f t="shared" si="30"/>
        <v>-147.57326663270899</v>
      </c>
      <c r="AL39">
        <f t="shared" si="40"/>
        <v>-51702.205663920322</v>
      </c>
      <c r="AN39">
        <f t="shared" si="41"/>
        <v>0</v>
      </c>
      <c r="AO39">
        <f t="shared" si="42"/>
        <v>0</v>
      </c>
      <c r="AP39">
        <f t="shared" si="43"/>
        <v>-0.22940470398762294</v>
      </c>
      <c r="AQ39">
        <f t="shared" si="44"/>
        <v>-2288.7448268404055</v>
      </c>
      <c r="AR39">
        <f t="shared" si="45"/>
        <v>-2288.9742315443932</v>
      </c>
      <c r="AS39">
        <f t="shared" si="46"/>
        <v>58.931318983845543</v>
      </c>
      <c r="AT39">
        <f t="shared" si="47"/>
        <v>-6.3834170090017928</v>
      </c>
      <c r="AU39">
        <f t="shared" si="48"/>
        <v>-2236.4263295695491</v>
      </c>
      <c r="AW39">
        <v>36</v>
      </c>
      <c r="AX39">
        <f>IF(Z39&gt;0, (R39*SUMPRODUCT(K39:$K$98, X39:$X$98)-K39*$AZ$3)/Z39, 0)</f>
        <v>-32720.120366213934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0.22191640300000001</v>
      </c>
      <c r="Q40" s="5">
        <f t="shared" si="60"/>
        <v>50</v>
      </c>
      <c r="R40">
        <f t="shared" si="31"/>
        <v>2000000</v>
      </c>
      <c r="S40">
        <f t="shared" si="32"/>
        <v>-54986.083513284379</v>
      </c>
      <c r="U40">
        <f t="shared" si="52"/>
        <v>0.22191640300000001</v>
      </c>
      <c r="V40">
        <f t="shared" si="53"/>
        <v>0.01</v>
      </c>
      <c r="W40">
        <f t="shared" si="54"/>
        <v>0.10606858834578028</v>
      </c>
      <c r="X40">
        <f t="shared" si="55"/>
        <v>2.3538359596983284E-2</v>
      </c>
      <c r="Y40">
        <f t="shared" si="56"/>
        <v>1.0606858834578028E-3</v>
      </c>
      <c r="Z40">
        <f t="shared" si="57"/>
        <v>8.1469542865339209E-2</v>
      </c>
      <c r="AB40">
        <f t="shared" si="58"/>
        <v>-3470.5769777483274</v>
      </c>
      <c r="AC40">
        <f t="shared" si="33"/>
        <v>-4479.6910877826431</v>
      </c>
      <c r="AE40">
        <f t="shared" si="34"/>
        <v>0</v>
      </c>
      <c r="AF40">
        <f t="shared" si="35"/>
        <v>0</v>
      </c>
      <c r="AG40">
        <f t="shared" si="36"/>
        <v>-4.0734771432669605</v>
      </c>
      <c r="AH40">
        <f t="shared" si="37"/>
        <v>-47076.719193966564</v>
      </c>
      <c r="AI40">
        <f t="shared" si="38"/>
        <v>-47080.792671109833</v>
      </c>
      <c r="AJ40">
        <f t="shared" si="39"/>
        <v>1009.1141100343157</v>
      </c>
      <c r="AK40">
        <f t="shared" ref="AK40:AK71" si="61">G40*SUM(AB40:AB40, AE40:AF40)</f>
        <v>-242.94038844238295</v>
      </c>
      <c r="AL40">
        <f t="shared" si="40"/>
        <v>-46314.618949517899</v>
      </c>
      <c r="AN40">
        <f t="shared" si="41"/>
        <v>0</v>
      </c>
      <c r="AO40">
        <f t="shared" si="42"/>
        <v>0</v>
      </c>
      <c r="AP40">
        <f t="shared" si="43"/>
        <v>-0.15732320554244078</v>
      </c>
      <c r="AQ40">
        <f t="shared" si="44"/>
        <v>-1818.1666692933227</v>
      </c>
      <c r="AR40">
        <f t="shared" si="45"/>
        <v>-1818.3239924988652</v>
      </c>
      <c r="AS40">
        <f t="shared" si="46"/>
        <v>38.973353959065406</v>
      </c>
      <c r="AT40">
        <f t="shared" si="47"/>
        <v>-9.3826869088133762</v>
      </c>
      <c r="AU40">
        <f t="shared" si="48"/>
        <v>-1788.7333254486132</v>
      </c>
      <c r="AW40">
        <v>37</v>
      </c>
      <c r="AX40">
        <f>IF(Z40&gt;0, (R40*SUMPRODUCT(K40:$K$98, X40:$X$98)-K40*$AZ$3)/Z40, 0)</f>
        <v>-54986.083513284379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0.24923250199999999</v>
      </c>
      <c r="Q41" s="5">
        <f t="shared" si="60"/>
        <v>50</v>
      </c>
      <c r="R41">
        <f t="shared" si="31"/>
        <v>2000000</v>
      </c>
      <c r="S41">
        <f t="shared" si="32"/>
        <v>-85423.881261861025</v>
      </c>
      <c r="U41">
        <f t="shared" si="52"/>
        <v>0.24923250199999999</v>
      </c>
      <c r="V41">
        <f t="shared" si="53"/>
        <v>0.01</v>
      </c>
      <c r="W41">
        <f t="shared" si="54"/>
        <v>8.1469542865339209E-2</v>
      </c>
      <c r="X41">
        <f t="shared" si="55"/>
        <v>2.0304858005124739E-2</v>
      </c>
      <c r="Y41">
        <f t="shared" si="56"/>
        <v>8.1469542865339212E-4</v>
      </c>
      <c r="Z41">
        <f t="shared" si="57"/>
        <v>6.0349989431561071E-2</v>
      </c>
      <c r="AB41">
        <f t="shared" si="58"/>
        <v>-4479.6910877826431</v>
      </c>
      <c r="AC41">
        <f t="shared" si="33"/>
        <v>-5155.330331356241</v>
      </c>
      <c r="AE41">
        <f t="shared" si="34"/>
        <v>0</v>
      </c>
      <c r="AF41">
        <f t="shared" si="35"/>
        <v>0</v>
      </c>
      <c r="AG41">
        <f t="shared" si="36"/>
        <v>-3.0174994715780534</v>
      </c>
      <c r="AH41">
        <f t="shared" si="37"/>
        <v>-40609.716010249482</v>
      </c>
      <c r="AI41">
        <f t="shared" si="38"/>
        <v>-40612.73350972106</v>
      </c>
      <c r="AJ41">
        <f t="shared" si="39"/>
        <v>675.63924357359792</v>
      </c>
      <c r="AK41">
        <f t="shared" si="61"/>
        <v>-313.57837614478507</v>
      </c>
      <c r="AL41">
        <f t="shared" si="40"/>
        <v>-40250.672642292244</v>
      </c>
      <c r="AN41">
        <f t="shared" si="41"/>
        <v>0</v>
      </c>
      <c r="AO41">
        <f t="shared" si="42"/>
        <v>0</v>
      </c>
      <c r="AP41">
        <f t="shared" si="43"/>
        <v>-0.10405349763126211</v>
      </c>
      <c r="AQ41">
        <f t="shared" si="44"/>
        <v>-1400.3591478572421</v>
      </c>
      <c r="AR41">
        <f t="shared" si="45"/>
        <v>-1400.4632013548735</v>
      </c>
      <c r="AS41">
        <f t="shared" si="46"/>
        <v>23.298306128288107</v>
      </c>
      <c r="AT41">
        <f t="shared" si="47"/>
        <v>-10.813233648167815</v>
      </c>
      <c r="AU41">
        <f t="shared" si="48"/>
        <v>-1387.9781288747529</v>
      </c>
      <c r="AW41">
        <v>38</v>
      </c>
      <c r="AX41">
        <f>IF(Z41&gt;0, (R41*SUMPRODUCT(K41:$K$98, X41:$X$98)-K41*$AZ$3)/Z41, 0)</f>
        <v>-85423.881261861025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0.27993124800000002</v>
      </c>
      <c r="Q42" s="5">
        <f t="shared" si="60"/>
        <v>50</v>
      </c>
      <c r="R42">
        <f t="shared" si="31"/>
        <v>2000000</v>
      </c>
      <c r="S42">
        <f t="shared" si="32"/>
        <v>-129177.00028228211</v>
      </c>
      <c r="U42">
        <f t="shared" si="52"/>
        <v>0.27993124800000002</v>
      </c>
      <c r="V42">
        <f t="shared" si="53"/>
        <v>0.01</v>
      </c>
      <c r="W42">
        <f t="shared" si="54"/>
        <v>6.0349989431561071E-2</v>
      </c>
      <c r="X42">
        <f t="shared" si="55"/>
        <v>1.6893847858363703E-2</v>
      </c>
      <c r="Y42">
        <f t="shared" si="56"/>
        <v>6.0349989431561068E-4</v>
      </c>
      <c r="Z42">
        <f t="shared" si="57"/>
        <v>4.285264167888176E-2</v>
      </c>
      <c r="AB42">
        <f t="shared" si="58"/>
        <v>-5155.330331356241</v>
      </c>
      <c r="AC42">
        <f t="shared" si="33"/>
        <v>-5535.5757062494431</v>
      </c>
      <c r="AE42">
        <f t="shared" si="34"/>
        <v>0</v>
      </c>
      <c r="AF42">
        <f t="shared" si="35"/>
        <v>0</v>
      </c>
      <c r="AG42">
        <f t="shared" si="36"/>
        <v>-2.142632083944088</v>
      </c>
      <c r="AH42">
        <f t="shared" si="37"/>
        <v>-33787.695716727409</v>
      </c>
      <c r="AI42">
        <f t="shared" si="38"/>
        <v>-33789.838348811354</v>
      </c>
      <c r="AJ42">
        <f t="shared" si="39"/>
        <v>380.2453748932021</v>
      </c>
      <c r="AK42">
        <f t="shared" si="61"/>
        <v>-360.87312319493691</v>
      </c>
      <c r="AL42">
        <f t="shared" si="40"/>
        <v>-33770.466097113087</v>
      </c>
      <c r="AN42">
        <f t="shared" si="41"/>
        <v>0</v>
      </c>
      <c r="AO42">
        <f t="shared" si="42"/>
        <v>0</v>
      </c>
      <c r="AP42">
        <f t="shared" si="43"/>
        <v>-6.5968872503808243E-2</v>
      </c>
      <c r="AQ42">
        <f t="shared" si="44"/>
        <v>-1040.2794803815802</v>
      </c>
      <c r="AR42">
        <f t="shared" si="45"/>
        <v>-1040.3454492540841</v>
      </c>
      <c r="AS42">
        <f t="shared" si="46"/>
        <v>11.707263624241984</v>
      </c>
      <c r="AT42">
        <f t="shared" si="47"/>
        <v>-11.110817033167841</v>
      </c>
      <c r="AU42">
        <f t="shared" si="48"/>
        <v>-1039.7490026630101</v>
      </c>
      <c r="AW42">
        <v>39</v>
      </c>
      <c r="AX42">
        <f>IF(Z42&gt;0, (R42*SUMPRODUCT(K42:$K$98, X42:$X$98)-K42*$AZ$3)/Z42, 0)</f>
        <v>-129177.00028228211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0.31455227499999999</v>
      </c>
      <c r="Q43" s="5">
        <f t="shared" si="60"/>
        <v>50</v>
      </c>
      <c r="R43">
        <f t="shared" si="31"/>
        <v>2000000</v>
      </c>
      <c r="S43">
        <f t="shared" si="32"/>
        <v>-195719.26930391658</v>
      </c>
      <c r="U43">
        <f t="shared" si="52"/>
        <v>0.31455227499999999</v>
      </c>
      <c r="V43">
        <f t="shared" si="53"/>
        <v>0.01</v>
      </c>
      <c r="W43">
        <f t="shared" si="54"/>
        <v>4.285264167888176E-2</v>
      </c>
      <c r="X43">
        <f t="shared" si="55"/>
        <v>1.3479395929852077E-2</v>
      </c>
      <c r="Y43">
        <f t="shared" si="56"/>
        <v>4.2852641678881763E-4</v>
      </c>
      <c r="Z43">
        <f t="shared" si="57"/>
        <v>2.8944719332240867E-2</v>
      </c>
      <c r="AB43">
        <f t="shared" si="58"/>
        <v>-5535.5757062494431</v>
      </c>
      <c r="AC43">
        <f t="shared" si="33"/>
        <v>-5665.0393179131306</v>
      </c>
      <c r="AE43">
        <f t="shared" si="34"/>
        <v>0</v>
      </c>
      <c r="AF43">
        <f t="shared" si="35"/>
        <v>0</v>
      </c>
      <c r="AG43">
        <f t="shared" si="36"/>
        <v>-1.4472359666120433</v>
      </c>
      <c r="AH43">
        <f t="shared" si="37"/>
        <v>-26958.791859704153</v>
      </c>
      <c r="AI43">
        <f t="shared" si="38"/>
        <v>-26960.239095670764</v>
      </c>
      <c r="AJ43">
        <f t="shared" si="39"/>
        <v>129.46361166368752</v>
      </c>
      <c r="AK43">
        <f t="shared" si="61"/>
        <v>-387.49029943746103</v>
      </c>
      <c r="AL43">
        <f t="shared" si="40"/>
        <v>-27218.265783444538</v>
      </c>
      <c r="AN43">
        <f t="shared" si="41"/>
        <v>0</v>
      </c>
      <c r="AO43">
        <f t="shared" si="42"/>
        <v>0</v>
      </c>
      <c r="AP43">
        <f t="shared" si="43"/>
        <v>-3.9784397190636013E-2</v>
      </c>
      <c r="AQ43">
        <f t="shared" si="44"/>
        <v>-741.09496161635104</v>
      </c>
      <c r="AR43">
        <f t="shared" si="45"/>
        <v>-741.13474601354164</v>
      </c>
      <c r="AS43">
        <f t="shared" si="46"/>
        <v>3.558943991849477</v>
      </c>
      <c r="AT43">
        <f t="shared" si="47"/>
        <v>-10.652076327557838</v>
      </c>
      <c r="AU43">
        <f t="shared" si="48"/>
        <v>-748.22787834925009</v>
      </c>
      <c r="AW43">
        <v>40</v>
      </c>
      <c r="AX43">
        <f>IF(Z43&gt;0, (R43*SUMPRODUCT(K43:$K$98, X43:$X$98)-K43*$AZ$3)/Z43, 0)</f>
        <v>-195719.26930391658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0.35195179199999999</v>
      </c>
      <c r="Q44" s="5">
        <f t="shared" si="60"/>
        <v>50</v>
      </c>
      <c r="R44">
        <f t="shared" si="31"/>
        <v>2000000</v>
      </c>
      <c r="S44">
        <f t="shared" si="32"/>
        <v>-302840.99936085375</v>
      </c>
      <c r="U44">
        <f t="shared" si="52"/>
        <v>0.35195179199999999</v>
      </c>
      <c r="V44">
        <f t="shared" si="53"/>
        <v>0.01</v>
      </c>
      <c r="W44">
        <f t="shared" si="54"/>
        <v>2.8944719332240867E-2</v>
      </c>
      <c r="X44">
        <f t="shared" si="55"/>
        <v>1.0187145837919217E-2</v>
      </c>
      <c r="Y44">
        <f t="shared" si="56"/>
        <v>2.8944719332240867E-4</v>
      </c>
      <c r="Z44">
        <f t="shared" si="57"/>
        <v>1.8468126300999244E-2</v>
      </c>
      <c r="AB44">
        <f t="shared" si="58"/>
        <v>-5665.0393179131306</v>
      </c>
      <c r="AC44">
        <f t="shared" si="33"/>
        <v>-5592.9058253170788</v>
      </c>
      <c r="AE44">
        <f t="shared" si="34"/>
        <v>0</v>
      </c>
      <c r="AF44">
        <f t="shared" si="35"/>
        <v>0</v>
      </c>
      <c r="AG44">
        <f t="shared" si="36"/>
        <v>-0.92340631504996218</v>
      </c>
      <c r="AH44">
        <f t="shared" si="37"/>
        <v>-20374.291675838434</v>
      </c>
      <c r="AI44">
        <f t="shared" si="38"/>
        <v>-20375.215082153485</v>
      </c>
      <c r="AJ44">
        <f t="shared" si="39"/>
        <v>-72.133492596051838</v>
      </c>
      <c r="AK44">
        <f t="shared" si="61"/>
        <v>-396.55275225391921</v>
      </c>
      <c r="AL44">
        <f t="shared" si="40"/>
        <v>-20843.901327003456</v>
      </c>
      <c r="AN44">
        <f t="shared" si="41"/>
        <v>0</v>
      </c>
      <c r="AO44">
        <f t="shared" si="42"/>
        <v>0</v>
      </c>
      <c r="AP44">
        <f t="shared" si="43"/>
        <v>-2.2664610119504949E-2</v>
      </c>
      <c r="AQ44">
        <f t="shared" si="44"/>
        <v>-500.07821017443257</v>
      </c>
      <c r="AR44">
        <f t="shared" si="45"/>
        <v>-500.10087478455205</v>
      </c>
      <c r="AS44">
        <f t="shared" si="46"/>
        <v>-1.7704854944155917</v>
      </c>
      <c r="AT44">
        <f t="shared" si="47"/>
        <v>-9.7332164348100907</v>
      </c>
      <c r="AU44">
        <f t="shared" si="48"/>
        <v>-511.60457671377776</v>
      </c>
      <c r="AW44">
        <v>41</v>
      </c>
      <c r="AX44">
        <f>IF(Z44&gt;0, (R44*SUMPRODUCT(K44:$K$98, X44:$X$98)-K44*$AZ$3)/Z44, 0)</f>
        <v>-302840.99936085375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0.39103022399999998</v>
      </c>
      <c r="Q45" s="5">
        <f t="shared" si="60"/>
        <v>50</v>
      </c>
      <c r="R45">
        <f t="shared" si="31"/>
        <v>2000000</v>
      </c>
      <c r="S45">
        <f t="shared" si="32"/>
        <v>-485170.87618647492</v>
      </c>
      <c r="U45">
        <f t="shared" si="52"/>
        <v>0.39103022399999998</v>
      </c>
      <c r="V45">
        <f t="shared" si="53"/>
        <v>0.01</v>
      </c>
      <c r="W45">
        <f t="shared" si="54"/>
        <v>1.8468126300999244E-2</v>
      </c>
      <c r="X45">
        <f t="shared" si="55"/>
        <v>7.2215955643400252E-3</v>
      </c>
      <c r="Y45">
        <f t="shared" si="56"/>
        <v>1.8468126300999244E-4</v>
      </c>
      <c r="Z45">
        <f t="shared" si="57"/>
        <v>1.1061849473649226E-2</v>
      </c>
      <c r="AB45">
        <f t="shared" si="58"/>
        <v>-5592.9058253170788</v>
      </c>
      <c r="AC45">
        <f t="shared" si="33"/>
        <v>-5366.8872013732916</v>
      </c>
      <c r="AE45">
        <f t="shared" si="34"/>
        <v>0</v>
      </c>
      <c r="AF45">
        <f t="shared" si="35"/>
        <v>0</v>
      </c>
      <c r="AG45">
        <f t="shared" si="36"/>
        <v>-0.55309247368246128</v>
      </c>
      <c r="AH45">
        <f t="shared" si="37"/>
        <v>-14443.19112868005</v>
      </c>
      <c r="AI45">
        <f t="shared" si="38"/>
        <v>-14443.744221153733</v>
      </c>
      <c r="AJ45">
        <f t="shared" si="39"/>
        <v>-226.01862394378713</v>
      </c>
      <c r="AK45">
        <f t="shared" si="61"/>
        <v>-391.50340777219554</v>
      </c>
      <c r="AL45">
        <f t="shared" si="40"/>
        <v>-15061.266252869716</v>
      </c>
      <c r="AN45">
        <f t="shared" si="41"/>
        <v>0</v>
      </c>
      <c r="AO45">
        <f t="shared" si="42"/>
        <v>0</v>
      </c>
      <c r="AP45">
        <f t="shared" si="43"/>
        <v>-1.2120907541435012E-2</v>
      </c>
      <c r="AQ45">
        <f t="shared" si="44"/>
        <v>-316.51955613938162</v>
      </c>
      <c r="AR45">
        <f t="shared" si="45"/>
        <v>-316.53167704692311</v>
      </c>
      <c r="AS45">
        <f t="shared" si="46"/>
        <v>-4.9531515502737262</v>
      </c>
      <c r="AT45">
        <f t="shared" si="47"/>
        <v>-8.5797164733937485</v>
      </c>
      <c r="AU45">
        <f t="shared" si="48"/>
        <v>-330.06454507059055</v>
      </c>
      <c r="AW45">
        <v>42</v>
      </c>
      <c r="AX45">
        <f>IF(Z45&gt;0, (R45*SUMPRODUCT(K45:$K$98, X45:$X$98)-K45*$AZ$3)/Z45, 0)</f>
        <v>-485170.87618647492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0.39803129399999998</v>
      </c>
      <c r="Q46" s="5">
        <f t="shared" si="60"/>
        <v>50</v>
      </c>
      <c r="R46">
        <f t="shared" si="31"/>
        <v>2000000</v>
      </c>
      <c r="S46">
        <f t="shared" si="32"/>
        <v>-768921.71487171587</v>
      </c>
      <c r="U46">
        <f t="shared" si="52"/>
        <v>0.39803129399999998</v>
      </c>
      <c r="V46">
        <f t="shared" si="53"/>
        <v>0.01</v>
      </c>
      <c r="W46">
        <f t="shared" si="54"/>
        <v>1.1061849473649226E-2</v>
      </c>
      <c r="X46">
        <f t="shared" si="55"/>
        <v>4.4029622600298204E-3</v>
      </c>
      <c r="Y46">
        <f t="shared" si="56"/>
        <v>1.1061849473649227E-4</v>
      </c>
      <c r="Z46">
        <f t="shared" si="57"/>
        <v>6.5482687188829136E-3</v>
      </c>
      <c r="AB46">
        <f t="shared" si="58"/>
        <v>-5366.8872013732916</v>
      </c>
      <c r="AC46">
        <f t="shared" si="33"/>
        <v>-5035.1060127642641</v>
      </c>
      <c r="AE46">
        <f t="shared" si="34"/>
        <v>0</v>
      </c>
      <c r="AF46">
        <f t="shared" si="35"/>
        <v>0</v>
      </c>
      <c r="AG46">
        <f t="shared" si="36"/>
        <v>-0.32741343594414568</v>
      </c>
      <c r="AH46">
        <f t="shared" si="37"/>
        <v>-8805.9245200596415</v>
      </c>
      <c r="AI46">
        <f t="shared" si="38"/>
        <v>-8806.251933495585</v>
      </c>
      <c r="AJ46">
        <f t="shared" si="39"/>
        <v>-331.78118860902759</v>
      </c>
      <c r="AK46">
        <f t="shared" si="61"/>
        <v>-375.68210409613044</v>
      </c>
      <c r="AL46">
        <f t="shared" si="40"/>
        <v>-9513.7152262007439</v>
      </c>
      <c r="AN46">
        <f t="shared" si="41"/>
        <v>0</v>
      </c>
      <c r="AO46">
        <f t="shared" si="42"/>
        <v>0</v>
      </c>
      <c r="AP46">
        <f t="shared" si="43"/>
        <v>-6.4064267436151111E-3</v>
      </c>
      <c r="AQ46">
        <f t="shared" si="44"/>
        <v>-172.30358975613342</v>
      </c>
      <c r="AR46">
        <f t="shared" si="45"/>
        <v>-172.30999618287703</v>
      </c>
      <c r="AS46">
        <f t="shared" si="46"/>
        <v>-6.4918896000831303</v>
      </c>
      <c r="AT46">
        <f t="shared" si="47"/>
        <v>-7.3508891650665946</v>
      </c>
      <c r="AU46">
        <f t="shared" si="48"/>
        <v>-186.15277494802677</v>
      </c>
      <c r="AW46">
        <v>43</v>
      </c>
      <c r="AX46">
        <f>IF(Z46&gt;0, (R46*SUMPRODUCT(K46:$K$98, X46:$X$98)-K46*$AZ$3)/Z46, 0)</f>
        <v>-768921.71487171587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0.40559374100000001</v>
      </c>
      <c r="Q47" s="5">
        <f t="shared" si="60"/>
        <v>50</v>
      </c>
      <c r="R47">
        <f t="shared" si="31"/>
        <v>2000000</v>
      </c>
      <c r="S47">
        <f t="shared" si="32"/>
        <v>-1209498.8278347827</v>
      </c>
      <c r="U47">
        <f t="shared" si="52"/>
        <v>0.40559374100000001</v>
      </c>
      <c r="V47">
        <f t="shared" si="53"/>
        <v>0.01</v>
      </c>
      <c r="W47">
        <f t="shared" si="54"/>
        <v>6.5482687188829136E-3</v>
      </c>
      <c r="X47">
        <f t="shared" si="55"/>
        <v>2.6559368067649984E-3</v>
      </c>
      <c r="Y47">
        <f t="shared" si="56"/>
        <v>6.5482687188829136E-5</v>
      </c>
      <c r="Z47">
        <f t="shared" si="57"/>
        <v>3.826849224929086E-3</v>
      </c>
      <c r="AB47">
        <f t="shared" si="58"/>
        <v>-5035.1060127642641</v>
      </c>
      <c r="AC47">
        <f t="shared" si="33"/>
        <v>-4628.5696518521763</v>
      </c>
      <c r="AE47">
        <f t="shared" si="34"/>
        <v>0</v>
      </c>
      <c r="AF47">
        <f t="shared" si="35"/>
        <v>0</v>
      </c>
      <c r="AG47">
        <f t="shared" si="36"/>
        <v>-0.19134246124645429</v>
      </c>
      <c r="AH47">
        <f t="shared" si="37"/>
        <v>-5311.8736135299969</v>
      </c>
      <c r="AI47">
        <f t="shared" si="38"/>
        <v>-5312.0649559912436</v>
      </c>
      <c r="AJ47">
        <f t="shared" si="39"/>
        <v>-406.53636091208773</v>
      </c>
      <c r="AK47">
        <f t="shared" si="61"/>
        <v>-352.45742089349852</v>
      </c>
      <c r="AL47">
        <f t="shared" si="40"/>
        <v>-6071.0587377968295</v>
      </c>
      <c r="AN47">
        <f t="shared" si="41"/>
        <v>0</v>
      </c>
      <c r="AO47">
        <f t="shared" si="42"/>
        <v>0</v>
      </c>
      <c r="AP47">
        <f t="shared" si="43"/>
        <v>-3.3428177560657665E-3</v>
      </c>
      <c r="AQ47">
        <f t="shared" si="44"/>
        <v>-92.800235335189313</v>
      </c>
      <c r="AR47">
        <f t="shared" si="45"/>
        <v>-92.803578152945377</v>
      </c>
      <c r="AS47">
        <f t="shared" si="46"/>
        <v>-7.1023282385444411</v>
      </c>
      <c r="AT47">
        <f t="shared" si="47"/>
        <v>-6.1575507973756922</v>
      </c>
      <c r="AU47">
        <f t="shared" si="48"/>
        <v>-106.06345718886551</v>
      </c>
      <c r="AW47">
        <v>44</v>
      </c>
      <c r="AX47">
        <f>IF(Z47&gt;0, (R47*SUMPRODUCT(K47:$K$98, X47:$X$98)-K47*$AZ$3)/Z47, 0)</f>
        <v>-1209498.8278347827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0.41392678500000002</v>
      </c>
      <c r="Q48" s="5">
        <f t="shared" si="60"/>
        <v>50</v>
      </c>
      <c r="R48">
        <f t="shared" si="31"/>
        <v>2000000</v>
      </c>
      <c r="S48">
        <f t="shared" si="32"/>
        <v>-1907217.9797721442</v>
      </c>
      <c r="U48">
        <f t="shared" si="52"/>
        <v>0.41392678500000002</v>
      </c>
      <c r="V48">
        <f t="shared" si="53"/>
        <v>0.01</v>
      </c>
      <c r="W48">
        <f t="shared" si="54"/>
        <v>3.826849224929086E-3</v>
      </c>
      <c r="X48">
        <f t="shared" si="55"/>
        <v>1.5840353963546385E-3</v>
      </c>
      <c r="Y48">
        <f t="shared" si="56"/>
        <v>3.8268492249290862E-5</v>
      </c>
      <c r="Z48">
        <f t="shared" si="57"/>
        <v>2.2045453363251566E-3</v>
      </c>
      <c r="AB48">
        <f t="shared" si="58"/>
        <v>-4628.5696518521763</v>
      </c>
      <c r="AC48">
        <f t="shared" si="33"/>
        <v>-4204.5485026621673</v>
      </c>
      <c r="AE48">
        <f t="shared" si="34"/>
        <v>0</v>
      </c>
      <c r="AF48">
        <f t="shared" si="35"/>
        <v>0</v>
      </c>
      <c r="AG48">
        <f t="shared" si="36"/>
        <v>-0.11022726681625783</v>
      </c>
      <c r="AH48">
        <f t="shared" si="37"/>
        <v>-3168.0707927092772</v>
      </c>
      <c r="AI48">
        <f t="shared" si="38"/>
        <v>-3168.1810199760935</v>
      </c>
      <c r="AJ48">
        <f t="shared" si="39"/>
        <v>-424.02114919000906</v>
      </c>
      <c r="AK48">
        <f t="shared" si="61"/>
        <v>-323.99987562965237</v>
      </c>
      <c r="AL48">
        <f t="shared" si="40"/>
        <v>-3916.2020447957548</v>
      </c>
      <c r="AN48">
        <f t="shared" si="41"/>
        <v>0</v>
      </c>
      <c r="AO48">
        <f t="shared" si="42"/>
        <v>0</v>
      </c>
      <c r="AP48">
        <f t="shared" si="43"/>
        <v>-1.7193819391927605E-3</v>
      </c>
      <c r="AQ48">
        <f t="shared" si="44"/>
        <v>-49.417207378900613</v>
      </c>
      <c r="AR48">
        <f t="shared" si="45"/>
        <v>-49.418926760839803</v>
      </c>
      <c r="AS48">
        <f t="shared" si="46"/>
        <v>-6.6141012728579209</v>
      </c>
      <c r="AT48">
        <f t="shared" si="47"/>
        <v>-5.0539176970335546</v>
      </c>
      <c r="AU48">
        <f t="shared" si="48"/>
        <v>-61.08694573073128</v>
      </c>
      <c r="AW48">
        <v>45</v>
      </c>
      <c r="AX48">
        <f>IF(Z48&gt;0, (R48*SUMPRODUCT(K48:$K$98, X48:$X$98)-K48*$AZ$3)/Z48, 0)</f>
        <v>-1907217.9797721442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0.423142238</v>
      </c>
      <c r="Q49" s="5">
        <f t="shared" si="60"/>
        <v>50</v>
      </c>
      <c r="R49">
        <f t="shared" si="31"/>
        <v>2000000</v>
      </c>
      <c r="S49">
        <f t="shared" si="32"/>
        <v>-3034831.083594657</v>
      </c>
      <c r="U49">
        <f t="shared" si="52"/>
        <v>0.423142238</v>
      </c>
      <c r="V49">
        <f t="shared" si="53"/>
        <v>0.01</v>
      </c>
      <c r="W49">
        <f t="shared" si="54"/>
        <v>2.2045453363251566E-3</v>
      </c>
      <c r="X49">
        <f t="shared" si="55"/>
        <v>9.3283624738508945E-4</v>
      </c>
      <c r="Y49">
        <f t="shared" si="56"/>
        <v>2.2045453363251566E-5</v>
      </c>
      <c r="Z49">
        <f t="shared" si="57"/>
        <v>1.2496636355768156E-3</v>
      </c>
      <c r="AB49">
        <f t="shared" si="58"/>
        <v>-4204.5485026621673</v>
      </c>
      <c r="AC49">
        <f t="shared" si="33"/>
        <v>-3792.5180452864261</v>
      </c>
      <c r="AE49">
        <f t="shared" si="34"/>
        <v>0</v>
      </c>
      <c r="AF49">
        <f t="shared" si="35"/>
        <v>0</v>
      </c>
      <c r="AG49">
        <f t="shared" si="36"/>
        <v>-6.2483181778840782E-2</v>
      </c>
      <c r="AH49">
        <f t="shared" si="37"/>
        <v>-1865.6724947701789</v>
      </c>
      <c r="AI49">
        <f t="shared" si="38"/>
        <v>-1865.7349779519577</v>
      </c>
      <c r="AJ49">
        <f t="shared" si="39"/>
        <v>-412.03045737574121</v>
      </c>
      <c r="AK49">
        <f t="shared" si="61"/>
        <v>-294.31839518635172</v>
      </c>
      <c r="AL49">
        <f t="shared" si="40"/>
        <v>-2572.0838305140505</v>
      </c>
      <c r="AN49">
        <f t="shared" si="41"/>
        <v>0</v>
      </c>
      <c r="AO49">
        <f t="shared" si="42"/>
        <v>0</v>
      </c>
      <c r="AP49">
        <f t="shared" si="43"/>
        <v>-8.7021874828038239E-4</v>
      </c>
      <c r="AQ49">
        <f t="shared" si="44"/>
        <v>-25.983682918814448</v>
      </c>
      <c r="AR49">
        <f t="shared" si="45"/>
        <v>-25.984553137562727</v>
      </c>
      <c r="AS49">
        <f t="shared" si="46"/>
        <v>-5.7384502303359346</v>
      </c>
      <c r="AT49">
        <f t="shared" si="47"/>
        <v>-4.0990451856549104</v>
      </c>
      <c r="AU49">
        <f t="shared" si="48"/>
        <v>-35.822048553553572</v>
      </c>
      <c r="AW49">
        <v>46</v>
      </c>
      <c r="AX49">
        <f>IF(Z49&gt;0, (R49*SUMPRODUCT(K49:$K$98, X49:$X$98)-K49*$AZ$3)/Z49, 0)</f>
        <v>-3034831.083594657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0.432294868</v>
      </c>
      <c r="Q50" s="5">
        <f t="shared" si="60"/>
        <v>50</v>
      </c>
      <c r="R50">
        <f t="shared" si="31"/>
        <v>2000000</v>
      </c>
      <c r="S50">
        <f t="shared" si="32"/>
        <v>-4887761.069203062</v>
      </c>
      <c r="U50">
        <f t="shared" si="52"/>
        <v>0.432294868</v>
      </c>
      <c r="V50">
        <f t="shared" si="53"/>
        <v>0.01</v>
      </c>
      <c r="W50">
        <f t="shared" si="54"/>
        <v>1.2496636355768156E-3</v>
      </c>
      <c r="X50">
        <f t="shared" si="55"/>
        <v>5.4022317638607962E-4</v>
      </c>
      <c r="Y50">
        <f t="shared" si="56"/>
        <v>1.2496636355768156E-5</v>
      </c>
      <c r="Z50">
        <f t="shared" si="57"/>
        <v>6.969438228349678E-4</v>
      </c>
      <c r="AB50">
        <f t="shared" si="58"/>
        <v>-3792.5180452864261</v>
      </c>
      <c r="AC50">
        <f t="shared" si="33"/>
        <v>-3406.4948846743118</v>
      </c>
      <c r="AE50">
        <f t="shared" si="34"/>
        <v>0</v>
      </c>
      <c r="AF50">
        <f t="shared" si="35"/>
        <v>0</v>
      </c>
      <c r="AG50">
        <f t="shared" si="36"/>
        <v>-3.484719114174839E-2</v>
      </c>
      <c r="AH50">
        <f t="shared" si="37"/>
        <v>-1080.4463527721593</v>
      </c>
      <c r="AI50">
        <f t="shared" si="38"/>
        <v>-1080.4811999633012</v>
      </c>
      <c r="AJ50">
        <f t="shared" si="39"/>
        <v>-386.02316061211422</v>
      </c>
      <c r="AK50">
        <f t="shared" si="61"/>
        <v>-265.47626317004983</v>
      </c>
      <c r="AL50">
        <f t="shared" si="40"/>
        <v>-1731.9806237454652</v>
      </c>
      <c r="AN50">
        <f t="shared" si="41"/>
        <v>0</v>
      </c>
      <c r="AO50">
        <f t="shared" si="42"/>
        <v>0</v>
      </c>
      <c r="AP50">
        <f t="shared" si="43"/>
        <v>-4.3332630524873692E-4</v>
      </c>
      <c r="AQ50">
        <f t="shared" si="44"/>
        <v>-13.435396389964041</v>
      </c>
      <c r="AR50">
        <f t="shared" si="45"/>
        <v>-13.435829716269289</v>
      </c>
      <c r="AS50">
        <f t="shared" si="46"/>
        <v>-4.8002144347320428</v>
      </c>
      <c r="AT50">
        <f t="shared" si="47"/>
        <v>-3.3012086335101736</v>
      </c>
      <c r="AU50">
        <f t="shared" si="48"/>
        <v>-21.537252784511505</v>
      </c>
      <c r="AW50">
        <v>47</v>
      </c>
      <c r="AX50">
        <f>IF(Z50&gt;0, (R50*SUMPRODUCT(K50:$K$98, X50:$X$98)-K50*$AZ$3)/Z50, 0)</f>
        <v>-4887761.069203062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0.44217947800000001</v>
      </c>
      <c r="Q51" s="5">
        <f t="shared" si="60"/>
        <v>50</v>
      </c>
      <c r="R51">
        <f t="shared" si="31"/>
        <v>2000000</v>
      </c>
      <c r="S51">
        <f t="shared" si="32"/>
        <v>-7993886.8466689289</v>
      </c>
      <c r="U51">
        <f t="shared" si="52"/>
        <v>0.44217947800000001</v>
      </c>
      <c r="V51">
        <f t="shared" si="53"/>
        <v>0.01</v>
      </c>
      <c r="W51">
        <f t="shared" si="54"/>
        <v>6.969438228349678E-4</v>
      </c>
      <c r="X51">
        <f t="shared" si="55"/>
        <v>3.0817425577649057E-4</v>
      </c>
      <c r="Y51">
        <f t="shared" si="56"/>
        <v>6.969438228349678E-6</v>
      </c>
      <c r="Z51">
        <f t="shared" si="57"/>
        <v>3.8180012883012757E-4</v>
      </c>
      <c r="AB51">
        <f t="shared" si="58"/>
        <v>-3406.4948846743118</v>
      </c>
      <c r="AC51">
        <f t="shared" si="33"/>
        <v>-3052.0670279116594</v>
      </c>
      <c r="AE51">
        <f t="shared" si="34"/>
        <v>0</v>
      </c>
      <c r="AF51">
        <f t="shared" si="35"/>
        <v>0</v>
      </c>
      <c r="AG51">
        <f t="shared" si="36"/>
        <v>-1.909000644150638E-2</v>
      </c>
      <c r="AH51">
        <f t="shared" si="37"/>
        <v>-616.34851155298111</v>
      </c>
      <c r="AI51">
        <f t="shared" si="38"/>
        <v>-616.36760155942261</v>
      </c>
      <c r="AJ51">
        <f t="shared" si="39"/>
        <v>-354.42785676265248</v>
      </c>
      <c r="AK51">
        <f t="shared" si="61"/>
        <v>-238.45464192720186</v>
      </c>
      <c r="AL51">
        <f t="shared" si="40"/>
        <v>-1209.250100249277</v>
      </c>
      <c r="AN51">
        <f t="shared" si="41"/>
        <v>0</v>
      </c>
      <c r="AO51">
        <f t="shared" si="42"/>
        <v>0</v>
      </c>
      <c r="AP51">
        <f t="shared" si="43"/>
        <v>-2.1195093101579856E-4</v>
      </c>
      <c r="AQ51">
        <f t="shared" si="44"/>
        <v>-6.8431428378055408</v>
      </c>
      <c r="AR51">
        <f t="shared" si="45"/>
        <v>-6.8433547887365567</v>
      </c>
      <c r="AS51">
        <f t="shared" si="46"/>
        <v>-3.9351120414211089</v>
      </c>
      <c r="AT51">
        <f t="shared" si="47"/>
        <v>-2.6474943063204739</v>
      </c>
      <c r="AU51">
        <f t="shared" si="48"/>
        <v>-13.42596113647814</v>
      </c>
      <c r="AW51">
        <v>48</v>
      </c>
      <c r="AX51">
        <f>IF(Z51&gt;0, (R51*SUMPRODUCT(K51:$K$98, X51:$X$98)-K51*$AZ$3)/Z51, 0)</f>
        <v>-7993886.8466689289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0.45253670499999998</v>
      </c>
      <c r="Q52" s="5">
        <f t="shared" si="60"/>
        <v>50</v>
      </c>
      <c r="R52">
        <f t="shared" si="31"/>
        <v>2000000</v>
      </c>
      <c r="S52">
        <f t="shared" si="32"/>
        <v>-13306108.824245464</v>
      </c>
      <c r="U52">
        <f t="shared" si="52"/>
        <v>0.45253670499999998</v>
      </c>
      <c r="V52">
        <f t="shared" si="53"/>
        <v>0.01</v>
      </c>
      <c r="W52">
        <f t="shared" si="54"/>
        <v>3.8180012883012757E-4</v>
      </c>
      <c r="X52">
        <f t="shared" si="55"/>
        <v>1.7277857226936143E-4</v>
      </c>
      <c r="Y52">
        <f t="shared" si="56"/>
        <v>3.8180012883012754E-6</v>
      </c>
      <c r="Z52">
        <f t="shared" si="57"/>
        <v>2.0520355527246486E-4</v>
      </c>
      <c r="AB52">
        <f t="shared" si="58"/>
        <v>-3052.0670279116594</v>
      </c>
      <c r="AC52">
        <f t="shared" si="33"/>
        <v>-2730.4608375774865</v>
      </c>
      <c r="AE52">
        <f t="shared" si="34"/>
        <v>0</v>
      </c>
      <c r="AF52">
        <f t="shared" si="35"/>
        <v>0</v>
      </c>
      <c r="AG52">
        <f t="shared" si="36"/>
        <v>-1.0260177763623243E-2</v>
      </c>
      <c r="AH52">
        <f t="shared" si="37"/>
        <v>-345.55714453872287</v>
      </c>
      <c r="AI52">
        <f t="shared" si="38"/>
        <v>-345.56740471648646</v>
      </c>
      <c r="AJ52">
        <f t="shared" si="39"/>
        <v>-321.60619033417288</v>
      </c>
      <c r="AK52">
        <f t="shared" si="61"/>
        <v>-213.64469195381616</v>
      </c>
      <c r="AL52">
        <f t="shared" si="40"/>
        <v>-880.81828700447545</v>
      </c>
      <c r="AN52">
        <f t="shared" si="41"/>
        <v>0</v>
      </c>
      <c r="AO52">
        <f t="shared" si="42"/>
        <v>0</v>
      </c>
      <c r="AP52">
        <f t="shared" si="43"/>
        <v>-1.017105765732757E-4</v>
      </c>
      <c r="AQ52">
        <f t="shared" si="44"/>
        <v>-3.4255562836989917</v>
      </c>
      <c r="AR52">
        <f t="shared" si="45"/>
        <v>-3.4256579942755647</v>
      </c>
      <c r="AS52">
        <f t="shared" si="46"/>
        <v>-3.1881271262567292</v>
      </c>
      <c r="AT52">
        <f t="shared" si="47"/>
        <v>-2.1178896994830319</v>
      </c>
      <c r="AU52">
        <f t="shared" si="48"/>
        <v>-8.7316748200153249</v>
      </c>
      <c r="AW52">
        <v>49</v>
      </c>
      <c r="AX52">
        <f>IF(Z52&gt;0, (R52*SUMPRODUCT(K52:$K$98, X52:$X$98)-K52*$AZ$3)/Z52, 0)</f>
        <v>-13306108.824245464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0.46323801999999997</v>
      </c>
      <c r="Q53" s="5">
        <f t="shared" si="60"/>
        <v>50</v>
      </c>
      <c r="R53">
        <f t="shared" si="31"/>
        <v>2000000</v>
      </c>
      <c r="S53">
        <f t="shared" si="32"/>
        <v>-22578874.926290113</v>
      </c>
      <c r="U53">
        <f t="shared" si="52"/>
        <v>0.46323801999999997</v>
      </c>
      <c r="V53">
        <f t="shared" si="53"/>
        <v>0.01</v>
      </c>
      <c r="W53">
        <f t="shared" si="54"/>
        <v>2.0520355527246486E-4</v>
      </c>
      <c r="X53">
        <f t="shared" si="55"/>
        <v>9.5058088641377181E-5</v>
      </c>
      <c r="Y53">
        <f t="shared" si="56"/>
        <v>2.0520355527246488E-6</v>
      </c>
      <c r="Z53">
        <f t="shared" si="57"/>
        <v>1.0809343107836303E-4</v>
      </c>
      <c r="AB53">
        <f t="shared" si="58"/>
        <v>-2730.4608375774865</v>
      </c>
      <c r="AC53">
        <f t="shared" si="33"/>
        <v>-2440.6280606719192</v>
      </c>
      <c r="AE53">
        <f t="shared" si="34"/>
        <v>0</v>
      </c>
      <c r="AF53">
        <f t="shared" si="35"/>
        <v>0</v>
      </c>
      <c r="AG53">
        <f t="shared" si="36"/>
        <v>-5.4046715539181516E-3</v>
      </c>
      <c r="AH53">
        <f t="shared" si="37"/>
        <v>-190.11617728275436</v>
      </c>
      <c r="AI53">
        <f t="shared" si="38"/>
        <v>-190.12158195430828</v>
      </c>
      <c r="AJ53">
        <f t="shared" si="39"/>
        <v>-289.83277690556724</v>
      </c>
      <c r="AK53">
        <f t="shared" si="61"/>
        <v>-191.13225863042408</v>
      </c>
      <c r="AL53">
        <f t="shared" si="40"/>
        <v>-671.08661749029966</v>
      </c>
      <c r="AN53">
        <f t="shared" si="41"/>
        <v>0</v>
      </c>
      <c r="AO53">
        <f t="shared" si="42"/>
        <v>0</v>
      </c>
      <c r="AP53">
        <f t="shared" si="43"/>
        <v>-4.7836843484535989E-5</v>
      </c>
      <c r="AQ53">
        <f t="shared" si="44"/>
        <v>-1.6827216466022359</v>
      </c>
      <c r="AR53">
        <f t="shared" si="45"/>
        <v>-1.6827694834457205</v>
      </c>
      <c r="AS53">
        <f t="shared" si="46"/>
        <v>-2.5653150329678711</v>
      </c>
      <c r="AT53">
        <f t="shared" si="47"/>
        <v>-1.6917150005759469</v>
      </c>
      <c r="AU53">
        <f t="shared" si="48"/>
        <v>-5.939799516989539</v>
      </c>
      <c r="AW53">
        <v>50</v>
      </c>
      <c r="AX53">
        <f>IF(Z53&gt;0, (R53*SUMPRODUCT(K53:$K$98, X53:$X$98)-K53*$AZ$3)/Z53, 0)</f>
        <v>-22578874.926290113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0.47472030599999998</v>
      </c>
      <c r="Q54" s="5">
        <f t="shared" si="60"/>
        <v>50</v>
      </c>
      <c r="R54">
        <f t="shared" si="31"/>
        <v>2000000</v>
      </c>
      <c r="S54">
        <f t="shared" si="32"/>
        <v>-39147891.837470643</v>
      </c>
      <c r="U54">
        <f t="shared" si="52"/>
        <v>0.47472030599999998</v>
      </c>
      <c r="V54">
        <f t="shared" si="53"/>
        <v>0.01</v>
      </c>
      <c r="W54">
        <f t="shared" si="54"/>
        <v>1.0809343107836303E-4</v>
      </c>
      <c r="X54">
        <f t="shared" si="55"/>
        <v>5.1314146678110403E-5</v>
      </c>
      <c r="Y54">
        <f t="shared" si="56"/>
        <v>1.0809343107836303E-6</v>
      </c>
      <c r="Z54">
        <f t="shared" si="57"/>
        <v>5.5698350089468992E-5</v>
      </c>
      <c r="AB54">
        <f t="shared" si="58"/>
        <v>-2440.6280606719192</v>
      </c>
      <c r="AC54">
        <f t="shared" si="33"/>
        <v>-2180.4729848281054</v>
      </c>
      <c r="AE54">
        <f t="shared" si="34"/>
        <v>0</v>
      </c>
      <c r="AF54">
        <f t="shared" si="35"/>
        <v>0</v>
      </c>
      <c r="AG54">
        <f t="shared" si="36"/>
        <v>-2.7849175044734496E-3</v>
      </c>
      <c r="AH54">
        <f t="shared" si="37"/>
        <v>-102.62829335622081</v>
      </c>
      <c r="AI54">
        <f t="shared" si="38"/>
        <v>-102.63107827372528</v>
      </c>
      <c r="AJ54">
        <f t="shared" si="39"/>
        <v>-260.15507584381385</v>
      </c>
      <c r="AK54">
        <f t="shared" si="61"/>
        <v>-170.84396424703436</v>
      </c>
      <c r="AL54">
        <f t="shared" si="40"/>
        <v>-533.63011836457349</v>
      </c>
      <c r="AN54">
        <f t="shared" si="41"/>
        <v>0</v>
      </c>
      <c r="AO54">
        <f t="shared" si="42"/>
        <v>0</v>
      </c>
      <c r="AP54">
        <f t="shared" si="43"/>
        <v>-2.2008351850569286E-5</v>
      </c>
      <c r="AQ54">
        <f t="shared" si="44"/>
        <v>-0.81104003489475107</v>
      </c>
      <c r="AR54">
        <f t="shared" si="45"/>
        <v>-0.81106204324660158</v>
      </c>
      <c r="AS54">
        <f t="shared" si="46"/>
        <v>-2.0559260501200165</v>
      </c>
      <c r="AT54">
        <f t="shared" si="47"/>
        <v>-1.3501276323823179</v>
      </c>
      <c r="AU54">
        <f t="shared" si="48"/>
        <v>-4.2171157257489362</v>
      </c>
      <c r="AW54">
        <v>51</v>
      </c>
      <c r="AX54">
        <f>IF(Z54&gt;0, (R54*SUMPRODUCT(K54:$K$98, X54:$X$98)-K54*$AZ$3)/Z54, 0)</f>
        <v>-39147891.837470643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0.48652881199999998</v>
      </c>
      <c r="Q55" s="5">
        <f t="shared" si="60"/>
        <v>50</v>
      </c>
      <c r="R55">
        <f t="shared" si="31"/>
        <v>2000000</v>
      </c>
      <c r="S55">
        <f t="shared" si="32"/>
        <v>-69448133.042947739</v>
      </c>
      <c r="U55">
        <f t="shared" si="52"/>
        <v>0.48652881199999998</v>
      </c>
      <c r="V55">
        <f t="shared" si="53"/>
        <v>0.01</v>
      </c>
      <c r="W55">
        <f t="shared" si="54"/>
        <v>5.5698350089468992E-5</v>
      </c>
      <c r="X55">
        <f t="shared" si="55"/>
        <v>2.7098852099389441E-5</v>
      </c>
      <c r="Y55">
        <f t="shared" si="56"/>
        <v>5.5698350089468998E-7</v>
      </c>
      <c r="Z55">
        <f t="shared" si="57"/>
        <v>2.8042514489184861E-5</v>
      </c>
      <c r="AB55">
        <f t="shared" si="58"/>
        <v>-2180.4729848281054</v>
      </c>
      <c r="AC55">
        <f t="shared" si="33"/>
        <v>-1947.5002771036998</v>
      </c>
      <c r="AE55">
        <f t="shared" si="34"/>
        <v>0</v>
      </c>
      <c r="AF55">
        <f t="shared" si="35"/>
        <v>0</v>
      </c>
      <c r="AG55">
        <f t="shared" si="36"/>
        <v>-1.402125724459243E-3</v>
      </c>
      <c r="AH55">
        <f t="shared" si="37"/>
        <v>-54.197704198778879</v>
      </c>
      <c r="AI55">
        <f t="shared" si="38"/>
        <v>-54.19910632450334</v>
      </c>
      <c r="AJ55">
        <f t="shared" si="39"/>
        <v>-232.97270772440561</v>
      </c>
      <c r="AK55">
        <f t="shared" si="61"/>
        <v>-152.63310893796739</v>
      </c>
      <c r="AL55">
        <f t="shared" si="40"/>
        <v>-439.80492298687636</v>
      </c>
      <c r="AN55">
        <f t="shared" si="41"/>
        <v>0</v>
      </c>
      <c r="AO55">
        <f t="shared" si="42"/>
        <v>0</v>
      </c>
      <c r="AP55">
        <f t="shared" si="43"/>
        <v>-9.8933670108286748E-6</v>
      </c>
      <c r="AQ55">
        <f t="shared" si="44"/>
        <v>-0.38241775999769551</v>
      </c>
      <c r="AR55">
        <f t="shared" si="45"/>
        <v>-0.3824276533647063</v>
      </c>
      <c r="AS55">
        <f t="shared" si="46"/>
        <v>-1.6438500919116854</v>
      </c>
      <c r="AT55">
        <f t="shared" si="47"/>
        <v>-1.0769757222088541</v>
      </c>
      <c r="AU55">
        <f t="shared" si="48"/>
        <v>-3.1032534674852461</v>
      </c>
      <c r="AW55">
        <v>52</v>
      </c>
      <c r="AX55">
        <f>IF(Z55&gt;0, (R55*SUMPRODUCT(K55:$K$98, X55:$X$98)-K55*$AZ$3)/Z55, 0)</f>
        <v>-69448133.042947739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0.49903586999999999</v>
      </c>
      <c r="Q56" s="5">
        <f t="shared" si="60"/>
        <v>50</v>
      </c>
      <c r="R56">
        <f t="shared" si="31"/>
        <v>2000000</v>
      </c>
      <c r="S56">
        <f t="shared" si="32"/>
        <v>-126319275.69914995</v>
      </c>
      <c r="U56">
        <f t="shared" si="52"/>
        <v>0.49903586999999999</v>
      </c>
      <c r="V56">
        <f t="shared" si="53"/>
        <v>0.01</v>
      </c>
      <c r="W56">
        <f t="shared" si="54"/>
        <v>2.8042514489184861E-5</v>
      </c>
      <c r="X56">
        <f t="shared" si="55"/>
        <v>1.3994220615097973E-5</v>
      </c>
      <c r="Y56">
        <f t="shared" si="56"/>
        <v>2.804251448918486E-7</v>
      </c>
      <c r="Z56">
        <f t="shared" si="57"/>
        <v>1.376786872919504E-5</v>
      </c>
      <c r="AB56">
        <f t="shared" si="58"/>
        <v>-1947.5002771036998</v>
      </c>
      <c r="AC56">
        <f t="shared" si="33"/>
        <v>-1739.1472057928936</v>
      </c>
      <c r="AE56">
        <f t="shared" si="34"/>
        <v>0</v>
      </c>
      <c r="AF56">
        <f t="shared" si="35"/>
        <v>0</v>
      </c>
      <c r="AG56">
        <f t="shared" si="36"/>
        <v>-6.8839343645975195E-4</v>
      </c>
      <c r="AH56">
        <f t="shared" si="37"/>
        <v>-27.988441230195946</v>
      </c>
      <c r="AI56">
        <f t="shared" si="38"/>
        <v>-27.989129623632405</v>
      </c>
      <c r="AJ56">
        <f t="shared" si="39"/>
        <v>-208.35307131080617</v>
      </c>
      <c r="AK56">
        <f t="shared" si="61"/>
        <v>-136.32501939725898</v>
      </c>
      <c r="AL56">
        <f t="shared" si="40"/>
        <v>-372.66722033169754</v>
      </c>
      <c r="AN56">
        <f t="shared" si="41"/>
        <v>0</v>
      </c>
      <c r="AO56">
        <f t="shared" si="42"/>
        <v>0</v>
      </c>
      <c r="AP56">
        <f t="shared" si="43"/>
        <v>-4.3368645778948214E-6</v>
      </c>
      <c r="AQ56">
        <f t="shared" si="44"/>
        <v>-0.17632660762422095</v>
      </c>
      <c r="AR56">
        <f t="shared" si="45"/>
        <v>-0.17633094448879882</v>
      </c>
      <c r="AS56">
        <f t="shared" si="46"/>
        <v>-1.3126200902065972</v>
      </c>
      <c r="AT56">
        <f t="shared" si="47"/>
        <v>-0.85884483551342483</v>
      </c>
      <c r="AU56">
        <f t="shared" si="48"/>
        <v>-2.3477958702088206</v>
      </c>
      <c r="AW56">
        <v>53</v>
      </c>
      <c r="AX56">
        <f>IF(Z56&gt;0, (R56*SUMPRODUCT(K56:$K$98, X56:$X$98)-K56*$AZ$3)/Z56, 0)</f>
        <v>-126319275.69914995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0.51227606000000003</v>
      </c>
      <c r="Q57" s="5">
        <f t="shared" si="60"/>
        <v>50</v>
      </c>
      <c r="R57">
        <f t="shared" si="31"/>
        <v>2000000</v>
      </c>
      <c r="S57">
        <f t="shared" si="32"/>
        <v>-236110046.64706811</v>
      </c>
      <c r="U57">
        <f t="shared" si="52"/>
        <v>0.51227606000000003</v>
      </c>
      <c r="V57">
        <f t="shared" si="53"/>
        <v>0.01</v>
      </c>
      <c r="W57">
        <f t="shared" si="54"/>
        <v>1.376786872919504E-5</v>
      </c>
      <c r="X57">
        <f t="shared" si="55"/>
        <v>7.0529495471892425E-6</v>
      </c>
      <c r="Y57">
        <f t="shared" si="56"/>
        <v>1.3767868729195039E-7</v>
      </c>
      <c r="Z57">
        <f t="shared" si="57"/>
        <v>6.5772404947138472E-6</v>
      </c>
      <c r="AB57">
        <f t="shared" si="58"/>
        <v>-1739.1472057928936</v>
      </c>
      <c r="AC57">
        <f t="shared" si="33"/>
        <v>-1552.9525600158718</v>
      </c>
      <c r="AE57">
        <f t="shared" si="34"/>
        <v>0</v>
      </c>
      <c r="AF57">
        <f t="shared" si="35"/>
        <v>0</v>
      </c>
      <c r="AG57">
        <f t="shared" si="36"/>
        <v>-3.2886202473569236E-4</v>
      </c>
      <c r="AH57">
        <f t="shared" si="37"/>
        <v>-14.105899094378485</v>
      </c>
      <c r="AI57">
        <f t="shared" si="38"/>
        <v>-14.10622795640322</v>
      </c>
      <c r="AJ57">
        <f t="shared" si="39"/>
        <v>-186.19464577702183</v>
      </c>
      <c r="AK57">
        <f t="shared" si="61"/>
        <v>-121.74030440550257</v>
      </c>
      <c r="AL57">
        <f t="shared" si="40"/>
        <v>-322.04117813892765</v>
      </c>
      <c r="AN57">
        <f t="shared" si="41"/>
        <v>0</v>
      </c>
      <c r="AO57">
        <f t="shared" si="42"/>
        <v>0</v>
      </c>
      <c r="AP57">
        <f t="shared" si="43"/>
        <v>-1.8498428869628132E-6</v>
      </c>
      <c r="AQ57">
        <f t="shared" si="44"/>
        <v>-7.9345424954197219E-2</v>
      </c>
      <c r="AR57">
        <f t="shared" si="45"/>
        <v>-7.9347274797084186E-2</v>
      </c>
      <c r="AS57">
        <f t="shared" si="46"/>
        <v>-1.0473414841923594</v>
      </c>
      <c r="AT57">
        <f t="shared" si="47"/>
        <v>-0.68478699035621704</v>
      </c>
      <c r="AU57">
        <f t="shared" si="48"/>
        <v>-1.8114757493456608</v>
      </c>
      <c r="AW57">
        <v>54</v>
      </c>
      <c r="AX57">
        <f>IF(Z57&gt;0, (R57*SUMPRODUCT(K57:$K$98, X57:$X$98)-K57*$AZ$3)/Z57, 0)</f>
        <v>-236110046.64706811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0.52576062700000004</v>
      </c>
      <c r="Q58" s="5">
        <f t="shared" si="60"/>
        <v>50</v>
      </c>
      <c r="R58">
        <f t="shared" si="31"/>
        <v>2000000</v>
      </c>
      <c r="S58">
        <f t="shared" si="32"/>
        <v>-454124219.64755827</v>
      </c>
      <c r="U58">
        <f t="shared" si="52"/>
        <v>0.52576062700000004</v>
      </c>
      <c r="V58">
        <f t="shared" si="53"/>
        <v>0.01</v>
      </c>
      <c r="W58">
        <f t="shared" si="54"/>
        <v>6.5772404947138472E-6</v>
      </c>
      <c r="X58">
        <f t="shared" si="55"/>
        <v>3.4580540864305427E-6</v>
      </c>
      <c r="Y58">
        <f t="shared" si="56"/>
        <v>6.5772404947138475E-8</v>
      </c>
      <c r="Z58">
        <f t="shared" si="57"/>
        <v>3.0534140033361661E-6</v>
      </c>
      <c r="AB58">
        <f t="shared" si="58"/>
        <v>-1552.9525600158718</v>
      </c>
      <c r="AC58">
        <f t="shared" si="33"/>
        <v>-1386.6292515259634</v>
      </c>
      <c r="AE58">
        <f t="shared" si="34"/>
        <v>0</v>
      </c>
      <c r="AF58">
        <f t="shared" si="35"/>
        <v>0</v>
      </c>
      <c r="AG58">
        <f t="shared" si="36"/>
        <v>-1.5267070016680831E-4</v>
      </c>
      <c r="AH58">
        <f t="shared" si="37"/>
        <v>-6.9161081728610858</v>
      </c>
      <c r="AI58">
        <f t="shared" si="38"/>
        <v>-6.9162608435612523</v>
      </c>
      <c r="AJ58">
        <f t="shared" si="39"/>
        <v>-166.32330848990841</v>
      </c>
      <c r="AK58">
        <f t="shared" si="61"/>
        <v>-108.70667920111103</v>
      </c>
      <c r="AL58">
        <f t="shared" si="40"/>
        <v>-281.94624853458072</v>
      </c>
      <c r="AN58">
        <f t="shared" si="41"/>
        <v>0</v>
      </c>
      <c r="AO58">
        <f t="shared" si="42"/>
        <v>0</v>
      </c>
      <c r="AP58">
        <f t="shared" si="43"/>
        <v>-7.6675884106439843E-7</v>
      </c>
      <c r="AQ58">
        <f t="shared" si="44"/>
        <v>-3.4734805575037817E-2</v>
      </c>
      <c r="AR58">
        <f t="shared" si="45"/>
        <v>-3.4735572333878882E-2</v>
      </c>
      <c r="AS58">
        <f t="shared" si="46"/>
        <v>-0.83532640592058083</v>
      </c>
      <c r="AT58">
        <f t="shared" si="47"/>
        <v>-0.5459581129131712</v>
      </c>
      <c r="AU58">
        <f t="shared" si="48"/>
        <v>-1.4160200911676311</v>
      </c>
      <c r="AW58">
        <v>55</v>
      </c>
      <c r="AX58">
        <f>IF(Z58&gt;0, (R58*SUMPRODUCT(K58:$K$98, X58:$X$98)-K58*$AZ$3)/Z58, 0)</f>
        <v>-454124219.64755827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0.53985268099999995</v>
      </c>
      <c r="Q59" s="5">
        <f t="shared" si="60"/>
        <v>50</v>
      </c>
      <c r="R59">
        <f t="shared" si="31"/>
        <v>2000000</v>
      </c>
      <c r="S59">
        <f t="shared" si="32"/>
        <v>-900765866.97627211</v>
      </c>
      <c r="U59">
        <f t="shared" si="52"/>
        <v>0.53985268099999995</v>
      </c>
      <c r="V59">
        <f t="shared" si="53"/>
        <v>0.01</v>
      </c>
      <c r="W59">
        <f t="shared" si="54"/>
        <v>3.0534140033361661E-6</v>
      </c>
      <c r="X59">
        <f t="shared" si="55"/>
        <v>1.648393735903972E-6</v>
      </c>
      <c r="Y59">
        <f t="shared" si="56"/>
        <v>3.0534140033361662E-8</v>
      </c>
      <c r="Z59">
        <f t="shared" si="57"/>
        <v>1.3744861273988326E-6</v>
      </c>
      <c r="AB59">
        <f t="shared" si="58"/>
        <v>-1386.6292515259634</v>
      </c>
      <c r="AC59">
        <f t="shared" si="33"/>
        <v>-1238.0901881932682</v>
      </c>
      <c r="AE59">
        <f t="shared" si="34"/>
        <v>0</v>
      </c>
      <c r="AF59">
        <f t="shared" si="35"/>
        <v>0</v>
      </c>
      <c r="AG59">
        <f t="shared" si="36"/>
        <v>-6.8724306369941625E-5</v>
      </c>
      <c r="AH59">
        <f t="shared" si="37"/>
        <v>-3.296787471807944</v>
      </c>
      <c r="AI59">
        <f t="shared" si="38"/>
        <v>-3.2968561961143137</v>
      </c>
      <c r="AJ59">
        <f t="shared" si="39"/>
        <v>-148.53906333269515</v>
      </c>
      <c r="AK59">
        <f t="shared" si="61"/>
        <v>-97.064047606817439</v>
      </c>
      <c r="AL59">
        <f t="shared" si="40"/>
        <v>-248.89996713562689</v>
      </c>
      <c r="AN59">
        <f t="shared" si="41"/>
        <v>0</v>
      </c>
      <c r="AO59">
        <f t="shared" si="42"/>
        <v>0</v>
      </c>
      <c r="AP59">
        <f t="shared" si="43"/>
        <v>-3.0817360412918405E-7</v>
      </c>
      <c r="AQ59">
        <f t="shared" si="44"/>
        <v>-1.4783457715323868E-2</v>
      </c>
      <c r="AR59">
        <f t="shared" si="45"/>
        <v>-1.4783765888927996E-2</v>
      </c>
      <c r="AS59">
        <f t="shared" si="46"/>
        <v>-0.66607901802310576</v>
      </c>
      <c r="AT59">
        <f t="shared" si="47"/>
        <v>-0.43525470044529513</v>
      </c>
      <c r="AU59">
        <f t="shared" si="48"/>
        <v>-1.1161174843573289</v>
      </c>
      <c r="AW59">
        <v>56</v>
      </c>
      <c r="AX59">
        <f>IF(Z59&gt;0, (R59*SUMPRODUCT(K59:$K$98, X59:$X$98)-K59*$AZ$3)/Z59, 0)</f>
        <v>-900765866.97627211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0.55403983300000004</v>
      </c>
      <c r="Q60" s="5">
        <f t="shared" si="60"/>
        <v>50</v>
      </c>
      <c r="R60">
        <f t="shared" si="31"/>
        <v>2000000</v>
      </c>
      <c r="S60">
        <f t="shared" si="32"/>
        <v>-1844810884.0547767</v>
      </c>
      <c r="U60">
        <f t="shared" si="52"/>
        <v>0.55403983300000004</v>
      </c>
      <c r="V60">
        <f t="shared" si="53"/>
        <v>0.01</v>
      </c>
      <c r="W60">
        <f t="shared" si="54"/>
        <v>1.3744861273988326E-6</v>
      </c>
      <c r="X60">
        <f t="shared" si="55"/>
        <v>7.6152006448486598E-7</v>
      </c>
      <c r="Y60">
        <f t="shared" si="56"/>
        <v>1.3744861273988325E-8</v>
      </c>
      <c r="Z60">
        <f t="shared" si="57"/>
        <v>5.9922120163997824E-7</v>
      </c>
      <c r="AB60">
        <f t="shared" si="58"/>
        <v>-1238.0901881932682</v>
      </c>
      <c r="AC60">
        <f t="shared" si="33"/>
        <v>-1105.4497947418138</v>
      </c>
      <c r="AE60">
        <f t="shared" si="34"/>
        <v>0</v>
      </c>
      <c r="AF60">
        <f t="shared" si="35"/>
        <v>0</v>
      </c>
      <c r="AG60">
        <f t="shared" si="36"/>
        <v>-2.9961060081998912E-5</v>
      </c>
      <c r="AH60">
        <f t="shared" si="37"/>
        <v>-1.523040128969732</v>
      </c>
      <c r="AI60">
        <f t="shared" si="38"/>
        <v>-1.523070090029814</v>
      </c>
      <c r="AJ60">
        <f t="shared" si="39"/>
        <v>-132.64039345145443</v>
      </c>
      <c r="AK60">
        <f t="shared" si="61"/>
        <v>-86.666313173528778</v>
      </c>
      <c r="AL60">
        <f t="shared" si="40"/>
        <v>-220.82977671501303</v>
      </c>
      <c r="AN60">
        <f t="shared" si="41"/>
        <v>0</v>
      </c>
      <c r="AO60">
        <f t="shared" si="42"/>
        <v>0</v>
      </c>
      <c r="AP60">
        <f t="shared" si="43"/>
        <v>-1.199566213581705E-7</v>
      </c>
      <c r="AQ60">
        <f t="shared" si="44"/>
        <v>-6.0978732916693304E-3</v>
      </c>
      <c r="AR60">
        <f t="shared" si="45"/>
        <v>-6.0979932482906887E-3</v>
      </c>
      <c r="AS60">
        <f t="shared" si="46"/>
        <v>-0.53105909505566917</v>
      </c>
      <c r="AT60">
        <f t="shared" si="47"/>
        <v>-0.34699032962828369</v>
      </c>
      <c r="AU60">
        <f t="shared" si="48"/>
        <v>-0.8841474179322435</v>
      </c>
      <c r="AW60">
        <v>57</v>
      </c>
      <c r="AX60">
        <f>IF(Z60&gt;0, (R60*SUMPRODUCT(K60:$K$98, X60:$X$98)-K60*$AZ$3)/Z60, 0)</f>
        <v>-1844810884.0547767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0.56799471300000004</v>
      </c>
      <c r="Q61" s="5">
        <f t="shared" si="60"/>
        <v>50</v>
      </c>
      <c r="R61">
        <f t="shared" si="31"/>
        <v>2000000</v>
      </c>
      <c r="S61">
        <f t="shared" si="32"/>
        <v>-3903176125.4922094</v>
      </c>
      <c r="U61">
        <f t="shared" si="52"/>
        <v>0.56799471300000004</v>
      </c>
      <c r="V61">
        <f t="shared" si="53"/>
        <v>0.01</v>
      </c>
      <c r="W61">
        <f t="shared" si="54"/>
        <v>5.9922120163997824E-7</v>
      </c>
      <c r="X61">
        <f t="shared" si="55"/>
        <v>3.4035447444901458E-7</v>
      </c>
      <c r="Y61">
        <f t="shared" si="56"/>
        <v>5.9922120163997827E-9</v>
      </c>
      <c r="Z61">
        <f t="shared" si="57"/>
        <v>2.5287451517456389E-7</v>
      </c>
      <c r="AB61">
        <f t="shared" si="58"/>
        <v>-1105.4497947418138</v>
      </c>
      <c r="AC61">
        <f t="shared" si="33"/>
        <v>-987.01377037477516</v>
      </c>
      <c r="AE61">
        <f t="shared" si="34"/>
        <v>0</v>
      </c>
      <c r="AF61">
        <f t="shared" si="35"/>
        <v>0</v>
      </c>
      <c r="AG61">
        <f t="shared" si="36"/>
        <v>-1.2643725758728194E-5</v>
      </c>
      <c r="AH61">
        <f t="shared" si="37"/>
        <v>-0.68070894889802913</v>
      </c>
      <c r="AI61">
        <f t="shared" si="38"/>
        <v>-0.68072159262378784</v>
      </c>
      <c r="AJ61">
        <f t="shared" si="39"/>
        <v>-118.43602436703861</v>
      </c>
      <c r="AK61">
        <f t="shared" si="61"/>
        <v>-77.381485631926978</v>
      </c>
      <c r="AL61">
        <f t="shared" si="40"/>
        <v>-196.49823159158939</v>
      </c>
      <c r="AN61">
        <f t="shared" si="41"/>
        <v>0</v>
      </c>
      <c r="AO61">
        <f t="shared" si="42"/>
        <v>0</v>
      </c>
      <c r="AP61">
        <f t="shared" si="43"/>
        <v>-4.5198507521254518E-8</v>
      </c>
      <c r="AQ61">
        <f t="shared" si="44"/>
        <v>-2.4333830971708468E-3</v>
      </c>
      <c r="AR61">
        <f t="shared" si="45"/>
        <v>-2.4334282956783681E-3</v>
      </c>
      <c r="AS61">
        <f t="shared" si="46"/>
        <v>-0.42338244598873193</v>
      </c>
      <c r="AT61">
        <f t="shared" si="47"/>
        <v>-0.27662160086998827</v>
      </c>
      <c r="AU61">
        <f t="shared" si="48"/>
        <v>-0.70243747515439858</v>
      </c>
      <c r="AW61">
        <v>58</v>
      </c>
      <c r="AX61">
        <f>IF(Z61&gt;0, (R61*SUMPRODUCT(K61:$K$98, X61:$X$98)-K61*$AZ$3)/Z61, 0)</f>
        <v>-3903176125.4922094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0.58228330500000003</v>
      </c>
      <c r="Q62" s="5">
        <f t="shared" si="60"/>
        <v>50</v>
      </c>
      <c r="R62">
        <f t="shared" si="31"/>
        <v>2000000</v>
      </c>
      <c r="S62">
        <f t="shared" si="32"/>
        <v>-8547569158.5184669</v>
      </c>
      <c r="U62">
        <f t="shared" si="52"/>
        <v>0.58228330500000003</v>
      </c>
      <c r="V62">
        <f t="shared" si="53"/>
        <v>0.01</v>
      </c>
      <c r="W62">
        <f t="shared" si="54"/>
        <v>2.5287451517456389E-7</v>
      </c>
      <c r="X62">
        <f t="shared" si="55"/>
        <v>1.4724460844611772E-7</v>
      </c>
      <c r="Y62">
        <f t="shared" si="56"/>
        <v>2.528745151745639E-9</v>
      </c>
      <c r="Z62">
        <f t="shared" si="57"/>
        <v>1.0310116157670052E-7</v>
      </c>
      <c r="AB62">
        <f t="shared" si="58"/>
        <v>-987.01377037477516</v>
      </c>
      <c r="AC62">
        <f t="shared" si="33"/>
        <v>-881.26430890043457</v>
      </c>
      <c r="AE62">
        <f t="shared" si="34"/>
        <v>0</v>
      </c>
      <c r="AF62">
        <f t="shared" si="35"/>
        <v>0</v>
      </c>
      <c r="AG62">
        <f t="shared" si="36"/>
        <v>-5.155058078835026E-6</v>
      </c>
      <c r="AH62">
        <f t="shared" si="37"/>
        <v>-0.29448921689223545</v>
      </c>
      <c r="AI62">
        <f t="shared" si="38"/>
        <v>-0.2944943719503143</v>
      </c>
      <c r="AJ62">
        <f t="shared" si="39"/>
        <v>-105.74946147434059</v>
      </c>
      <c r="AK62">
        <f t="shared" si="61"/>
        <v>-69.090963926234267</v>
      </c>
      <c r="AL62">
        <f t="shared" si="40"/>
        <v>-175.13491977252517</v>
      </c>
      <c r="AN62">
        <f t="shared" si="41"/>
        <v>0</v>
      </c>
      <c r="AO62">
        <f t="shared" si="42"/>
        <v>0</v>
      </c>
      <c r="AP62">
        <f t="shared" si="43"/>
        <v>-1.6453737594195116E-8</v>
      </c>
      <c r="AQ62">
        <f t="shared" si="44"/>
        <v>-9.3994058359083712E-4</v>
      </c>
      <c r="AR62">
        <f t="shared" si="45"/>
        <v>-9.3995703732843131E-4</v>
      </c>
      <c r="AS62">
        <f t="shared" si="46"/>
        <v>-0.33752750467933751</v>
      </c>
      <c r="AT62">
        <f t="shared" si="47"/>
        <v>-0.22052216933105087</v>
      </c>
      <c r="AU62">
        <f t="shared" si="48"/>
        <v>-0.55898963104771682</v>
      </c>
      <c r="AW62">
        <v>59</v>
      </c>
      <c r="AX62">
        <f>IF(Z62&gt;0, (R62*SUMPRODUCT(K62:$K$98, X62:$X$98)-K62*$AZ$3)/Z62, 0)</f>
        <v>-8547569158.5184669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0.59682203899999997</v>
      </c>
      <c r="Q63" s="5">
        <f t="shared" si="60"/>
        <v>50</v>
      </c>
      <c r="R63">
        <f t="shared" si="31"/>
        <v>2000000</v>
      </c>
      <c r="S63">
        <f t="shared" si="32"/>
        <v>-19410461702.540482</v>
      </c>
      <c r="U63">
        <f t="shared" si="52"/>
        <v>0.59682203899999997</v>
      </c>
      <c r="V63">
        <f t="shared" si="53"/>
        <v>0.01</v>
      </c>
      <c r="W63">
        <f t="shared" si="54"/>
        <v>1.0310116157670052E-7</v>
      </c>
      <c r="X63">
        <f t="shared" si="55"/>
        <v>6.1533045475474855E-8</v>
      </c>
      <c r="Y63">
        <f t="shared" si="56"/>
        <v>1.0310116157670053E-9</v>
      </c>
      <c r="Z63">
        <f t="shared" si="57"/>
        <v>4.0537104485458664E-8</v>
      </c>
      <c r="AB63">
        <f t="shared" si="58"/>
        <v>-881.26430890043457</v>
      </c>
      <c r="AC63">
        <f t="shared" si="33"/>
        <v>-786.84391414687741</v>
      </c>
      <c r="AE63">
        <f t="shared" si="34"/>
        <v>0</v>
      </c>
      <c r="AF63">
        <f t="shared" si="35"/>
        <v>0</v>
      </c>
      <c r="AG63">
        <f t="shared" si="36"/>
        <v>-2.0268552242729333E-6</v>
      </c>
      <c r="AH63">
        <f t="shared" si="37"/>
        <v>-0.12306609095094971</v>
      </c>
      <c r="AI63">
        <f t="shared" si="38"/>
        <v>-0.12306811780617398</v>
      </c>
      <c r="AJ63">
        <f t="shared" si="39"/>
        <v>-94.420394753557161</v>
      </c>
      <c r="AK63">
        <f t="shared" si="61"/>
        <v>-61.688501623030426</v>
      </c>
      <c r="AL63">
        <f t="shared" si="40"/>
        <v>-156.23196449439376</v>
      </c>
      <c r="AN63">
        <f t="shared" si="41"/>
        <v>0</v>
      </c>
      <c r="AO63">
        <f t="shared" si="42"/>
        <v>0</v>
      </c>
      <c r="AP63">
        <f t="shared" si="43"/>
        <v>-5.7761133911738237E-9</v>
      </c>
      <c r="AQ63">
        <f t="shared" si="44"/>
        <v>-3.5071261500494583E-4</v>
      </c>
      <c r="AR63">
        <f t="shared" si="45"/>
        <v>-3.5071839111833696E-4</v>
      </c>
      <c r="AS63">
        <f t="shared" si="46"/>
        <v>-0.26907837323782124</v>
      </c>
      <c r="AT63">
        <f t="shared" si="47"/>
        <v>-0.17579932500312254</v>
      </c>
      <c r="AU63">
        <f t="shared" si="48"/>
        <v>-0.44522841663206209</v>
      </c>
      <c r="AW63">
        <v>60</v>
      </c>
      <c r="AX63">
        <f>IF(Z63&gt;0, (R63*SUMPRODUCT(K63:$K$98, X63:$X$98)-K63*$AZ$3)/Z63, 0)</f>
        <v>-19410461702.540482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0.61151696700000002</v>
      </c>
      <c r="Q64" s="5">
        <f t="shared" si="60"/>
        <v>50</v>
      </c>
      <c r="R64">
        <f t="shared" si="31"/>
        <v>2000000</v>
      </c>
      <c r="S64">
        <f t="shared" si="32"/>
        <v>-45790101764.800964</v>
      </c>
      <c r="U64">
        <f t="shared" si="52"/>
        <v>0.61151696700000002</v>
      </c>
      <c r="V64">
        <f t="shared" si="53"/>
        <v>0.01</v>
      </c>
      <c r="W64">
        <f t="shared" si="54"/>
        <v>4.0537104485458664E-8</v>
      </c>
      <c r="X64">
        <f t="shared" si="55"/>
        <v>2.4789127185909778E-8</v>
      </c>
      <c r="Y64">
        <f t="shared" si="56"/>
        <v>4.0537104485458663E-10</v>
      </c>
      <c r="Z64">
        <f t="shared" si="57"/>
        <v>1.5342606254694301E-8</v>
      </c>
      <c r="AB64">
        <f t="shared" si="58"/>
        <v>-786.84391414687741</v>
      </c>
      <c r="AC64">
        <f t="shared" si="33"/>
        <v>-702.53950173972385</v>
      </c>
      <c r="AE64">
        <f t="shared" si="34"/>
        <v>0</v>
      </c>
      <c r="AF64">
        <f t="shared" si="35"/>
        <v>0</v>
      </c>
      <c r="AG64">
        <f t="shared" si="36"/>
        <v>-7.6713031273471509E-7</v>
      </c>
      <c r="AH64">
        <f t="shared" si="37"/>
        <v>-4.9578254371819556E-2</v>
      </c>
      <c r="AI64">
        <f t="shared" si="38"/>
        <v>-4.9579021502132288E-2</v>
      </c>
      <c r="AJ64">
        <f t="shared" si="39"/>
        <v>-84.304412407153563</v>
      </c>
      <c r="AK64">
        <f t="shared" si="61"/>
        <v>-55.079073990281422</v>
      </c>
      <c r="AL64">
        <f t="shared" si="40"/>
        <v>-139.4330654189371</v>
      </c>
      <c r="AN64">
        <f t="shared" si="41"/>
        <v>0</v>
      </c>
      <c r="AO64">
        <f t="shared" si="42"/>
        <v>0</v>
      </c>
      <c r="AP64">
        <f t="shared" si="43"/>
        <v>-1.9519293886101648E-9</v>
      </c>
      <c r="AQ64">
        <f t="shared" si="44"/>
        <v>-1.2614969078638219E-4</v>
      </c>
      <c r="AR64">
        <f t="shared" si="45"/>
        <v>-1.2615164271577079E-4</v>
      </c>
      <c r="AS64">
        <f t="shared" si="46"/>
        <v>-0.21450887474438832</v>
      </c>
      <c r="AT64">
        <f t="shared" si="47"/>
        <v>-0.14014628471113844</v>
      </c>
      <c r="AU64">
        <f t="shared" si="48"/>
        <v>-0.35478131109824251</v>
      </c>
      <c r="AW64">
        <v>61</v>
      </c>
      <c r="AX64">
        <f>IF(Z64&gt;0, (R64*SUMPRODUCT(K64:$K$98, X64:$X$98)-K64*$AZ$3)/Z64, 0)</f>
        <v>-45790101764.800964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0.62627529500000001</v>
      </c>
      <c r="Q65" s="5">
        <f t="shared" si="60"/>
        <v>50</v>
      </c>
      <c r="R65">
        <f t="shared" si="31"/>
        <v>2000000</v>
      </c>
      <c r="S65">
        <f t="shared" si="32"/>
        <v>-112403765154.58939</v>
      </c>
      <c r="U65">
        <f t="shared" si="52"/>
        <v>0.62627529500000001</v>
      </c>
      <c r="V65">
        <f t="shared" si="53"/>
        <v>0.01</v>
      </c>
      <c r="W65">
        <f t="shared" si="54"/>
        <v>1.5342606254694301E-8</v>
      </c>
      <c r="X65">
        <f t="shared" si="55"/>
        <v>9.6086952582275187E-9</v>
      </c>
      <c r="Y65">
        <f t="shared" si="56"/>
        <v>1.5342606254694301E-10</v>
      </c>
      <c r="Z65">
        <f t="shared" si="57"/>
        <v>5.5804849339198398E-9</v>
      </c>
      <c r="AB65">
        <f t="shared" si="58"/>
        <v>-702.53950173972385</v>
      </c>
      <c r="AC65">
        <f t="shared" si="33"/>
        <v>-627.26751796104998</v>
      </c>
      <c r="AE65">
        <f t="shared" si="34"/>
        <v>0</v>
      </c>
      <c r="AF65">
        <f t="shared" si="35"/>
        <v>0</v>
      </c>
      <c r="AG65">
        <f t="shared" si="36"/>
        <v>-2.7902424669599201E-7</v>
      </c>
      <c r="AH65">
        <f t="shared" si="37"/>
        <v>-1.9217390516455036E-2</v>
      </c>
      <c r="AI65">
        <f t="shared" si="38"/>
        <v>-1.9217669540701733E-2</v>
      </c>
      <c r="AJ65">
        <f t="shared" si="39"/>
        <v>-75.271983778673871</v>
      </c>
      <c r="AK65">
        <f t="shared" si="61"/>
        <v>-49.177765121780673</v>
      </c>
      <c r="AL65">
        <f t="shared" si="40"/>
        <v>-124.46896656999525</v>
      </c>
      <c r="AN65">
        <f t="shared" si="41"/>
        <v>0</v>
      </c>
      <c r="AO65">
        <f t="shared" si="42"/>
        <v>0</v>
      </c>
      <c r="AP65">
        <f t="shared" si="43"/>
        <v>-6.338972687973773E-10</v>
      </c>
      <c r="AQ65">
        <f t="shared" si="44"/>
        <v>-4.3658755488250018E-5</v>
      </c>
      <c r="AR65">
        <f t="shared" si="45"/>
        <v>-4.3659389385518813E-5</v>
      </c>
      <c r="AS65">
        <f t="shared" si="46"/>
        <v>-0.17100558642937191</v>
      </c>
      <c r="AT65">
        <f t="shared" si="47"/>
        <v>-0.11172380667770647</v>
      </c>
      <c r="AU65">
        <f t="shared" si="48"/>
        <v>-0.28277305249646389</v>
      </c>
      <c r="AW65">
        <v>62</v>
      </c>
      <c r="AX65">
        <f>IF(Z65&gt;0, (R65*SUMPRODUCT(K65:$K$98, X65:$X$98)-K65*$AZ$3)/Z65, 0)</f>
        <v>-112403765154.58939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0.64111200800000001</v>
      </c>
      <c r="Q66" s="5">
        <f t="shared" si="60"/>
        <v>50</v>
      </c>
      <c r="R66">
        <f t="shared" si="31"/>
        <v>2000000</v>
      </c>
      <c r="S66">
        <f t="shared" si="32"/>
        <v>-287658255610.3681</v>
      </c>
      <c r="U66">
        <f t="shared" si="52"/>
        <v>0.64111200800000001</v>
      </c>
      <c r="V66">
        <f t="shared" si="53"/>
        <v>0.01</v>
      </c>
      <c r="W66">
        <f t="shared" si="54"/>
        <v>5.5804849339198398E-9</v>
      </c>
      <c r="X66">
        <f t="shared" si="55"/>
        <v>3.5777159015990959E-9</v>
      </c>
      <c r="Y66">
        <f t="shared" si="56"/>
        <v>5.5804849339198398E-11</v>
      </c>
      <c r="Z66">
        <f t="shared" si="57"/>
        <v>1.9469641829815453E-9</v>
      </c>
      <c r="AB66">
        <f t="shared" si="58"/>
        <v>-627.26751796104998</v>
      </c>
      <c r="AC66">
        <f t="shared" si="33"/>
        <v>-560.06032061233691</v>
      </c>
      <c r="AE66">
        <f t="shared" si="34"/>
        <v>0</v>
      </c>
      <c r="AF66">
        <f t="shared" si="35"/>
        <v>0</v>
      </c>
      <c r="AG66">
        <f t="shared" si="36"/>
        <v>-9.7348209149077266E-8</v>
      </c>
      <c r="AH66">
        <f t="shared" si="37"/>
        <v>-7.1554318031981914E-3</v>
      </c>
      <c r="AI66">
        <f t="shared" si="38"/>
        <v>-7.1555291514073405E-3</v>
      </c>
      <c r="AJ66">
        <f t="shared" si="39"/>
        <v>-67.207197348713066</v>
      </c>
      <c r="AK66">
        <f t="shared" si="61"/>
        <v>-43.9087262572735</v>
      </c>
      <c r="AL66">
        <f t="shared" si="40"/>
        <v>-111.12307913513797</v>
      </c>
      <c r="AN66">
        <f t="shared" si="41"/>
        <v>0</v>
      </c>
      <c r="AO66">
        <f t="shared" si="42"/>
        <v>0</v>
      </c>
      <c r="AP66">
        <f t="shared" si="43"/>
        <v>-1.9746352254017958E-10</v>
      </c>
      <c r="AQ66">
        <f t="shared" si="44"/>
        <v>-1.4514255388014364E-5</v>
      </c>
      <c r="AR66">
        <f t="shared" si="45"/>
        <v>-1.4514452851536904E-5</v>
      </c>
      <c r="AS66">
        <f t="shared" si="46"/>
        <v>-0.13632474643890963</v>
      </c>
      <c r="AT66">
        <f t="shared" si="47"/>
        <v>-8.9065549667545013E-2</v>
      </c>
      <c r="AU66">
        <f t="shared" si="48"/>
        <v>-0.22540481055930617</v>
      </c>
      <c r="AW66">
        <v>63</v>
      </c>
      <c r="AX66">
        <f>IF(Z66&gt;0, (R66*SUMPRODUCT(K66:$K$98, X66:$X$98)-K66*$AZ$3)/Z66, 0)</f>
        <v>-287658255610.3681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0.65605419499999995</v>
      </c>
      <c r="Q67" s="5">
        <f t="shared" si="60"/>
        <v>50</v>
      </c>
      <c r="R67">
        <f t="shared" ref="R67:R79" si="62">$C$6</f>
        <v>2000000</v>
      </c>
      <c r="S67">
        <f t="shared" ref="S67:S79" si="63">AX67</f>
        <v>-769100047584.95654</v>
      </c>
      <c r="U67">
        <f t="shared" si="52"/>
        <v>0.65605419499999995</v>
      </c>
      <c r="V67">
        <f t="shared" si="53"/>
        <v>0.01</v>
      </c>
      <c r="W67">
        <f t="shared" si="54"/>
        <v>1.9469641829815453E-9</v>
      </c>
      <c r="X67">
        <f t="shared" si="55"/>
        <v>1.2773140197597904E-9</v>
      </c>
      <c r="Y67">
        <f t="shared" si="56"/>
        <v>1.9469641829815452E-11</v>
      </c>
      <c r="Z67">
        <f t="shared" si="57"/>
        <v>6.5018052139193948E-10</v>
      </c>
      <c r="AB67">
        <f t="shared" si="58"/>
        <v>-560.06032061233691</v>
      </c>
      <c r="AC67">
        <f t="shared" ref="AC67:AC79" si="64">S67*Z67</f>
        <v>-500.0538699413525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-3.2509026069596977E-8</v>
      </c>
      <c r="AH67">
        <f t="shared" ref="AH67:AH79" si="68">-X67*R67</f>
        <v>-2.5546280395195809E-3</v>
      </c>
      <c r="AI67">
        <f t="shared" ref="AI67:AI79" si="69">SUM(AE67:AH67)</f>
        <v>-2.5546605485456506E-3</v>
      </c>
      <c r="AJ67">
        <f t="shared" ref="AJ67:AJ79" si="70">AB67-AC67</f>
        <v>-60.006450670984407</v>
      </c>
      <c r="AK67">
        <f t="shared" si="61"/>
        <v>-39.204222442863589</v>
      </c>
      <c r="AL67">
        <f t="shared" ref="AL67:AL79" si="71">SUM(AI67:AK67)</f>
        <v>-99.213227774396543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-5.8876888386442789E-11</v>
      </c>
      <c r="AQ67">
        <f t="shared" ref="AQ67:AQ79" si="75">AH67*$K67</f>
        <v>-4.626670440070067E-6</v>
      </c>
      <c r="AR67">
        <f t="shared" ref="AR67:AR79" si="76">AI67*$K67</f>
        <v>-4.6267293169584535E-6</v>
      </c>
      <c r="AS67">
        <f t="shared" ref="AS67:AS79" si="77">AJ67*$K67</f>
        <v>-0.1086772975314155</v>
      </c>
      <c r="AT67">
        <f t="shared" ref="AT67:AT79" si="78">AK67*$K67</f>
        <v>-7.1002515550733336E-2</v>
      </c>
      <c r="AU67">
        <f t="shared" ref="AU67:AU79" si="79">AL67*$K67</f>
        <v>-0.17968443981146578</v>
      </c>
      <c r="AW67">
        <v>64</v>
      </c>
      <c r="AX67">
        <f>IF(Z67&gt;0, (R67*SUMPRODUCT(K67:$K$98, X67:$X$98)-K67*$AZ$3)/Z67, 0)</f>
        <v>-769100047584.95654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0.67101713200000002</v>
      </c>
      <c r="Q68" s="5">
        <f t="shared" si="60"/>
        <v>50</v>
      </c>
      <c r="R68">
        <f t="shared" si="62"/>
        <v>2000000</v>
      </c>
      <c r="S68">
        <f t="shared" si="63"/>
        <v>-2152769148360.6079</v>
      </c>
      <c r="U68">
        <f t="shared" ref="U68:U79" si="83">M68</f>
        <v>0.67101713200000002</v>
      </c>
      <c r="V68">
        <f t="shared" ref="V68:V79" si="84">$C$10</f>
        <v>0.01</v>
      </c>
      <c r="W68">
        <f t="shared" ref="W68:W79" si="85">Z67</f>
        <v>6.5018052139193948E-10</v>
      </c>
      <c r="X68">
        <f t="shared" ref="X68:X79" si="86">U68*W68</f>
        <v>4.362822687466839E-10</v>
      </c>
      <c r="Y68">
        <f t="shared" ref="Y68:Y79" si="87">V68*W68</f>
        <v>6.5018052139193949E-12</v>
      </c>
      <c r="Z68">
        <f t="shared" ref="Z68:Z79" si="88">MAX(0, W68-X68-Y68)</f>
        <v>2.0739644743133617E-10</v>
      </c>
      <c r="AB68">
        <f t="shared" ref="AB68:AB79" si="89">AC67</f>
        <v>-500.0538699413525</v>
      </c>
      <c r="AC68">
        <f t="shared" si="64"/>
        <v>-446.47667350977315</v>
      </c>
      <c r="AE68">
        <f t="shared" si="65"/>
        <v>0</v>
      </c>
      <c r="AF68">
        <f t="shared" si="66"/>
        <v>0</v>
      </c>
      <c r="AG68">
        <f t="shared" si="67"/>
        <v>-1.0369822371566809E-8</v>
      </c>
      <c r="AH68">
        <f t="shared" si="68"/>
        <v>-8.7256453749336778E-4</v>
      </c>
      <c r="AI68">
        <f t="shared" si="69"/>
        <v>-8.7257490731573934E-4</v>
      </c>
      <c r="AJ68">
        <f t="shared" si="70"/>
        <v>-53.577196431579353</v>
      </c>
      <c r="AK68">
        <f t="shared" si="61"/>
        <v>-35.003770895894675</v>
      </c>
      <c r="AL68">
        <f t="shared" si="71"/>
        <v>-88.581839902381347</v>
      </c>
      <c r="AN68">
        <f t="shared" si="72"/>
        <v>0</v>
      </c>
      <c r="AO68">
        <f t="shared" si="73"/>
        <v>0</v>
      </c>
      <c r="AP68">
        <f t="shared" si="74"/>
        <v>-1.6768498853949469E-11</v>
      </c>
      <c r="AQ68">
        <f t="shared" si="75"/>
        <v>-1.4109785995055335E-6</v>
      </c>
      <c r="AR68">
        <f t="shared" si="76"/>
        <v>-1.4109953680043875E-6</v>
      </c>
      <c r="AS68">
        <f t="shared" si="77"/>
        <v>-8.6636889694863745E-2</v>
      </c>
      <c r="AT68">
        <f t="shared" si="78"/>
        <v>-5.660277207458414E-2</v>
      </c>
      <c r="AU68">
        <f t="shared" si="79"/>
        <v>-0.1432410727648159</v>
      </c>
      <c r="AW68">
        <v>65</v>
      </c>
      <c r="AX68">
        <f>IF(Z68&gt;0, (R68*SUMPRODUCT(K68:$K$98, X68:$X$98)-K68*$AZ$3)/Z68, 0)</f>
        <v>-2152769148360.6079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0.68591378599999997</v>
      </c>
      <c r="Q69" s="5">
        <f t="shared" ref="Q69:Q79" si="91">$C$8</f>
        <v>50</v>
      </c>
      <c r="R69">
        <f t="shared" si="62"/>
        <v>2000000</v>
      </c>
      <c r="S69">
        <f t="shared" si="63"/>
        <v>-6320955138133.6699</v>
      </c>
      <c r="U69">
        <f t="shared" si="83"/>
        <v>0.68591378599999997</v>
      </c>
      <c r="V69">
        <f t="shared" si="84"/>
        <v>0.01</v>
      </c>
      <c r="W69">
        <f t="shared" si="85"/>
        <v>2.0739644743133617E-10</v>
      </c>
      <c r="X69">
        <f t="shared" si="86"/>
        <v>1.4225608246057777E-10</v>
      </c>
      <c r="Y69">
        <f t="shared" si="87"/>
        <v>2.0739644743133617E-12</v>
      </c>
      <c r="Z69">
        <f t="shared" si="88"/>
        <v>6.3066400496445044E-11</v>
      </c>
      <c r="AB69">
        <f t="shared" si="89"/>
        <v>-446.47667350977315</v>
      </c>
      <c r="AC69">
        <f t="shared" si="64"/>
        <v>-398.63988826160011</v>
      </c>
      <c r="AE69">
        <f t="shared" si="65"/>
        <v>0</v>
      </c>
      <c r="AF69">
        <f t="shared" si="66"/>
        <v>0</v>
      </c>
      <c r="AG69">
        <f t="shared" si="67"/>
        <v>-3.1533200248222522E-9</v>
      </c>
      <c r="AH69">
        <f t="shared" si="68"/>
        <v>-2.8451216492115551E-4</v>
      </c>
      <c r="AI69">
        <f t="shared" si="69"/>
        <v>-2.8451531824118031E-4</v>
      </c>
      <c r="AJ69">
        <f t="shared" si="70"/>
        <v>-47.836785248173044</v>
      </c>
      <c r="AK69">
        <f t="shared" si="61"/>
        <v>-31.253367145684123</v>
      </c>
      <c r="AL69">
        <f t="shared" si="71"/>
        <v>-79.090436909175409</v>
      </c>
      <c r="AN69">
        <f t="shared" si="72"/>
        <v>0</v>
      </c>
      <c r="AO69">
        <f t="shared" si="73"/>
        <v>0</v>
      </c>
      <c r="AP69">
        <f t="shared" si="74"/>
        <v>-4.5527404740721725E-12</v>
      </c>
      <c r="AQ69">
        <f t="shared" si="75"/>
        <v>-4.1077659051604074E-7</v>
      </c>
      <c r="AR69">
        <f t="shared" si="76"/>
        <v>-4.1078114325651476E-7</v>
      </c>
      <c r="AS69">
        <f t="shared" si="77"/>
        <v>-6.9066401961891719E-2</v>
      </c>
      <c r="AT69">
        <f t="shared" si="78"/>
        <v>-4.5123383746378289E-2</v>
      </c>
      <c r="AU69">
        <f t="shared" si="79"/>
        <v>-0.11419019648941327</v>
      </c>
      <c r="AW69">
        <v>66</v>
      </c>
      <c r="AX69">
        <f>IF(Z69&gt;0, (R69*SUMPRODUCT(K69:$K$98, X69:$X$98)-K69*$AZ$3)/Z69, 0)</f>
        <v>-6320955138133.6699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0.70320868400000003</v>
      </c>
      <c r="Q70" s="5">
        <f t="shared" si="91"/>
        <v>50</v>
      </c>
      <c r="R70">
        <f t="shared" si="62"/>
        <v>2000000</v>
      </c>
      <c r="S70">
        <f t="shared" si="63"/>
        <v>-19678803490396.848</v>
      </c>
      <c r="U70">
        <f t="shared" si="83"/>
        <v>0.70320868400000003</v>
      </c>
      <c r="V70">
        <f t="shared" si="84"/>
        <v>0.01</v>
      </c>
      <c r="W70">
        <f t="shared" si="85"/>
        <v>6.3066400496445044E-11</v>
      </c>
      <c r="X70">
        <f t="shared" si="86"/>
        <v>4.4348840497722068E-11</v>
      </c>
      <c r="Y70">
        <f t="shared" si="87"/>
        <v>6.3066400496445041E-13</v>
      </c>
      <c r="Z70">
        <f t="shared" si="88"/>
        <v>1.8086895993758525E-11</v>
      </c>
      <c r="AB70">
        <f t="shared" si="89"/>
        <v>-398.63988826160011</v>
      </c>
      <c r="AC70">
        <f t="shared" si="64"/>
        <v>-355.92847201242</v>
      </c>
      <c r="AE70">
        <f t="shared" si="65"/>
        <v>0</v>
      </c>
      <c r="AF70">
        <f t="shared" si="66"/>
        <v>0</v>
      </c>
      <c r="AG70">
        <f t="shared" si="67"/>
        <v>-9.0434479968792624E-10</v>
      </c>
      <c r="AH70">
        <f t="shared" si="68"/>
        <v>-8.8697680995444139E-5</v>
      </c>
      <c r="AI70">
        <f t="shared" si="69"/>
        <v>-8.8698585340243828E-5</v>
      </c>
      <c r="AJ70">
        <f t="shared" si="70"/>
        <v>-42.711416249180104</v>
      </c>
      <c r="AK70">
        <f t="shared" si="61"/>
        <v>-27.904792178312011</v>
      </c>
      <c r="AL70">
        <f t="shared" si="71"/>
        <v>-70.616297126077455</v>
      </c>
      <c r="AN70">
        <f t="shared" si="72"/>
        <v>0</v>
      </c>
      <c r="AO70">
        <f t="shared" si="73"/>
        <v>0</v>
      </c>
      <c r="AP70">
        <f t="shared" si="74"/>
        <v>-1.1657914571121624E-12</v>
      </c>
      <c r="AQ70">
        <f t="shared" si="75"/>
        <v>-1.143402370487796E-7</v>
      </c>
      <c r="AR70">
        <f t="shared" si="76"/>
        <v>-1.1434140284023671E-7</v>
      </c>
      <c r="AS70">
        <f t="shared" si="77"/>
        <v>-5.5059313882977301E-2</v>
      </c>
      <c r="AT70">
        <f t="shared" si="78"/>
        <v>-3.5972085365219522E-2</v>
      </c>
      <c r="AU70">
        <f t="shared" si="79"/>
        <v>-9.1031513589599669E-2</v>
      </c>
      <c r="AW70">
        <v>67</v>
      </c>
      <c r="AX70">
        <f>IF(Z70&gt;0, (R70*SUMPRODUCT(K70:$K$98, X70:$X$98)-K70*$AZ$3)/Z70, 0)</f>
        <v>-19678803490396.848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0.72040963400000002</v>
      </c>
      <c r="Q71" s="5">
        <f t="shared" si="91"/>
        <v>50</v>
      </c>
      <c r="R71">
        <f t="shared" si="62"/>
        <v>2000000</v>
      </c>
      <c r="S71">
        <f t="shared" si="63"/>
        <v>-65174288404256.352</v>
      </c>
      <c r="U71">
        <f t="shared" si="83"/>
        <v>0.72040963400000002</v>
      </c>
      <c r="V71">
        <f t="shared" si="84"/>
        <v>0.01</v>
      </c>
      <c r="W71">
        <f t="shared" si="85"/>
        <v>1.8086895993758525E-11</v>
      </c>
      <c r="X71">
        <f t="shared" si="86"/>
        <v>1.3029974123059646E-11</v>
      </c>
      <c r="Y71">
        <f t="shared" si="87"/>
        <v>1.8086895993758525E-13</v>
      </c>
      <c r="Z71">
        <f t="shared" si="88"/>
        <v>4.8760529107612947E-12</v>
      </c>
      <c r="AB71">
        <f t="shared" si="89"/>
        <v>-355.92847201242</v>
      </c>
      <c r="AC71">
        <f t="shared" si="64"/>
        <v>-317.79327868037029</v>
      </c>
      <c r="AE71">
        <f t="shared" si="65"/>
        <v>0</v>
      </c>
      <c r="AF71">
        <f t="shared" si="66"/>
        <v>0</v>
      </c>
      <c r="AG71">
        <f t="shared" si="67"/>
        <v>-2.4380264553806473E-10</v>
      </c>
      <c r="AH71">
        <f t="shared" si="68"/>
        <v>-2.6059948246119293E-5</v>
      </c>
      <c r="AI71">
        <f t="shared" si="69"/>
        <v>-2.6060192048764832E-5</v>
      </c>
      <c r="AJ71">
        <f t="shared" si="70"/>
        <v>-38.13519333204971</v>
      </c>
      <c r="AK71">
        <f t="shared" si="61"/>
        <v>-24.914993040869401</v>
      </c>
      <c r="AL71">
        <f t="shared" si="71"/>
        <v>-63.050212433111156</v>
      </c>
      <c r="AN71">
        <f t="shared" si="72"/>
        <v>0</v>
      </c>
      <c r="AO71">
        <f t="shared" si="73"/>
        <v>0</v>
      </c>
      <c r="AP71">
        <f t="shared" si="74"/>
        <v>-2.8061263000226889E-13</v>
      </c>
      <c r="AQ71">
        <f t="shared" si="75"/>
        <v>-2.9994549890660706E-8</v>
      </c>
      <c r="AR71">
        <f t="shared" si="76"/>
        <v>-2.9994830503290709E-8</v>
      </c>
      <c r="AS71">
        <f t="shared" si="77"/>
        <v>-4.3892948220205778E-2</v>
      </c>
      <c r="AT71">
        <f t="shared" si="78"/>
        <v>-2.867672624411706E-2</v>
      </c>
      <c r="AU71">
        <f t="shared" si="79"/>
        <v>-7.2569704459153339E-2</v>
      </c>
      <c r="AW71">
        <v>68</v>
      </c>
      <c r="AX71">
        <f>IF(Z71&gt;0, (R71*SUMPRODUCT(K71:$K$98, X71:$X$98)-K71*$AZ$3)/Z71, 0)</f>
        <v>-65174288404256.352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0.73749531199999996</v>
      </c>
      <c r="Q72" s="5">
        <f t="shared" si="91"/>
        <v>50</v>
      </c>
      <c r="R72">
        <f t="shared" si="62"/>
        <v>2000000</v>
      </c>
      <c r="S72">
        <f t="shared" si="63"/>
        <v>-230456429932319.38</v>
      </c>
      <c r="U72">
        <f t="shared" si="83"/>
        <v>0.73749531199999996</v>
      </c>
      <c r="V72">
        <f t="shared" si="84"/>
        <v>0.01</v>
      </c>
      <c r="W72">
        <f t="shared" si="85"/>
        <v>4.8760529107612947E-12</v>
      </c>
      <c r="X72">
        <f t="shared" si="86"/>
        <v>3.596066162750409E-12</v>
      </c>
      <c r="Y72">
        <f t="shared" si="87"/>
        <v>4.8760529107612951E-14</v>
      </c>
      <c r="Z72">
        <f t="shared" si="88"/>
        <v>1.2312262189032728E-12</v>
      </c>
      <c r="AB72">
        <f t="shared" si="89"/>
        <v>-317.79327868037029</v>
      </c>
      <c r="AC72">
        <f t="shared" si="64"/>
        <v>-283.74399884751659</v>
      </c>
      <c r="AE72">
        <f t="shared" si="65"/>
        <v>0</v>
      </c>
      <c r="AF72">
        <f t="shared" si="66"/>
        <v>0</v>
      </c>
      <c r="AG72">
        <f t="shared" si="67"/>
        <v>-6.1561310945163644E-11</v>
      </c>
      <c r="AH72">
        <f t="shared" si="68"/>
        <v>-7.1921323255008179E-6</v>
      </c>
      <c r="AI72">
        <f t="shared" si="69"/>
        <v>-7.1921938868117629E-6</v>
      </c>
      <c r="AJ72">
        <f t="shared" si="70"/>
        <v>-34.049279832853699</v>
      </c>
      <c r="AK72">
        <f t="shared" ref="AK72:AK79" si="92">G72*SUM(AB72:AB72, AE72:AF72)</f>
        <v>-22.245529507625921</v>
      </c>
      <c r="AL72">
        <f t="shared" si="71"/>
        <v>-56.294816532673508</v>
      </c>
      <c r="AN72">
        <f t="shared" si="72"/>
        <v>0</v>
      </c>
      <c r="AO72">
        <f t="shared" si="73"/>
        <v>0</v>
      </c>
      <c r="AP72">
        <f t="shared" si="74"/>
        <v>-6.3264289810341402E-14</v>
      </c>
      <c r="AQ72">
        <f t="shared" si="75"/>
        <v>-7.3910892540951381E-9</v>
      </c>
      <c r="AR72">
        <f t="shared" si="76"/>
        <v>-7.3911525183849482E-9</v>
      </c>
      <c r="AS72">
        <f t="shared" si="77"/>
        <v>-3.4991189662901406E-2</v>
      </c>
      <c r="AT72">
        <f t="shared" si="78"/>
        <v>-2.2860910597055941E-2</v>
      </c>
      <c r="AU72">
        <f t="shared" si="79"/>
        <v>-5.7852107651109867E-2</v>
      </c>
      <c r="AW72">
        <v>69</v>
      </c>
      <c r="AX72">
        <f>IF(Z72&gt;0, (R72*SUMPRODUCT(K72:$K$98, X72:$X$98)-K72*$AZ$3)/Z72, 0)</f>
        <v>-230456429932319.38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0.75444439200000002</v>
      </c>
      <c r="Q73" s="5">
        <f t="shared" si="91"/>
        <v>50</v>
      </c>
      <c r="R73">
        <f t="shared" si="62"/>
        <v>2000000</v>
      </c>
      <c r="S73">
        <f t="shared" si="63"/>
        <v>-873529063199378</v>
      </c>
      <c r="U73">
        <f t="shared" si="83"/>
        <v>0.75444439200000002</v>
      </c>
      <c r="V73">
        <f t="shared" si="84"/>
        <v>0.01</v>
      </c>
      <c r="W73">
        <f t="shared" si="85"/>
        <v>1.2312262189032728E-12</v>
      </c>
      <c r="X73">
        <f t="shared" si="86"/>
        <v>9.2889171613493865E-13</v>
      </c>
      <c r="Y73">
        <f t="shared" si="87"/>
        <v>1.2312262189032729E-14</v>
      </c>
      <c r="Z73">
        <f t="shared" si="88"/>
        <v>2.9002224057930144E-13</v>
      </c>
      <c r="AB73">
        <f t="shared" si="89"/>
        <v>-283.74399884751659</v>
      </c>
      <c r="AC73">
        <f t="shared" si="64"/>
        <v>-253.34285612022182</v>
      </c>
      <c r="AE73">
        <f t="shared" si="65"/>
        <v>0</v>
      </c>
      <c r="AF73">
        <f t="shared" si="66"/>
        <v>0</v>
      </c>
      <c r="AG73">
        <f t="shared" si="67"/>
        <v>-1.4501112028965072E-11</v>
      </c>
      <c r="AH73">
        <f t="shared" si="68"/>
        <v>-1.8577834322698773E-6</v>
      </c>
      <c r="AI73">
        <f t="shared" si="69"/>
        <v>-1.8577979333819062E-6</v>
      </c>
      <c r="AJ73">
        <f t="shared" si="70"/>
        <v>-30.401142727294769</v>
      </c>
      <c r="AK73">
        <f t="shared" si="92"/>
        <v>-19.862079919326163</v>
      </c>
      <c r="AL73">
        <f t="shared" si="71"/>
        <v>-50.263224504418865</v>
      </c>
      <c r="AN73">
        <f t="shared" si="72"/>
        <v>0</v>
      </c>
      <c r="AO73">
        <f t="shared" si="73"/>
        <v>0</v>
      </c>
      <c r="AP73">
        <f t="shared" si="74"/>
        <v>-1.3305587724074258E-14</v>
      </c>
      <c r="AQ73">
        <f t="shared" si="75"/>
        <v>-1.7046210236169575E-9</v>
      </c>
      <c r="AR73">
        <f t="shared" si="76"/>
        <v>-1.7046343292046818E-9</v>
      </c>
      <c r="AS73">
        <f t="shared" si="77"/>
        <v>-2.7894762185282678E-2</v>
      </c>
      <c r="AT73">
        <f t="shared" si="78"/>
        <v>-1.8224577964868611E-2</v>
      </c>
      <c r="AU73">
        <f t="shared" si="79"/>
        <v>-4.6119341854785618E-2</v>
      </c>
      <c r="AW73">
        <v>70</v>
      </c>
      <c r="AX73">
        <f>IF(Z73&gt;0, (R73*SUMPRODUCT(K73:$K$98, X73:$X$98)-K73*$AZ$3)/Z73, 0)</f>
        <v>-873529063199378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0.77123612500000005</v>
      </c>
      <c r="Q74" s="5">
        <f t="shared" si="91"/>
        <v>50</v>
      </c>
      <c r="R74">
        <f t="shared" si="62"/>
        <v>2000000</v>
      </c>
      <c r="S74">
        <f t="shared" si="63"/>
        <v>-3565198612320946.5</v>
      </c>
      <c r="U74">
        <f t="shared" si="83"/>
        <v>0.77123612500000005</v>
      </c>
      <c r="V74">
        <f t="shared" si="84"/>
        <v>0.01</v>
      </c>
      <c r="W74">
        <f t="shared" si="85"/>
        <v>2.9002224057930144E-13</v>
      </c>
      <c r="X74">
        <f t="shared" si="86"/>
        <v>2.2367562898819822E-13</v>
      </c>
      <c r="Y74">
        <f t="shared" si="87"/>
        <v>2.9002224057930146E-15</v>
      </c>
      <c r="Z74">
        <f t="shared" si="88"/>
        <v>6.3446389185310202E-14</v>
      </c>
      <c r="AB74">
        <f t="shared" si="89"/>
        <v>-253.34285612022182</v>
      </c>
      <c r="AC74">
        <f t="shared" si="64"/>
        <v>-226.19897868024265</v>
      </c>
      <c r="AE74">
        <f t="shared" si="65"/>
        <v>0</v>
      </c>
      <c r="AF74">
        <f t="shared" si="66"/>
        <v>0</v>
      </c>
      <c r="AG74">
        <f t="shared" si="67"/>
        <v>-3.1723194592655102E-12</v>
      </c>
      <c r="AH74">
        <f t="shared" si="68"/>
        <v>-4.4735125797639642E-7</v>
      </c>
      <c r="AI74">
        <f t="shared" si="69"/>
        <v>-4.4735443029585571E-7</v>
      </c>
      <c r="AJ74">
        <f t="shared" si="70"/>
        <v>-27.143877439979178</v>
      </c>
      <c r="AK74">
        <f t="shared" si="92"/>
        <v>-17.733999928415528</v>
      </c>
      <c r="AL74">
        <f t="shared" si="71"/>
        <v>-44.877877815749137</v>
      </c>
      <c r="AN74">
        <f t="shared" si="72"/>
        <v>0</v>
      </c>
      <c r="AO74">
        <f t="shared" si="73"/>
        <v>0</v>
      </c>
      <c r="AP74">
        <f t="shared" si="74"/>
        <v>-2.5989124372061732E-15</v>
      </c>
      <c r="AQ74">
        <f t="shared" si="75"/>
        <v>-3.6649106847009286E-10</v>
      </c>
      <c r="AR74">
        <f t="shared" si="76"/>
        <v>-3.6649366738253006E-10</v>
      </c>
      <c r="AS74">
        <f t="shared" si="77"/>
        <v>-2.2237533633858927E-2</v>
      </c>
      <c r="AT74">
        <f t="shared" si="78"/>
        <v>-1.4528521974909663E-2</v>
      </c>
      <c r="AU74">
        <f t="shared" si="79"/>
        <v>-3.6766055975262259E-2</v>
      </c>
      <c r="AW74">
        <v>71</v>
      </c>
      <c r="AX74">
        <f>IF(Z74&gt;0, (R74*SUMPRODUCT(K74:$K$98, X74:$X$98)-K74*$AZ$3)/Z74, 0)</f>
        <v>-3565198612320946.5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0.78794255700000004</v>
      </c>
      <c r="Q75" s="5">
        <f t="shared" si="91"/>
        <v>50</v>
      </c>
      <c r="R75">
        <f t="shared" si="62"/>
        <v>2000000</v>
      </c>
      <c r="S75">
        <f t="shared" si="63"/>
        <v>-1.5754000443923942E+16</v>
      </c>
      <c r="U75">
        <f t="shared" si="83"/>
        <v>0.78794255700000004</v>
      </c>
      <c r="V75">
        <f t="shared" si="84"/>
        <v>0.01</v>
      </c>
      <c r="W75">
        <f t="shared" si="85"/>
        <v>6.3446389185310202E-14</v>
      </c>
      <c r="X75">
        <f t="shared" si="86"/>
        <v>4.9992110127090467E-14</v>
      </c>
      <c r="Y75">
        <f t="shared" si="87"/>
        <v>6.3446389185310206E-16</v>
      </c>
      <c r="Z75">
        <f t="shared" si="88"/>
        <v>1.2819815166366632E-14</v>
      </c>
      <c r="AB75">
        <f t="shared" si="89"/>
        <v>-226.19897868024265</v>
      </c>
      <c r="AC75">
        <f t="shared" si="64"/>
        <v>-201.96337382196282</v>
      </c>
      <c r="AE75">
        <f t="shared" si="65"/>
        <v>0</v>
      </c>
      <c r="AF75">
        <f t="shared" si="66"/>
        <v>0</v>
      </c>
      <c r="AG75">
        <f t="shared" si="67"/>
        <v>-6.4099075831833161E-13</v>
      </c>
      <c r="AH75">
        <f t="shared" si="68"/>
        <v>-9.9984220254180937E-8</v>
      </c>
      <c r="AI75">
        <f t="shared" si="69"/>
        <v>-9.9984861244939261E-8</v>
      </c>
      <c r="AJ75">
        <f t="shared" si="70"/>
        <v>-24.235604858279828</v>
      </c>
      <c r="AK75">
        <f t="shared" si="92"/>
        <v>-15.833928507616987</v>
      </c>
      <c r="AL75">
        <f t="shared" si="71"/>
        <v>-40.069533465881676</v>
      </c>
      <c r="AN75">
        <f t="shared" si="72"/>
        <v>0</v>
      </c>
      <c r="AO75">
        <f t="shared" si="73"/>
        <v>0</v>
      </c>
      <c r="AP75">
        <f t="shared" si="74"/>
        <v>-4.6886571575247977E-16</v>
      </c>
      <c r="AQ75">
        <f t="shared" si="75"/>
        <v>-7.3135489685404782E-11</v>
      </c>
      <c r="AR75">
        <f t="shared" si="76"/>
        <v>-7.3135958551120533E-11</v>
      </c>
      <c r="AS75">
        <f t="shared" si="77"/>
        <v>-1.7727625665592488E-2</v>
      </c>
      <c r="AT75">
        <f t="shared" si="78"/>
        <v>-1.1582048768338873E-2</v>
      </c>
      <c r="AU75">
        <f t="shared" si="79"/>
        <v>-2.930967450706732E-2</v>
      </c>
      <c r="AW75">
        <v>72</v>
      </c>
      <c r="AX75">
        <f>IF(Z75&gt;0, (R75*SUMPRODUCT(K75:$K$98, X75:$X$98)-K75*$AZ$3)/Z75, 0)</f>
        <v>-1.5754000443923942E+16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0.80464841200000004</v>
      </c>
      <c r="Q76" s="5">
        <f t="shared" si="91"/>
        <v>50</v>
      </c>
      <c r="R76">
        <f t="shared" si="62"/>
        <v>2000000</v>
      </c>
      <c r="S76">
        <f t="shared" si="63"/>
        <v>-7.5888596244112336E+16</v>
      </c>
      <c r="U76">
        <f t="shared" si="83"/>
        <v>0.80464841200000004</v>
      </c>
      <c r="V76">
        <f t="shared" si="84"/>
        <v>0.01</v>
      </c>
      <c r="W76">
        <f t="shared" si="85"/>
        <v>1.2819815166366632E-14</v>
      </c>
      <c r="X76">
        <f t="shared" si="86"/>
        <v>1.0315443915750427E-14</v>
      </c>
      <c r="Y76">
        <f t="shared" si="87"/>
        <v>1.2819815166366634E-16</v>
      </c>
      <c r="Z76">
        <f t="shared" si="88"/>
        <v>2.376173098952539E-15</v>
      </c>
      <c r="AB76">
        <f t="shared" si="89"/>
        <v>-201.96337382196282</v>
      </c>
      <c r="AC76">
        <f t="shared" si="64"/>
        <v>-180.32444091253043</v>
      </c>
      <c r="AE76">
        <f t="shared" si="65"/>
        <v>0</v>
      </c>
      <c r="AF76">
        <f t="shared" si="66"/>
        <v>0</v>
      </c>
      <c r="AG76">
        <f t="shared" si="67"/>
        <v>-1.1880865494762695E-13</v>
      </c>
      <c r="AH76">
        <f t="shared" si="68"/>
        <v>-2.0630887831500853E-8</v>
      </c>
      <c r="AI76">
        <f t="shared" si="69"/>
        <v>-2.0631006640155801E-8</v>
      </c>
      <c r="AJ76">
        <f t="shared" si="70"/>
        <v>-21.638932909432384</v>
      </c>
      <c r="AK76">
        <f t="shared" si="92"/>
        <v>-14.137436167537398</v>
      </c>
      <c r="AL76">
        <f t="shared" si="71"/>
        <v>-35.776369097600792</v>
      </c>
      <c r="AN76">
        <f t="shared" si="72"/>
        <v>0</v>
      </c>
      <c r="AO76">
        <f t="shared" si="73"/>
        <v>0</v>
      </c>
      <c r="AP76">
        <f t="shared" si="74"/>
        <v>-7.7593754440606008E-17</v>
      </c>
      <c r="AQ76">
        <f t="shared" si="75"/>
        <v>-1.3474001915052722E-11</v>
      </c>
      <c r="AR76">
        <f t="shared" si="76"/>
        <v>-1.3474079508807162E-11</v>
      </c>
      <c r="AS76">
        <f t="shared" si="77"/>
        <v>-1.4132354644292531E-2</v>
      </c>
      <c r="AT76">
        <f t="shared" si="78"/>
        <v>-9.2331383676316041E-3</v>
      </c>
      <c r="AU76">
        <f t="shared" si="79"/>
        <v>-2.3365493025398216E-2</v>
      </c>
      <c r="AW76">
        <v>73</v>
      </c>
      <c r="AX76">
        <f>IF(Z76&gt;0, (R76*SUMPRODUCT(K76:$K$98, X76:$X$98)-K76*$AZ$3)/Z76, 0)</f>
        <v>-7.5888596244112336E+16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0.82135484400000003</v>
      </c>
      <c r="Q77" s="5">
        <f t="shared" si="91"/>
        <v>50</v>
      </c>
      <c r="R77">
        <f t="shared" si="62"/>
        <v>2000000</v>
      </c>
      <c r="S77">
        <f t="shared" si="63"/>
        <v>-4.0177658715535456E+17</v>
      </c>
      <c r="U77">
        <f t="shared" si="83"/>
        <v>0.82135484400000003</v>
      </c>
      <c r="V77">
        <f t="shared" si="84"/>
        <v>0.01</v>
      </c>
      <c r="W77">
        <f t="shared" si="85"/>
        <v>2.376173098952539E-15</v>
      </c>
      <c r="X77">
        <f t="shared" si="86"/>
        <v>1.9516812850071593E-15</v>
      </c>
      <c r="Y77">
        <f t="shared" si="87"/>
        <v>2.3761730989525392E-17</v>
      </c>
      <c r="Z77">
        <f t="shared" si="88"/>
        <v>4.0073008295585436E-16</v>
      </c>
      <c r="AB77">
        <f t="shared" si="89"/>
        <v>-180.32444091253043</v>
      </c>
      <c r="AC77">
        <f t="shared" si="64"/>
        <v>-161.00396510048529</v>
      </c>
      <c r="AE77">
        <f t="shared" si="65"/>
        <v>0</v>
      </c>
      <c r="AF77">
        <f t="shared" si="66"/>
        <v>0</v>
      </c>
      <c r="AG77">
        <f t="shared" si="67"/>
        <v>-2.0036504147792719E-14</v>
      </c>
      <c r="AH77">
        <f t="shared" si="68"/>
        <v>-3.9033625700143182E-9</v>
      </c>
      <c r="AI77">
        <f t="shared" si="69"/>
        <v>-3.9033826065184659E-9</v>
      </c>
      <c r="AJ77">
        <f t="shared" si="70"/>
        <v>-19.320475812045146</v>
      </c>
      <c r="AK77">
        <f t="shared" si="92"/>
        <v>-12.622710863877131</v>
      </c>
      <c r="AL77">
        <f t="shared" si="71"/>
        <v>-31.943186679825661</v>
      </c>
      <c r="AN77">
        <f t="shared" si="72"/>
        <v>0</v>
      </c>
      <c r="AO77">
        <f t="shared" si="73"/>
        <v>0</v>
      </c>
      <c r="AP77">
        <f t="shared" si="74"/>
        <v>-1.1683759662733652E-17</v>
      </c>
      <c r="AQ77">
        <f t="shared" si="75"/>
        <v>-2.2761430740692229E-12</v>
      </c>
      <c r="AR77">
        <f t="shared" si="76"/>
        <v>-2.2761547578288857E-12</v>
      </c>
      <c r="AS77">
        <f t="shared" si="77"/>
        <v>-1.1266226597840023E-2</v>
      </c>
      <c r="AT77">
        <f t="shared" si="78"/>
        <v>-7.3606013772599347E-3</v>
      </c>
      <c r="AU77">
        <f t="shared" si="79"/>
        <v>-1.8626827977376113E-2</v>
      </c>
      <c r="AW77">
        <v>74</v>
      </c>
      <c r="AX77">
        <f>IF(Z77&gt;0, (R77*SUMPRODUCT(K77:$K$98, X77:$X$98)-K77*$AZ$3)/Z77, 0)</f>
        <v>-4.0177658715535456E+17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0.83806127600000002</v>
      </c>
      <c r="Q78" s="5">
        <f t="shared" si="91"/>
        <v>50</v>
      </c>
      <c r="R78">
        <f t="shared" si="62"/>
        <v>2000000</v>
      </c>
      <c r="S78">
        <f t="shared" si="63"/>
        <v>-2.3610116383130138E+18</v>
      </c>
      <c r="U78">
        <f t="shared" si="83"/>
        <v>0.83806127600000002</v>
      </c>
      <c r="V78">
        <f t="shared" si="84"/>
        <v>0.01</v>
      </c>
      <c r="W78">
        <f t="shared" si="85"/>
        <v>4.0073008295585436E-16</v>
      </c>
      <c r="X78">
        <f t="shared" si="86"/>
        <v>3.3583636465356918E-16</v>
      </c>
      <c r="Y78">
        <f t="shared" si="87"/>
        <v>4.0073008295585439E-18</v>
      </c>
      <c r="Z78">
        <f t="shared" si="88"/>
        <v>6.0886417472726632E-17</v>
      </c>
      <c r="AB78">
        <f t="shared" si="89"/>
        <v>-161.00396510048529</v>
      </c>
      <c r="AC78">
        <f t="shared" si="64"/>
        <v>-143.7535402682924</v>
      </c>
      <c r="AE78">
        <f t="shared" si="65"/>
        <v>0</v>
      </c>
      <c r="AF78">
        <f t="shared" si="66"/>
        <v>0</v>
      </c>
      <c r="AG78">
        <f t="shared" si="67"/>
        <v>-3.0443208736363316E-15</v>
      </c>
      <c r="AH78">
        <f t="shared" si="68"/>
        <v>-6.716727293071384E-10</v>
      </c>
      <c r="AI78">
        <f t="shared" si="69"/>
        <v>-6.7167577362801207E-10</v>
      </c>
      <c r="AJ78">
        <f t="shared" si="70"/>
        <v>-17.250424832192891</v>
      </c>
      <c r="AK78">
        <f t="shared" si="92"/>
        <v>-11.270277557033971</v>
      </c>
      <c r="AL78">
        <f t="shared" si="71"/>
        <v>-28.520702389898538</v>
      </c>
      <c r="AN78">
        <f t="shared" si="72"/>
        <v>0</v>
      </c>
      <c r="AO78">
        <f t="shared" si="73"/>
        <v>0</v>
      </c>
      <c r="AP78">
        <f t="shared" si="74"/>
        <v>-1.5850138702485899E-18</v>
      </c>
      <c r="AQ78">
        <f t="shared" si="75"/>
        <v>-3.4970380469385344E-13</v>
      </c>
      <c r="AR78">
        <f t="shared" si="76"/>
        <v>-3.4970538970772369E-13</v>
      </c>
      <c r="AS78">
        <f t="shared" si="77"/>
        <v>-8.9813668669055935E-3</v>
      </c>
      <c r="AT78">
        <f t="shared" si="78"/>
        <v>-5.8678263530456548E-3</v>
      </c>
      <c r="AU78">
        <f t="shared" si="79"/>
        <v>-1.4849193220300953E-2</v>
      </c>
      <c r="AW78">
        <v>75</v>
      </c>
      <c r="AX78">
        <f>IF(Z78&gt;0, (R78*SUMPRODUCT(K78:$K$98, X78:$X$98)-K78*$AZ$3)/Z78, 0)</f>
        <v>-2.3610116383130138E+18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50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6.0886417472726632E-17</v>
      </c>
      <c r="X79">
        <f t="shared" si="86"/>
        <v>6.0886417472726632E-17</v>
      </c>
      <c r="Y79">
        <f t="shared" si="87"/>
        <v>6.0886417472726636E-19</v>
      </c>
      <c r="Z79">
        <f t="shared" si="88"/>
        <v>0</v>
      </c>
      <c r="AB79">
        <f t="shared" si="89"/>
        <v>-143.7535402682924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-1.2177283494545325E-10</v>
      </c>
      <c r="AI79">
        <f t="shared" si="69"/>
        <v>-1.2177283494545325E-10</v>
      </c>
      <c r="AJ79">
        <f t="shared" si="70"/>
        <v>-143.7535402682924</v>
      </c>
      <c r="AK79">
        <f t="shared" si="92"/>
        <v>-10.062747818780469</v>
      </c>
      <c r="AL79">
        <f t="shared" si="71"/>
        <v>-153.81628808719466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-5.6607638223163916E-14</v>
      </c>
      <c r="AR79">
        <f t="shared" si="76"/>
        <v>-5.6607638223163916E-14</v>
      </c>
      <c r="AS79">
        <f t="shared" si="77"/>
        <v>-6.6825646331151303E-2</v>
      </c>
      <c r="AT79">
        <f t="shared" si="78"/>
        <v>-4.6777952431805922E-3</v>
      </c>
      <c r="AU79">
        <f t="shared" si="79"/>
        <v>-7.1503441574388524E-2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660014.98233600007</v>
      </c>
      <c r="AO81" s="6">
        <f t="shared" si="93"/>
        <v>-66001.49823360001</v>
      </c>
      <c r="AP81" s="6">
        <f t="shared" si="93"/>
        <v>-2968.1904090736653</v>
      </c>
      <c r="AQ81" s="6">
        <f t="shared" si="93"/>
        <v>-276106.0401504545</v>
      </c>
      <c r="AR81" s="6">
        <f t="shared" si="93"/>
        <v>314939.25354287168</v>
      </c>
      <c r="AS81" s="6">
        <f t="shared" si="93"/>
        <v>-47743.637239704374</v>
      </c>
      <c r="AT81" s="6">
        <f t="shared" si="93"/>
        <v>13004.864936080265</v>
      </c>
      <c r="AU81" s="6">
        <f t="shared" si="93"/>
        <v>280200.4812392476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1138570.2711163312</v>
      </c>
      <c r="K3">
        <v>1</v>
      </c>
      <c r="L3" s="2">
        <v>0</v>
      </c>
      <c r="O3">
        <f>$C$3</f>
        <v>1138570.2711163312</v>
      </c>
      <c r="P3" s="2">
        <f>O3*C5</f>
        <v>113857.02711163313</v>
      </c>
      <c r="Q3" s="5">
        <f>B8</f>
        <v>2519.9082039999998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1138570.2711163312</v>
      </c>
      <c r="AF3">
        <f t="shared" ref="AF3:AF34" si="4">-$Z3*P3</f>
        <v>-113857.02711163313</v>
      </c>
      <c r="AG3">
        <f t="shared" ref="AG3:AG34" si="5">-$Z3*Q3</f>
        <v>-2519.9082039999998</v>
      </c>
      <c r="AH3">
        <f t="shared" ref="AH3:AH34" si="6">-X3*R3</f>
        <v>0</v>
      </c>
      <c r="AI3">
        <f t="shared" ref="AI3:AI34" si="7">SUM(AE3:AH3)</f>
        <v>1022193.3358006981</v>
      </c>
      <c r="AJ3">
        <f t="shared" ref="AJ3:AJ34" si="8">AB3-AC3</f>
        <v>0</v>
      </c>
      <c r="AL3">
        <f t="shared" ref="AL3:AL34" si="9">SUM(AI3:AK3)</f>
        <v>1022193.3358006981</v>
      </c>
      <c r="AN3">
        <f t="shared" ref="AN3:AN34" si="10">AE3*$K3</f>
        <v>1138570.2711163312</v>
      </c>
      <c r="AO3">
        <f t="shared" ref="AO3:AO34" si="11">AF3*$K3</f>
        <v>-113857.02711163313</v>
      </c>
      <c r="AP3">
        <f t="shared" ref="AP3:AP34" si="12">AG3*$K3</f>
        <v>-2519.9082039999998</v>
      </c>
      <c r="AQ3">
        <f t="shared" ref="AQ3:AQ34" si="13">AH3*$K3</f>
        <v>0</v>
      </c>
      <c r="AR3">
        <f t="shared" ref="AR3:AR34" si="14">AI3*$K3</f>
        <v>1022193.3358006981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1022193.3358006981</v>
      </c>
      <c r="AW3">
        <v>0</v>
      </c>
      <c r="AX3">
        <f>IF(Z3&gt;0, (R3*SUMPRODUCT(K3:$K$98, X3:$X$98)-K3*$AZ$3)/Z3, 0)</f>
        <v>0</v>
      </c>
      <c r="AZ3">
        <f>C6*ABS(SUMPRODUCT(X4:X69, K4:K69))/1</f>
        <v>567609.80937293661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1.1206003000000001E-2</v>
      </c>
      <c r="R4">
        <f t="shared" si="0"/>
        <v>2000000</v>
      </c>
      <c r="S4">
        <f t="shared" si="1"/>
        <v>38898.532260182867</v>
      </c>
      <c r="U4">
        <f t="shared" ref="U4:U35" si="21">M4</f>
        <v>1.1206003000000001E-2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1.1206003000000001E-2</v>
      </c>
      <c r="Y4">
        <f t="shared" ref="Y4:Y35" si="25">V4*W4</f>
        <v>0.01</v>
      </c>
      <c r="Z4">
        <f t="shared" ref="Z4:Z35" si="26">MAX(0, W4-X4-Y4)</f>
        <v>0.97879399700000003</v>
      </c>
      <c r="AB4">
        <f t="shared" ref="AB4:AB35" si="27">AC3</f>
        <v>0</v>
      </c>
      <c r="AC4">
        <f t="shared" si="2"/>
        <v>38073.649868377834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-22412.006000000001</v>
      </c>
      <c r="AI4">
        <f t="shared" si="7"/>
        <v>-22412.006000000001</v>
      </c>
      <c r="AJ4">
        <f t="shared" si="8"/>
        <v>-38073.649868377834</v>
      </c>
      <c r="AK4">
        <f>G4*SUM(AB4, AE4:AF4)</f>
        <v>0</v>
      </c>
      <c r="AL4">
        <f t="shared" si="9"/>
        <v>-60485.655868377835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-20908.672450788319</v>
      </c>
      <c r="AR4">
        <f t="shared" si="14"/>
        <v>-20908.672450788319</v>
      </c>
      <c r="AS4">
        <f t="shared" si="15"/>
        <v>-35519.777841569019</v>
      </c>
      <c r="AT4">
        <f t="shared" si="16"/>
        <v>0</v>
      </c>
      <c r="AU4">
        <f t="shared" si="17"/>
        <v>-56428.450292357338</v>
      </c>
      <c r="AW4">
        <v>1</v>
      </c>
      <c r="AX4">
        <f>IF(Z4&gt;0, (R4*SUMPRODUCT(K4:$K$98, X4:$X$98)-K4*$AZ$3)/Z4, 0)</f>
        <v>38898.532260182867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1.2937709E-2</v>
      </c>
      <c r="Q5" s="5">
        <f t="shared" ref="Q5:Q36" si="29">$C$8</f>
        <v>50</v>
      </c>
      <c r="R5">
        <f t="shared" si="0"/>
        <v>2000000</v>
      </c>
      <c r="S5">
        <f t="shared" si="1"/>
        <v>64133.325521425373</v>
      </c>
      <c r="U5">
        <f t="shared" si="21"/>
        <v>1.2937709E-2</v>
      </c>
      <c r="V5">
        <f t="shared" si="22"/>
        <v>0.01</v>
      </c>
      <c r="W5">
        <f t="shared" si="23"/>
        <v>0.97879399700000003</v>
      </c>
      <c r="X5">
        <f t="shared" si="24"/>
        <v>1.2663351904132874E-2</v>
      </c>
      <c r="Y5">
        <f t="shared" si="25"/>
        <v>9.7879399700000012E-3</v>
      </c>
      <c r="Z5">
        <f t="shared" si="26"/>
        <v>0.95634270512586705</v>
      </c>
      <c r="AB5">
        <f t="shared" si="27"/>
        <v>38073.649868377834</v>
      </c>
      <c r="AC5">
        <f t="shared" si="2"/>
        <v>61333.43801787775</v>
      </c>
      <c r="AE5">
        <f t="shared" si="3"/>
        <v>0</v>
      </c>
      <c r="AF5">
        <f t="shared" si="4"/>
        <v>0</v>
      </c>
      <c r="AG5">
        <f t="shared" si="5"/>
        <v>-47.817135256293355</v>
      </c>
      <c r="AH5">
        <f t="shared" si="6"/>
        <v>-25326.703808265749</v>
      </c>
      <c r="AI5">
        <f t="shared" si="7"/>
        <v>-25374.520943522042</v>
      </c>
      <c r="AJ5">
        <f t="shared" si="8"/>
        <v>-23259.788149499916</v>
      </c>
      <c r="AK5">
        <f>G5*SUM(AB5, AE5:AF5)</f>
        <v>1561.0196446034913</v>
      </c>
      <c r="AL5">
        <f t="shared" si="9"/>
        <v>-47073.289448418473</v>
      </c>
      <c r="AN5">
        <f t="shared" si="10"/>
        <v>0</v>
      </c>
      <c r="AO5">
        <f t="shared" si="11"/>
        <v>0</v>
      </c>
      <c r="AP5">
        <f t="shared" si="12"/>
        <v>-40.888815739779481</v>
      </c>
      <c r="AQ5">
        <f t="shared" si="13"/>
        <v>-21657.067487660792</v>
      </c>
      <c r="AR5">
        <f t="shared" si="14"/>
        <v>-21697.956303400573</v>
      </c>
      <c r="AS5">
        <f t="shared" si="15"/>
        <v>-19889.631335997608</v>
      </c>
      <c r="AT5">
        <f t="shared" si="16"/>
        <v>1334.8404138444823</v>
      </c>
      <c r="AU5">
        <f t="shared" si="17"/>
        <v>-40252.7472255537</v>
      </c>
      <c r="AW5">
        <v>2</v>
      </c>
      <c r="AX5">
        <f>IF(Z5&gt;0, (R5*SUMPRODUCT(K5:$K$98, X5:$X$98)-K5*$AZ$3)/Z5, 0)</f>
        <v>64133.325521425373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1.4742959999999999E-2</v>
      </c>
      <c r="Q6" s="5">
        <f t="shared" si="29"/>
        <v>50</v>
      </c>
      <c r="R6">
        <f t="shared" si="0"/>
        <v>2000000</v>
      </c>
      <c r="S6">
        <f t="shared" si="1"/>
        <v>93477.048704121335</v>
      </c>
      <c r="U6">
        <f t="shared" si="21"/>
        <v>1.4742959999999999E-2</v>
      </c>
      <c r="V6">
        <f t="shared" si="22"/>
        <v>0.01</v>
      </c>
      <c r="W6">
        <f t="shared" si="23"/>
        <v>0.95634270512586705</v>
      </c>
      <c r="X6">
        <f t="shared" si="24"/>
        <v>1.4099322247962452E-2</v>
      </c>
      <c r="Y6">
        <f t="shared" si="25"/>
        <v>9.5634270512586703E-3</v>
      </c>
      <c r="Z6">
        <f t="shared" si="26"/>
        <v>0.93267995582664598</v>
      </c>
      <c r="AB6">
        <f t="shared" si="27"/>
        <v>61333.43801787775</v>
      </c>
      <c r="AC6">
        <f t="shared" si="2"/>
        <v>87184.169656165119</v>
      </c>
      <c r="AE6">
        <f t="shared" si="3"/>
        <v>0</v>
      </c>
      <c r="AF6">
        <f t="shared" si="4"/>
        <v>0</v>
      </c>
      <c r="AG6">
        <f t="shared" si="5"/>
        <v>-46.633997791332298</v>
      </c>
      <c r="AH6">
        <f t="shared" si="6"/>
        <v>-28198.644495924902</v>
      </c>
      <c r="AI6">
        <f t="shared" si="7"/>
        <v>-28245.278493716236</v>
      </c>
      <c r="AJ6">
        <f t="shared" si="8"/>
        <v>-25850.731638287369</v>
      </c>
      <c r="AK6">
        <f>G6*SUM(AB6, AE6:AF6)</f>
        <v>3588.0061240458485</v>
      </c>
      <c r="AL6">
        <f t="shared" si="9"/>
        <v>-50508.004007957759</v>
      </c>
      <c r="AN6">
        <f t="shared" si="10"/>
        <v>0</v>
      </c>
      <c r="AO6">
        <f t="shared" si="11"/>
        <v>0</v>
      </c>
      <c r="AP6">
        <f t="shared" si="12"/>
        <v>-35.973933610719655</v>
      </c>
      <c r="AQ6">
        <f t="shared" si="13"/>
        <v>-21752.717181738895</v>
      </c>
      <c r="AR6">
        <f t="shared" si="14"/>
        <v>-21788.691115349615</v>
      </c>
      <c r="AS6">
        <f t="shared" si="15"/>
        <v>-19941.513655025457</v>
      </c>
      <c r="AT6">
        <f t="shared" si="16"/>
        <v>2767.8239099044517</v>
      </c>
      <c r="AU6">
        <f t="shared" si="17"/>
        <v>-38962.380860470621</v>
      </c>
      <c r="AW6">
        <v>3</v>
      </c>
      <c r="AX6">
        <f>IF(Z6&gt;0, (R6*SUMPRODUCT(K6:$K$98, X6:$X$98)-K6*$AZ$3)/Z6, 0)</f>
        <v>93477.048704121335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1.6674095999999999E-2</v>
      </c>
      <c r="Q7" s="5">
        <f t="shared" si="29"/>
        <v>50</v>
      </c>
      <c r="R7">
        <f t="shared" si="0"/>
        <v>2000000</v>
      </c>
      <c r="S7">
        <f t="shared" si="1"/>
        <v>115565.95053064029</v>
      </c>
      <c r="U7">
        <f t="shared" si="21"/>
        <v>1.6674095999999999E-2</v>
      </c>
      <c r="V7">
        <f t="shared" si="22"/>
        <v>0.01</v>
      </c>
      <c r="W7">
        <f t="shared" si="23"/>
        <v>0.93267995582664598</v>
      </c>
      <c r="X7">
        <f t="shared" si="24"/>
        <v>1.5551595120729254E-2</v>
      </c>
      <c r="Y7">
        <f t="shared" si="25"/>
        <v>9.3267995582664593E-3</v>
      </c>
      <c r="Z7">
        <f t="shared" si="26"/>
        <v>0.90780156114765032</v>
      </c>
      <c r="AB7">
        <f t="shared" si="27"/>
        <v>87184.169656165119</v>
      </c>
      <c r="AC7">
        <f t="shared" si="2"/>
        <v>104910.95030722738</v>
      </c>
      <c r="AE7">
        <f t="shared" si="3"/>
        <v>0</v>
      </c>
      <c r="AF7">
        <f t="shared" si="4"/>
        <v>0</v>
      </c>
      <c r="AG7">
        <f t="shared" si="5"/>
        <v>-45.390078057382517</v>
      </c>
      <c r="AH7">
        <f t="shared" si="6"/>
        <v>-31103.190241458509</v>
      </c>
      <c r="AI7">
        <f t="shared" si="7"/>
        <v>-31148.580319515891</v>
      </c>
      <c r="AJ7">
        <f t="shared" si="8"/>
        <v>-17726.780651062261</v>
      </c>
      <c r="AK7">
        <f>G7*SUM(AB7, AE7:AF7)</f>
        <v>4280.7427301177067</v>
      </c>
      <c r="AL7">
        <f t="shared" si="9"/>
        <v>-44594.618240460448</v>
      </c>
      <c r="AN7">
        <f t="shared" si="10"/>
        <v>0</v>
      </c>
      <c r="AO7">
        <f t="shared" si="11"/>
        <v>0</v>
      </c>
      <c r="AP7">
        <f t="shared" si="12"/>
        <v>-31.857302749603953</v>
      </c>
      <c r="AQ7">
        <f t="shared" si="13"/>
        <v>-21829.963516432221</v>
      </c>
      <c r="AR7">
        <f t="shared" si="14"/>
        <v>-21861.820819181823</v>
      </c>
      <c r="AS7">
        <f t="shared" si="15"/>
        <v>-12441.648971450959</v>
      </c>
      <c r="AT7">
        <f t="shared" si="16"/>
        <v>3004.4653585773121</v>
      </c>
      <c r="AU7">
        <f t="shared" si="17"/>
        <v>-31299.00443205547</v>
      </c>
      <c r="AW7">
        <v>4</v>
      </c>
      <c r="AX7">
        <f>IF(Z7&gt;0, (R7*SUMPRODUCT(K7:$K$98, X7:$X$98)-K7*$AZ$3)/Z7, 0)</f>
        <v>115565.95053064029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1.8802857999999999E-2</v>
      </c>
      <c r="Q8" s="5">
        <f t="shared" si="29"/>
        <v>50</v>
      </c>
      <c r="R8">
        <f t="shared" si="0"/>
        <v>2000000</v>
      </c>
      <c r="S8">
        <f t="shared" si="1"/>
        <v>124306.15783308189</v>
      </c>
      <c r="U8">
        <f t="shared" si="21"/>
        <v>1.8802857999999999E-2</v>
      </c>
      <c r="V8">
        <f t="shared" si="22"/>
        <v>0.01</v>
      </c>
      <c r="W8">
        <f t="shared" si="23"/>
        <v>0.90780156114765032</v>
      </c>
      <c r="X8">
        <f t="shared" si="24"/>
        <v>1.7069263846437584E-2</v>
      </c>
      <c r="Y8">
        <f t="shared" si="25"/>
        <v>9.0780156114765032E-3</v>
      </c>
      <c r="Z8">
        <f t="shared" si="26"/>
        <v>0.88165428168973625</v>
      </c>
      <c r="AB8">
        <f t="shared" si="27"/>
        <v>104910.95030722738</v>
      </c>
      <c r="AC8">
        <f t="shared" si="2"/>
        <v>109595.0562939368</v>
      </c>
      <c r="AE8">
        <f t="shared" si="3"/>
        <v>0</v>
      </c>
      <c r="AF8">
        <f t="shared" si="4"/>
        <v>0</v>
      </c>
      <c r="AG8">
        <f t="shared" si="5"/>
        <v>-44.08271408448681</v>
      </c>
      <c r="AH8">
        <f t="shared" si="6"/>
        <v>-34138.52769287517</v>
      </c>
      <c r="AI8">
        <f t="shared" si="7"/>
        <v>-34182.610406959655</v>
      </c>
      <c r="AJ8">
        <f t="shared" si="8"/>
        <v>-4684.1059867094154</v>
      </c>
      <c r="AK8">
        <f t="shared" ref="AK8:AK39" si="30">G8*SUM(AB8:AB8, AE8:AF8)</f>
        <v>2234.6032415439431</v>
      </c>
      <c r="AL8">
        <f t="shared" si="9"/>
        <v>-36632.11315212513</v>
      </c>
      <c r="AN8">
        <f t="shared" si="10"/>
        <v>0</v>
      </c>
      <c r="AO8">
        <f t="shared" si="11"/>
        <v>0</v>
      </c>
      <c r="AP8">
        <f t="shared" si="12"/>
        <v>-28.880538954769065</v>
      </c>
      <c r="AQ8">
        <f t="shared" si="13"/>
        <v>-22365.661901010459</v>
      </c>
      <c r="AR8">
        <f t="shared" si="14"/>
        <v>-22394.542439965229</v>
      </c>
      <c r="AS8">
        <f t="shared" si="15"/>
        <v>-3068.7653477541803</v>
      </c>
      <c r="AT8">
        <f t="shared" si="16"/>
        <v>1463.9875812132491</v>
      </c>
      <c r="AU8">
        <f t="shared" si="17"/>
        <v>-23999.32020650616</v>
      </c>
      <c r="AW8">
        <v>5</v>
      </c>
      <c r="AX8">
        <f>IF(Z8&gt;0, (R8*SUMPRODUCT(K8:$K$98, X8:$X$98)-K8*$AZ$3)/Z8, 0)</f>
        <v>124306.15783308189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2.1348979000000001E-2</v>
      </c>
      <c r="Q9" s="5">
        <f t="shared" si="29"/>
        <v>50</v>
      </c>
      <c r="R9">
        <f t="shared" si="0"/>
        <v>2000000</v>
      </c>
      <c r="S9">
        <f t="shared" si="1"/>
        <v>125192.40093002116</v>
      </c>
      <c r="U9">
        <f t="shared" si="21"/>
        <v>2.1348979000000001E-2</v>
      </c>
      <c r="V9">
        <f t="shared" si="22"/>
        <v>0.01</v>
      </c>
      <c r="W9">
        <f t="shared" si="23"/>
        <v>0.88165428168973625</v>
      </c>
      <c r="X9">
        <f t="shared" si="24"/>
        <v>1.8822418745054265E-2</v>
      </c>
      <c r="Y9">
        <f t="shared" si="25"/>
        <v>8.8165428168973624E-3</v>
      </c>
      <c r="Z9">
        <f t="shared" si="26"/>
        <v>0.85401532012778458</v>
      </c>
      <c r="AB9">
        <f t="shared" si="27"/>
        <v>109595.0562939368</v>
      </c>
      <c r="AC9">
        <f t="shared" si="2"/>
        <v>106916.22835781798</v>
      </c>
      <c r="AE9">
        <f t="shared" si="3"/>
        <v>0</v>
      </c>
      <c r="AF9">
        <f t="shared" si="4"/>
        <v>0</v>
      </c>
      <c r="AG9">
        <f t="shared" si="5"/>
        <v>-42.70076600638923</v>
      </c>
      <c r="AH9">
        <f t="shared" si="6"/>
        <v>-37644.837490108534</v>
      </c>
      <c r="AI9">
        <f t="shared" si="7"/>
        <v>-37687.538256114924</v>
      </c>
      <c r="AJ9">
        <f t="shared" si="8"/>
        <v>2678.8279361188179</v>
      </c>
      <c r="AK9">
        <f t="shared" si="30"/>
        <v>646.61083213422705</v>
      </c>
      <c r="AL9">
        <f t="shared" si="9"/>
        <v>-34362.09948786188</v>
      </c>
      <c r="AN9">
        <f t="shared" si="10"/>
        <v>0</v>
      </c>
      <c r="AO9">
        <f t="shared" si="11"/>
        <v>0</v>
      </c>
      <c r="AP9">
        <f t="shared" si="12"/>
        <v>-26.494141060296737</v>
      </c>
      <c r="AQ9">
        <f t="shared" si="13"/>
        <v>-23357.136836974973</v>
      </c>
      <c r="AR9">
        <f t="shared" si="14"/>
        <v>-23383.630978035268</v>
      </c>
      <c r="AS9">
        <f t="shared" si="15"/>
        <v>1662.1070733292222</v>
      </c>
      <c r="AT9">
        <f t="shared" si="16"/>
        <v>401.1965170628726</v>
      </c>
      <c r="AU9">
        <f t="shared" si="17"/>
        <v>-21320.327387643174</v>
      </c>
      <c r="AW9">
        <v>6</v>
      </c>
      <c r="AX9">
        <f>IF(Z9&gt;0, (R9*SUMPRODUCT(K9:$K$98, X9:$X$98)-K9*$AZ$3)/Z9, 0)</f>
        <v>125192.40093002116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2.4063398E-2</v>
      </c>
      <c r="Q10" s="5">
        <f t="shared" si="29"/>
        <v>50</v>
      </c>
      <c r="R10">
        <f t="shared" si="0"/>
        <v>2000000</v>
      </c>
      <c r="S10">
        <f t="shared" si="1"/>
        <v>123204.1512681219</v>
      </c>
      <c r="U10">
        <f t="shared" si="21"/>
        <v>2.4063398E-2</v>
      </c>
      <c r="V10">
        <f t="shared" si="22"/>
        <v>0.01</v>
      </c>
      <c r="W10">
        <f t="shared" si="23"/>
        <v>0.85401532012778458</v>
      </c>
      <c r="X10">
        <f t="shared" si="24"/>
        <v>2.0550510546332289E-2</v>
      </c>
      <c r="Y10">
        <f t="shared" si="25"/>
        <v>8.5401532012778468E-3</v>
      </c>
      <c r="Z10">
        <f t="shared" si="26"/>
        <v>0.82492465638017443</v>
      </c>
      <c r="AB10">
        <f t="shared" si="27"/>
        <v>106916.22835781798</v>
      </c>
      <c r="AC10">
        <f t="shared" si="2"/>
        <v>101634.1421494665</v>
      </c>
      <c r="AE10">
        <f t="shared" si="3"/>
        <v>0</v>
      </c>
      <c r="AF10">
        <f t="shared" si="4"/>
        <v>0</v>
      </c>
      <c r="AG10">
        <f t="shared" si="5"/>
        <v>-41.246232819008725</v>
      </c>
      <c r="AH10">
        <f t="shared" si="6"/>
        <v>-41101.021092664581</v>
      </c>
      <c r="AI10">
        <f t="shared" si="7"/>
        <v>-41142.26732548359</v>
      </c>
      <c r="AJ10">
        <f t="shared" si="8"/>
        <v>5282.0862083514803</v>
      </c>
      <c r="AK10">
        <f t="shared" si="30"/>
        <v>438.35653626705374</v>
      </c>
      <c r="AL10">
        <f t="shared" si="9"/>
        <v>-35421.824580865054</v>
      </c>
      <c r="AN10">
        <f t="shared" si="10"/>
        <v>0</v>
      </c>
      <c r="AO10">
        <f t="shared" si="11"/>
        <v>0</v>
      </c>
      <c r="AP10">
        <f t="shared" si="12"/>
        <v>-24.27820945706452</v>
      </c>
      <c r="AQ10">
        <f t="shared" si="13"/>
        <v>-24192.735452122659</v>
      </c>
      <c r="AR10">
        <f t="shared" si="14"/>
        <v>-24217.013661579724</v>
      </c>
      <c r="AS10">
        <f t="shared" si="15"/>
        <v>3109.1226173152113</v>
      </c>
      <c r="AT10">
        <f t="shared" si="16"/>
        <v>258.02385034931302</v>
      </c>
      <c r="AU10">
        <f t="shared" si="17"/>
        <v>-20849.867193915197</v>
      </c>
      <c r="AW10">
        <v>7</v>
      </c>
      <c r="AX10">
        <f>IF(Z10&gt;0, (R10*SUMPRODUCT(K10:$K$98, X10:$X$98)-K10*$AZ$3)/Z10, 0)</f>
        <v>123204.1512681219</v>
      </c>
    </row>
    <row r="11" spans="1:52" x14ac:dyDescent="0.25">
      <c r="A11" t="s">
        <v>33</v>
      </c>
      <c r="C11" s="25">
        <f>AU71</f>
        <v>427900.40160183393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2.6767890999999999E-2</v>
      </c>
      <c r="Q11" s="5">
        <f t="shared" si="29"/>
        <v>50</v>
      </c>
      <c r="R11">
        <f t="shared" si="0"/>
        <v>2000000</v>
      </c>
      <c r="S11">
        <f t="shared" si="1"/>
        <v>118396.05607022371</v>
      </c>
      <c r="U11">
        <f t="shared" si="21"/>
        <v>2.6767890999999999E-2</v>
      </c>
      <c r="V11">
        <f t="shared" si="22"/>
        <v>0.01</v>
      </c>
      <c r="W11">
        <f t="shared" si="23"/>
        <v>0.82492465638017443</v>
      </c>
      <c r="X11">
        <f t="shared" si="24"/>
        <v>2.2081493285196964E-2</v>
      </c>
      <c r="Y11">
        <f t="shared" si="25"/>
        <v>8.2492465638017449E-3</v>
      </c>
      <c r="Z11">
        <f t="shared" si="26"/>
        <v>0.79459391653117573</v>
      </c>
      <c r="AB11">
        <f t="shared" si="27"/>
        <v>101634.1421494665</v>
      </c>
      <c r="AC11">
        <f t="shared" si="2"/>
        <v>94076.785894683737</v>
      </c>
      <c r="AE11">
        <f t="shared" si="3"/>
        <v>0</v>
      </c>
      <c r="AF11">
        <f t="shared" si="4"/>
        <v>0</v>
      </c>
      <c r="AG11">
        <f t="shared" si="5"/>
        <v>-39.729695826558789</v>
      </c>
      <c r="AH11">
        <f t="shared" si="6"/>
        <v>-44162.986570393929</v>
      </c>
      <c r="AI11">
        <f t="shared" si="7"/>
        <v>-44202.716266220486</v>
      </c>
      <c r="AJ11">
        <f t="shared" si="8"/>
        <v>7557.3562547827605</v>
      </c>
      <c r="AK11">
        <f t="shared" si="30"/>
        <v>243.92194115871956</v>
      </c>
      <c r="AL11">
        <f t="shared" si="9"/>
        <v>-36401.438070279008</v>
      </c>
      <c r="AN11">
        <f t="shared" si="10"/>
        <v>0</v>
      </c>
      <c r="AO11">
        <f t="shared" si="11"/>
        <v>0</v>
      </c>
      <c r="AP11">
        <f t="shared" si="12"/>
        <v>-22.221162008810342</v>
      </c>
      <c r="AQ11">
        <f t="shared" si="13"/>
        <v>-24700.739810789517</v>
      </c>
      <c r="AR11">
        <f t="shared" si="14"/>
        <v>-24722.96097279833</v>
      </c>
      <c r="AS11">
        <f t="shared" si="15"/>
        <v>4226.8946238335575</v>
      </c>
      <c r="AT11">
        <f t="shared" si="16"/>
        <v>136.42764836795095</v>
      </c>
      <c r="AU11">
        <f t="shared" si="17"/>
        <v>-20359.638700596821</v>
      </c>
      <c r="AW11">
        <v>8</v>
      </c>
      <c r="AX11">
        <f>IF(Z11&gt;0, (R11*SUMPRODUCT(K11:$K$98, X11:$X$98)-K11*$AZ$3)/Z11, 0)</f>
        <v>118396.05607022371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2.9742653000000001E-2</v>
      </c>
      <c r="Q12" s="5">
        <f t="shared" si="29"/>
        <v>50</v>
      </c>
      <c r="R12">
        <f t="shared" si="0"/>
        <v>2000000</v>
      </c>
      <c r="S12">
        <f t="shared" si="1"/>
        <v>111602.66370128116</v>
      </c>
      <c r="U12">
        <f t="shared" si="21"/>
        <v>2.9742653000000001E-2</v>
      </c>
      <c r="V12">
        <f t="shared" si="22"/>
        <v>0.01</v>
      </c>
      <c r="W12">
        <f t="shared" si="23"/>
        <v>0.79459391653117573</v>
      </c>
      <c r="X12">
        <f t="shared" si="24"/>
        <v>2.3633331135297725E-2</v>
      </c>
      <c r="Y12">
        <f t="shared" si="25"/>
        <v>7.9459391653117582E-3</v>
      </c>
      <c r="Z12">
        <f t="shared" si="26"/>
        <v>0.76301464623056625</v>
      </c>
      <c r="AB12">
        <f t="shared" si="27"/>
        <v>94076.785894683737</v>
      </c>
      <c r="AC12">
        <f t="shared" si="2"/>
        <v>85154.466962421895</v>
      </c>
      <c r="AE12">
        <f t="shared" si="3"/>
        <v>0</v>
      </c>
      <c r="AF12">
        <f t="shared" si="4"/>
        <v>0</v>
      </c>
      <c r="AG12">
        <f t="shared" si="5"/>
        <v>-38.150732311528316</v>
      </c>
      <c r="AH12">
        <f t="shared" si="6"/>
        <v>-47266.662270595451</v>
      </c>
      <c r="AI12">
        <f t="shared" si="7"/>
        <v>-47304.81300290698</v>
      </c>
      <c r="AJ12">
        <f t="shared" si="8"/>
        <v>8922.3189322618418</v>
      </c>
      <c r="AK12">
        <f t="shared" si="30"/>
        <v>216.37660755777259</v>
      </c>
      <c r="AL12">
        <f t="shared" si="9"/>
        <v>-38166.117463087365</v>
      </c>
      <c r="AN12">
        <f t="shared" si="10"/>
        <v>0</v>
      </c>
      <c r="AO12">
        <f t="shared" si="11"/>
        <v>0</v>
      </c>
      <c r="AP12">
        <f t="shared" si="12"/>
        <v>-20.277519792680231</v>
      </c>
      <c r="AQ12">
        <f t="shared" si="13"/>
        <v>-25122.733474668017</v>
      </c>
      <c r="AR12">
        <f t="shared" si="14"/>
        <v>-25143.010994460699</v>
      </c>
      <c r="AS12">
        <f t="shared" si="15"/>
        <v>4742.3073630194576</v>
      </c>
      <c r="AT12">
        <f t="shared" si="16"/>
        <v>115.00646715239868</v>
      </c>
      <c r="AU12">
        <f t="shared" si="17"/>
        <v>-20285.697164288842</v>
      </c>
      <c r="AW12">
        <v>9</v>
      </c>
      <c r="AX12">
        <f>IF(Z12&gt;0, (R12*SUMPRODUCT(K12:$K$98, X12:$X$98)-K12*$AZ$3)/Z12, 0)</f>
        <v>111602.66370128116</v>
      </c>
    </row>
    <row r="13" spans="1:52" x14ac:dyDescent="0.25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3.2906918E-2</v>
      </c>
      <c r="Q13" s="5">
        <f t="shared" si="29"/>
        <v>50</v>
      </c>
      <c r="R13">
        <f t="shared" si="0"/>
        <v>2000000</v>
      </c>
      <c r="S13">
        <f t="shared" si="1"/>
        <v>102624.48023281807</v>
      </c>
      <c r="U13">
        <f t="shared" si="21"/>
        <v>3.2906918E-2</v>
      </c>
      <c r="V13">
        <f t="shared" si="22"/>
        <v>0.01</v>
      </c>
      <c r="W13">
        <f t="shared" si="23"/>
        <v>0.76301464623056625</v>
      </c>
      <c r="X13">
        <f t="shared" si="24"/>
        <v>2.5108460396308253E-2</v>
      </c>
      <c r="Y13">
        <f t="shared" si="25"/>
        <v>7.6301464623056625E-3</v>
      </c>
      <c r="Z13">
        <f t="shared" si="26"/>
        <v>0.7302760393719524</v>
      </c>
      <c r="AB13">
        <f t="shared" si="27"/>
        <v>85154.466962421895</v>
      </c>
      <c r="AC13">
        <f t="shared" si="2"/>
        <v>74944.198967027594</v>
      </c>
      <c r="AE13">
        <f t="shared" si="3"/>
        <v>0</v>
      </c>
      <c r="AF13">
        <f t="shared" si="4"/>
        <v>0</v>
      </c>
      <c r="AG13">
        <f t="shared" si="5"/>
        <v>-36.513801968597619</v>
      </c>
      <c r="AH13">
        <f t="shared" si="6"/>
        <v>-50216.920792616504</v>
      </c>
      <c r="AI13">
        <f t="shared" si="7"/>
        <v>-50253.434594585102</v>
      </c>
      <c r="AJ13">
        <f t="shared" si="8"/>
        <v>10210.267995394301</v>
      </c>
      <c r="AK13">
        <f t="shared" si="30"/>
        <v>170.30893392484379</v>
      </c>
      <c r="AL13">
        <f t="shared" si="9"/>
        <v>-39872.857665265954</v>
      </c>
      <c r="AN13">
        <f t="shared" si="10"/>
        <v>0</v>
      </c>
      <c r="AO13">
        <f t="shared" si="11"/>
        <v>0</v>
      </c>
      <c r="AP13">
        <f t="shared" si="12"/>
        <v>-18.448169119479392</v>
      </c>
      <c r="AQ13">
        <f t="shared" si="13"/>
        <v>-25371.508785593356</v>
      </c>
      <c r="AR13">
        <f t="shared" si="14"/>
        <v>-25389.956954712834</v>
      </c>
      <c r="AS13">
        <f t="shared" si="15"/>
        <v>5158.6178534964611</v>
      </c>
      <c r="AT13">
        <f t="shared" si="16"/>
        <v>86.046586392340828</v>
      </c>
      <c r="AU13">
        <f t="shared" si="17"/>
        <v>-20145.292514824032</v>
      </c>
      <c r="AW13">
        <v>10</v>
      </c>
      <c r="AX13">
        <f>IF(Z13&gt;0, (R13*SUMPRODUCT(K13:$K$98, X13:$X$98)-K13*$AZ$3)/Z13, 0)</f>
        <v>102624.48023281807</v>
      </c>
    </row>
    <row r="14" spans="1:52" x14ac:dyDescent="0.25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3.6429437000000002E-2</v>
      </c>
      <c r="Q14" s="5">
        <f t="shared" si="29"/>
        <v>50</v>
      </c>
      <c r="R14">
        <f t="shared" si="0"/>
        <v>2000000</v>
      </c>
      <c r="S14">
        <f t="shared" si="1"/>
        <v>91468.940988863251</v>
      </c>
      <c r="U14">
        <f t="shared" si="21"/>
        <v>3.6429437000000002E-2</v>
      </c>
      <c r="V14">
        <f t="shared" si="22"/>
        <v>0.01</v>
      </c>
      <c r="W14">
        <f t="shared" si="23"/>
        <v>0.7302760393719524</v>
      </c>
      <c r="X14">
        <f t="shared" si="24"/>
        <v>2.660354496891006E-2</v>
      </c>
      <c r="Y14">
        <f t="shared" si="25"/>
        <v>7.3027603937195242E-3</v>
      </c>
      <c r="Z14">
        <f t="shared" si="26"/>
        <v>0.69636973400932278</v>
      </c>
      <c r="AB14">
        <f t="shared" si="27"/>
        <v>74944.198967027594</v>
      </c>
      <c r="AC14">
        <f t="shared" si="2"/>
        <v>63696.202106529141</v>
      </c>
      <c r="AE14">
        <f t="shared" si="3"/>
        <v>0</v>
      </c>
      <c r="AF14">
        <f t="shared" si="4"/>
        <v>0</v>
      </c>
      <c r="AG14">
        <f t="shared" si="5"/>
        <v>-34.818486700466138</v>
      </c>
      <c r="AH14">
        <f t="shared" si="6"/>
        <v>-53207.089937820121</v>
      </c>
      <c r="AI14">
        <f t="shared" si="7"/>
        <v>-53241.908424520589</v>
      </c>
      <c r="AJ14">
        <f t="shared" si="8"/>
        <v>11247.996860498453</v>
      </c>
      <c r="AK14">
        <f t="shared" si="30"/>
        <v>134.89955814064967</v>
      </c>
      <c r="AL14">
        <f t="shared" si="9"/>
        <v>-41859.012005881486</v>
      </c>
      <c r="AN14">
        <f t="shared" si="10"/>
        <v>0</v>
      </c>
      <c r="AO14">
        <f t="shared" si="11"/>
        <v>0</v>
      </c>
      <c r="AP14">
        <f t="shared" si="12"/>
        <v>-16.725262420214086</v>
      </c>
      <c r="AQ14">
        <f t="shared" si="13"/>
        <v>-25558.334843256132</v>
      </c>
      <c r="AR14">
        <f t="shared" si="14"/>
        <v>-25575.060105676348</v>
      </c>
      <c r="AS14">
        <f t="shared" si="15"/>
        <v>5403.040655154673</v>
      </c>
      <c r="AT14">
        <f t="shared" si="16"/>
        <v>64.799786667439733</v>
      </c>
      <c r="AU14">
        <f t="shared" si="17"/>
        <v>-20107.219663854237</v>
      </c>
      <c r="AW14">
        <v>11</v>
      </c>
      <c r="AX14">
        <f>IF(Z14&gt;0, (R14*SUMPRODUCT(K14:$K$98, X14:$X$98)-K14*$AZ$3)/Z14, 0)</f>
        <v>91468.940988863251</v>
      </c>
    </row>
    <row r="15" spans="1:52" x14ac:dyDescent="0.25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4.0492944000000003E-2</v>
      </c>
      <c r="Q15" s="5">
        <f t="shared" si="29"/>
        <v>50</v>
      </c>
      <c r="R15">
        <f t="shared" si="0"/>
        <v>2000000</v>
      </c>
      <c r="S15">
        <f t="shared" si="1"/>
        <v>78842.716532096936</v>
      </c>
      <c r="U15">
        <f t="shared" si="21"/>
        <v>4.0492944000000003E-2</v>
      </c>
      <c r="V15">
        <f t="shared" si="22"/>
        <v>0.01</v>
      </c>
      <c r="W15">
        <f t="shared" si="23"/>
        <v>0.69636973400932278</v>
      </c>
      <c r="X15">
        <f t="shared" si="24"/>
        <v>2.8198060642534405E-2</v>
      </c>
      <c r="Y15">
        <f t="shared" si="25"/>
        <v>6.9636973400932283E-3</v>
      </c>
      <c r="Z15">
        <f t="shared" si="26"/>
        <v>0.66120797602669512</v>
      </c>
      <c r="AB15">
        <f t="shared" si="27"/>
        <v>63696.202106529141</v>
      </c>
      <c r="AC15">
        <f t="shared" si="2"/>
        <v>52131.433022634272</v>
      </c>
      <c r="AE15">
        <f t="shared" si="3"/>
        <v>0</v>
      </c>
      <c r="AF15">
        <f t="shared" si="4"/>
        <v>0</v>
      </c>
      <c r="AG15">
        <f t="shared" si="5"/>
        <v>-33.060398801334756</v>
      </c>
      <c r="AH15">
        <f t="shared" si="6"/>
        <v>-56396.12128506881</v>
      </c>
      <c r="AI15">
        <f t="shared" si="7"/>
        <v>-56429.181683870142</v>
      </c>
      <c r="AJ15">
        <f t="shared" si="8"/>
        <v>11564.769083894869</v>
      </c>
      <c r="AK15">
        <f t="shared" si="30"/>
        <v>261.15442863676952</v>
      </c>
      <c r="AL15">
        <f t="shared" si="9"/>
        <v>-44603.258171338501</v>
      </c>
      <c r="AN15">
        <f t="shared" si="10"/>
        <v>0</v>
      </c>
      <c r="AO15">
        <f t="shared" si="11"/>
        <v>0</v>
      </c>
      <c r="AP15">
        <f t="shared" si="12"/>
        <v>-15.0657002954605</v>
      </c>
      <c r="AQ15">
        <f t="shared" si="13"/>
        <v>-25699.843072461194</v>
      </c>
      <c r="AR15">
        <f t="shared" si="14"/>
        <v>-25714.908772756651</v>
      </c>
      <c r="AS15">
        <f t="shared" si="15"/>
        <v>5270.0920533703029</v>
      </c>
      <c r="AT15">
        <f t="shared" si="16"/>
        <v>119.00867791452501</v>
      </c>
      <c r="AU15">
        <f t="shared" si="17"/>
        <v>-20325.808041471824</v>
      </c>
      <c r="AW15">
        <v>12</v>
      </c>
      <c r="AX15">
        <f>IF(Z15&gt;0, (R15*SUMPRODUCT(K15:$K$98, X15:$X$98)-K15*$AZ$3)/Z15, 0)</f>
        <v>78842.716532096936</v>
      </c>
    </row>
    <row r="16" spans="1:52" x14ac:dyDescent="0.25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4.4837097999999999E-2</v>
      </c>
      <c r="Q16" s="5">
        <f t="shared" si="29"/>
        <v>50</v>
      </c>
      <c r="R16">
        <f t="shared" si="0"/>
        <v>2000000</v>
      </c>
      <c r="S16">
        <f t="shared" si="1"/>
        <v>64650.611994374201</v>
      </c>
      <c r="U16">
        <f t="shared" si="21"/>
        <v>4.4837097999999999E-2</v>
      </c>
      <c r="V16">
        <f t="shared" si="22"/>
        <v>0.01</v>
      </c>
      <c r="W16">
        <f t="shared" si="23"/>
        <v>0.66120797602669512</v>
      </c>
      <c r="X16">
        <f t="shared" si="24"/>
        <v>2.9646646819490578E-2</v>
      </c>
      <c r="Y16">
        <f t="shared" si="25"/>
        <v>6.6120797602669517E-3</v>
      </c>
      <c r="Z16">
        <f t="shared" si="26"/>
        <v>0.62494924944693764</v>
      </c>
      <c r="AB16">
        <f t="shared" si="27"/>
        <v>52131.433022634272</v>
      </c>
      <c r="AC16">
        <f t="shared" si="2"/>
        <v>40403.35144216934</v>
      </c>
      <c r="AE16">
        <f t="shared" si="3"/>
        <v>0</v>
      </c>
      <c r="AF16">
        <f t="shared" si="4"/>
        <v>0</v>
      </c>
      <c r="AG16">
        <f t="shared" si="5"/>
        <v>-31.247462472346882</v>
      </c>
      <c r="AH16">
        <f t="shared" si="6"/>
        <v>-59293.293638981158</v>
      </c>
      <c r="AI16">
        <f t="shared" si="7"/>
        <v>-59324.541101453506</v>
      </c>
      <c r="AJ16">
        <f t="shared" si="8"/>
        <v>11728.081580464932</v>
      </c>
      <c r="AK16">
        <f t="shared" si="30"/>
        <v>370.13317446070334</v>
      </c>
      <c r="AL16">
        <f t="shared" si="9"/>
        <v>-47226.326346527872</v>
      </c>
      <c r="AN16">
        <f t="shared" si="10"/>
        <v>0</v>
      </c>
      <c r="AO16">
        <f t="shared" si="11"/>
        <v>0</v>
      </c>
      <c r="AP16">
        <f t="shared" si="12"/>
        <v>-13.470382188931705</v>
      </c>
      <c r="AQ16">
        <f t="shared" si="13"/>
        <v>-25560.581991720421</v>
      </c>
      <c r="AR16">
        <f t="shared" si="14"/>
        <v>-25574.052373909351</v>
      </c>
      <c r="AS16">
        <f t="shared" si="15"/>
        <v>5055.8262569846165</v>
      </c>
      <c r="AT16">
        <f t="shared" si="16"/>
        <v>159.55968665297326</v>
      </c>
      <c r="AU16">
        <f t="shared" si="17"/>
        <v>-20358.666430271762</v>
      </c>
      <c r="AW16">
        <v>13</v>
      </c>
      <c r="AX16">
        <f>IF(Z16&gt;0, (R16*SUMPRODUCT(K16:$K$98, X16:$X$98)-K16*$AZ$3)/Z16, 0)</f>
        <v>64650.611994374201</v>
      </c>
    </row>
    <row r="17" spans="5:50" x14ac:dyDescent="0.25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4.9451519999999999E-2</v>
      </c>
      <c r="Q17" s="5">
        <f t="shared" si="29"/>
        <v>50</v>
      </c>
      <c r="R17">
        <f t="shared" si="0"/>
        <v>2000000</v>
      </c>
      <c r="S17">
        <f t="shared" si="1"/>
        <v>50217.654602224517</v>
      </c>
      <c r="U17">
        <f t="shared" si="21"/>
        <v>4.9451519999999999E-2</v>
      </c>
      <c r="V17">
        <f t="shared" si="22"/>
        <v>0.01</v>
      </c>
      <c r="W17">
        <f t="shared" si="23"/>
        <v>0.62494924944693764</v>
      </c>
      <c r="X17">
        <f t="shared" si="24"/>
        <v>3.0904690308010224E-2</v>
      </c>
      <c r="Y17">
        <f t="shared" si="25"/>
        <v>6.2494924944693766E-3</v>
      </c>
      <c r="Z17">
        <f t="shared" si="26"/>
        <v>0.58779506664445802</v>
      </c>
      <c r="AB17">
        <f t="shared" si="27"/>
        <v>40403.35144216934</v>
      </c>
      <c r="AC17">
        <f t="shared" si="2"/>
        <v>29517.689633642934</v>
      </c>
      <c r="AE17">
        <f t="shared" si="3"/>
        <v>0</v>
      </c>
      <c r="AF17">
        <f t="shared" si="4"/>
        <v>0</v>
      </c>
      <c r="AG17">
        <f t="shared" si="5"/>
        <v>-29.389753332222902</v>
      </c>
      <c r="AH17">
        <f t="shared" si="6"/>
        <v>-61809.380616020448</v>
      </c>
      <c r="AI17">
        <f t="shared" si="7"/>
        <v>-61838.770369352671</v>
      </c>
      <c r="AJ17">
        <f t="shared" si="8"/>
        <v>10885.661808526405</v>
      </c>
      <c r="AK17">
        <f t="shared" si="30"/>
        <v>557.56624990193689</v>
      </c>
      <c r="AL17">
        <f t="shared" si="9"/>
        <v>-50395.542310924327</v>
      </c>
      <c r="AN17">
        <f t="shared" si="10"/>
        <v>0</v>
      </c>
      <c r="AO17">
        <f t="shared" si="11"/>
        <v>0</v>
      </c>
      <c r="AP17">
        <f t="shared" si="12"/>
        <v>-11.909708115076882</v>
      </c>
      <c r="AQ17">
        <f t="shared" si="13"/>
        <v>-25047.22219302876</v>
      </c>
      <c r="AR17">
        <f t="shared" si="14"/>
        <v>-25059.131901143835</v>
      </c>
      <c r="AS17">
        <f t="shared" si="15"/>
        <v>4411.2331707407247</v>
      </c>
      <c r="AT17">
        <f t="shared" si="16"/>
        <v>225.94443771222458</v>
      </c>
      <c r="AU17">
        <f t="shared" si="17"/>
        <v>-20421.954292690887</v>
      </c>
      <c r="AW17">
        <v>14</v>
      </c>
      <c r="AX17">
        <f>IF(Z17&gt;0, (R17*SUMPRODUCT(K17:$K$98, X17:$X$98)-K17*$AZ$3)/Z17, 0)</f>
        <v>50217.654602224517</v>
      </c>
    </row>
    <row r="18" spans="5:50" x14ac:dyDescent="0.25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5.4649795000000001E-2</v>
      </c>
      <c r="Q18" s="5">
        <f t="shared" si="29"/>
        <v>50</v>
      </c>
      <c r="R18">
        <f t="shared" si="0"/>
        <v>2000000</v>
      </c>
      <c r="S18">
        <f t="shared" si="1"/>
        <v>36084.600976825059</v>
      </c>
      <c r="U18">
        <f t="shared" si="21"/>
        <v>5.4649795000000001E-2</v>
      </c>
      <c r="V18">
        <f t="shared" si="22"/>
        <v>0.01</v>
      </c>
      <c r="W18">
        <f t="shared" si="23"/>
        <v>0.58779506664445802</v>
      </c>
      <c r="X18">
        <f t="shared" si="24"/>
        <v>3.2122879894130971E-2</v>
      </c>
      <c r="Y18">
        <f t="shared" si="25"/>
        <v>5.8779506664445799E-3</v>
      </c>
      <c r="Z18">
        <f t="shared" si="26"/>
        <v>0.54979423608388245</v>
      </c>
      <c r="AB18">
        <f t="shared" si="27"/>
        <v>29517.689633642934</v>
      </c>
      <c r="AC18">
        <f t="shared" si="2"/>
        <v>19839.10562844525</v>
      </c>
      <c r="AE18">
        <f t="shared" si="3"/>
        <v>0</v>
      </c>
      <c r="AF18">
        <f t="shared" si="4"/>
        <v>0</v>
      </c>
      <c r="AG18">
        <f t="shared" si="5"/>
        <v>-27.489711804194123</v>
      </c>
      <c r="AH18">
        <f t="shared" si="6"/>
        <v>-64245.759788261945</v>
      </c>
      <c r="AI18">
        <f t="shared" si="7"/>
        <v>-64273.249500066137</v>
      </c>
      <c r="AJ18">
        <f t="shared" si="8"/>
        <v>9678.5840051976847</v>
      </c>
      <c r="AK18">
        <f t="shared" si="30"/>
        <v>637.58209608668744</v>
      </c>
      <c r="AL18">
        <f t="shared" si="9"/>
        <v>-53957.083398781768</v>
      </c>
      <c r="AN18">
        <f t="shared" si="10"/>
        <v>0</v>
      </c>
      <c r="AO18">
        <f t="shared" si="11"/>
        <v>0</v>
      </c>
      <c r="AP18">
        <f t="shared" si="12"/>
        <v>-10.395434795564878</v>
      </c>
      <c r="AQ18">
        <f t="shared" si="13"/>
        <v>-24295.002127614334</v>
      </c>
      <c r="AR18">
        <f t="shared" si="14"/>
        <v>-24305.3975624099</v>
      </c>
      <c r="AS18">
        <f t="shared" si="15"/>
        <v>3660.0270550700752</v>
      </c>
      <c r="AT18">
        <f t="shared" si="16"/>
        <v>241.10631475145226</v>
      </c>
      <c r="AU18">
        <f t="shared" si="17"/>
        <v>-20404.264192588373</v>
      </c>
      <c r="AW18">
        <v>15</v>
      </c>
      <c r="AX18">
        <f>IF(Z18&gt;0, (R18*SUMPRODUCT(K18:$K$98, X18:$X$98)-K18*$AZ$3)/Z18, 0)</f>
        <v>36084.600976825059</v>
      </c>
    </row>
    <row r="19" spans="5:50" x14ac:dyDescent="0.25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6.0510883000000001E-2</v>
      </c>
      <c r="Q19" s="5">
        <f t="shared" si="29"/>
        <v>50</v>
      </c>
      <c r="R19">
        <f t="shared" si="0"/>
        <v>2000000</v>
      </c>
      <c r="S19">
        <f t="shared" si="1"/>
        <v>19600.951005597562</v>
      </c>
      <c r="U19">
        <f t="shared" si="21"/>
        <v>6.0510883000000001E-2</v>
      </c>
      <c r="V19">
        <f t="shared" si="22"/>
        <v>0.01</v>
      </c>
      <c r="W19">
        <f t="shared" si="23"/>
        <v>0.54979423608388245</v>
      </c>
      <c r="X19">
        <f t="shared" si="24"/>
        <v>3.3268534693746188E-2</v>
      </c>
      <c r="Y19">
        <f t="shared" si="25"/>
        <v>5.4979423608388246E-3</v>
      </c>
      <c r="Z19">
        <f t="shared" si="26"/>
        <v>0.51102775902929753</v>
      </c>
      <c r="AB19">
        <f t="shared" si="27"/>
        <v>19839.10562844525</v>
      </c>
      <c r="AC19">
        <f t="shared" si="2"/>
        <v>10016.630067233578</v>
      </c>
      <c r="AE19">
        <f t="shared" si="3"/>
        <v>0</v>
      </c>
      <c r="AF19">
        <f t="shared" si="4"/>
        <v>0</v>
      </c>
      <c r="AG19">
        <f t="shared" si="5"/>
        <v>-25.551387951464875</v>
      </c>
      <c r="AH19">
        <f t="shared" si="6"/>
        <v>-66537.069387492375</v>
      </c>
      <c r="AI19">
        <f t="shared" si="7"/>
        <v>-66562.620775443836</v>
      </c>
      <c r="AJ19">
        <f t="shared" si="8"/>
        <v>9822.4755612116714</v>
      </c>
      <c r="AK19">
        <f t="shared" si="30"/>
        <v>442.4120555143291</v>
      </c>
      <c r="AL19">
        <f t="shared" si="9"/>
        <v>-56297.733158717834</v>
      </c>
      <c r="AN19">
        <f t="shared" si="10"/>
        <v>0</v>
      </c>
      <c r="AO19">
        <f t="shared" si="11"/>
        <v>0</v>
      </c>
      <c r="AP19">
        <f t="shared" si="12"/>
        <v>-9.0109517009798346</v>
      </c>
      <c r="AQ19">
        <f t="shared" si="13"/>
        <v>-23464.960874701304</v>
      </c>
      <c r="AR19">
        <f t="shared" si="14"/>
        <v>-23473.971826402285</v>
      </c>
      <c r="AS19">
        <f t="shared" si="15"/>
        <v>3463.9939338817344</v>
      </c>
      <c r="AT19">
        <f t="shared" si="16"/>
        <v>156.02102209646412</v>
      </c>
      <c r="AU19">
        <f t="shared" si="17"/>
        <v>-19853.956870424085</v>
      </c>
      <c r="AW19">
        <v>16</v>
      </c>
      <c r="AX19">
        <f>IF(Z19&gt;0, (R19*SUMPRODUCT(K19:$K$98, X19:$X$98)-K19*$AZ$3)/Z19, 0)</f>
        <v>19600.951005597562</v>
      </c>
    </row>
    <row r="20" spans="5:50" x14ac:dyDescent="0.25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6.7218873999999998E-2</v>
      </c>
      <c r="Q20" s="5">
        <f t="shared" si="29"/>
        <v>50</v>
      </c>
      <c r="R20">
        <f t="shared" si="0"/>
        <v>2000000</v>
      </c>
      <c r="S20">
        <f t="shared" si="1"/>
        <v>-6655.969395925712</v>
      </c>
      <c r="U20">
        <f t="shared" si="21"/>
        <v>6.7218873999999998E-2</v>
      </c>
      <c r="V20">
        <f t="shared" si="22"/>
        <v>0.01</v>
      </c>
      <c r="W20">
        <f t="shared" si="23"/>
        <v>0.51102775902929753</v>
      </c>
      <c r="X20">
        <f t="shared" si="24"/>
        <v>3.4350710544692714E-2</v>
      </c>
      <c r="Y20">
        <f t="shared" si="25"/>
        <v>5.1102775902929758E-3</v>
      </c>
      <c r="Z20">
        <f t="shared" si="26"/>
        <v>0.47156677089431182</v>
      </c>
      <c r="AB20">
        <f t="shared" si="27"/>
        <v>10016.630067233578</v>
      </c>
      <c r="AC20">
        <f t="shared" si="2"/>
        <v>-3138.7339952080511</v>
      </c>
      <c r="AE20">
        <f t="shared" si="3"/>
        <v>0</v>
      </c>
      <c r="AF20">
        <f t="shared" si="4"/>
        <v>0</v>
      </c>
      <c r="AG20">
        <f t="shared" si="5"/>
        <v>-23.578338544715592</v>
      </c>
      <c r="AH20">
        <f t="shared" si="6"/>
        <v>-68701.421089385432</v>
      </c>
      <c r="AI20">
        <f t="shared" si="7"/>
        <v>-68724.999427930146</v>
      </c>
      <c r="AJ20">
        <f t="shared" si="8"/>
        <v>13155.364062441629</v>
      </c>
      <c r="AK20">
        <f t="shared" si="30"/>
        <v>43.071509289104384</v>
      </c>
      <c r="AL20">
        <f t="shared" si="9"/>
        <v>-55526.563856199413</v>
      </c>
      <c r="AN20">
        <f t="shared" si="10"/>
        <v>0</v>
      </c>
      <c r="AO20">
        <f t="shared" si="11"/>
        <v>0</v>
      </c>
      <c r="AP20">
        <f t="shared" si="12"/>
        <v>-7.8868786464590599</v>
      </c>
      <c r="AQ20">
        <f t="shared" si="13"/>
        <v>-22980.405084254926</v>
      </c>
      <c r="AR20">
        <f t="shared" si="14"/>
        <v>-22988.291962901385</v>
      </c>
      <c r="AS20">
        <f t="shared" si="15"/>
        <v>4400.427100225832</v>
      </c>
      <c r="AT20">
        <f t="shared" si="16"/>
        <v>14.407281761552888</v>
      </c>
      <c r="AU20">
        <f t="shared" si="17"/>
        <v>-18573.457580914001</v>
      </c>
      <c r="AW20">
        <v>17</v>
      </c>
      <c r="AX20">
        <f>IF(Z20&gt;0, (R20*SUMPRODUCT(K20:$K$98, X20:$X$98)-K20*$AZ$3)/Z20, 0)</f>
        <v>-6655.969395925712</v>
      </c>
    </row>
    <row r="21" spans="5:50" x14ac:dyDescent="0.25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7.4959660999999997E-2</v>
      </c>
      <c r="Q21" s="5">
        <f t="shared" si="29"/>
        <v>50</v>
      </c>
      <c r="R21">
        <f t="shared" si="0"/>
        <v>2000000</v>
      </c>
      <c r="S21">
        <f t="shared" si="1"/>
        <v>-38940.418390318591</v>
      </c>
      <c r="U21">
        <f t="shared" si="21"/>
        <v>7.4959660999999997E-2</v>
      </c>
      <c r="V21">
        <f t="shared" si="22"/>
        <v>0.01</v>
      </c>
      <c r="W21">
        <f t="shared" si="23"/>
        <v>0.47156677089431182</v>
      </c>
      <c r="X21">
        <f t="shared" si="24"/>
        <v>3.5348485285102281E-2</v>
      </c>
      <c r="Y21">
        <f t="shared" si="25"/>
        <v>4.7156677089431184E-3</v>
      </c>
      <c r="Z21">
        <f t="shared" si="26"/>
        <v>0.43150261790026645</v>
      </c>
      <c r="AB21">
        <f t="shared" si="27"/>
        <v>-3138.7339952080511</v>
      </c>
      <c r="AC21">
        <f t="shared" si="2"/>
        <v>-16802.892477554153</v>
      </c>
      <c r="AE21">
        <f t="shared" si="3"/>
        <v>0</v>
      </c>
      <c r="AF21">
        <f t="shared" si="4"/>
        <v>0</v>
      </c>
      <c r="AG21">
        <f t="shared" si="5"/>
        <v>-21.575130895013324</v>
      </c>
      <c r="AH21">
        <f t="shared" si="6"/>
        <v>-70696.970570204561</v>
      </c>
      <c r="AI21">
        <f t="shared" si="7"/>
        <v>-70718.545701099574</v>
      </c>
      <c r="AJ21">
        <f t="shared" si="8"/>
        <v>13664.158482346102</v>
      </c>
      <c r="AK21">
        <f t="shared" si="30"/>
        <v>-5.0219743923328819</v>
      </c>
      <c r="AL21">
        <f t="shared" si="9"/>
        <v>-57059.409193145802</v>
      </c>
      <c r="AN21">
        <f t="shared" si="10"/>
        <v>0</v>
      </c>
      <c r="AO21">
        <f t="shared" si="11"/>
        <v>0</v>
      </c>
      <c r="AP21">
        <f t="shared" si="12"/>
        <v>-6.8626969478012176</v>
      </c>
      <c r="AQ21">
        <f t="shared" si="13"/>
        <v>-22487.552289338531</v>
      </c>
      <c r="AR21">
        <f t="shared" si="14"/>
        <v>-22494.414986286331</v>
      </c>
      <c r="AS21">
        <f t="shared" si="15"/>
        <v>4346.3457611162175</v>
      </c>
      <c r="AT21">
        <f t="shared" si="16"/>
        <v>-1.5974080760809892</v>
      </c>
      <c r="AU21">
        <f t="shared" si="17"/>
        <v>-18149.666633246194</v>
      </c>
      <c r="AW21">
        <v>18</v>
      </c>
      <c r="AX21">
        <f>IF(Z21&gt;0, (R21*SUMPRODUCT(K21:$K$98, X21:$X$98)-K21*$AZ$3)/Z21, 0)</f>
        <v>-38940.418390318591</v>
      </c>
    </row>
    <row r="22" spans="5:50" x14ac:dyDescent="0.25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8.3883494000000003E-2</v>
      </c>
      <c r="Q22" s="5">
        <f t="shared" si="29"/>
        <v>50</v>
      </c>
      <c r="R22">
        <f t="shared" si="0"/>
        <v>2000000</v>
      </c>
      <c r="S22">
        <f t="shared" si="1"/>
        <v>-69877.150002822716</v>
      </c>
      <c r="U22">
        <f t="shared" si="21"/>
        <v>8.3883494000000003E-2</v>
      </c>
      <c r="V22">
        <f t="shared" si="22"/>
        <v>0.01</v>
      </c>
      <c r="W22">
        <f t="shared" si="23"/>
        <v>0.43150261790026645</v>
      </c>
      <c r="X22">
        <f t="shared" si="24"/>
        <v>3.6195947259621296E-2</v>
      </c>
      <c r="Y22">
        <f t="shared" si="25"/>
        <v>4.3150261790026647E-3</v>
      </c>
      <c r="Z22">
        <f t="shared" si="26"/>
        <v>0.39099164446164253</v>
      </c>
      <c r="AB22">
        <f t="shared" si="27"/>
        <v>-16802.892477554153</v>
      </c>
      <c r="AC22">
        <f t="shared" si="2"/>
        <v>-27321.381789896524</v>
      </c>
      <c r="AE22">
        <f t="shared" si="3"/>
        <v>0</v>
      </c>
      <c r="AF22">
        <f t="shared" si="4"/>
        <v>0</v>
      </c>
      <c r="AG22">
        <f t="shared" si="5"/>
        <v>-19.549582223082126</v>
      </c>
      <c r="AH22">
        <f t="shared" si="6"/>
        <v>-72391.894519242589</v>
      </c>
      <c r="AI22">
        <f t="shared" si="7"/>
        <v>-72411.444101465677</v>
      </c>
      <c r="AJ22">
        <f t="shared" si="8"/>
        <v>10518.489312342372</v>
      </c>
      <c r="AK22">
        <f t="shared" si="30"/>
        <v>-352.86074202863722</v>
      </c>
      <c r="AL22">
        <f t="shared" si="9"/>
        <v>-62245.815531151944</v>
      </c>
      <c r="AN22">
        <f t="shared" si="10"/>
        <v>0</v>
      </c>
      <c r="AO22">
        <f t="shared" si="11"/>
        <v>0</v>
      </c>
      <c r="AP22">
        <f t="shared" si="12"/>
        <v>-5.8061652475056054</v>
      </c>
      <c r="AQ22">
        <f t="shared" si="13"/>
        <v>-21500.168001669532</v>
      </c>
      <c r="AR22">
        <f t="shared" si="14"/>
        <v>-21505.97416691704</v>
      </c>
      <c r="AS22">
        <f t="shared" si="15"/>
        <v>3123.9586812997877</v>
      </c>
      <c r="AT22">
        <f t="shared" si="16"/>
        <v>-104.79854526797718</v>
      </c>
      <c r="AU22">
        <f t="shared" si="17"/>
        <v>-18486.814030885227</v>
      </c>
      <c r="AW22">
        <v>19</v>
      </c>
      <c r="AX22">
        <f>IF(Z22&gt;0, (R22*SUMPRODUCT(K22:$K$98, X22:$X$98)-K22*$AZ$3)/Z22, 0)</f>
        <v>-69877.150002822716</v>
      </c>
    </row>
    <row r="23" spans="5:50" x14ac:dyDescent="0.25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9.4514217999999997E-2</v>
      </c>
      <c r="Q23" s="5">
        <f t="shared" si="29"/>
        <v>50</v>
      </c>
      <c r="R23">
        <f t="shared" si="0"/>
        <v>2000000</v>
      </c>
      <c r="S23">
        <f t="shared" si="1"/>
        <v>-87852.531362738664</v>
      </c>
      <c r="U23">
        <f t="shared" si="21"/>
        <v>9.4514217999999997E-2</v>
      </c>
      <c r="V23">
        <f t="shared" si="22"/>
        <v>0.01</v>
      </c>
      <c r="W23">
        <f t="shared" si="23"/>
        <v>0.39099164446164253</v>
      </c>
      <c r="X23">
        <f t="shared" si="24"/>
        <v>3.6954269520826172E-2</v>
      </c>
      <c r="Y23">
        <f t="shared" si="25"/>
        <v>3.9099164446164255E-3</v>
      </c>
      <c r="Z23">
        <f t="shared" si="26"/>
        <v>0.35012745849619992</v>
      </c>
      <c r="AB23">
        <f t="shared" si="27"/>
        <v>-27321.381789896524</v>
      </c>
      <c r="AC23">
        <f t="shared" si="2"/>
        <v>-30759.583528493382</v>
      </c>
      <c r="AE23">
        <f t="shared" si="3"/>
        <v>0</v>
      </c>
      <c r="AF23">
        <f t="shared" si="4"/>
        <v>0</v>
      </c>
      <c r="AG23">
        <f t="shared" si="5"/>
        <v>-17.506372924809995</v>
      </c>
      <c r="AH23">
        <f t="shared" si="6"/>
        <v>-73908.539041652344</v>
      </c>
      <c r="AI23">
        <f t="shared" si="7"/>
        <v>-73926.045414577151</v>
      </c>
      <c r="AJ23">
        <f t="shared" si="8"/>
        <v>3438.2017385968575</v>
      </c>
      <c r="AK23">
        <f t="shared" si="30"/>
        <v>-1912.496725292757</v>
      </c>
      <c r="AL23">
        <f t="shared" si="9"/>
        <v>-72400.340401273046</v>
      </c>
      <c r="AN23">
        <f t="shared" si="10"/>
        <v>0</v>
      </c>
      <c r="AO23">
        <f t="shared" si="11"/>
        <v>0</v>
      </c>
      <c r="AP23">
        <f t="shared" si="12"/>
        <v>-4.6422664527533755</v>
      </c>
      <c r="AQ23">
        <f t="shared" si="13"/>
        <v>-19598.755998098884</v>
      </c>
      <c r="AR23">
        <f t="shared" si="14"/>
        <v>-19603.398264551637</v>
      </c>
      <c r="AS23">
        <f t="shared" si="15"/>
        <v>911.72789803115393</v>
      </c>
      <c r="AT23">
        <f t="shared" si="16"/>
        <v>-507.14784992640699</v>
      </c>
      <c r="AU23">
        <f t="shared" si="17"/>
        <v>-19198.818216446889</v>
      </c>
      <c r="AW23">
        <v>20</v>
      </c>
      <c r="AX23">
        <f>IF(Z23&gt;0, (R23*SUMPRODUCT(K23:$K$98, X23:$X$98)-K23*$AZ$3)/Z23, 0)</f>
        <v>-87852.531362738664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0.106775126</v>
      </c>
      <c r="Q24" s="5">
        <f t="shared" si="29"/>
        <v>50</v>
      </c>
      <c r="R24">
        <f t="shared" si="0"/>
        <v>2000000</v>
      </c>
      <c r="S24">
        <f t="shared" si="1"/>
        <v>-110695.38933711554</v>
      </c>
      <c r="U24">
        <f t="shared" si="21"/>
        <v>0.106775126</v>
      </c>
      <c r="V24">
        <f t="shared" si="22"/>
        <v>0.01</v>
      </c>
      <c r="W24">
        <f t="shared" si="23"/>
        <v>0.35012745849619992</v>
      </c>
      <c r="X24">
        <f t="shared" si="24"/>
        <v>3.7384903496991514E-2</v>
      </c>
      <c r="Y24">
        <f t="shared" si="25"/>
        <v>3.5012745849619994E-3</v>
      </c>
      <c r="Z24">
        <f t="shared" si="26"/>
        <v>0.30924128041424637</v>
      </c>
      <c r="AB24">
        <f t="shared" si="27"/>
        <v>-30759.583528493382</v>
      </c>
      <c r="AC24">
        <f t="shared" si="2"/>
        <v>-34231.583934563125</v>
      </c>
      <c r="AE24">
        <f t="shared" si="3"/>
        <v>0</v>
      </c>
      <c r="AF24">
        <f t="shared" si="4"/>
        <v>0</v>
      </c>
      <c r="AG24">
        <f t="shared" si="5"/>
        <v>-15.462064020712319</v>
      </c>
      <c r="AH24">
        <f t="shared" si="6"/>
        <v>-74769.806993983031</v>
      </c>
      <c r="AI24">
        <f t="shared" si="7"/>
        <v>-74785.269058003745</v>
      </c>
      <c r="AJ24">
        <f t="shared" si="8"/>
        <v>3472.0004060697429</v>
      </c>
      <c r="AK24">
        <f t="shared" si="30"/>
        <v>-2153.170846994537</v>
      </c>
      <c r="AL24">
        <f t="shared" si="9"/>
        <v>-73466.43949892855</v>
      </c>
      <c r="AN24">
        <f t="shared" si="10"/>
        <v>0</v>
      </c>
      <c r="AO24">
        <f t="shared" si="11"/>
        <v>0</v>
      </c>
      <c r="AP24">
        <f t="shared" si="12"/>
        <v>-3.6608617882210055</v>
      </c>
      <c r="AQ24">
        <f t="shared" si="13"/>
        <v>-17702.806622082666</v>
      </c>
      <c r="AR24">
        <f t="shared" si="14"/>
        <v>-17706.467483870889</v>
      </c>
      <c r="AS24">
        <f t="shared" si="15"/>
        <v>822.04507743869624</v>
      </c>
      <c r="AT24">
        <f t="shared" si="16"/>
        <v>-509.79357391838187</v>
      </c>
      <c r="AU24">
        <f t="shared" si="17"/>
        <v>-17394.215980350575</v>
      </c>
      <c r="AW24">
        <v>21</v>
      </c>
      <c r="AX24">
        <f>IF(Z24&gt;0, (R24*SUMPRODUCT(K24:$K$98, X24:$X$98)-K24*$AZ$3)/Z24, 0)</f>
        <v>-110695.38933711554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0.120854822</v>
      </c>
      <c r="Q25" s="5">
        <f t="shared" si="29"/>
        <v>50</v>
      </c>
      <c r="R25">
        <f t="shared" si="0"/>
        <v>2000000</v>
      </c>
      <c r="S25">
        <f t="shared" si="1"/>
        <v>-139653.69678098353</v>
      </c>
      <c r="U25">
        <f t="shared" si="21"/>
        <v>0.120854822</v>
      </c>
      <c r="V25">
        <f t="shared" si="22"/>
        <v>0.01</v>
      </c>
      <c r="W25">
        <f t="shared" si="23"/>
        <v>0.30924128041424637</v>
      </c>
      <c r="X25">
        <f t="shared" si="24"/>
        <v>3.7373299899515829E-2</v>
      </c>
      <c r="Y25">
        <f t="shared" si="25"/>
        <v>3.0924128041424637E-3</v>
      </c>
      <c r="Z25">
        <f t="shared" si="26"/>
        <v>0.26877556771058808</v>
      </c>
      <c r="AB25">
        <f t="shared" si="27"/>
        <v>-34231.583934563125</v>
      </c>
      <c r="AC25">
        <f t="shared" si="2"/>
        <v>-37535.501635191176</v>
      </c>
      <c r="AE25">
        <f t="shared" si="3"/>
        <v>0</v>
      </c>
      <c r="AF25">
        <f t="shared" si="4"/>
        <v>0</v>
      </c>
      <c r="AG25">
        <f t="shared" si="5"/>
        <v>-13.438778385529403</v>
      </c>
      <c r="AH25">
        <f t="shared" si="6"/>
        <v>-74746.599799031654</v>
      </c>
      <c r="AI25">
        <f t="shared" si="7"/>
        <v>-74760.038577417188</v>
      </c>
      <c r="AJ25">
        <f t="shared" si="8"/>
        <v>3303.9177006280515</v>
      </c>
      <c r="AK25">
        <f t="shared" si="30"/>
        <v>-2396.2108754194192</v>
      </c>
      <c r="AL25">
        <f t="shared" si="9"/>
        <v>-73852.331752208556</v>
      </c>
      <c r="AN25">
        <f t="shared" si="10"/>
        <v>0</v>
      </c>
      <c r="AO25">
        <f t="shared" si="11"/>
        <v>0</v>
      </c>
      <c r="AP25">
        <f t="shared" si="12"/>
        <v>-2.8409110451399497</v>
      </c>
      <c r="AQ25">
        <f t="shared" si="13"/>
        <v>-15801.171420787545</v>
      </c>
      <c r="AR25">
        <f t="shared" si="14"/>
        <v>-15804.012331832686</v>
      </c>
      <c r="AS25">
        <f t="shared" si="15"/>
        <v>698.43671937133911</v>
      </c>
      <c r="AT25">
        <f t="shared" si="16"/>
        <v>-506.55065119561664</v>
      </c>
      <c r="AU25">
        <f t="shared" si="17"/>
        <v>-15612.126263656963</v>
      </c>
      <c r="AW25">
        <v>22</v>
      </c>
      <c r="AX25">
        <f>IF(Z25&gt;0, (R25*SUMPRODUCT(K25:$K$98, X25:$X$98)-K25*$AZ$3)/Z25, 0)</f>
        <v>-139653.69678098353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0.137118778</v>
      </c>
      <c r="Q26" s="5">
        <f t="shared" si="29"/>
        <v>50</v>
      </c>
      <c r="R26">
        <f t="shared" si="0"/>
        <v>2000000</v>
      </c>
      <c r="S26">
        <f t="shared" si="1"/>
        <v>-176590.6748287802</v>
      </c>
      <c r="U26">
        <f t="shared" si="21"/>
        <v>0.137118778</v>
      </c>
      <c r="V26">
        <f t="shared" si="22"/>
        <v>0.01</v>
      </c>
      <c r="W26">
        <f t="shared" si="23"/>
        <v>0.26877556771058808</v>
      </c>
      <c r="X26">
        <f t="shared" si="24"/>
        <v>3.6854177400732095E-2</v>
      </c>
      <c r="Y26">
        <f t="shared" si="25"/>
        <v>2.6877556771058809E-3</v>
      </c>
      <c r="Z26">
        <f t="shared" si="26"/>
        <v>0.22923363463275009</v>
      </c>
      <c r="AB26">
        <f t="shared" si="27"/>
        <v>-37535.501635191176</v>
      </c>
      <c r="AC26">
        <f t="shared" si="2"/>
        <v>-40480.52223325138</v>
      </c>
      <c r="AE26">
        <f t="shared" si="3"/>
        <v>0</v>
      </c>
      <c r="AF26">
        <f t="shared" si="4"/>
        <v>0</v>
      </c>
      <c r="AG26">
        <f t="shared" si="5"/>
        <v>-11.461681731637505</v>
      </c>
      <c r="AH26">
        <f t="shared" si="6"/>
        <v>-73708.354801464186</v>
      </c>
      <c r="AI26">
        <f t="shared" si="7"/>
        <v>-73719.816483195827</v>
      </c>
      <c r="AJ26">
        <f t="shared" si="8"/>
        <v>2945.0205980602041</v>
      </c>
      <c r="AK26">
        <f t="shared" si="30"/>
        <v>-2627.4851144633826</v>
      </c>
      <c r="AL26">
        <f t="shared" si="9"/>
        <v>-73402.28099959901</v>
      </c>
      <c r="AN26">
        <f t="shared" si="10"/>
        <v>0</v>
      </c>
      <c r="AO26">
        <f t="shared" si="11"/>
        <v>0</v>
      </c>
      <c r="AP26">
        <f t="shared" si="12"/>
        <v>-2.1633568605109446</v>
      </c>
      <c r="AQ26">
        <f t="shared" si="13"/>
        <v>-13912.223247010455</v>
      </c>
      <c r="AR26">
        <f t="shared" si="14"/>
        <v>-13914.386603870968</v>
      </c>
      <c r="AS26">
        <f t="shared" si="15"/>
        <v>555.8634992955225</v>
      </c>
      <c r="AT26">
        <f t="shared" si="16"/>
        <v>-495.92966209965209</v>
      </c>
      <c r="AU26">
        <f t="shared" si="17"/>
        <v>-13854.452766675098</v>
      </c>
      <c r="AW26">
        <v>23</v>
      </c>
      <c r="AX26">
        <f>IF(Z26&gt;0, (R26*SUMPRODUCT(K26:$K$98, X26:$X$98)-K26*$AZ$3)/Z26, 0)</f>
        <v>-176590.6748287802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0.15530349099999999</v>
      </c>
      <c r="Q27" s="5">
        <f t="shared" si="29"/>
        <v>50</v>
      </c>
      <c r="R27">
        <f t="shared" si="0"/>
        <v>2000000</v>
      </c>
      <c r="S27">
        <f t="shared" si="1"/>
        <v>-224280.98661819324</v>
      </c>
      <c r="U27">
        <f t="shared" si="21"/>
        <v>0.15530349099999999</v>
      </c>
      <c r="V27">
        <f t="shared" si="22"/>
        <v>0.01</v>
      </c>
      <c r="W27">
        <f t="shared" si="23"/>
        <v>0.22923363463275009</v>
      </c>
      <c r="X27">
        <f t="shared" si="24"/>
        <v>3.5600783713084588E-2</v>
      </c>
      <c r="Y27">
        <f t="shared" si="25"/>
        <v>2.2923363463275008E-3</v>
      </c>
      <c r="Z27">
        <f t="shared" si="26"/>
        <v>0.19134051457333801</v>
      </c>
      <c r="AB27">
        <f t="shared" si="27"/>
        <v>-40480.52223325138</v>
      </c>
      <c r="AC27">
        <f t="shared" si="2"/>
        <v>-42914.03938854103</v>
      </c>
      <c r="AE27">
        <f t="shared" si="3"/>
        <v>0</v>
      </c>
      <c r="AF27">
        <f t="shared" si="4"/>
        <v>0</v>
      </c>
      <c r="AG27">
        <f t="shared" si="5"/>
        <v>-9.5670257286669003</v>
      </c>
      <c r="AH27">
        <f t="shared" si="6"/>
        <v>-71201.567426169175</v>
      </c>
      <c r="AI27">
        <f t="shared" si="7"/>
        <v>-71211.134451897844</v>
      </c>
      <c r="AJ27">
        <f t="shared" si="8"/>
        <v>2433.51715528965</v>
      </c>
      <c r="AK27">
        <f t="shared" si="30"/>
        <v>-2833.6365563275967</v>
      </c>
      <c r="AL27">
        <f t="shared" si="9"/>
        <v>-71611.253852935784</v>
      </c>
      <c r="AN27">
        <f t="shared" si="10"/>
        <v>0</v>
      </c>
      <c r="AO27">
        <f t="shared" si="11"/>
        <v>0</v>
      </c>
      <c r="AP27">
        <f t="shared" si="12"/>
        <v>-1.6122735885622188</v>
      </c>
      <c r="AQ27">
        <f t="shared" si="13"/>
        <v>-11999.174025576773</v>
      </c>
      <c r="AR27">
        <f t="shared" si="14"/>
        <v>-12000.786299165335</v>
      </c>
      <c r="AS27">
        <f t="shared" si="15"/>
        <v>410.10608187559234</v>
      </c>
      <c r="AT27">
        <f t="shared" si="16"/>
        <v>-477.53580986637371</v>
      </c>
      <c r="AU27">
        <f t="shared" si="17"/>
        <v>-12068.216027156115</v>
      </c>
      <c r="AW27">
        <v>24</v>
      </c>
      <c r="AX27">
        <f>IF(Z27&gt;0, (R27*SUMPRODUCT(K27:$K$98, X27:$X$98)-K27*$AZ$3)/Z27, 0)</f>
        <v>-224280.98661819324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0.17554342100000001</v>
      </c>
      <c r="Q28" s="5">
        <f t="shared" si="29"/>
        <v>50</v>
      </c>
      <c r="R28">
        <f t="shared" si="0"/>
        <v>2000000</v>
      </c>
      <c r="S28">
        <f t="shared" si="1"/>
        <v>-286606.69193054334</v>
      </c>
      <c r="U28">
        <f t="shared" si="21"/>
        <v>0.17554342100000001</v>
      </c>
      <c r="V28">
        <f t="shared" si="22"/>
        <v>0.01</v>
      </c>
      <c r="W28">
        <f t="shared" si="23"/>
        <v>0.19134051457333801</v>
      </c>
      <c r="X28">
        <f t="shared" si="24"/>
        <v>3.3588568504104112E-2</v>
      </c>
      <c r="Y28">
        <f t="shared" si="25"/>
        <v>1.9134051457333802E-3</v>
      </c>
      <c r="Z28">
        <f t="shared" si="26"/>
        <v>0.15583854092350052</v>
      </c>
      <c r="AB28">
        <f t="shared" si="27"/>
        <v>-42914.03938854103</v>
      </c>
      <c r="AC28">
        <f t="shared" si="2"/>
        <v>-44664.368689367089</v>
      </c>
      <c r="AE28">
        <f t="shared" si="3"/>
        <v>0</v>
      </c>
      <c r="AF28">
        <f t="shared" si="4"/>
        <v>0</v>
      </c>
      <c r="AG28">
        <f t="shared" si="5"/>
        <v>-7.7919270461750259</v>
      </c>
      <c r="AH28">
        <f t="shared" si="6"/>
        <v>-67177.137008208229</v>
      </c>
      <c r="AI28">
        <f t="shared" si="7"/>
        <v>-67184.9289352544</v>
      </c>
      <c r="AJ28">
        <f t="shared" si="8"/>
        <v>1750.3293008260589</v>
      </c>
      <c r="AK28">
        <f t="shared" si="30"/>
        <v>-3003.9827571978726</v>
      </c>
      <c r="AL28">
        <f t="shared" si="9"/>
        <v>-68438.582391626216</v>
      </c>
      <c r="AN28">
        <f t="shared" si="10"/>
        <v>0</v>
      </c>
      <c r="AO28">
        <f t="shared" si="11"/>
        <v>0</v>
      </c>
      <c r="AP28">
        <f t="shared" si="12"/>
        <v>-1.1724346708503914</v>
      </c>
      <c r="AQ28">
        <f t="shared" si="13"/>
        <v>-10108.000761577086</v>
      </c>
      <c r="AR28">
        <f t="shared" si="14"/>
        <v>-10109.173196247935</v>
      </c>
      <c r="AS28">
        <f t="shared" si="15"/>
        <v>263.36832282088329</v>
      </c>
      <c r="AT28">
        <f t="shared" si="16"/>
        <v>-452.00288892648683</v>
      </c>
      <c r="AU28">
        <f t="shared" si="17"/>
        <v>-10297.807762353539</v>
      </c>
      <c r="AW28">
        <v>25</v>
      </c>
      <c r="AX28">
        <f>IF(Z28&gt;0, (R28*SUMPRODUCT(K28:$K$98, X28:$X$98)-K28*$AZ$3)/Z28, 0)</f>
        <v>-286606.69193054334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0.19763372200000001</v>
      </c>
      <c r="Q29" s="5">
        <f t="shared" si="29"/>
        <v>50</v>
      </c>
      <c r="R29">
        <f t="shared" si="0"/>
        <v>2000000</v>
      </c>
      <c r="S29">
        <f t="shared" si="1"/>
        <v>-369462.01946471538</v>
      </c>
      <c r="U29">
        <f t="shared" si="21"/>
        <v>0.19763372200000001</v>
      </c>
      <c r="V29">
        <f t="shared" si="22"/>
        <v>0.01</v>
      </c>
      <c r="W29">
        <f t="shared" si="23"/>
        <v>0.15583854092350052</v>
      </c>
      <c r="X29">
        <f t="shared" si="24"/>
        <v>3.0798950873760729E-2</v>
      </c>
      <c r="Y29">
        <f t="shared" si="25"/>
        <v>1.5583854092350053E-3</v>
      </c>
      <c r="Z29">
        <f t="shared" si="26"/>
        <v>0.1234812046405048</v>
      </c>
      <c r="AB29">
        <f t="shared" si="27"/>
        <v>-44664.368689367089</v>
      </c>
      <c r="AC29">
        <f t="shared" si="2"/>
        <v>-45621.615232416691</v>
      </c>
      <c r="AE29">
        <f t="shared" si="3"/>
        <v>0</v>
      </c>
      <c r="AF29">
        <f t="shared" si="4"/>
        <v>0</v>
      </c>
      <c r="AG29">
        <f t="shared" si="5"/>
        <v>-6.1740602320252398</v>
      </c>
      <c r="AH29">
        <f t="shared" si="6"/>
        <v>-61597.901747521457</v>
      </c>
      <c r="AI29">
        <f t="shared" si="7"/>
        <v>-61604.075807753485</v>
      </c>
      <c r="AJ29">
        <f t="shared" si="8"/>
        <v>957.24654304960131</v>
      </c>
      <c r="AK29">
        <f t="shared" si="30"/>
        <v>-3126.5058082556966</v>
      </c>
      <c r="AL29">
        <f t="shared" si="9"/>
        <v>-63773.335072959577</v>
      </c>
      <c r="AN29">
        <f t="shared" si="10"/>
        <v>0</v>
      </c>
      <c r="AO29">
        <f t="shared" si="11"/>
        <v>0</v>
      </c>
      <c r="AP29">
        <f t="shared" si="12"/>
        <v>-0.82946222887489263</v>
      </c>
      <c r="AQ29">
        <f t="shared" si="13"/>
        <v>-8275.4509929288488</v>
      </c>
      <c r="AR29">
        <f t="shared" si="14"/>
        <v>-8276.2804551577246</v>
      </c>
      <c r="AS29">
        <f t="shared" si="15"/>
        <v>128.60254376239817</v>
      </c>
      <c r="AT29">
        <f t="shared" si="16"/>
        <v>-420.03452814638268</v>
      </c>
      <c r="AU29">
        <f t="shared" si="17"/>
        <v>-8567.7124395417086</v>
      </c>
      <c r="AW29">
        <v>26</v>
      </c>
      <c r="AX29">
        <f>IF(Z29&gt;0, (R29*SUMPRODUCT(K29:$K$98, X29:$X$98)-K29*$AZ$3)/Z29, 0)</f>
        <v>-369462.01946471538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0.22191640300000001</v>
      </c>
      <c r="Q30" s="5">
        <f t="shared" si="29"/>
        <v>50</v>
      </c>
      <c r="R30">
        <f t="shared" si="0"/>
        <v>2000000</v>
      </c>
      <c r="S30">
        <f t="shared" si="1"/>
        <v>-482126.48183021304</v>
      </c>
      <c r="U30">
        <f t="shared" si="21"/>
        <v>0.22191640300000001</v>
      </c>
      <c r="V30">
        <f t="shared" si="22"/>
        <v>0.01</v>
      </c>
      <c r="W30">
        <f t="shared" si="23"/>
        <v>0.1234812046405048</v>
      </c>
      <c r="X30">
        <f t="shared" si="24"/>
        <v>2.7402504771927735E-2</v>
      </c>
      <c r="Y30">
        <f t="shared" si="25"/>
        <v>1.2348120464050481E-3</v>
      </c>
      <c r="Z30">
        <f t="shared" si="26"/>
        <v>9.4843887822172013E-2</v>
      </c>
      <c r="AB30">
        <f t="shared" si="27"/>
        <v>-45621.615232416691</v>
      </c>
      <c r="AC30">
        <f t="shared" si="2"/>
        <v>-45726.749958803179</v>
      </c>
      <c r="AE30">
        <f t="shared" si="3"/>
        <v>0</v>
      </c>
      <c r="AF30">
        <f t="shared" si="4"/>
        <v>0</v>
      </c>
      <c r="AG30">
        <f t="shared" si="5"/>
        <v>-4.7421943911086011</v>
      </c>
      <c r="AH30">
        <f t="shared" si="6"/>
        <v>-54805.009543855471</v>
      </c>
      <c r="AI30">
        <f t="shared" si="7"/>
        <v>-54809.751738246581</v>
      </c>
      <c r="AJ30">
        <f t="shared" si="8"/>
        <v>105.13472638648818</v>
      </c>
      <c r="AK30">
        <f t="shared" si="30"/>
        <v>-3193.5130662691686</v>
      </c>
      <c r="AL30">
        <f t="shared" si="9"/>
        <v>-57898.130078129259</v>
      </c>
      <c r="AN30">
        <f t="shared" si="10"/>
        <v>0</v>
      </c>
      <c r="AO30">
        <f t="shared" si="11"/>
        <v>0</v>
      </c>
      <c r="AP30">
        <f t="shared" si="12"/>
        <v>-0.56883601100880787</v>
      </c>
      <c r="AQ30">
        <f t="shared" si="13"/>
        <v>-6573.9740805813899</v>
      </c>
      <c r="AR30">
        <f t="shared" si="14"/>
        <v>-6574.5429165923988</v>
      </c>
      <c r="AS30">
        <f t="shared" si="15"/>
        <v>12.611127559073276</v>
      </c>
      <c r="AT30">
        <f t="shared" si="16"/>
        <v>-383.0684876872773</v>
      </c>
      <c r="AU30">
        <f t="shared" si="17"/>
        <v>-6945.0002767206024</v>
      </c>
      <c r="AW30">
        <v>27</v>
      </c>
      <c r="AX30">
        <f>IF(Z30&gt;0, (R30*SUMPRODUCT(K30:$K$98, X30:$X$98)-K30*$AZ$3)/Z30, 0)</f>
        <v>-482126.48183021304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0.24923250199999999</v>
      </c>
      <c r="Q31" s="5">
        <f t="shared" si="29"/>
        <v>50</v>
      </c>
      <c r="R31">
        <f t="shared" si="0"/>
        <v>2000000</v>
      </c>
      <c r="S31">
        <f t="shared" si="1"/>
        <v>-640585.65231504978</v>
      </c>
      <c r="U31">
        <f t="shared" si="21"/>
        <v>0.24923250199999999</v>
      </c>
      <c r="V31">
        <f t="shared" si="22"/>
        <v>0.01</v>
      </c>
      <c r="W31">
        <f t="shared" si="23"/>
        <v>9.4843887822172013E-2</v>
      </c>
      <c r="X31">
        <f t="shared" si="24"/>
        <v>2.363817946132726E-2</v>
      </c>
      <c r="Y31">
        <f t="shared" si="25"/>
        <v>9.4843887822172019E-4</v>
      </c>
      <c r="Z31">
        <f t="shared" si="26"/>
        <v>7.0257269482623036E-2</v>
      </c>
      <c r="AB31">
        <f t="shared" si="27"/>
        <v>-45726.749958803179</v>
      </c>
      <c r="AC31">
        <f t="shared" si="2"/>
        <v>-45005.79880140032</v>
      </c>
      <c r="AE31">
        <f t="shared" si="3"/>
        <v>0</v>
      </c>
      <c r="AF31">
        <f t="shared" si="4"/>
        <v>0</v>
      </c>
      <c r="AG31">
        <f t="shared" si="5"/>
        <v>-3.512863474131152</v>
      </c>
      <c r="AH31">
        <f t="shared" si="6"/>
        <v>-47276.358922654523</v>
      </c>
      <c r="AI31">
        <f t="shared" si="7"/>
        <v>-47279.871786128657</v>
      </c>
      <c r="AJ31">
        <f t="shared" si="8"/>
        <v>-720.95115740285837</v>
      </c>
      <c r="AK31">
        <f t="shared" si="30"/>
        <v>-3200.8724971162228</v>
      </c>
      <c r="AL31">
        <f t="shared" si="9"/>
        <v>-51201.695440647738</v>
      </c>
      <c r="AN31">
        <f t="shared" si="10"/>
        <v>0</v>
      </c>
      <c r="AO31">
        <f t="shared" si="11"/>
        <v>0</v>
      </c>
      <c r="AP31">
        <f t="shared" si="12"/>
        <v>-0.3762278827207991</v>
      </c>
      <c r="AQ31">
        <f t="shared" si="13"/>
        <v>-5063.3007946937387</v>
      </c>
      <c r="AR31">
        <f t="shared" si="14"/>
        <v>-5063.6770225764603</v>
      </c>
      <c r="AS31">
        <f t="shared" si="15"/>
        <v>-77.213910956751349</v>
      </c>
      <c r="AT31">
        <f t="shared" si="16"/>
        <v>-342.81363090751103</v>
      </c>
      <c r="AU31">
        <f t="shared" si="17"/>
        <v>-5483.7045644407226</v>
      </c>
      <c r="AW31">
        <v>28</v>
      </c>
      <c r="AX31">
        <f>IF(Z31&gt;0, (R31*SUMPRODUCT(K31:$K$98, X31:$X$98)-K31*$AZ$3)/Z31, 0)</f>
        <v>-640585.65231504978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0.27993124800000002</v>
      </c>
      <c r="Q32" s="5">
        <f t="shared" si="29"/>
        <v>50</v>
      </c>
      <c r="R32">
        <f t="shared" si="0"/>
        <v>2000000</v>
      </c>
      <c r="S32">
        <f t="shared" si="1"/>
        <v>-873080.0455393102</v>
      </c>
      <c r="U32">
        <f t="shared" si="21"/>
        <v>0.27993124800000002</v>
      </c>
      <c r="V32">
        <f t="shared" si="22"/>
        <v>0.01</v>
      </c>
      <c r="W32">
        <f t="shared" si="23"/>
        <v>7.0257269482623036E-2</v>
      </c>
      <c r="X32">
        <f t="shared" si="24"/>
        <v>1.9667205127342983E-2</v>
      </c>
      <c r="Y32">
        <f t="shared" si="25"/>
        <v>7.0257269482623035E-4</v>
      </c>
      <c r="Z32">
        <f t="shared" si="26"/>
        <v>4.9887491660453823E-2</v>
      </c>
      <c r="AB32">
        <f t="shared" si="27"/>
        <v>-45005.79880140032</v>
      </c>
      <c r="AC32">
        <f t="shared" si="2"/>
        <v>-43555.77349075098</v>
      </c>
      <c r="AE32">
        <f t="shared" si="3"/>
        <v>0</v>
      </c>
      <c r="AF32">
        <f t="shared" si="4"/>
        <v>0</v>
      </c>
      <c r="AG32">
        <f t="shared" si="5"/>
        <v>-2.4943745830226911</v>
      </c>
      <c r="AH32">
        <f t="shared" si="6"/>
        <v>-39334.410254685965</v>
      </c>
      <c r="AI32">
        <f t="shared" si="7"/>
        <v>-39336.904629268989</v>
      </c>
      <c r="AJ32">
        <f t="shared" si="8"/>
        <v>-1450.0253106493401</v>
      </c>
      <c r="AK32">
        <f t="shared" si="30"/>
        <v>-3150.4059160980228</v>
      </c>
      <c r="AL32">
        <f t="shared" si="9"/>
        <v>-43937.335856016354</v>
      </c>
      <c r="AN32">
        <f t="shared" si="10"/>
        <v>0</v>
      </c>
      <c r="AO32">
        <f t="shared" si="11"/>
        <v>0</v>
      </c>
      <c r="AP32">
        <f t="shared" si="12"/>
        <v>-0.23852469924210726</v>
      </c>
      <c r="AQ32">
        <f t="shared" si="13"/>
        <v>-3761.3550265153904</v>
      </c>
      <c r="AR32">
        <f t="shared" si="14"/>
        <v>-3761.5935512146325</v>
      </c>
      <c r="AS32">
        <f t="shared" si="15"/>
        <v>-138.65874575139171</v>
      </c>
      <c r="AT32">
        <f t="shared" si="16"/>
        <v>-301.25772958976643</v>
      </c>
      <c r="AU32">
        <f t="shared" si="17"/>
        <v>-4201.5100265557912</v>
      </c>
      <c r="AW32">
        <v>29</v>
      </c>
      <c r="AX32">
        <f>IF(Z32&gt;0, (R32*SUMPRODUCT(K32:$K$98, X32:$X$98)-K32*$AZ$3)/Z32, 0)</f>
        <v>-873080.0455393102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0.31455227499999999</v>
      </c>
      <c r="Q33" s="5">
        <f t="shared" si="29"/>
        <v>50</v>
      </c>
      <c r="R33">
        <f t="shared" si="0"/>
        <v>2000000</v>
      </c>
      <c r="S33">
        <f t="shared" si="1"/>
        <v>-1231635.0622665344</v>
      </c>
      <c r="U33">
        <f t="shared" si="21"/>
        <v>0.31455227499999999</v>
      </c>
      <c r="V33">
        <f t="shared" si="22"/>
        <v>0.01</v>
      </c>
      <c r="W33">
        <f t="shared" si="23"/>
        <v>4.9887491660453823E-2</v>
      </c>
      <c r="X33">
        <f t="shared" si="24"/>
        <v>1.5692223995839277E-2</v>
      </c>
      <c r="Y33">
        <f t="shared" si="25"/>
        <v>4.9887491660453821E-4</v>
      </c>
      <c r="Z33">
        <f t="shared" si="26"/>
        <v>3.3696392748010007E-2</v>
      </c>
      <c r="AB33">
        <f t="shared" si="27"/>
        <v>-43555.77349075098</v>
      </c>
      <c r="AC33">
        <f t="shared" si="2"/>
        <v>-41501.658780352904</v>
      </c>
      <c r="AE33">
        <f t="shared" si="3"/>
        <v>0</v>
      </c>
      <c r="AF33">
        <f t="shared" si="4"/>
        <v>0</v>
      </c>
      <c r="AG33">
        <f t="shared" si="5"/>
        <v>-1.6848196374005004</v>
      </c>
      <c r="AH33">
        <f t="shared" si="6"/>
        <v>-31384.447991678553</v>
      </c>
      <c r="AI33">
        <f t="shared" si="7"/>
        <v>-31386.132811315954</v>
      </c>
      <c r="AJ33">
        <f t="shared" si="8"/>
        <v>-2054.1147103980766</v>
      </c>
      <c r="AK33">
        <f t="shared" si="30"/>
        <v>-3048.9041443525689</v>
      </c>
      <c r="AL33">
        <f t="shared" si="9"/>
        <v>-36489.151666066602</v>
      </c>
      <c r="AN33">
        <f t="shared" si="10"/>
        <v>0</v>
      </c>
      <c r="AO33">
        <f t="shared" si="11"/>
        <v>0</v>
      </c>
      <c r="AP33">
        <f t="shared" si="12"/>
        <v>-0.14384907630302729</v>
      </c>
      <c r="AQ33">
        <f t="shared" si="13"/>
        <v>-2679.5888139391286</v>
      </c>
      <c r="AR33">
        <f t="shared" si="14"/>
        <v>-2679.7326630154321</v>
      </c>
      <c r="AS33">
        <f t="shared" si="15"/>
        <v>-175.37930894913012</v>
      </c>
      <c r="AT33">
        <f t="shared" si="16"/>
        <v>-260.31394409568662</v>
      </c>
      <c r="AU33">
        <f t="shared" si="17"/>
        <v>-3115.4259160602487</v>
      </c>
      <c r="AW33">
        <v>30</v>
      </c>
      <c r="AX33">
        <f>IF(Z33&gt;0, (R33*SUMPRODUCT(K33:$K$98, X33:$X$98)-K33*$AZ$3)/Z33, 0)</f>
        <v>-1231635.0622665344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0.35195179199999999</v>
      </c>
      <c r="Q34" s="5">
        <f t="shared" si="29"/>
        <v>50</v>
      </c>
      <c r="R34">
        <f t="shared" si="0"/>
        <v>2000000</v>
      </c>
      <c r="S34">
        <f t="shared" si="1"/>
        <v>-1813442.0241608152</v>
      </c>
      <c r="U34">
        <f t="shared" si="21"/>
        <v>0.35195179199999999</v>
      </c>
      <c r="V34">
        <f t="shared" si="22"/>
        <v>0.01</v>
      </c>
      <c r="W34">
        <f t="shared" si="23"/>
        <v>3.3696392748010007E-2</v>
      </c>
      <c r="X34">
        <f t="shared" si="24"/>
        <v>1.1859505811597925E-2</v>
      </c>
      <c r="Y34">
        <f t="shared" si="25"/>
        <v>3.3696392748010007E-4</v>
      </c>
      <c r="Z34">
        <f t="shared" si="26"/>
        <v>2.1499923008931981E-2</v>
      </c>
      <c r="AB34">
        <f t="shared" si="27"/>
        <v>-41501.658780352904</v>
      </c>
      <c r="AC34">
        <f t="shared" si="2"/>
        <v>-38988.863900619297</v>
      </c>
      <c r="AE34">
        <f t="shared" si="3"/>
        <v>0</v>
      </c>
      <c r="AF34">
        <f t="shared" si="4"/>
        <v>0</v>
      </c>
      <c r="AG34">
        <f t="shared" si="5"/>
        <v>-1.074996150446599</v>
      </c>
      <c r="AH34">
        <f t="shared" si="6"/>
        <v>-23719.011623195849</v>
      </c>
      <c r="AI34">
        <f t="shared" si="7"/>
        <v>-23720.086619346297</v>
      </c>
      <c r="AJ34">
        <f t="shared" si="8"/>
        <v>-2512.7948797336066</v>
      </c>
      <c r="AK34">
        <f t="shared" si="30"/>
        <v>-2905.1161146247036</v>
      </c>
      <c r="AL34">
        <f t="shared" si="9"/>
        <v>-29137.997613704607</v>
      </c>
      <c r="AN34">
        <f t="shared" si="10"/>
        <v>0</v>
      </c>
      <c r="AO34">
        <f t="shared" si="11"/>
        <v>0</v>
      </c>
      <c r="AP34">
        <f t="shared" si="12"/>
        <v>-8.1948790497858776E-2</v>
      </c>
      <c r="AQ34">
        <f t="shared" si="13"/>
        <v>-1808.1407207998279</v>
      </c>
      <c r="AR34">
        <f t="shared" si="14"/>
        <v>-1808.2226695903257</v>
      </c>
      <c r="AS34">
        <f t="shared" si="15"/>
        <v>-191.55464052390647</v>
      </c>
      <c r="AT34">
        <f t="shared" si="16"/>
        <v>-221.46195756182811</v>
      </c>
      <c r="AU34">
        <f t="shared" si="17"/>
        <v>-2221.2392676760605</v>
      </c>
      <c r="AW34">
        <v>31</v>
      </c>
      <c r="AX34">
        <f>IF(Z34&gt;0, (R34*SUMPRODUCT(K34:$K$98, X34:$X$98)-K34*$AZ$3)/Z34, 0)</f>
        <v>-1813442.0241608152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0.39103022399999998</v>
      </c>
      <c r="Q35" s="5">
        <f t="shared" si="29"/>
        <v>50</v>
      </c>
      <c r="R35">
        <f t="shared" ref="R35:R69" si="31">$C$6</f>
        <v>2000000</v>
      </c>
      <c r="S35">
        <f t="shared" ref="S35:S69" si="32">AX35</f>
        <v>-2808005.7406699462</v>
      </c>
      <c r="U35">
        <f t="shared" si="21"/>
        <v>0.39103022399999998</v>
      </c>
      <c r="V35">
        <f t="shared" si="22"/>
        <v>0.01</v>
      </c>
      <c r="W35">
        <f t="shared" si="23"/>
        <v>2.1499923008931981E-2</v>
      </c>
      <c r="X35">
        <f t="shared" si="24"/>
        <v>8.4071197101654258E-3</v>
      </c>
      <c r="Y35">
        <f t="shared" si="25"/>
        <v>2.1499923008931981E-4</v>
      </c>
      <c r="Z35">
        <f t="shared" si="26"/>
        <v>1.2877804068677235E-2</v>
      </c>
      <c r="AB35">
        <f t="shared" si="27"/>
        <v>-38988.863900619297</v>
      </c>
      <c r="AC35">
        <f t="shared" ref="AC35:AC69" si="33">S35*Z35</f>
        <v>-36160.947752068467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-0.64389020343386172</v>
      </c>
      <c r="AH35">
        <f t="shared" ref="AH35:AH69" si="37">-X35*R35</f>
        <v>-16814.23942033085</v>
      </c>
      <c r="AI35">
        <f t="shared" ref="AI35:AI66" si="38">SUM(AE35:AH35)</f>
        <v>-16814.883310534286</v>
      </c>
      <c r="AJ35">
        <f t="shared" ref="AJ35:AJ69" si="39">AB35-AC35</f>
        <v>-2827.9161485508303</v>
      </c>
      <c r="AK35">
        <f t="shared" si="30"/>
        <v>-2729.2204730433509</v>
      </c>
      <c r="AL35">
        <f t="shared" ref="AL35:AL66" si="40">SUM(AI35:AK35)</f>
        <v>-22372.019932128467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-4.3825757757119103E-2</v>
      </c>
      <c r="AQ35">
        <f t="shared" ref="AQ35:AQ69" si="44">AH35*$K35</f>
        <v>-1144.4447823180994</v>
      </c>
      <c r="AR35">
        <f t="shared" ref="AR35:AR69" si="45">AI35*$K35</f>
        <v>-1144.4886080758565</v>
      </c>
      <c r="AS35">
        <f t="shared" ref="AS35:AS69" si="46">AJ35*$K35</f>
        <v>-192.47935039683233</v>
      </c>
      <c r="AT35">
        <f t="shared" ref="AT35:AT69" si="47">AK35*$K35</f>
        <v>-185.76172564745951</v>
      </c>
      <c r="AU35">
        <f t="shared" ref="AU35:AU69" si="48">AL35*$K35</f>
        <v>-1522.7296841201485</v>
      </c>
      <c r="AW35">
        <v>32</v>
      </c>
      <c r="AX35">
        <f>IF(Z35&gt;0, (R35*SUMPRODUCT(K35:$K$98, X35:$X$98)-K35*$AZ$3)/Z35, 0)</f>
        <v>-2808005.7406699462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0.39803129399999998</v>
      </c>
      <c r="Q36" s="5">
        <f t="shared" si="29"/>
        <v>50</v>
      </c>
      <c r="R36">
        <f t="shared" si="31"/>
        <v>2000000</v>
      </c>
      <c r="S36">
        <f t="shared" si="32"/>
        <v>-4350641.2019865969</v>
      </c>
      <c r="U36">
        <f t="shared" ref="U36:U69" si="52">M36</f>
        <v>0.39803129399999998</v>
      </c>
      <c r="V36">
        <f t="shared" ref="V36:V69" si="53">$C$10</f>
        <v>0.01</v>
      </c>
      <c r="W36">
        <f t="shared" ref="W36:W69" si="54">Z35</f>
        <v>1.2877804068677235E-2</v>
      </c>
      <c r="X36">
        <f t="shared" ref="X36:X67" si="55">U36*W36</f>
        <v>5.1257690173340644E-3</v>
      </c>
      <c r="Y36">
        <f t="shared" ref="Y36:Y69" si="56">V36*W36</f>
        <v>1.2877804068677236E-4</v>
      </c>
      <c r="Z36">
        <f t="shared" ref="Z36:Z67" si="57">MAX(0, W36-X36-Y36)</f>
        <v>7.623257010656399E-3</v>
      </c>
      <c r="AB36">
        <f t="shared" ref="AB36:AB69" si="58">AC35</f>
        <v>-36160.947752068467</v>
      </c>
      <c r="AC36">
        <f t="shared" si="33"/>
        <v>-33166.056043894911</v>
      </c>
      <c r="AE36">
        <f t="shared" si="34"/>
        <v>0</v>
      </c>
      <c r="AF36">
        <f t="shared" si="35"/>
        <v>0</v>
      </c>
      <c r="AG36">
        <f t="shared" si="36"/>
        <v>-0.38116285053281995</v>
      </c>
      <c r="AH36">
        <f t="shared" si="37"/>
        <v>-10251.538034668129</v>
      </c>
      <c r="AI36">
        <f t="shared" si="38"/>
        <v>-10251.919197518662</v>
      </c>
      <c r="AJ36">
        <f t="shared" si="39"/>
        <v>-2994.8917081735563</v>
      </c>
      <c r="AK36">
        <f t="shared" si="30"/>
        <v>-2531.266342644793</v>
      </c>
      <c r="AL36">
        <f t="shared" si="40"/>
        <v>-15778.077248337011</v>
      </c>
      <c r="AN36">
        <f t="shared" si="41"/>
        <v>0</v>
      </c>
      <c r="AO36">
        <f t="shared" si="42"/>
        <v>0</v>
      </c>
      <c r="AP36">
        <f t="shared" si="43"/>
        <v>-2.316381884727791E-2</v>
      </c>
      <c r="AQ36">
        <f t="shared" si="44"/>
        <v>-623.00082394988044</v>
      </c>
      <c r="AR36">
        <f t="shared" si="45"/>
        <v>-623.02398776872781</v>
      </c>
      <c r="AS36">
        <f t="shared" si="46"/>
        <v>-182.00390961073893</v>
      </c>
      <c r="AT36">
        <f t="shared" si="47"/>
        <v>-153.82872421400108</v>
      </c>
      <c r="AU36">
        <f t="shared" si="48"/>
        <v>-958.85662159346782</v>
      </c>
      <c r="AW36">
        <v>33</v>
      </c>
      <c r="AX36">
        <f>IF(Z36&gt;0, (R36*SUMPRODUCT(K36:$K$98, X36:$X$98)-K36*$AZ$3)/Z36, 0)</f>
        <v>-4350641.2019865969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0.40559374100000001</v>
      </c>
      <c r="Q37" s="5">
        <f t="shared" ref="Q37:Q69" si="60">$C$8</f>
        <v>50</v>
      </c>
      <c r="R37">
        <f t="shared" si="31"/>
        <v>2000000</v>
      </c>
      <c r="S37">
        <f t="shared" si="32"/>
        <v>-6754811.7476439225</v>
      </c>
      <c r="U37">
        <f t="shared" si="52"/>
        <v>0.40559374100000001</v>
      </c>
      <c r="V37">
        <f t="shared" si="53"/>
        <v>0.01</v>
      </c>
      <c r="W37">
        <f t="shared" si="54"/>
        <v>7.623257010656399E-3</v>
      </c>
      <c r="X37">
        <f t="shared" si="55"/>
        <v>3.091945329556606E-3</v>
      </c>
      <c r="Y37">
        <f t="shared" si="56"/>
        <v>7.6232570106563992E-5</v>
      </c>
      <c r="Z37">
        <f t="shared" si="57"/>
        <v>4.4550791109932283E-3</v>
      </c>
      <c r="AB37">
        <f t="shared" si="58"/>
        <v>-33166.056043894911</v>
      </c>
      <c r="AC37">
        <f t="shared" si="33"/>
        <v>-30093.2207156201</v>
      </c>
      <c r="AE37">
        <f t="shared" si="34"/>
        <v>0</v>
      </c>
      <c r="AF37">
        <f t="shared" si="35"/>
        <v>0</v>
      </c>
      <c r="AG37">
        <f t="shared" si="36"/>
        <v>-0.2227539555496614</v>
      </c>
      <c r="AH37">
        <f t="shared" si="37"/>
        <v>-6183.8906591132118</v>
      </c>
      <c r="AI37">
        <f t="shared" si="38"/>
        <v>-6184.1134130687615</v>
      </c>
      <c r="AJ37">
        <f t="shared" si="39"/>
        <v>-3072.8353282748103</v>
      </c>
      <c r="AK37">
        <f t="shared" si="30"/>
        <v>-2321.6239230726442</v>
      </c>
      <c r="AL37">
        <f t="shared" si="40"/>
        <v>-11578.572664416215</v>
      </c>
      <c r="AN37">
        <f t="shared" si="41"/>
        <v>0</v>
      </c>
      <c r="AO37">
        <f t="shared" si="42"/>
        <v>0</v>
      </c>
      <c r="AP37">
        <f t="shared" si="43"/>
        <v>-1.2086679211331582E-2</v>
      </c>
      <c r="AQ37">
        <f t="shared" si="44"/>
        <v>-335.53928364691984</v>
      </c>
      <c r="AR37">
        <f t="shared" si="45"/>
        <v>-335.55137032613118</v>
      </c>
      <c r="AS37">
        <f t="shared" si="46"/>
        <v>-166.73272890017984</v>
      </c>
      <c r="AT37">
        <f t="shared" si="47"/>
        <v>-125.97183084040122</v>
      </c>
      <c r="AU37">
        <f t="shared" si="48"/>
        <v>-628.25593006671215</v>
      </c>
      <c r="AW37">
        <v>34</v>
      </c>
      <c r="AX37">
        <f>IF(Z37&gt;0, (R37*SUMPRODUCT(K37:$K$98, X37:$X$98)-K37*$AZ$3)/Z37, 0)</f>
        <v>-6754811.7476439225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0.41392678500000002</v>
      </c>
      <c r="Q38" s="5">
        <f t="shared" si="60"/>
        <v>50</v>
      </c>
      <c r="R38">
        <f t="shared" si="31"/>
        <v>2000000</v>
      </c>
      <c r="S38">
        <f t="shared" si="32"/>
        <v>-10570588.879530042</v>
      </c>
      <c r="U38">
        <f t="shared" si="52"/>
        <v>0.41392678500000002</v>
      </c>
      <c r="V38">
        <f t="shared" si="53"/>
        <v>0.01</v>
      </c>
      <c r="W38">
        <f t="shared" si="54"/>
        <v>4.4550791109932283E-3</v>
      </c>
      <c r="X38">
        <f t="shared" si="55"/>
        <v>1.8440765733340853E-3</v>
      </c>
      <c r="Y38">
        <f t="shared" si="56"/>
        <v>4.4550791109932282E-5</v>
      </c>
      <c r="Z38">
        <f t="shared" si="57"/>
        <v>2.5664517465492109E-3</v>
      </c>
      <c r="AB38">
        <f t="shared" si="58"/>
        <v>-30093.2207156201</v>
      </c>
      <c r="AC38">
        <f t="shared" si="33"/>
        <v>-27128.906291923544</v>
      </c>
      <c r="AE38">
        <f t="shared" si="34"/>
        <v>0</v>
      </c>
      <c r="AF38">
        <f t="shared" si="35"/>
        <v>0</v>
      </c>
      <c r="AG38">
        <f t="shared" si="36"/>
        <v>-0.12832258732746055</v>
      </c>
      <c r="AH38">
        <f t="shared" si="37"/>
        <v>-3688.1531466681708</v>
      </c>
      <c r="AI38">
        <f t="shared" si="38"/>
        <v>-3688.2814692554985</v>
      </c>
      <c r="AJ38">
        <f t="shared" si="39"/>
        <v>-2964.3144236965563</v>
      </c>
      <c r="AK38">
        <f t="shared" si="30"/>
        <v>-2106.525450093407</v>
      </c>
      <c r="AL38">
        <f t="shared" si="40"/>
        <v>-8759.1213430454627</v>
      </c>
      <c r="AN38">
        <f t="shared" si="41"/>
        <v>0</v>
      </c>
      <c r="AO38">
        <f t="shared" si="42"/>
        <v>0</v>
      </c>
      <c r="AP38">
        <f t="shared" si="43"/>
        <v>-6.2167965642370079E-3</v>
      </c>
      <c r="AQ38">
        <f t="shared" si="44"/>
        <v>-178.67858097402922</v>
      </c>
      <c r="AR38">
        <f t="shared" si="45"/>
        <v>-178.68479777059346</v>
      </c>
      <c r="AS38">
        <f t="shared" si="46"/>
        <v>-143.61103612669538</v>
      </c>
      <c r="AT38">
        <f t="shared" si="47"/>
        <v>-102.05405340838269</v>
      </c>
      <c r="AU38">
        <f t="shared" si="48"/>
        <v>-424.34988730567159</v>
      </c>
      <c r="AW38">
        <v>35</v>
      </c>
      <c r="AX38">
        <f>IF(Z38&gt;0, (R38*SUMPRODUCT(K38:$K$98, X38:$X$98)-K38*$AZ$3)/Z38, 0)</f>
        <v>-10570588.879530042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0.423142238</v>
      </c>
      <c r="Q39" s="5">
        <f t="shared" si="60"/>
        <v>50</v>
      </c>
      <c r="R39">
        <f t="shared" si="31"/>
        <v>2000000</v>
      </c>
      <c r="S39">
        <f t="shared" si="32"/>
        <v>-16745303.593709435</v>
      </c>
      <c r="U39">
        <f t="shared" si="52"/>
        <v>0.423142238</v>
      </c>
      <c r="V39">
        <f t="shared" si="53"/>
        <v>0.01</v>
      </c>
      <c r="W39">
        <f t="shared" si="54"/>
        <v>2.5664517465492109E-3</v>
      </c>
      <c r="X39">
        <f t="shared" si="55"/>
        <v>1.0859741357538419E-3</v>
      </c>
      <c r="Y39">
        <f t="shared" si="56"/>
        <v>2.5664517465492111E-5</v>
      </c>
      <c r="Z39">
        <f t="shared" si="57"/>
        <v>1.4548130933298769E-3</v>
      </c>
      <c r="AB39">
        <f t="shared" si="58"/>
        <v>-27128.906291923544</v>
      </c>
      <c r="AC39">
        <f t="shared" si="33"/>
        <v>-24361.286919912327</v>
      </c>
      <c r="AE39">
        <f t="shared" si="34"/>
        <v>0</v>
      </c>
      <c r="AF39">
        <f t="shared" si="35"/>
        <v>0</v>
      </c>
      <c r="AG39">
        <f t="shared" si="36"/>
        <v>-7.2740654666493848E-2</v>
      </c>
      <c r="AH39">
        <f t="shared" si="37"/>
        <v>-2171.9482715076838</v>
      </c>
      <c r="AI39">
        <f t="shared" si="38"/>
        <v>-2172.0210121623504</v>
      </c>
      <c r="AJ39">
        <f t="shared" si="39"/>
        <v>-2767.6193720112169</v>
      </c>
      <c r="AK39">
        <f t="shared" si="30"/>
        <v>-1899.0234404346484</v>
      </c>
      <c r="AL39">
        <f t="shared" si="40"/>
        <v>-6838.6638246082157</v>
      </c>
      <c r="AN39">
        <f t="shared" si="41"/>
        <v>0</v>
      </c>
      <c r="AO39">
        <f t="shared" si="42"/>
        <v>0</v>
      </c>
      <c r="AP39">
        <f t="shared" si="43"/>
        <v>-3.1464637385827496E-3</v>
      </c>
      <c r="AQ39">
        <f t="shared" si="44"/>
        <v>-93.949614692212791</v>
      </c>
      <c r="AR39">
        <f t="shared" si="45"/>
        <v>-93.952761155951379</v>
      </c>
      <c r="AS39">
        <f t="shared" si="46"/>
        <v>-119.7159145206824</v>
      </c>
      <c r="AT39">
        <f t="shared" si="47"/>
        <v>-82.144000785280369</v>
      </c>
      <c r="AU39">
        <f t="shared" si="48"/>
        <v>-295.81267646191418</v>
      </c>
      <c r="AW39">
        <v>36</v>
      </c>
      <c r="AX39">
        <f>IF(Z39&gt;0, (R39*SUMPRODUCT(K39:$K$98, X39:$X$98)-K39*$AZ$3)/Z39, 0)</f>
        <v>-16745303.593709435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0.432294868</v>
      </c>
      <c r="Q40" s="5">
        <f t="shared" si="60"/>
        <v>50</v>
      </c>
      <c r="R40">
        <f t="shared" si="31"/>
        <v>2000000</v>
      </c>
      <c r="S40">
        <f t="shared" si="32"/>
        <v>-26898912.158337612</v>
      </c>
      <c r="U40">
        <f t="shared" si="52"/>
        <v>0.432294868</v>
      </c>
      <c r="V40">
        <f t="shared" si="53"/>
        <v>0.01</v>
      </c>
      <c r="W40">
        <f t="shared" si="54"/>
        <v>1.4548130933298769E-3</v>
      </c>
      <c r="X40">
        <f t="shared" si="55"/>
        <v>6.2890823414571081E-4</v>
      </c>
      <c r="Y40">
        <f t="shared" si="56"/>
        <v>1.454813093329877E-5</v>
      </c>
      <c r="Z40">
        <f t="shared" si="57"/>
        <v>8.1135672825086733E-4</v>
      </c>
      <c r="AB40">
        <f t="shared" si="58"/>
        <v>-24361.286919912327</v>
      </c>
      <c r="AC40">
        <f t="shared" si="33"/>
        <v>-21824.613362296281</v>
      </c>
      <c r="AE40">
        <f t="shared" si="34"/>
        <v>0</v>
      </c>
      <c r="AF40">
        <f t="shared" si="35"/>
        <v>0</v>
      </c>
      <c r="AG40">
        <f t="shared" si="36"/>
        <v>-4.0567836412543364E-2</v>
      </c>
      <c r="AH40">
        <f t="shared" si="37"/>
        <v>-1257.8164682914216</v>
      </c>
      <c r="AI40">
        <f t="shared" si="38"/>
        <v>-1257.8570361278341</v>
      </c>
      <c r="AJ40">
        <f t="shared" si="39"/>
        <v>-2536.6735576160463</v>
      </c>
      <c r="AK40">
        <f t="shared" ref="AK40:AK69" si="61">G40*SUM(AB40:AB40, AE40:AF40)</f>
        <v>-1705.290084393863</v>
      </c>
      <c r="AL40">
        <f t="shared" si="40"/>
        <v>-5499.8206781377439</v>
      </c>
      <c r="AN40">
        <f t="shared" si="41"/>
        <v>0</v>
      </c>
      <c r="AO40">
        <f t="shared" si="42"/>
        <v>0</v>
      </c>
      <c r="AP40">
        <f t="shared" si="43"/>
        <v>-1.5667847988031299E-3</v>
      </c>
      <c r="AQ40">
        <f t="shared" si="44"/>
        <v>-48.578575947764861</v>
      </c>
      <c r="AR40">
        <f t="shared" si="45"/>
        <v>-48.580142732563658</v>
      </c>
      <c r="AS40">
        <f t="shared" si="46"/>
        <v>-97.969769183199688</v>
      </c>
      <c r="AT40">
        <f t="shared" si="47"/>
        <v>-65.86061318645767</v>
      </c>
      <c r="AU40">
        <f t="shared" si="48"/>
        <v>-212.41052510222104</v>
      </c>
      <c r="AW40">
        <v>37</v>
      </c>
      <c r="AX40">
        <f>IF(Z40&gt;0, (R40*SUMPRODUCT(K40:$K$98, X40:$X$98)-K40*$AZ$3)/Z40, 0)</f>
        <v>-26898912.158337612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0.44217947800000001</v>
      </c>
      <c r="Q41" s="5">
        <f t="shared" si="60"/>
        <v>50</v>
      </c>
      <c r="R41">
        <f t="shared" si="31"/>
        <v>2000000</v>
      </c>
      <c r="S41">
        <f t="shared" si="32"/>
        <v>-43926644.552360773</v>
      </c>
      <c r="U41">
        <f t="shared" si="52"/>
        <v>0.44217947800000001</v>
      </c>
      <c r="V41">
        <f t="shared" si="53"/>
        <v>0.01</v>
      </c>
      <c r="W41">
        <f t="shared" si="54"/>
        <v>8.1135672825086733E-4</v>
      </c>
      <c r="X41">
        <f t="shared" si="55"/>
        <v>3.5876529456975638E-4</v>
      </c>
      <c r="Y41">
        <f t="shared" si="56"/>
        <v>8.113567282508674E-6</v>
      </c>
      <c r="Z41">
        <f t="shared" si="57"/>
        <v>4.4447786639860226E-4</v>
      </c>
      <c r="AB41">
        <f t="shared" si="58"/>
        <v>-21824.613362296281</v>
      </c>
      <c r="AC41">
        <f t="shared" si="33"/>
        <v>-19524.421248683102</v>
      </c>
      <c r="AE41">
        <f t="shared" si="34"/>
        <v>0</v>
      </c>
      <c r="AF41">
        <f t="shared" si="35"/>
        <v>0</v>
      </c>
      <c r="AG41">
        <f t="shared" si="36"/>
        <v>-2.2223893319930112E-2</v>
      </c>
      <c r="AH41">
        <f t="shared" si="37"/>
        <v>-717.5305891395127</v>
      </c>
      <c r="AI41">
        <f t="shared" si="38"/>
        <v>-717.55281303283266</v>
      </c>
      <c r="AJ41">
        <f t="shared" si="39"/>
        <v>-2300.1921136131787</v>
      </c>
      <c r="AK41">
        <f t="shared" si="61"/>
        <v>-1527.7229353607397</v>
      </c>
      <c r="AL41">
        <f t="shared" si="40"/>
        <v>-4545.4678620067507</v>
      </c>
      <c r="AN41">
        <f t="shared" si="41"/>
        <v>0</v>
      </c>
      <c r="AO41">
        <f t="shared" si="42"/>
        <v>0</v>
      </c>
      <c r="AP41">
        <f t="shared" si="43"/>
        <v>-7.663543449482102E-4</v>
      </c>
      <c r="AQ41">
        <f t="shared" si="44"/>
        <v>-24.742860159753675</v>
      </c>
      <c r="AR41">
        <f t="shared" si="45"/>
        <v>-24.743626514098626</v>
      </c>
      <c r="AS41">
        <f t="shared" si="46"/>
        <v>-79.318335230769108</v>
      </c>
      <c r="AT41">
        <f t="shared" si="47"/>
        <v>-52.68100834253007</v>
      </c>
      <c r="AU41">
        <f t="shared" si="48"/>
        <v>-156.74297008739779</v>
      </c>
      <c r="AW41">
        <v>38</v>
      </c>
      <c r="AX41">
        <f>IF(Z41&gt;0, (R41*SUMPRODUCT(K41:$K$98, X41:$X$98)-K41*$AZ$3)/Z41, 0)</f>
        <v>-43926644.552360773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0.45253670499999998</v>
      </c>
      <c r="Q42" s="5">
        <f t="shared" si="60"/>
        <v>50</v>
      </c>
      <c r="R42">
        <f t="shared" si="31"/>
        <v>2000000</v>
      </c>
      <c r="S42">
        <f t="shared" si="32"/>
        <v>-73054577.723675549</v>
      </c>
      <c r="U42">
        <f t="shared" si="52"/>
        <v>0.45253670499999998</v>
      </c>
      <c r="V42">
        <f t="shared" si="53"/>
        <v>0.01</v>
      </c>
      <c r="W42">
        <f t="shared" si="54"/>
        <v>4.4447786639860226E-4</v>
      </c>
      <c r="X42">
        <f t="shared" si="55"/>
        <v>2.0114254910545367E-4</v>
      </c>
      <c r="Y42">
        <f t="shared" si="56"/>
        <v>4.444778663986023E-6</v>
      </c>
      <c r="Z42">
        <f t="shared" si="57"/>
        <v>2.3889053862916255E-4</v>
      </c>
      <c r="AB42">
        <f t="shared" si="58"/>
        <v>-19524.421248683102</v>
      </c>
      <c r="AC42">
        <f t="shared" si="33"/>
        <v>-17452.047421734871</v>
      </c>
      <c r="AE42">
        <f t="shared" si="34"/>
        <v>0</v>
      </c>
      <c r="AF42">
        <f t="shared" si="35"/>
        <v>0</v>
      </c>
      <c r="AG42">
        <f t="shared" si="36"/>
        <v>-1.1944526931458128E-2</v>
      </c>
      <c r="AH42">
        <f t="shared" si="37"/>
        <v>-402.28509821090734</v>
      </c>
      <c r="AI42">
        <f t="shared" si="38"/>
        <v>-402.29704273783881</v>
      </c>
      <c r="AJ42">
        <f t="shared" si="39"/>
        <v>-2072.373826948231</v>
      </c>
      <c r="AK42">
        <f t="shared" si="61"/>
        <v>-1366.7094874078173</v>
      </c>
      <c r="AL42">
        <f t="shared" si="40"/>
        <v>-3841.3803570938871</v>
      </c>
      <c r="AN42">
        <f t="shared" si="41"/>
        <v>0</v>
      </c>
      <c r="AO42">
        <f t="shared" si="42"/>
        <v>0</v>
      </c>
      <c r="AP42">
        <f t="shared" si="43"/>
        <v>-3.6775654586913544E-4</v>
      </c>
      <c r="AQ42">
        <f t="shared" si="44"/>
        <v>-12.385838218760586</v>
      </c>
      <c r="AR42">
        <f t="shared" si="45"/>
        <v>-12.386205975306456</v>
      </c>
      <c r="AS42">
        <f t="shared" si="46"/>
        <v>-63.805711579993563</v>
      </c>
      <c r="AT42">
        <f t="shared" si="47"/>
        <v>-42.079218639621637</v>
      </c>
      <c r="AU42">
        <f t="shared" si="48"/>
        <v>-118.27113619492165</v>
      </c>
      <c r="AW42">
        <v>39</v>
      </c>
      <c r="AX42">
        <f>IF(Z42&gt;0, (R42*SUMPRODUCT(K42:$K$98, X42:$X$98)-K42*$AZ$3)/Z42, 0)</f>
        <v>-73054577.723675549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0.46323801999999997</v>
      </c>
      <c r="Q43" s="5">
        <f t="shared" si="60"/>
        <v>50</v>
      </c>
      <c r="R43">
        <f t="shared" si="31"/>
        <v>2000000</v>
      </c>
      <c r="S43">
        <f t="shared" si="32"/>
        <v>-123904953.20347679</v>
      </c>
      <c r="U43">
        <f t="shared" si="52"/>
        <v>0.46323801999999997</v>
      </c>
      <c r="V43">
        <f t="shared" si="53"/>
        <v>0.01</v>
      </c>
      <c r="W43">
        <f t="shared" si="54"/>
        <v>2.3889053862916255E-4</v>
      </c>
      <c r="X43">
        <f t="shared" si="55"/>
        <v>1.1066318011130676E-4</v>
      </c>
      <c r="Y43">
        <f t="shared" si="56"/>
        <v>2.3889053862916254E-6</v>
      </c>
      <c r="Z43">
        <f t="shared" si="57"/>
        <v>1.2583845313156414E-4</v>
      </c>
      <c r="AB43">
        <f t="shared" si="58"/>
        <v>-17452.047421734871</v>
      </c>
      <c r="AC43">
        <f t="shared" si="33"/>
        <v>-15592.007646464363</v>
      </c>
      <c r="AE43">
        <f t="shared" si="34"/>
        <v>0</v>
      </c>
      <c r="AF43">
        <f t="shared" si="35"/>
        <v>0</v>
      </c>
      <c r="AG43">
        <f t="shared" si="36"/>
        <v>-6.2919226565782069E-3</v>
      </c>
      <c r="AH43">
        <f t="shared" si="37"/>
        <v>-221.32636022261352</v>
      </c>
      <c r="AI43">
        <f t="shared" si="38"/>
        <v>-221.33265214527009</v>
      </c>
      <c r="AJ43">
        <f t="shared" si="39"/>
        <v>-1860.0397752705085</v>
      </c>
      <c r="AK43">
        <f t="shared" si="61"/>
        <v>-1221.6433195214411</v>
      </c>
      <c r="AL43">
        <f t="shared" si="40"/>
        <v>-3303.0157469372198</v>
      </c>
      <c r="AN43">
        <f t="shared" si="41"/>
        <v>0</v>
      </c>
      <c r="AO43">
        <f t="shared" si="42"/>
        <v>0</v>
      </c>
      <c r="AP43">
        <f t="shared" si="43"/>
        <v>-1.729644341607023E-4</v>
      </c>
      <c r="AQ43">
        <f t="shared" si="44"/>
        <v>-6.0842433625163368</v>
      </c>
      <c r="AR43">
        <f t="shared" si="45"/>
        <v>-6.0844163269504978</v>
      </c>
      <c r="AS43">
        <f t="shared" si="46"/>
        <v>-51.132339795961137</v>
      </c>
      <c r="AT43">
        <f t="shared" si="47"/>
        <v>-33.582873954484008</v>
      </c>
      <c r="AU43">
        <f t="shared" si="48"/>
        <v>-90.799630077395648</v>
      </c>
      <c r="AW43">
        <v>40</v>
      </c>
      <c r="AX43">
        <f>IF(Z43&gt;0, (R43*SUMPRODUCT(K43:$K$98, X43:$X$98)-K43*$AZ$3)/Z43, 0)</f>
        <v>-123904953.20347679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0.47472030599999998</v>
      </c>
      <c r="Q44" s="5">
        <f t="shared" si="60"/>
        <v>50</v>
      </c>
      <c r="R44">
        <f t="shared" si="31"/>
        <v>2000000</v>
      </c>
      <c r="S44">
        <f t="shared" si="32"/>
        <v>-214772576.22080535</v>
      </c>
      <c r="U44">
        <f t="shared" si="52"/>
        <v>0.47472030599999998</v>
      </c>
      <c r="V44">
        <f t="shared" si="53"/>
        <v>0.01</v>
      </c>
      <c r="W44">
        <f t="shared" si="54"/>
        <v>1.2583845313156414E-4</v>
      </c>
      <c r="X44">
        <f t="shared" si="55"/>
        <v>5.9738068977182787E-5</v>
      </c>
      <c r="Y44">
        <f t="shared" si="56"/>
        <v>1.2583845313156415E-6</v>
      </c>
      <c r="Z44">
        <f t="shared" si="57"/>
        <v>6.4841999623065717E-5</v>
      </c>
      <c r="AB44">
        <f t="shared" si="58"/>
        <v>-15592.007646464363</v>
      </c>
      <c r="AC44">
        <f t="shared" si="33"/>
        <v>-13926.283306354313</v>
      </c>
      <c r="AE44">
        <f t="shared" si="34"/>
        <v>0</v>
      </c>
      <c r="AF44">
        <f t="shared" si="35"/>
        <v>0</v>
      </c>
      <c r="AG44">
        <f t="shared" si="36"/>
        <v>-3.2420999811532858E-3</v>
      </c>
      <c r="AH44">
        <f t="shared" si="37"/>
        <v>-119.47613795436557</v>
      </c>
      <c r="AI44">
        <f t="shared" si="38"/>
        <v>-119.47938005434672</v>
      </c>
      <c r="AJ44">
        <f t="shared" si="39"/>
        <v>-1665.7243401100495</v>
      </c>
      <c r="AK44">
        <f t="shared" si="61"/>
        <v>-1091.4405352525055</v>
      </c>
      <c r="AL44">
        <f t="shared" si="40"/>
        <v>-2876.6442554169016</v>
      </c>
      <c r="AN44">
        <f t="shared" si="41"/>
        <v>0</v>
      </c>
      <c r="AO44">
        <f t="shared" si="42"/>
        <v>0</v>
      </c>
      <c r="AP44">
        <f t="shared" si="43"/>
        <v>-7.9575947060008768E-5</v>
      </c>
      <c r="AQ44">
        <f t="shared" si="44"/>
        <v>-2.9324903254244798</v>
      </c>
      <c r="AR44">
        <f t="shared" si="45"/>
        <v>-2.9325699013715396</v>
      </c>
      <c r="AS44">
        <f t="shared" si="46"/>
        <v>-40.884486189723809</v>
      </c>
      <c r="AT44">
        <f t="shared" si="47"/>
        <v>-26.788937650684577</v>
      </c>
      <c r="AU44">
        <f t="shared" si="48"/>
        <v>-70.605993741779926</v>
      </c>
      <c r="AW44">
        <v>41</v>
      </c>
      <c r="AX44">
        <f>IF(Z44&gt;0, (R44*SUMPRODUCT(K44:$K$98, X44:$X$98)-K44*$AZ$3)/Z44, 0)</f>
        <v>-214772576.22080535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0.48652881199999998</v>
      </c>
      <c r="Q45" s="5">
        <f t="shared" si="60"/>
        <v>50</v>
      </c>
      <c r="R45">
        <f t="shared" si="31"/>
        <v>2000000</v>
      </c>
      <c r="S45">
        <f t="shared" si="32"/>
        <v>-380950181.50496078</v>
      </c>
      <c r="U45">
        <f t="shared" si="52"/>
        <v>0.48652881199999998</v>
      </c>
      <c r="V45">
        <f t="shared" si="53"/>
        <v>0.01</v>
      </c>
      <c r="W45">
        <f t="shared" si="54"/>
        <v>6.4841999623065717E-5</v>
      </c>
      <c r="X45">
        <f t="shared" si="55"/>
        <v>3.1547501044314607E-5</v>
      </c>
      <c r="Y45">
        <f t="shared" si="56"/>
        <v>6.4841999623065715E-7</v>
      </c>
      <c r="Z45">
        <f t="shared" si="57"/>
        <v>3.2646078582520454E-5</v>
      </c>
      <c r="AB45">
        <f t="shared" si="58"/>
        <v>-13926.283306354313</v>
      </c>
      <c r="AC45">
        <f t="shared" si="33"/>
        <v>-12436.529561436379</v>
      </c>
      <c r="AE45">
        <f t="shared" si="34"/>
        <v>0</v>
      </c>
      <c r="AF45">
        <f t="shared" si="35"/>
        <v>0</v>
      </c>
      <c r="AG45">
        <f t="shared" si="36"/>
        <v>-1.6323039291260227E-3</v>
      </c>
      <c r="AH45">
        <f t="shared" si="37"/>
        <v>-63.095002088629215</v>
      </c>
      <c r="AI45">
        <f t="shared" si="38"/>
        <v>-63.096634392558343</v>
      </c>
      <c r="AJ45">
        <f t="shared" si="39"/>
        <v>-1489.7537449179345</v>
      </c>
      <c r="AK45">
        <f t="shared" si="61"/>
        <v>-974.83983144480203</v>
      </c>
      <c r="AL45">
        <f t="shared" si="40"/>
        <v>-2527.6902107552951</v>
      </c>
      <c r="AN45">
        <f t="shared" si="41"/>
        <v>0</v>
      </c>
      <c r="AO45">
        <f t="shared" si="42"/>
        <v>0</v>
      </c>
      <c r="AP45">
        <f t="shared" si="43"/>
        <v>-3.5771604109399759E-5</v>
      </c>
      <c r="AQ45">
        <f t="shared" si="44"/>
        <v>-1.3827139638171768</v>
      </c>
      <c r="AR45">
        <f t="shared" si="45"/>
        <v>-1.3827497354212863</v>
      </c>
      <c r="AS45">
        <f t="shared" si="46"/>
        <v>-32.647646209020252</v>
      </c>
      <c r="AT45">
        <f t="shared" si="47"/>
        <v>-21.363413944110633</v>
      </c>
      <c r="AU45">
        <f t="shared" si="48"/>
        <v>-55.393809888552177</v>
      </c>
      <c r="AW45">
        <v>42</v>
      </c>
      <c r="AX45">
        <f>IF(Z45&gt;0, (R45*SUMPRODUCT(K45:$K$98, X45:$X$98)-K45*$AZ$3)/Z45, 0)</f>
        <v>-380950181.50496078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0.49903586999999999</v>
      </c>
      <c r="Q46" s="5">
        <f t="shared" si="60"/>
        <v>50</v>
      </c>
      <c r="R46">
        <f t="shared" si="31"/>
        <v>2000000</v>
      </c>
      <c r="S46">
        <f t="shared" si="32"/>
        <v>-692857473.9463892</v>
      </c>
      <c r="U46">
        <f t="shared" si="52"/>
        <v>0.49903586999999999</v>
      </c>
      <c r="V46">
        <f t="shared" si="53"/>
        <v>0.01</v>
      </c>
      <c r="W46">
        <f t="shared" si="54"/>
        <v>3.2646078582520454E-5</v>
      </c>
      <c r="X46">
        <f t="shared" si="55"/>
        <v>1.6291564227516461E-5</v>
      </c>
      <c r="Y46">
        <f t="shared" si="56"/>
        <v>3.2646078582520455E-7</v>
      </c>
      <c r="Z46">
        <f t="shared" si="57"/>
        <v>1.602805356917879E-5</v>
      </c>
      <c r="AB46">
        <f t="shared" si="58"/>
        <v>-12436.529561436379</v>
      </c>
      <c r="AC46">
        <f t="shared" si="33"/>
        <v>-11105.156708218623</v>
      </c>
      <c r="AE46">
        <f t="shared" si="34"/>
        <v>0</v>
      </c>
      <c r="AF46">
        <f t="shared" si="35"/>
        <v>0</v>
      </c>
      <c r="AG46">
        <f t="shared" si="36"/>
        <v>-8.0140267845893952E-4</v>
      </c>
      <c r="AH46">
        <f t="shared" si="37"/>
        <v>-32.58312845503292</v>
      </c>
      <c r="AI46">
        <f t="shared" si="38"/>
        <v>-32.583929857711382</v>
      </c>
      <c r="AJ46">
        <f t="shared" si="39"/>
        <v>-1331.3728532177556</v>
      </c>
      <c r="AK46">
        <f t="shared" si="61"/>
        <v>-870.55706930054657</v>
      </c>
      <c r="AL46">
        <f t="shared" si="40"/>
        <v>-2234.5138523760133</v>
      </c>
      <c r="AN46">
        <f t="shared" si="41"/>
        <v>0</v>
      </c>
      <c r="AO46">
        <f t="shared" si="42"/>
        <v>0</v>
      </c>
      <c r="AP46">
        <f t="shared" si="43"/>
        <v>-1.5680870080603461E-5</v>
      </c>
      <c r="AQ46">
        <f t="shared" si="44"/>
        <v>-0.63754691350106707</v>
      </c>
      <c r="AR46">
        <f t="shared" si="45"/>
        <v>-0.63756259437114771</v>
      </c>
      <c r="AS46">
        <f t="shared" si="46"/>
        <v>-26.050680015564261</v>
      </c>
      <c r="AT46">
        <f t="shared" si="47"/>
        <v>-17.033998847749295</v>
      </c>
      <c r="AU46">
        <f t="shared" si="48"/>
        <v>-43.722241457684696</v>
      </c>
      <c r="AW46">
        <v>43</v>
      </c>
      <c r="AX46">
        <f>IF(Z46&gt;0, (R46*SUMPRODUCT(K46:$K$98, X46:$X$98)-K46*$AZ$3)/Z46, 0)</f>
        <v>-692857473.9463892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0.51227606000000003</v>
      </c>
      <c r="Q47" s="5">
        <f t="shared" si="60"/>
        <v>50</v>
      </c>
      <c r="R47">
        <f t="shared" si="31"/>
        <v>2000000</v>
      </c>
      <c r="S47">
        <f t="shared" si="32"/>
        <v>-1295005025.4403038</v>
      </c>
      <c r="U47">
        <f t="shared" si="52"/>
        <v>0.51227606000000003</v>
      </c>
      <c r="V47">
        <f t="shared" si="53"/>
        <v>0.01</v>
      </c>
      <c r="W47">
        <f t="shared" si="54"/>
        <v>1.602805356917879E-5</v>
      </c>
      <c r="X47">
        <f t="shared" si="55"/>
        <v>8.2107881318878477E-6</v>
      </c>
      <c r="Y47">
        <f t="shared" si="56"/>
        <v>1.6028053569178789E-7</v>
      </c>
      <c r="Z47">
        <f t="shared" si="57"/>
        <v>7.6569849015991546E-6</v>
      </c>
      <c r="AB47">
        <f t="shared" si="58"/>
        <v>-11105.156708218623</v>
      </c>
      <c r="AC47">
        <f t="shared" si="33"/>
        <v>-9915.8339272914345</v>
      </c>
      <c r="AE47">
        <f t="shared" si="34"/>
        <v>0</v>
      </c>
      <c r="AF47">
        <f t="shared" si="35"/>
        <v>0</v>
      </c>
      <c r="AG47">
        <f t="shared" si="36"/>
        <v>-3.8284924507995773E-4</v>
      </c>
      <c r="AH47">
        <f t="shared" si="37"/>
        <v>-16.421576263775695</v>
      </c>
      <c r="AI47">
        <f t="shared" si="38"/>
        <v>-16.421959113020776</v>
      </c>
      <c r="AJ47">
        <f t="shared" si="39"/>
        <v>-1189.3227809271884</v>
      </c>
      <c r="AK47">
        <f t="shared" si="61"/>
        <v>-777.36096957530367</v>
      </c>
      <c r="AL47">
        <f t="shared" si="40"/>
        <v>-1983.105709615513</v>
      </c>
      <c r="AN47">
        <f t="shared" si="41"/>
        <v>0</v>
      </c>
      <c r="AO47">
        <f t="shared" si="42"/>
        <v>0</v>
      </c>
      <c r="AP47">
        <f t="shared" si="43"/>
        <v>-6.688506283512502E-6</v>
      </c>
      <c r="AQ47">
        <f t="shared" si="44"/>
        <v>-0.28689051222369366</v>
      </c>
      <c r="AR47">
        <f t="shared" si="45"/>
        <v>-0.28689720072997715</v>
      </c>
      <c r="AS47">
        <f t="shared" si="46"/>
        <v>-20.777872741252793</v>
      </c>
      <c r="AT47">
        <f t="shared" si="47"/>
        <v>-13.580760041660531</v>
      </c>
      <c r="AU47">
        <f t="shared" si="48"/>
        <v>-34.6455299836433</v>
      </c>
      <c r="AW47">
        <v>44</v>
      </c>
      <c r="AX47">
        <f>IF(Z47&gt;0, (R47*SUMPRODUCT(K47:$K$98, X47:$X$98)-K47*$AZ$3)/Z47, 0)</f>
        <v>-1295005025.4403038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0.52576062700000004</v>
      </c>
      <c r="Q48" s="5">
        <f t="shared" si="60"/>
        <v>50</v>
      </c>
      <c r="R48">
        <f t="shared" si="31"/>
        <v>2000000</v>
      </c>
      <c r="S48">
        <f t="shared" si="32"/>
        <v>-2490708448.5644712</v>
      </c>
      <c r="U48">
        <f t="shared" si="52"/>
        <v>0.52576062700000004</v>
      </c>
      <c r="V48">
        <f t="shared" si="53"/>
        <v>0.01</v>
      </c>
      <c r="W48">
        <f t="shared" si="54"/>
        <v>7.6569849015991546E-6</v>
      </c>
      <c r="X48">
        <f t="shared" si="55"/>
        <v>4.0257411827943051E-6</v>
      </c>
      <c r="Y48">
        <f t="shared" si="56"/>
        <v>7.6569849015991544E-8</v>
      </c>
      <c r="Z48">
        <f t="shared" si="57"/>
        <v>3.5546738697888579E-6</v>
      </c>
      <c r="AB48">
        <f t="shared" si="58"/>
        <v>-9915.8339272914345</v>
      </c>
      <c r="AC48">
        <f t="shared" si="33"/>
        <v>-8853.6562393744716</v>
      </c>
      <c r="AE48">
        <f t="shared" si="34"/>
        <v>0</v>
      </c>
      <c r="AF48">
        <f t="shared" si="35"/>
        <v>0</v>
      </c>
      <c r="AG48">
        <f t="shared" si="36"/>
        <v>-1.7773369348944289E-4</v>
      </c>
      <c r="AH48">
        <f t="shared" si="37"/>
        <v>-8.0514823655886101</v>
      </c>
      <c r="AI48">
        <f t="shared" si="38"/>
        <v>-8.051660099282099</v>
      </c>
      <c r="AJ48">
        <f t="shared" si="39"/>
        <v>-1062.1776879169629</v>
      </c>
      <c r="AK48">
        <f t="shared" si="61"/>
        <v>-694.10837491040047</v>
      </c>
      <c r="AL48">
        <f t="shared" si="40"/>
        <v>-1764.3377229266455</v>
      </c>
      <c r="AN48">
        <f t="shared" si="41"/>
        <v>0</v>
      </c>
      <c r="AO48">
        <f t="shared" si="42"/>
        <v>0</v>
      </c>
      <c r="AP48">
        <f t="shared" si="43"/>
        <v>-2.7723821101467891E-6</v>
      </c>
      <c r="AQ48">
        <f t="shared" si="44"/>
        <v>-0.12559118776117761</v>
      </c>
      <c r="AR48">
        <f t="shared" si="45"/>
        <v>-0.12559396014328775</v>
      </c>
      <c r="AS48">
        <f t="shared" si="46"/>
        <v>-16.568397144984676</v>
      </c>
      <c r="AT48">
        <f t="shared" si="47"/>
        <v>-10.827061562297175</v>
      </c>
      <c r="AU48">
        <f t="shared" si="48"/>
        <v>-27.521052667425138</v>
      </c>
      <c r="AW48">
        <v>45</v>
      </c>
      <c r="AX48">
        <f>IF(Z48&gt;0, (R48*SUMPRODUCT(K48:$K$98, X48:$X$98)-K48*$AZ$3)/Z48, 0)</f>
        <v>-2490708448.5644712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0.53985268099999995</v>
      </c>
      <c r="Q49" s="5">
        <f t="shared" si="60"/>
        <v>50</v>
      </c>
      <c r="R49">
        <f t="shared" si="31"/>
        <v>2000000</v>
      </c>
      <c r="S49">
        <f t="shared" si="32"/>
        <v>-4940328596.0602226</v>
      </c>
      <c r="U49">
        <f t="shared" si="52"/>
        <v>0.53985268099999995</v>
      </c>
      <c r="V49">
        <f t="shared" si="53"/>
        <v>0.01</v>
      </c>
      <c r="W49">
        <f t="shared" si="54"/>
        <v>3.5546738697888579E-6</v>
      </c>
      <c r="X49">
        <f t="shared" si="55"/>
        <v>1.9190002186861597E-6</v>
      </c>
      <c r="Y49">
        <f t="shared" si="56"/>
        <v>3.554673869788858E-8</v>
      </c>
      <c r="Z49">
        <f t="shared" si="57"/>
        <v>1.6001269124048097E-6</v>
      </c>
      <c r="AB49">
        <f t="shared" si="58"/>
        <v>-8853.6562393744716</v>
      </c>
      <c r="AC49">
        <f t="shared" si="33"/>
        <v>-7905.1527426790326</v>
      </c>
      <c r="AE49">
        <f t="shared" si="34"/>
        <v>0</v>
      </c>
      <c r="AF49">
        <f t="shared" si="35"/>
        <v>0</v>
      </c>
      <c r="AG49">
        <f t="shared" si="36"/>
        <v>-8.0006345620240482E-5</v>
      </c>
      <c r="AH49">
        <f t="shared" si="37"/>
        <v>-3.8380004373723193</v>
      </c>
      <c r="AI49">
        <f t="shared" si="38"/>
        <v>-3.8380804437179394</v>
      </c>
      <c r="AJ49">
        <f t="shared" si="39"/>
        <v>-948.50349669543903</v>
      </c>
      <c r="AK49">
        <f t="shared" si="61"/>
        <v>-619.75593675621303</v>
      </c>
      <c r="AL49">
        <f t="shared" si="40"/>
        <v>-1572.09751389537</v>
      </c>
      <c r="AN49">
        <f t="shared" si="41"/>
        <v>0</v>
      </c>
      <c r="AO49">
        <f t="shared" si="42"/>
        <v>0</v>
      </c>
      <c r="AP49">
        <f t="shared" si="43"/>
        <v>-1.1142681911840535E-6</v>
      </c>
      <c r="AQ49">
        <f t="shared" si="44"/>
        <v>-5.345278267568504E-2</v>
      </c>
      <c r="AR49">
        <f t="shared" si="45"/>
        <v>-5.3453896943876221E-2</v>
      </c>
      <c r="AS49">
        <f t="shared" si="46"/>
        <v>-13.210043120969633</v>
      </c>
      <c r="AT49">
        <f t="shared" si="47"/>
        <v>-8.6314944304895054</v>
      </c>
      <c r="AU49">
        <f t="shared" si="48"/>
        <v>-21.894991448403012</v>
      </c>
      <c r="AW49">
        <v>46</v>
      </c>
      <c r="AX49">
        <f>IF(Z49&gt;0, (R49*SUMPRODUCT(K49:$K$98, X49:$X$98)-K49*$AZ$3)/Z49, 0)</f>
        <v>-4940328596.0602226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0.55403983300000004</v>
      </c>
      <c r="Q50" s="5">
        <f t="shared" si="60"/>
        <v>50</v>
      </c>
      <c r="R50">
        <f t="shared" si="31"/>
        <v>2000000</v>
      </c>
      <c r="S50">
        <f t="shared" si="32"/>
        <v>-10117977308.454708</v>
      </c>
      <c r="U50">
        <f t="shared" si="52"/>
        <v>0.55403983300000004</v>
      </c>
      <c r="V50">
        <f t="shared" si="53"/>
        <v>0.01</v>
      </c>
      <c r="W50">
        <f t="shared" si="54"/>
        <v>1.6001269124048097E-6</v>
      </c>
      <c r="X50">
        <f t="shared" si="55"/>
        <v>8.8653404732756644E-7</v>
      </c>
      <c r="Y50">
        <f t="shared" si="56"/>
        <v>1.6001269124048096E-8</v>
      </c>
      <c r="Z50">
        <f t="shared" si="57"/>
        <v>6.9759159595319519E-7</v>
      </c>
      <c r="AB50">
        <f t="shared" si="58"/>
        <v>-7905.1527426790326</v>
      </c>
      <c r="AC50">
        <f t="shared" si="33"/>
        <v>-7058.2159384231345</v>
      </c>
      <c r="AE50">
        <f t="shared" si="34"/>
        <v>0</v>
      </c>
      <c r="AF50">
        <f t="shared" si="35"/>
        <v>0</v>
      </c>
      <c r="AG50">
        <f t="shared" si="36"/>
        <v>-3.4879579797659762E-5</v>
      </c>
      <c r="AH50">
        <f t="shared" si="37"/>
        <v>-1.7730680946551329</v>
      </c>
      <c r="AI50">
        <f t="shared" si="38"/>
        <v>-1.7731029742349307</v>
      </c>
      <c r="AJ50">
        <f t="shared" si="39"/>
        <v>-846.9368042558981</v>
      </c>
      <c r="AK50">
        <f t="shared" si="61"/>
        <v>-553.36069198753239</v>
      </c>
      <c r="AL50">
        <f t="shared" si="40"/>
        <v>-1402.0705992176654</v>
      </c>
      <c r="AN50">
        <f t="shared" si="41"/>
        <v>0</v>
      </c>
      <c r="AO50">
        <f t="shared" si="42"/>
        <v>0</v>
      </c>
      <c r="AP50">
        <f t="shared" si="43"/>
        <v>-4.3372905956373916E-7</v>
      </c>
      <c r="AQ50">
        <f t="shared" si="44"/>
        <v>-2.2048177234315181E-2</v>
      </c>
      <c r="AR50">
        <f t="shared" si="45"/>
        <v>-2.2048610963374744E-2</v>
      </c>
      <c r="AS50">
        <f t="shared" si="46"/>
        <v>-10.531695213956562</v>
      </c>
      <c r="AT50">
        <f t="shared" si="47"/>
        <v>-6.8810637607335989</v>
      </c>
      <c r="AU50">
        <f t="shared" si="48"/>
        <v>-17.434807585653537</v>
      </c>
      <c r="AW50">
        <v>47</v>
      </c>
      <c r="AX50">
        <f>IF(Z50&gt;0, (R50*SUMPRODUCT(K50:$K$98, X50:$X$98)-K50*$AZ$3)/Z50, 0)</f>
        <v>-10117977308.454708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0.56799471300000004</v>
      </c>
      <c r="Q51" s="5">
        <f t="shared" si="60"/>
        <v>50</v>
      </c>
      <c r="R51">
        <f t="shared" si="31"/>
        <v>2000000</v>
      </c>
      <c r="S51">
        <f t="shared" si="32"/>
        <v>-21407159187.478134</v>
      </c>
      <c r="U51">
        <f t="shared" si="52"/>
        <v>0.56799471300000004</v>
      </c>
      <c r="V51">
        <f t="shared" si="53"/>
        <v>0.01</v>
      </c>
      <c r="W51">
        <f t="shared" si="54"/>
        <v>6.9759159595319519E-7</v>
      </c>
      <c r="X51">
        <f t="shared" si="55"/>
        <v>3.962283383346471E-7</v>
      </c>
      <c r="Y51">
        <f t="shared" si="56"/>
        <v>6.9759159595319517E-9</v>
      </c>
      <c r="Z51">
        <f t="shared" si="57"/>
        <v>2.9438734165901611E-7</v>
      </c>
      <c r="AB51">
        <f t="shared" si="58"/>
        <v>-7058.2159384231345</v>
      </c>
      <c r="AC51">
        <f t="shared" si="33"/>
        <v>-6301.9966856730716</v>
      </c>
      <c r="AE51">
        <f t="shared" si="34"/>
        <v>0</v>
      </c>
      <c r="AF51">
        <f t="shared" si="35"/>
        <v>0</v>
      </c>
      <c r="AG51">
        <f t="shared" si="36"/>
        <v>-1.4719367082950805E-5</v>
      </c>
      <c r="AH51">
        <f t="shared" si="37"/>
        <v>-0.7924566766692942</v>
      </c>
      <c r="AI51">
        <f t="shared" si="38"/>
        <v>-0.79247139603637717</v>
      </c>
      <c r="AJ51">
        <f t="shared" si="39"/>
        <v>-756.21925275006288</v>
      </c>
      <c r="AK51">
        <f t="shared" si="61"/>
        <v>-494.07511568961945</v>
      </c>
      <c r="AL51">
        <f t="shared" si="40"/>
        <v>-1251.0868398357188</v>
      </c>
      <c r="AN51">
        <f t="shared" si="41"/>
        <v>0</v>
      </c>
      <c r="AO51">
        <f t="shared" si="42"/>
        <v>0</v>
      </c>
      <c r="AP51">
        <f t="shared" si="43"/>
        <v>-1.634249609477105E-7</v>
      </c>
      <c r="AQ51">
        <f t="shared" si="44"/>
        <v>-8.798421882380926E-3</v>
      </c>
      <c r="AR51">
        <f t="shared" si="45"/>
        <v>-8.7985853073418736E-3</v>
      </c>
      <c r="AS51">
        <f t="shared" si="46"/>
        <v>-8.3960880350441425</v>
      </c>
      <c r="AT51">
        <f t="shared" si="47"/>
        <v>-5.4855759783541416</v>
      </c>
      <c r="AU51">
        <f t="shared" si="48"/>
        <v>-13.890462598705627</v>
      </c>
      <c r="AW51">
        <v>48</v>
      </c>
      <c r="AX51">
        <f>IF(Z51&gt;0, (R51*SUMPRODUCT(K51:$K$98, X51:$X$98)-K51*$AZ$3)/Z51, 0)</f>
        <v>-21407159187.478134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0.58228330500000003</v>
      </c>
      <c r="Q52" s="5">
        <f t="shared" si="60"/>
        <v>50</v>
      </c>
      <c r="R52">
        <f t="shared" si="31"/>
        <v>2000000</v>
      </c>
      <c r="S52">
        <f t="shared" si="32"/>
        <v>-46879512069.44632</v>
      </c>
      <c r="U52">
        <f t="shared" si="52"/>
        <v>0.58228330500000003</v>
      </c>
      <c r="V52">
        <f t="shared" si="53"/>
        <v>0.01</v>
      </c>
      <c r="W52">
        <f t="shared" si="54"/>
        <v>2.9438734165901611E-7</v>
      </c>
      <c r="X52">
        <f t="shared" si="55"/>
        <v>1.714168342513761E-7</v>
      </c>
      <c r="Y52">
        <f t="shared" si="56"/>
        <v>2.9438734165901614E-9</v>
      </c>
      <c r="Z52">
        <f t="shared" si="57"/>
        <v>1.2002663399104984E-7</v>
      </c>
      <c r="AB52">
        <f t="shared" si="58"/>
        <v>-6301.9966856730716</v>
      </c>
      <c r="AC52">
        <f t="shared" si="33"/>
        <v>-5626.7900368384371</v>
      </c>
      <c r="AE52">
        <f t="shared" si="34"/>
        <v>0</v>
      </c>
      <c r="AF52">
        <f t="shared" si="35"/>
        <v>0</v>
      </c>
      <c r="AG52">
        <f t="shared" si="36"/>
        <v>-6.001331699552492E-6</v>
      </c>
      <c r="AH52">
        <f t="shared" si="37"/>
        <v>-0.34283366850275221</v>
      </c>
      <c r="AI52">
        <f t="shared" si="38"/>
        <v>-0.34283966983445174</v>
      </c>
      <c r="AJ52">
        <f t="shared" si="39"/>
        <v>-675.20664883463451</v>
      </c>
      <c r="AK52">
        <f t="shared" si="61"/>
        <v>-441.13976799711503</v>
      </c>
      <c r="AL52">
        <f t="shared" si="40"/>
        <v>-1116.6892565015839</v>
      </c>
      <c r="AN52">
        <f t="shared" si="41"/>
        <v>0</v>
      </c>
      <c r="AO52">
        <f t="shared" si="42"/>
        <v>0</v>
      </c>
      <c r="AP52">
        <f t="shared" si="43"/>
        <v>-5.9492040141164804E-8</v>
      </c>
      <c r="AQ52">
        <f t="shared" si="44"/>
        <v>-3.3985580850046005E-3</v>
      </c>
      <c r="AR52">
        <f t="shared" si="45"/>
        <v>-3.3986175770447415E-3</v>
      </c>
      <c r="AS52">
        <f t="shared" si="46"/>
        <v>-6.6934179057369549</v>
      </c>
      <c r="AT52">
        <f t="shared" si="47"/>
        <v>-4.3730801927687954</v>
      </c>
      <c r="AU52">
        <f t="shared" si="48"/>
        <v>-11.069896716082795</v>
      </c>
      <c r="AW52">
        <v>49</v>
      </c>
      <c r="AX52">
        <f>IF(Z52&gt;0, (R52*SUMPRODUCT(K52:$K$98, X52:$X$98)-K52*$AZ$3)/Z52, 0)</f>
        <v>-46879512069.44632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0.59682203899999997</v>
      </c>
      <c r="Q53" s="5">
        <f t="shared" si="60"/>
        <v>50</v>
      </c>
      <c r="R53">
        <f t="shared" si="31"/>
        <v>2000000</v>
      </c>
      <c r="S53">
        <f t="shared" si="32"/>
        <v>-106457469364.49414</v>
      </c>
      <c r="U53">
        <f t="shared" si="52"/>
        <v>0.59682203899999997</v>
      </c>
      <c r="V53">
        <f t="shared" si="53"/>
        <v>0.01</v>
      </c>
      <c r="W53">
        <f t="shared" si="54"/>
        <v>1.2002663399104984E-7</v>
      </c>
      <c r="X53">
        <f t="shared" si="55"/>
        <v>7.1634540432845077E-8</v>
      </c>
      <c r="Y53">
        <f t="shared" si="56"/>
        <v>1.2002663399104985E-9</v>
      </c>
      <c r="Z53">
        <f t="shared" si="57"/>
        <v>4.7191827218294265E-8</v>
      </c>
      <c r="AB53">
        <f t="shared" si="58"/>
        <v>-5626.7900368384371</v>
      </c>
      <c r="AC53">
        <f t="shared" si="33"/>
        <v>-5023.9225003460624</v>
      </c>
      <c r="AE53">
        <f t="shared" si="34"/>
        <v>0</v>
      </c>
      <c r="AF53">
        <f t="shared" si="35"/>
        <v>0</v>
      </c>
      <c r="AG53">
        <f t="shared" si="36"/>
        <v>-2.3595913609147132E-6</v>
      </c>
      <c r="AH53">
        <f t="shared" si="37"/>
        <v>-0.14326908086569015</v>
      </c>
      <c r="AI53">
        <f t="shared" si="38"/>
        <v>-0.14327144045705106</v>
      </c>
      <c r="AJ53">
        <f t="shared" si="39"/>
        <v>-602.86753649237471</v>
      </c>
      <c r="AK53">
        <f t="shared" si="61"/>
        <v>-393.87530257869065</v>
      </c>
      <c r="AL53">
        <f t="shared" si="40"/>
        <v>-996.88611051152247</v>
      </c>
      <c r="AN53">
        <f t="shared" si="41"/>
        <v>0</v>
      </c>
      <c r="AO53">
        <f t="shared" si="42"/>
        <v>0</v>
      </c>
      <c r="AP53">
        <f t="shared" si="43"/>
        <v>-2.0884784855744038E-8</v>
      </c>
      <c r="AQ53">
        <f t="shared" si="44"/>
        <v>-1.2680771679042793E-3</v>
      </c>
      <c r="AR53">
        <f t="shared" si="45"/>
        <v>-1.268098052689135E-3</v>
      </c>
      <c r="AS53">
        <f t="shared" si="46"/>
        <v>-5.3359912248851264</v>
      </c>
      <c r="AT53">
        <f t="shared" si="47"/>
        <v>-3.4861972672921504</v>
      </c>
      <c r="AU53">
        <f t="shared" si="48"/>
        <v>-8.8234565902299664</v>
      </c>
      <c r="AW53">
        <v>50</v>
      </c>
      <c r="AX53">
        <f>IF(Z53&gt;0, (R53*SUMPRODUCT(K53:$K$98, X53:$X$98)-K53*$AZ$3)/Z53, 0)</f>
        <v>-106457469364.49414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0.61151696700000002</v>
      </c>
      <c r="Q54" s="5">
        <f t="shared" si="60"/>
        <v>50</v>
      </c>
      <c r="R54">
        <f t="shared" si="31"/>
        <v>2000000</v>
      </c>
      <c r="S54">
        <f t="shared" si="32"/>
        <v>-251137636484.14426</v>
      </c>
      <c r="U54">
        <f t="shared" si="52"/>
        <v>0.61151696700000002</v>
      </c>
      <c r="V54">
        <f t="shared" si="53"/>
        <v>0.01</v>
      </c>
      <c r="W54">
        <f t="shared" si="54"/>
        <v>4.7191827218294265E-8</v>
      </c>
      <c r="X54">
        <f t="shared" si="55"/>
        <v>2.8858603047719358E-8</v>
      </c>
      <c r="Y54">
        <f t="shared" si="56"/>
        <v>4.7191827218294267E-10</v>
      </c>
      <c r="Z54">
        <f t="shared" si="57"/>
        <v>1.7861305898391964E-8</v>
      </c>
      <c r="AB54">
        <f t="shared" si="58"/>
        <v>-5023.9225003460624</v>
      </c>
      <c r="AC54">
        <f t="shared" si="33"/>
        <v>-4485.6461478424626</v>
      </c>
      <c r="AE54">
        <f t="shared" si="34"/>
        <v>0</v>
      </c>
      <c r="AF54">
        <f t="shared" si="35"/>
        <v>0</v>
      </c>
      <c r="AG54">
        <f t="shared" si="36"/>
        <v>-8.9306529491959822E-7</v>
      </c>
      <c r="AH54">
        <f t="shared" si="37"/>
        <v>-5.7717206095438713E-2</v>
      </c>
      <c r="AI54">
        <f t="shared" si="38"/>
        <v>-5.771809916073363E-2</v>
      </c>
      <c r="AJ54">
        <f t="shared" si="39"/>
        <v>-538.27635250359981</v>
      </c>
      <c r="AK54">
        <f t="shared" si="61"/>
        <v>-351.6745750242244</v>
      </c>
      <c r="AL54">
        <f t="shared" si="40"/>
        <v>-890.00864562698496</v>
      </c>
      <c r="AN54">
        <f t="shared" si="41"/>
        <v>0</v>
      </c>
      <c r="AO54">
        <f t="shared" si="42"/>
        <v>0</v>
      </c>
      <c r="AP54">
        <f t="shared" si="43"/>
        <v>-7.0576220676379198E-9</v>
      </c>
      <c r="AQ54">
        <f t="shared" si="44"/>
        <v>-4.5612143897971882E-4</v>
      </c>
      <c r="AR54">
        <f t="shared" si="45"/>
        <v>-4.5612849660178647E-4</v>
      </c>
      <c r="AS54">
        <f t="shared" si="46"/>
        <v>-4.2538334940661535</v>
      </c>
      <c r="AT54">
        <f t="shared" si="47"/>
        <v>-2.779176679955528</v>
      </c>
      <c r="AU54">
        <f t="shared" si="48"/>
        <v>-7.0334663025182831</v>
      </c>
      <c r="AW54">
        <v>51</v>
      </c>
      <c r="AX54">
        <f>IF(Z54&gt;0, (R54*SUMPRODUCT(K54:$K$98, X54:$X$98)-K54*$AZ$3)/Z54, 0)</f>
        <v>-251137636484.14426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0.62627529500000001</v>
      </c>
      <c r="Q55" s="5">
        <f t="shared" si="60"/>
        <v>50</v>
      </c>
      <c r="R55">
        <f t="shared" si="31"/>
        <v>2000000</v>
      </c>
      <c r="S55">
        <f t="shared" si="32"/>
        <v>-616482880839.66614</v>
      </c>
      <c r="U55">
        <f t="shared" si="52"/>
        <v>0.62627529500000001</v>
      </c>
      <c r="V55">
        <f t="shared" si="53"/>
        <v>0.01</v>
      </c>
      <c r="W55">
        <f t="shared" si="54"/>
        <v>1.7861305898391964E-8</v>
      </c>
      <c r="X55">
        <f t="shared" si="55"/>
        <v>1.1186094620600667E-8</v>
      </c>
      <c r="Y55">
        <f t="shared" si="56"/>
        <v>1.7861305898391964E-10</v>
      </c>
      <c r="Z55">
        <f t="shared" si="57"/>
        <v>6.4965982188073776E-9</v>
      </c>
      <c r="AB55">
        <f t="shared" si="58"/>
        <v>-4485.6461478424626</v>
      </c>
      <c r="AC55">
        <f t="shared" si="33"/>
        <v>-4005.0415855882156</v>
      </c>
      <c r="AE55">
        <f t="shared" si="34"/>
        <v>0</v>
      </c>
      <c r="AF55">
        <f t="shared" si="35"/>
        <v>0</v>
      </c>
      <c r="AG55">
        <f t="shared" si="36"/>
        <v>-3.2482991094036891E-7</v>
      </c>
      <c r="AH55">
        <f t="shared" si="37"/>
        <v>-2.2372189241201334E-2</v>
      </c>
      <c r="AI55">
        <f t="shared" si="38"/>
        <v>-2.2372514071112275E-2</v>
      </c>
      <c r="AJ55">
        <f t="shared" si="39"/>
        <v>-480.60456225424696</v>
      </c>
      <c r="AK55">
        <f t="shared" si="61"/>
        <v>-313.99523034897243</v>
      </c>
      <c r="AL55">
        <f t="shared" si="40"/>
        <v>-794.62216511729048</v>
      </c>
      <c r="AN55">
        <f t="shared" si="41"/>
        <v>0</v>
      </c>
      <c r="AO55">
        <f t="shared" si="42"/>
        <v>0</v>
      </c>
      <c r="AP55">
        <f t="shared" si="43"/>
        <v>-2.291992414779547E-9</v>
      </c>
      <c r="AQ55">
        <f t="shared" si="44"/>
        <v>-1.5785765508601599E-4</v>
      </c>
      <c r="AR55">
        <f t="shared" si="45"/>
        <v>-1.5785994707843078E-4</v>
      </c>
      <c r="AS55">
        <f t="shared" si="46"/>
        <v>-3.3911347880688107</v>
      </c>
      <c r="AT55">
        <f t="shared" si="47"/>
        <v>-2.2155431565811581</v>
      </c>
      <c r="AU55">
        <f t="shared" si="48"/>
        <v>-5.606835804597047</v>
      </c>
      <c r="AW55">
        <v>52</v>
      </c>
      <c r="AX55">
        <f>IF(Z55&gt;0, (R55*SUMPRODUCT(K55:$K$98, X55:$X$98)-K55*$AZ$3)/Z55, 0)</f>
        <v>-616482880839.66614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0.64111200800000001</v>
      </c>
      <c r="Q56" s="5">
        <f t="shared" si="60"/>
        <v>50</v>
      </c>
      <c r="R56">
        <f t="shared" si="31"/>
        <v>2000000</v>
      </c>
      <c r="S56">
        <f t="shared" si="32"/>
        <v>-1577672997248.7625</v>
      </c>
      <c r="U56">
        <f t="shared" si="52"/>
        <v>0.64111200800000001</v>
      </c>
      <c r="V56">
        <f t="shared" si="53"/>
        <v>0.01</v>
      </c>
      <c r="W56">
        <f t="shared" si="54"/>
        <v>6.4965982188073776E-9</v>
      </c>
      <c r="X56">
        <f t="shared" si="55"/>
        <v>4.1650471292288212E-9</v>
      </c>
      <c r="Y56">
        <f t="shared" si="56"/>
        <v>6.4965982188073772E-11</v>
      </c>
      <c r="Z56">
        <f t="shared" si="57"/>
        <v>2.2665851073904826E-9</v>
      </c>
      <c r="AB56">
        <f t="shared" si="58"/>
        <v>-4005.0415855882156</v>
      </c>
      <c r="AC56">
        <f t="shared" si="33"/>
        <v>-3575.9301198961507</v>
      </c>
      <c r="AE56">
        <f t="shared" si="34"/>
        <v>0</v>
      </c>
      <c r="AF56">
        <f t="shared" si="35"/>
        <v>0</v>
      </c>
      <c r="AG56">
        <f t="shared" si="36"/>
        <v>-1.1332925536952413E-7</v>
      </c>
      <c r="AH56">
        <f t="shared" si="37"/>
        <v>-8.3300942584576421E-3</v>
      </c>
      <c r="AI56">
        <f t="shared" si="38"/>
        <v>-8.3302075877130111E-3</v>
      </c>
      <c r="AJ56">
        <f t="shared" si="39"/>
        <v>-429.11146569206494</v>
      </c>
      <c r="AK56">
        <f t="shared" si="61"/>
        <v>-280.35291099117512</v>
      </c>
      <c r="AL56">
        <f t="shared" si="40"/>
        <v>-709.47270689082779</v>
      </c>
      <c r="AN56">
        <f t="shared" si="41"/>
        <v>0</v>
      </c>
      <c r="AO56">
        <f t="shared" si="42"/>
        <v>0</v>
      </c>
      <c r="AP56">
        <f t="shared" si="43"/>
        <v>-7.1397199220684554E-10</v>
      </c>
      <c r="AQ56">
        <f t="shared" si="44"/>
        <v>-5.2479423548574424E-5</v>
      </c>
      <c r="AR56">
        <f t="shared" si="45"/>
        <v>-5.2480137520566629E-5</v>
      </c>
      <c r="AS56">
        <f t="shared" si="46"/>
        <v>-2.7033934621735045</v>
      </c>
      <c r="AT56">
        <f t="shared" si="47"/>
        <v>-1.7662176084074472</v>
      </c>
      <c r="AU56">
        <f t="shared" si="48"/>
        <v>-4.4696635507184723</v>
      </c>
      <c r="AW56">
        <v>53</v>
      </c>
      <c r="AX56">
        <f>IF(Z56&gt;0, (R56*SUMPRODUCT(K56:$K$98, X56:$X$98)-K56*$AZ$3)/Z56, 0)</f>
        <v>-1577672997248.7625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0.65605419499999995</v>
      </c>
      <c r="Q57" s="5">
        <f t="shared" si="60"/>
        <v>50</v>
      </c>
      <c r="R57">
        <f t="shared" si="31"/>
        <v>2000000</v>
      </c>
      <c r="S57">
        <f t="shared" si="32"/>
        <v>-4218159363405.4858</v>
      </c>
      <c r="U57">
        <f t="shared" si="52"/>
        <v>0.65605419499999995</v>
      </c>
      <c r="V57">
        <f t="shared" si="53"/>
        <v>0.01</v>
      </c>
      <c r="W57">
        <f t="shared" si="54"/>
        <v>2.2665851073904826E-9</v>
      </c>
      <c r="X57">
        <f t="shared" si="55"/>
        <v>1.4870026680280515E-9</v>
      </c>
      <c r="Y57">
        <f t="shared" si="56"/>
        <v>2.2665851073904827E-11</v>
      </c>
      <c r="Z57">
        <f t="shared" si="57"/>
        <v>7.5691658828852631E-10</v>
      </c>
      <c r="AB57">
        <f t="shared" si="58"/>
        <v>-3575.9301198961507</v>
      </c>
      <c r="AC57">
        <f t="shared" si="33"/>
        <v>-3192.7947942061824</v>
      </c>
      <c r="AE57">
        <f t="shared" si="34"/>
        <v>0</v>
      </c>
      <c r="AF57">
        <f t="shared" si="35"/>
        <v>0</v>
      </c>
      <c r="AG57">
        <f t="shared" si="36"/>
        <v>-3.7845829414426317E-8</v>
      </c>
      <c r="AH57">
        <f t="shared" si="37"/>
        <v>-2.9740053360561031E-3</v>
      </c>
      <c r="AI57">
        <f t="shared" si="38"/>
        <v>-2.9740431818855175E-3</v>
      </c>
      <c r="AJ57">
        <f t="shared" si="39"/>
        <v>-383.13532568996834</v>
      </c>
      <c r="AK57">
        <f t="shared" si="61"/>
        <v>-250.31510839273056</v>
      </c>
      <c r="AL57">
        <f t="shared" si="40"/>
        <v>-633.45340812588074</v>
      </c>
      <c r="AN57">
        <f t="shared" si="41"/>
        <v>0</v>
      </c>
      <c r="AO57">
        <f t="shared" si="42"/>
        <v>0</v>
      </c>
      <c r="AP57">
        <f t="shared" si="43"/>
        <v>-2.1288209971872216E-10</v>
      </c>
      <c r="AQ57">
        <f t="shared" si="44"/>
        <v>-1.6728725735707441E-5</v>
      </c>
      <c r="AR57">
        <f t="shared" si="45"/>
        <v>-1.6728938617807159E-5</v>
      </c>
      <c r="AS57">
        <f t="shared" si="46"/>
        <v>-2.1551292142696798</v>
      </c>
      <c r="AT57">
        <f t="shared" si="47"/>
        <v>-1.4080179161208051</v>
      </c>
      <c r="AU57">
        <f t="shared" si="48"/>
        <v>-3.5631638593291028</v>
      </c>
      <c r="AW57">
        <v>54</v>
      </c>
      <c r="AX57">
        <f>IF(Z57&gt;0, (R57*SUMPRODUCT(K57:$K$98, X57:$X$98)-K57*$AZ$3)/Z57, 0)</f>
        <v>-4218159363405.4858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0.67101713200000002</v>
      </c>
      <c r="Q58" s="5">
        <f t="shared" si="60"/>
        <v>50</v>
      </c>
      <c r="R58">
        <f t="shared" si="31"/>
        <v>2000000</v>
      </c>
      <c r="S58">
        <f t="shared" si="32"/>
        <v>-11806946748150.563</v>
      </c>
      <c r="U58">
        <f t="shared" si="52"/>
        <v>0.67101713200000002</v>
      </c>
      <c r="V58">
        <f t="shared" si="53"/>
        <v>0.01</v>
      </c>
      <c r="W58">
        <f t="shared" si="54"/>
        <v>7.5691658828852631E-10</v>
      </c>
      <c r="X58">
        <f t="shared" si="55"/>
        <v>5.0790399823659177E-10</v>
      </c>
      <c r="Y58">
        <f t="shared" si="56"/>
        <v>7.5691658828852626E-12</v>
      </c>
      <c r="Z58">
        <f t="shared" si="57"/>
        <v>2.4144342416904931E-10</v>
      </c>
      <c r="AB58">
        <f t="shared" si="58"/>
        <v>-3192.7947942061824</v>
      </c>
      <c r="AC58">
        <f t="shared" si="33"/>
        <v>-2850.7096518550939</v>
      </c>
      <c r="AE58">
        <f t="shared" si="34"/>
        <v>0</v>
      </c>
      <c r="AF58">
        <f t="shared" si="35"/>
        <v>0</v>
      </c>
      <c r="AG58">
        <f t="shared" si="36"/>
        <v>-1.2072171208452465E-8</v>
      </c>
      <c r="AH58">
        <f t="shared" si="37"/>
        <v>-1.0158079964731836E-3</v>
      </c>
      <c r="AI58">
        <f t="shared" si="38"/>
        <v>-1.015820068644392E-3</v>
      </c>
      <c r="AJ58">
        <f t="shared" si="39"/>
        <v>-342.08514235108851</v>
      </c>
      <c r="AK58">
        <f t="shared" si="61"/>
        <v>-223.4956355944328</v>
      </c>
      <c r="AL58">
        <f t="shared" si="40"/>
        <v>-565.58179376558996</v>
      </c>
      <c r="AN58">
        <f t="shared" si="41"/>
        <v>0</v>
      </c>
      <c r="AO58">
        <f t="shared" si="42"/>
        <v>0</v>
      </c>
      <c r="AP58">
        <f t="shared" si="43"/>
        <v>-6.0630127423339267E-11</v>
      </c>
      <c r="AQ58">
        <f t="shared" si="44"/>
        <v>-5.1016977145498199E-6</v>
      </c>
      <c r="AR58">
        <f t="shared" si="45"/>
        <v>-5.1017583446772432E-6</v>
      </c>
      <c r="AS58">
        <f t="shared" si="46"/>
        <v>-1.7180559662586494</v>
      </c>
      <c r="AT58">
        <f t="shared" si="47"/>
        <v>-1.1224632777874355</v>
      </c>
      <c r="AU58">
        <f t="shared" si="48"/>
        <v>-2.8405243458044298</v>
      </c>
      <c r="AW58">
        <v>55</v>
      </c>
      <c r="AX58">
        <f>IF(Z58&gt;0, (R58*SUMPRODUCT(K58:$K$98, X58:$X$98)-K58*$AZ$3)/Z58, 0)</f>
        <v>-11806946748150.563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0.68591378599999997</v>
      </c>
      <c r="Q59" s="5">
        <f t="shared" si="60"/>
        <v>50</v>
      </c>
      <c r="R59">
        <f t="shared" si="31"/>
        <v>2000000</v>
      </c>
      <c r="S59">
        <f t="shared" si="32"/>
        <v>-34667526089756.246</v>
      </c>
      <c r="U59">
        <f t="shared" si="52"/>
        <v>0.68591378599999997</v>
      </c>
      <c r="V59">
        <f t="shared" si="53"/>
        <v>0.01</v>
      </c>
      <c r="W59">
        <f t="shared" si="54"/>
        <v>2.4144342416904931E-10</v>
      </c>
      <c r="X59">
        <f t="shared" si="55"/>
        <v>1.656093731765965E-10</v>
      </c>
      <c r="Y59">
        <f t="shared" si="56"/>
        <v>2.4144342416904932E-12</v>
      </c>
      <c r="Z59">
        <f t="shared" si="57"/>
        <v>7.3419616750762309E-11</v>
      </c>
      <c r="AB59">
        <f t="shared" si="58"/>
        <v>-2850.7096518550939</v>
      </c>
      <c r="AC59">
        <f t="shared" si="33"/>
        <v>-2545.276479206957</v>
      </c>
      <c r="AE59">
        <f t="shared" si="34"/>
        <v>0</v>
      </c>
      <c r="AF59">
        <f t="shared" si="35"/>
        <v>0</v>
      </c>
      <c r="AG59">
        <f t="shared" si="36"/>
        <v>-3.6709808375381154E-9</v>
      </c>
      <c r="AH59">
        <f t="shared" si="37"/>
        <v>-3.3121874635319299E-4</v>
      </c>
      <c r="AI59">
        <f t="shared" si="38"/>
        <v>-3.3122241733403055E-4</v>
      </c>
      <c r="AJ59">
        <f t="shared" si="39"/>
        <v>-305.43317264813686</v>
      </c>
      <c r="AK59">
        <f t="shared" si="61"/>
        <v>-199.54967562985658</v>
      </c>
      <c r="AL59">
        <f t="shared" si="40"/>
        <v>-504.98317950041076</v>
      </c>
      <c r="AN59">
        <f t="shared" si="41"/>
        <v>0</v>
      </c>
      <c r="AO59">
        <f t="shared" si="42"/>
        <v>0</v>
      </c>
      <c r="AP59">
        <f t="shared" si="43"/>
        <v>-1.6461415984375725E-11</v>
      </c>
      <c r="AQ59">
        <f t="shared" si="44"/>
        <v>-1.485251437378752E-6</v>
      </c>
      <c r="AR59">
        <f t="shared" si="45"/>
        <v>-1.4852678987947363E-6</v>
      </c>
      <c r="AS59">
        <f t="shared" si="46"/>
        <v>-1.3696237416920123</v>
      </c>
      <c r="AT59">
        <f t="shared" si="47"/>
        <v>-0.89482085727618732</v>
      </c>
      <c r="AU59">
        <f t="shared" si="48"/>
        <v>-2.2644460842360985</v>
      </c>
      <c r="AW59">
        <v>56</v>
      </c>
      <c r="AX59">
        <f>IF(Z59&gt;0, (R59*SUMPRODUCT(K59:$K$98, X59:$X$98)-K59*$AZ$3)/Z59, 0)</f>
        <v>-34667526089756.246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0.70320868400000003</v>
      </c>
      <c r="Q60" s="5">
        <f t="shared" si="60"/>
        <v>50</v>
      </c>
      <c r="R60">
        <f t="shared" si="31"/>
        <v>2000000</v>
      </c>
      <c r="S60">
        <f t="shared" si="32"/>
        <v>-107929168649149.09</v>
      </c>
      <c r="U60">
        <f t="shared" si="52"/>
        <v>0.70320868400000003</v>
      </c>
      <c r="V60">
        <f t="shared" si="53"/>
        <v>0.01</v>
      </c>
      <c r="W60">
        <f t="shared" si="54"/>
        <v>7.3419616750762309E-11</v>
      </c>
      <c r="X60">
        <f t="shared" si="55"/>
        <v>5.1629312075087918E-11</v>
      </c>
      <c r="Y60">
        <f t="shared" si="56"/>
        <v>7.3419616750762314E-13</v>
      </c>
      <c r="Z60">
        <f t="shared" si="57"/>
        <v>2.1056108508166766E-11</v>
      </c>
      <c r="AB60">
        <f t="shared" si="58"/>
        <v>-2545.276479206957</v>
      </c>
      <c r="AC60">
        <f t="shared" si="33"/>
        <v>-2272.568286272714</v>
      </c>
      <c r="AE60">
        <f t="shared" si="34"/>
        <v>0</v>
      </c>
      <c r="AF60">
        <f t="shared" si="35"/>
        <v>0</v>
      </c>
      <c r="AG60">
        <f t="shared" si="36"/>
        <v>-1.0528054254083383E-9</v>
      </c>
      <c r="AH60">
        <f t="shared" si="37"/>
        <v>-1.0325862415017583E-4</v>
      </c>
      <c r="AI60">
        <f t="shared" si="38"/>
        <v>-1.0325967695560124E-4</v>
      </c>
      <c r="AJ60">
        <f t="shared" si="39"/>
        <v>-272.70819293424302</v>
      </c>
      <c r="AK60">
        <f t="shared" si="61"/>
        <v>-178.169353544487</v>
      </c>
      <c r="AL60">
        <f t="shared" si="40"/>
        <v>-450.87764973840694</v>
      </c>
      <c r="AN60">
        <f t="shared" si="41"/>
        <v>0</v>
      </c>
      <c r="AO60">
        <f t="shared" si="42"/>
        <v>0</v>
      </c>
      <c r="AP60">
        <f t="shared" si="43"/>
        <v>-4.2151706726629911E-12</v>
      </c>
      <c r="AQ60">
        <f t="shared" si="44"/>
        <v>-4.134218096839078E-7</v>
      </c>
      <c r="AR60">
        <f t="shared" si="45"/>
        <v>-4.1342602485458048E-7</v>
      </c>
      <c r="AS60">
        <f t="shared" si="46"/>
        <v>-1.0918556737162475</v>
      </c>
      <c r="AT60">
        <f t="shared" si="47"/>
        <v>-0.71334571014084502</v>
      </c>
      <c r="AU60">
        <f t="shared" si="48"/>
        <v>-1.8052017972831174</v>
      </c>
      <c r="AW60">
        <v>57</v>
      </c>
      <c r="AX60">
        <f>IF(Z60&gt;0, (R60*SUMPRODUCT(K60:$K$98, X60:$X$98)-K60*$AZ$3)/Z60, 0)</f>
        <v>-107929168649149.09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0.72040963400000002</v>
      </c>
      <c r="Q61" s="5">
        <f t="shared" si="60"/>
        <v>50</v>
      </c>
      <c r="R61">
        <f t="shared" si="31"/>
        <v>2000000</v>
      </c>
      <c r="S61">
        <f t="shared" si="32"/>
        <v>-357450937871529.81</v>
      </c>
      <c r="U61">
        <f t="shared" si="52"/>
        <v>0.72040963400000002</v>
      </c>
      <c r="V61">
        <f t="shared" si="53"/>
        <v>0.01</v>
      </c>
      <c r="W61">
        <f t="shared" si="54"/>
        <v>2.1056108508166766E-11</v>
      </c>
      <c r="X61">
        <f t="shared" si="55"/>
        <v>1.5169023423832705E-11</v>
      </c>
      <c r="Y61">
        <f t="shared" si="56"/>
        <v>2.1056108508166767E-13</v>
      </c>
      <c r="Z61">
        <f t="shared" si="57"/>
        <v>5.6765239992523935E-12</v>
      </c>
      <c r="AB61">
        <f t="shared" si="58"/>
        <v>-2272.568286272714</v>
      </c>
      <c r="AC61">
        <f t="shared" si="33"/>
        <v>-2029.0788273830153</v>
      </c>
      <c r="AE61">
        <f t="shared" si="34"/>
        <v>0</v>
      </c>
      <c r="AF61">
        <f t="shared" si="35"/>
        <v>0</v>
      </c>
      <c r="AG61">
        <f t="shared" si="36"/>
        <v>-2.8382619996261968E-10</v>
      </c>
      <c r="AH61">
        <f t="shared" si="37"/>
        <v>-3.0338046847665409E-5</v>
      </c>
      <c r="AI61">
        <f t="shared" si="38"/>
        <v>-3.0338330673865372E-5</v>
      </c>
      <c r="AJ61">
        <f t="shared" si="39"/>
        <v>-243.48945888969865</v>
      </c>
      <c r="AK61">
        <f t="shared" si="61"/>
        <v>-159.07978003909</v>
      </c>
      <c r="AL61">
        <f t="shared" si="40"/>
        <v>-402.56926926711935</v>
      </c>
      <c r="AN61">
        <f t="shared" si="41"/>
        <v>0</v>
      </c>
      <c r="AO61">
        <f t="shared" si="42"/>
        <v>0</v>
      </c>
      <c r="AP61">
        <f t="shared" si="43"/>
        <v>-1.0146155396390018E-12</v>
      </c>
      <c r="AQ61">
        <f t="shared" si="44"/>
        <v>-1.0845177005502424E-7</v>
      </c>
      <c r="AR61">
        <f t="shared" si="45"/>
        <v>-1.0845278467056387E-7</v>
      </c>
      <c r="AS61">
        <f t="shared" si="46"/>
        <v>-0.87042066151862219</v>
      </c>
      <c r="AT61">
        <f t="shared" si="47"/>
        <v>-0.56867483301848898</v>
      </c>
      <c r="AU61">
        <f t="shared" si="48"/>
        <v>-1.4390956029898958</v>
      </c>
      <c r="AW61">
        <v>58</v>
      </c>
      <c r="AX61">
        <f>IF(Z61&gt;0, (R61*SUMPRODUCT(K61:$K$98, X61:$X$98)-K61*$AZ$3)/Z61, 0)</f>
        <v>-357450937871529.81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0.73749531199999996</v>
      </c>
      <c r="Q62" s="5">
        <f t="shared" si="60"/>
        <v>50</v>
      </c>
      <c r="R62">
        <f t="shared" si="31"/>
        <v>2000000</v>
      </c>
      <c r="S62">
        <f t="shared" si="32"/>
        <v>-1263947317746379.8</v>
      </c>
      <c r="U62">
        <f t="shared" si="52"/>
        <v>0.73749531199999996</v>
      </c>
      <c r="V62">
        <f t="shared" si="53"/>
        <v>0.01</v>
      </c>
      <c r="W62">
        <f t="shared" si="54"/>
        <v>5.6765239992523935E-12</v>
      </c>
      <c r="X62">
        <f t="shared" si="55"/>
        <v>4.1864098379041315E-12</v>
      </c>
      <c r="Y62">
        <f t="shared" si="56"/>
        <v>5.6765239992523939E-14</v>
      </c>
      <c r="Z62">
        <f t="shared" si="57"/>
        <v>1.4333489213557382E-12</v>
      </c>
      <c r="AB62">
        <f t="shared" si="58"/>
        <v>-2029.0788273830153</v>
      </c>
      <c r="AC62">
        <f t="shared" si="33"/>
        <v>-1811.6775245422518</v>
      </c>
      <c r="AE62">
        <f t="shared" si="34"/>
        <v>0</v>
      </c>
      <c r="AF62">
        <f t="shared" si="35"/>
        <v>0</v>
      </c>
      <c r="AG62">
        <f t="shared" si="36"/>
        <v>-7.1667446067786917E-11</v>
      </c>
      <c r="AH62">
        <f t="shared" si="37"/>
        <v>-8.3728196758082634E-6</v>
      </c>
      <c r="AI62">
        <f t="shared" si="38"/>
        <v>-8.3728913432543313E-6</v>
      </c>
      <c r="AJ62">
        <f t="shared" si="39"/>
        <v>-217.40130284076349</v>
      </c>
      <c r="AK62">
        <f t="shared" si="61"/>
        <v>-142.03551791681107</v>
      </c>
      <c r="AL62">
        <f t="shared" si="40"/>
        <v>-359.43682913046587</v>
      </c>
      <c r="AN62">
        <f t="shared" si="41"/>
        <v>0</v>
      </c>
      <c r="AO62">
        <f t="shared" si="42"/>
        <v>0</v>
      </c>
      <c r="AP62">
        <f t="shared" si="43"/>
        <v>-2.2874569667544449E-13</v>
      </c>
      <c r="AQ62">
        <f t="shared" si="44"/>
        <v>-2.6724078713075497E-8</v>
      </c>
      <c r="AR62">
        <f t="shared" si="45"/>
        <v>-2.6724307458772172E-8</v>
      </c>
      <c r="AS62">
        <f t="shared" si="46"/>
        <v>-0.6938940230885694</v>
      </c>
      <c r="AT62">
        <f t="shared" si="47"/>
        <v>-0.45334409527873687</v>
      </c>
      <c r="AU62">
        <f t="shared" si="48"/>
        <v>-1.1472381450916136</v>
      </c>
      <c r="AW62">
        <v>59</v>
      </c>
      <c r="AX62">
        <f>IF(Z62&gt;0, (R62*SUMPRODUCT(K62:$K$98, X62:$X$98)-K62*$AZ$3)/Z62, 0)</f>
        <v>-1263947317746379.8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0.75444439200000002</v>
      </c>
      <c r="Q63" s="5">
        <f t="shared" si="60"/>
        <v>50</v>
      </c>
      <c r="R63">
        <f t="shared" si="31"/>
        <v>2000000</v>
      </c>
      <c r="S63">
        <f t="shared" si="32"/>
        <v>-4790904366246484</v>
      </c>
      <c r="U63">
        <f t="shared" si="52"/>
        <v>0.75444439200000002</v>
      </c>
      <c r="V63">
        <f t="shared" si="53"/>
        <v>0.01</v>
      </c>
      <c r="W63">
        <f t="shared" si="54"/>
        <v>1.4333489213557382E-12</v>
      </c>
      <c r="X63">
        <f t="shared" si="55"/>
        <v>1.0813820554960858E-12</v>
      </c>
      <c r="Y63">
        <f t="shared" si="56"/>
        <v>1.4333489213557383E-14</v>
      </c>
      <c r="Z63">
        <f t="shared" si="57"/>
        <v>3.37633376646095E-13</v>
      </c>
      <c r="AB63">
        <f t="shared" si="58"/>
        <v>-1811.6775245422518</v>
      </c>
      <c r="AC63">
        <f t="shared" si="33"/>
        <v>-1617.5692183643202</v>
      </c>
      <c r="AE63">
        <f t="shared" si="34"/>
        <v>0</v>
      </c>
      <c r="AF63">
        <f t="shared" si="35"/>
        <v>0</v>
      </c>
      <c r="AG63">
        <f t="shared" si="36"/>
        <v>-1.6881668832304748E-11</v>
      </c>
      <c r="AH63">
        <f t="shared" si="37"/>
        <v>-2.1627641109921715E-6</v>
      </c>
      <c r="AI63">
        <f t="shared" si="38"/>
        <v>-2.1627809926610037E-6</v>
      </c>
      <c r="AJ63">
        <f t="shared" si="39"/>
        <v>-194.10830617793158</v>
      </c>
      <c r="AK63">
        <f t="shared" si="61"/>
        <v>-126.81742671795764</v>
      </c>
      <c r="AL63">
        <f t="shared" si="40"/>
        <v>-320.92573505867023</v>
      </c>
      <c r="AN63">
        <f t="shared" si="41"/>
        <v>0</v>
      </c>
      <c r="AO63">
        <f t="shared" si="42"/>
        <v>0</v>
      </c>
      <c r="AP63">
        <f t="shared" si="43"/>
        <v>-4.8109224694435609E-14</v>
      </c>
      <c r="AQ63">
        <f t="shared" si="44"/>
        <v>-6.1634252875329334E-9</v>
      </c>
      <c r="AR63">
        <f t="shared" si="45"/>
        <v>-6.1634733967576272E-9</v>
      </c>
      <c r="AS63">
        <f t="shared" si="46"/>
        <v>-0.55316806707524424</v>
      </c>
      <c r="AT63">
        <f t="shared" si="47"/>
        <v>-0.36140313719869382</v>
      </c>
      <c r="AU63">
        <f t="shared" si="48"/>
        <v>-0.91457121043741152</v>
      </c>
      <c r="AW63">
        <v>60</v>
      </c>
      <c r="AX63">
        <f>IF(Z63&gt;0, (R63*SUMPRODUCT(K63:$K$98, X63:$X$98)-K63*$AZ$3)/Z63, 0)</f>
        <v>-4790904366246484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0.77123612500000005</v>
      </c>
      <c r="Q64" s="5">
        <f t="shared" si="60"/>
        <v>50</v>
      </c>
      <c r="R64">
        <f t="shared" si="31"/>
        <v>2000000</v>
      </c>
      <c r="S64">
        <f t="shared" si="32"/>
        <v>-1.9553471450276804E+16</v>
      </c>
      <c r="U64">
        <f t="shared" si="52"/>
        <v>0.77123612500000005</v>
      </c>
      <c r="V64">
        <f t="shared" si="53"/>
        <v>0.01</v>
      </c>
      <c r="W64">
        <f t="shared" si="54"/>
        <v>3.37633376646095E-13</v>
      </c>
      <c r="X64">
        <f t="shared" si="55"/>
        <v>2.6039505707519981E-13</v>
      </c>
      <c r="Y64">
        <f t="shared" si="56"/>
        <v>3.3763337664609502E-15</v>
      </c>
      <c r="Z64">
        <f t="shared" si="57"/>
        <v>7.3861985804434246E-14</v>
      </c>
      <c r="AB64">
        <f t="shared" si="58"/>
        <v>-1617.5692183643202</v>
      </c>
      <c r="AC64">
        <f t="shared" si="33"/>
        <v>-1444.2582306877557</v>
      </c>
      <c r="AE64">
        <f t="shared" si="34"/>
        <v>0</v>
      </c>
      <c r="AF64">
        <f t="shared" si="35"/>
        <v>0</v>
      </c>
      <c r="AG64">
        <f t="shared" si="36"/>
        <v>-3.6930992902217127E-12</v>
      </c>
      <c r="AH64">
        <f t="shared" si="37"/>
        <v>-5.2079011415039958E-7</v>
      </c>
      <c r="AI64">
        <f t="shared" si="38"/>
        <v>-5.2079380724968979E-7</v>
      </c>
      <c r="AJ64">
        <f t="shared" si="39"/>
        <v>-173.31098767656454</v>
      </c>
      <c r="AK64">
        <f t="shared" si="61"/>
        <v>-113.22984528550244</v>
      </c>
      <c r="AL64">
        <f t="shared" si="40"/>
        <v>-286.54083348286076</v>
      </c>
      <c r="AN64">
        <f t="shared" si="41"/>
        <v>0</v>
      </c>
      <c r="AO64">
        <f t="shared" si="42"/>
        <v>0</v>
      </c>
      <c r="AP64">
        <f t="shared" si="43"/>
        <v>-9.3969289441075234E-15</v>
      </c>
      <c r="AQ64">
        <f t="shared" si="44"/>
        <v>-1.3251275725032438E-9</v>
      </c>
      <c r="AR64">
        <f t="shared" si="45"/>
        <v>-1.3251369694321881E-9</v>
      </c>
      <c r="AS64">
        <f t="shared" si="46"/>
        <v>-0.44098219637414632</v>
      </c>
      <c r="AT64">
        <f t="shared" si="47"/>
        <v>-0.288108368306631</v>
      </c>
      <c r="AU64">
        <f t="shared" si="48"/>
        <v>-0.72909056600591426</v>
      </c>
      <c r="AW64">
        <v>61</v>
      </c>
      <c r="AX64">
        <f>IF(Z64&gt;0, (R64*SUMPRODUCT(K64:$K$98, X64:$X$98)-K64*$AZ$3)/Z64, 0)</f>
        <v>-1.9553471450276804E+16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0.78794255700000004</v>
      </c>
      <c r="Q65" s="5">
        <f t="shared" si="60"/>
        <v>50</v>
      </c>
      <c r="R65">
        <f t="shared" si="31"/>
        <v>2000000</v>
      </c>
      <c r="S65">
        <f t="shared" si="32"/>
        <v>-8.6403432572629392E+16</v>
      </c>
      <c r="U65">
        <f t="shared" si="52"/>
        <v>0.78794255700000004</v>
      </c>
      <c r="V65">
        <f t="shared" si="53"/>
        <v>0.01</v>
      </c>
      <c r="W65">
        <f t="shared" si="54"/>
        <v>7.3861985804434246E-14</v>
      </c>
      <c r="X65">
        <f t="shared" si="55"/>
        <v>5.819900195984362E-14</v>
      </c>
      <c r="Y65">
        <f t="shared" si="56"/>
        <v>7.3861985804434251E-16</v>
      </c>
      <c r="Z65">
        <f t="shared" si="57"/>
        <v>1.4924363986546284E-14</v>
      </c>
      <c r="AB65">
        <f t="shared" si="58"/>
        <v>-1444.2582306877557</v>
      </c>
      <c r="AC65">
        <f t="shared" si="33"/>
        <v>-1289.5162774009302</v>
      </c>
      <c r="AE65">
        <f t="shared" si="34"/>
        <v>0</v>
      </c>
      <c r="AF65">
        <f t="shared" si="35"/>
        <v>0</v>
      </c>
      <c r="AG65">
        <f t="shared" si="36"/>
        <v>-7.4621819932731424E-13</v>
      </c>
      <c r="AH65">
        <f t="shared" si="37"/>
        <v>-1.1639800391968724E-7</v>
      </c>
      <c r="AI65">
        <f t="shared" si="38"/>
        <v>-1.1639875013788658E-7</v>
      </c>
      <c r="AJ65">
        <f t="shared" si="39"/>
        <v>-154.74195328682549</v>
      </c>
      <c r="AK65">
        <f t="shared" si="61"/>
        <v>-101.09807614814291</v>
      </c>
      <c r="AL65">
        <f t="shared" si="40"/>
        <v>-255.84002955136714</v>
      </c>
      <c r="AN65">
        <f t="shared" si="41"/>
        <v>0</v>
      </c>
      <c r="AO65">
        <f t="shared" si="42"/>
        <v>0</v>
      </c>
      <c r="AP65">
        <f t="shared" si="43"/>
        <v>-1.6952852093741575E-15</v>
      </c>
      <c r="AQ65">
        <f t="shared" si="44"/>
        <v>-2.6443715072026399E-10</v>
      </c>
      <c r="AR65">
        <f t="shared" si="45"/>
        <v>-2.6443884600547339E-10</v>
      </c>
      <c r="AS65">
        <f t="shared" si="46"/>
        <v>-0.35154830706796431</v>
      </c>
      <c r="AT65">
        <f t="shared" si="47"/>
        <v>-0.22967822728610779</v>
      </c>
      <c r="AU65">
        <f t="shared" si="48"/>
        <v>-0.58122653461851093</v>
      </c>
      <c r="AW65">
        <v>62</v>
      </c>
      <c r="AX65">
        <f>IF(Z65&gt;0, (R65*SUMPRODUCT(K65:$K$98, X65:$X$98)-K65*$AZ$3)/Z65, 0)</f>
        <v>-8.6403432572629392E+16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0.80464841200000004</v>
      </c>
      <c r="Q66" s="5">
        <f t="shared" si="60"/>
        <v>50</v>
      </c>
      <c r="R66">
        <f t="shared" si="31"/>
        <v>2000000</v>
      </c>
      <c r="S66">
        <f t="shared" si="32"/>
        <v>-4.1621397891591334E+17</v>
      </c>
      <c r="U66">
        <f t="shared" si="52"/>
        <v>0.80464841200000004</v>
      </c>
      <c r="V66">
        <f t="shared" si="53"/>
        <v>0.01</v>
      </c>
      <c r="W66">
        <f t="shared" si="54"/>
        <v>1.4924363986546284E-14</v>
      </c>
      <c r="X66">
        <f t="shared" si="55"/>
        <v>1.2008865781884458E-14</v>
      </c>
      <c r="Y66">
        <f t="shared" si="56"/>
        <v>1.4924363986546285E-16</v>
      </c>
      <c r="Z66">
        <f t="shared" si="57"/>
        <v>2.7662545647963641E-15</v>
      </c>
      <c r="AB66">
        <f t="shared" si="58"/>
        <v>-1289.5162774009302</v>
      </c>
      <c r="AC66">
        <f t="shared" si="33"/>
        <v>-1151.353819108203</v>
      </c>
      <c r="AE66">
        <f t="shared" si="34"/>
        <v>0</v>
      </c>
      <c r="AF66">
        <f t="shared" si="35"/>
        <v>0</v>
      </c>
      <c r="AG66">
        <f t="shared" si="36"/>
        <v>-1.3831272823981822E-13</v>
      </c>
      <c r="AH66">
        <f t="shared" si="37"/>
        <v>-2.4017731563768914E-8</v>
      </c>
      <c r="AI66">
        <f t="shared" si="38"/>
        <v>-2.4017869876497155E-8</v>
      </c>
      <c r="AJ66">
        <f t="shared" si="39"/>
        <v>-138.16245829272725</v>
      </c>
      <c r="AK66">
        <f t="shared" si="61"/>
        <v>-90.266139418065123</v>
      </c>
      <c r="AL66">
        <f t="shared" si="40"/>
        <v>-228.42859773481024</v>
      </c>
      <c r="AN66">
        <f t="shared" si="41"/>
        <v>0</v>
      </c>
      <c r="AO66">
        <f t="shared" si="42"/>
        <v>0</v>
      </c>
      <c r="AP66">
        <f t="shared" si="43"/>
        <v>-2.805569693485826E-16</v>
      </c>
      <c r="AQ66">
        <f t="shared" si="44"/>
        <v>-4.8718162557500113E-11</v>
      </c>
      <c r="AR66">
        <f t="shared" si="45"/>
        <v>-4.871844311446946E-11</v>
      </c>
      <c r="AS66">
        <f t="shared" si="46"/>
        <v>-0.28025215805987086</v>
      </c>
      <c r="AT66">
        <f t="shared" si="47"/>
        <v>-0.18309807659941987</v>
      </c>
      <c r="AU66">
        <f t="shared" si="48"/>
        <v>-0.46335023470800918</v>
      </c>
      <c r="AW66">
        <v>63</v>
      </c>
      <c r="AX66">
        <f>IF(Z66&gt;0, (R66*SUMPRODUCT(K66:$K$98, X66:$X$98)-K66*$AZ$3)/Z66, 0)</f>
        <v>-4.1621397891591334E+17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0.82135484400000003</v>
      </c>
      <c r="Q67" s="5">
        <f t="shared" si="60"/>
        <v>50</v>
      </c>
      <c r="R67">
        <f t="shared" si="31"/>
        <v>2000000</v>
      </c>
      <c r="S67">
        <f t="shared" si="32"/>
        <v>-2.2035594312123658E+18</v>
      </c>
      <c r="U67">
        <f t="shared" si="52"/>
        <v>0.82135484400000003</v>
      </c>
      <c r="V67">
        <f t="shared" si="53"/>
        <v>0.01</v>
      </c>
      <c r="W67">
        <f t="shared" si="54"/>
        <v>2.7662545647963641E-15</v>
      </c>
      <c r="X67">
        <f t="shared" si="55"/>
        <v>2.2720765865326055E-15</v>
      </c>
      <c r="Y67">
        <f t="shared" si="56"/>
        <v>2.7662545647963642E-17</v>
      </c>
      <c r="Z67">
        <f t="shared" si="57"/>
        <v>4.6651543261579499E-16</v>
      </c>
      <c r="AB67">
        <f t="shared" si="58"/>
        <v>-1151.353819108203</v>
      </c>
      <c r="AC67">
        <f t="shared" si="33"/>
        <v>-1027.994481346652</v>
      </c>
      <c r="AE67">
        <f t="shared" si="34"/>
        <v>0</v>
      </c>
      <c r="AF67">
        <f t="shared" si="35"/>
        <v>0</v>
      </c>
      <c r="AG67">
        <f t="shared" si="36"/>
        <v>-2.332577163078975E-14</v>
      </c>
      <c r="AH67">
        <f t="shared" si="37"/>
        <v>-4.5441531730652109E-9</v>
      </c>
      <c r="AI67">
        <f t="shared" ref="AI67:AI69" si="62">SUM(AE67:AH67)</f>
        <v>-4.5441764988368418E-9</v>
      </c>
      <c r="AJ67">
        <f t="shared" si="39"/>
        <v>-123.35933776155093</v>
      </c>
      <c r="AK67">
        <f t="shared" si="61"/>
        <v>-80.594767337574211</v>
      </c>
      <c r="AL67">
        <f t="shared" ref="AL67:AL69" si="63">SUM(AI67:AK67)</f>
        <v>-203.95410510366932</v>
      </c>
      <c r="AN67">
        <f t="shared" si="41"/>
        <v>0</v>
      </c>
      <c r="AO67">
        <f t="shared" si="42"/>
        <v>0</v>
      </c>
      <c r="AP67">
        <f t="shared" si="43"/>
        <v>-4.2245155234534756E-17</v>
      </c>
      <c r="AQ67">
        <f t="shared" si="44"/>
        <v>-8.2298866354434931E-12</v>
      </c>
      <c r="AR67">
        <f t="shared" si="45"/>
        <v>-8.2299288805987272E-12</v>
      </c>
      <c r="AS67">
        <f t="shared" si="46"/>
        <v>-0.22341530457612913</v>
      </c>
      <c r="AT67">
        <f t="shared" si="47"/>
        <v>-0.14596466565645436</v>
      </c>
      <c r="AU67">
        <f t="shared" si="48"/>
        <v>-0.36937997024081343</v>
      </c>
      <c r="AW67">
        <v>64</v>
      </c>
      <c r="AX67">
        <f>IF(Z67&gt;0, (R67*SUMPRODUCT(K67:$K$98, X67:$X$98)-K67*$AZ$3)/Z67, 0)</f>
        <v>-2.2035594312123658E+18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0.83806127600000002</v>
      </c>
      <c r="Q68" s="5">
        <f t="shared" si="60"/>
        <v>50</v>
      </c>
      <c r="R68">
        <f t="shared" si="31"/>
        <v>2000000</v>
      </c>
      <c r="S68">
        <f t="shared" si="32"/>
        <v>-1.2949060819203664E+19</v>
      </c>
      <c r="U68">
        <f t="shared" si="52"/>
        <v>0.83806127600000002</v>
      </c>
      <c r="V68">
        <f t="shared" si="53"/>
        <v>0.01</v>
      </c>
      <c r="W68">
        <f t="shared" si="54"/>
        <v>4.6651543261579499E-16</v>
      </c>
      <c r="X68">
        <f t="shared" ref="X68:X69" si="67">U68*W68</f>
        <v>3.9096851873168516E-16</v>
      </c>
      <c r="Y68">
        <f t="shared" si="56"/>
        <v>4.6651543261579499E-18</v>
      </c>
      <c r="Z68">
        <f t="shared" ref="Z68:Z69" si="68">MAX(0, W68-X68-Y68)</f>
        <v>7.0881759557951878E-17</v>
      </c>
      <c r="AB68">
        <f t="shared" si="58"/>
        <v>-1027.994481346652</v>
      </c>
      <c r="AC68">
        <f t="shared" si="33"/>
        <v>-917.85221548808943</v>
      </c>
      <c r="AE68">
        <f t="shared" si="34"/>
        <v>0</v>
      </c>
      <c r="AF68">
        <f t="shared" si="35"/>
        <v>0</v>
      </c>
      <c r="AG68">
        <f t="shared" si="36"/>
        <v>-3.5440879778975937E-15</v>
      </c>
      <c r="AH68">
        <f t="shared" si="37"/>
        <v>-7.8193703746337035E-10</v>
      </c>
      <c r="AI68">
        <f t="shared" si="62"/>
        <v>-7.8194058155134828E-10</v>
      </c>
      <c r="AJ68">
        <f t="shared" si="39"/>
        <v>-110.14226585856261</v>
      </c>
      <c r="AK68">
        <f t="shared" si="61"/>
        <v>-71.959613694265656</v>
      </c>
      <c r="AL68">
        <f t="shared" si="63"/>
        <v>-182.10187955361022</v>
      </c>
      <c r="AN68">
        <f t="shared" si="41"/>
        <v>0</v>
      </c>
      <c r="AO68">
        <f t="shared" si="42"/>
        <v>0</v>
      </c>
      <c r="AP68">
        <f t="shared" si="43"/>
        <v>-5.7309598049260103E-18</v>
      </c>
      <c r="AQ68">
        <f t="shared" si="44"/>
        <v>-1.2644295964525813E-12</v>
      </c>
      <c r="AR68">
        <f t="shared" si="45"/>
        <v>-1.2644353274123862E-12</v>
      </c>
      <c r="AS68">
        <f t="shared" si="46"/>
        <v>-0.1781053129593432</v>
      </c>
      <c r="AT68">
        <f t="shared" si="47"/>
        <v>-0.1163621378001119</v>
      </c>
      <c r="AU68">
        <f t="shared" si="48"/>
        <v>-0.29446745076071956</v>
      </c>
      <c r="AW68">
        <v>65</v>
      </c>
      <c r="AX68">
        <f>IF(Z68&gt;0, (R68*SUMPRODUCT(K68:$K$98, X68:$X$98)-K68*$AZ$3)/Z68, 0)</f>
        <v>-1.2949060819203664E+19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50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7.0881759557951878E-17</v>
      </c>
      <c r="X69">
        <f t="shared" si="67"/>
        <v>7.0881759557951878E-17</v>
      </c>
      <c r="Y69">
        <f t="shared" si="56"/>
        <v>7.0881759557951882E-19</v>
      </c>
      <c r="Z69">
        <f t="shared" si="68"/>
        <v>0</v>
      </c>
      <c r="AB69">
        <f t="shared" si="58"/>
        <v>-917.85221548808943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-1.4176351911590375E-10</v>
      </c>
      <c r="AI69">
        <f t="shared" si="62"/>
        <v>-1.4176351911590375E-10</v>
      </c>
      <c r="AJ69">
        <f t="shared" si="39"/>
        <v>-917.85221548808943</v>
      </c>
      <c r="AK69">
        <f t="shared" si="61"/>
        <v>-64.249655084166264</v>
      </c>
      <c r="AL69">
        <f t="shared" si="63"/>
        <v>-982.1018705723975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-2.0467713589021465E-13</v>
      </c>
      <c r="AR69">
        <f t="shared" si="45"/>
        <v>-2.0467713589021465E-13</v>
      </c>
      <c r="AS69">
        <f t="shared" si="46"/>
        <v>-1.3251883404714011</v>
      </c>
      <c r="AT69">
        <f t="shared" si="47"/>
        <v>-9.2763183832998086E-2</v>
      </c>
      <c r="AU69">
        <f t="shared" si="48"/>
        <v>-1.4179515243046039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1138570.2711163312</v>
      </c>
      <c r="AO71" s="6">
        <f t="shared" si="70"/>
        <v>-113857.02711163313</v>
      </c>
      <c r="AP71" s="6">
        <f t="shared" si="70"/>
        <v>-2884.7835856135935</v>
      </c>
      <c r="AQ71" s="6">
        <f t="shared" si="70"/>
        <v>-567609.80937293614</v>
      </c>
      <c r="AR71" s="6">
        <f t="shared" si="70"/>
        <v>454218.65104614821</v>
      </c>
      <c r="AS71" s="6">
        <f t="shared" si="70"/>
        <v>-30906.853702843488</v>
      </c>
      <c r="AT71" s="6">
        <f t="shared" si="70"/>
        <v>4588.6042585295681</v>
      </c>
      <c r="AU71" s="6">
        <f t="shared" si="70"/>
        <v>427900.40160183393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184.96245311583235</v>
      </c>
      <c r="E2">
        <v>0.3</v>
      </c>
      <c r="F2">
        <f>'T.26.04.A (2)'!$C$11</f>
        <v>-1866.462208654669</v>
      </c>
      <c r="G2">
        <v>3</v>
      </c>
      <c r="H2">
        <v>2004</v>
      </c>
      <c r="I2" t="b">
        <v>1</v>
      </c>
      <c r="J2">
        <v>8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302.17889232895044</v>
      </c>
      <c r="E3">
        <f>$E$2</f>
        <v>0.3</v>
      </c>
      <c r="F3">
        <f>'T.35.04.A (2)'!$C$11</f>
        <v>-672.53177043760581</v>
      </c>
      <c r="G3">
        <f>$G$2</f>
        <v>3</v>
      </c>
      <c r="H3">
        <f>$H$2</f>
        <v>2004</v>
      </c>
      <c r="I3" t="b">
        <f>$I$2</f>
        <v>1</v>
      </c>
      <c r="J3">
        <f>$J$2</f>
        <v>8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1021.7292249491057</v>
      </c>
      <c r="E4">
        <f t="shared" ref="E4:E49" si="0">$E$2</f>
        <v>0.3</v>
      </c>
      <c r="F4">
        <f>'T.45.04.A (2)'!$C$11</f>
        <v>4159.9483686761459</v>
      </c>
      <c r="G4">
        <f t="shared" ref="G4:G49" si="1">$G$2</f>
        <v>3</v>
      </c>
      <c r="H4">
        <f t="shared" ref="H4:H49" si="2">$H$2</f>
        <v>2004</v>
      </c>
      <c r="I4" t="b">
        <f t="shared" ref="I4:I49" si="3">$I$2</f>
        <v>1</v>
      </c>
      <c r="J4">
        <f t="shared" ref="J4:J49" si="4">$J$2</f>
        <v>8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3146.3362539482737</v>
      </c>
      <c r="E5">
        <f t="shared" si="0"/>
        <v>0.3</v>
      </c>
      <c r="F5">
        <f>'T.55.04.A (2)'!$C$11</f>
        <v>15529.607513813702</v>
      </c>
      <c r="G5">
        <f t="shared" si="1"/>
        <v>3</v>
      </c>
      <c r="H5">
        <f t="shared" si="2"/>
        <v>2004</v>
      </c>
      <c r="I5" t="b">
        <f t="shared" si="3"/>
        <v>1</v>
      </c>
      <c r="J5">
        <f t="shared" si="4"/>
        <v>8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272.78763861237002</v>
      </c>
      <c r="E6">
        <f t="shared" si="0"/>
        <v>0.3</v>
      </c>
      <c r="F6">
        <f>'T.26.04.B (2)'!$C$11</f>
        <v>-1228.152471401105</v>
      </c>
      <c r="G6">
        <f t="shared" si="1"/>
        <v>3</v>
      </c>
      <c r="H6">
        <f t="shared" si="2"/>
        <v>2004</v>
      </c>
      <c r="I6" t="b">
        <f t="shared" si="3"/>
        <v>1</v>
      </c>
      <c r="J6">
        <f t="shared" si="4"/>
        <v>8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584.71792933120457</v>
      </c>
      <c r="E7">
        <f t="shared" si="0"/>
        <v>0.3</v>
      </c>
      <c r="F7">
        <f>'T.35.04.B (2)'!$C$11</f>
        <v>858.40775768252502</v>
      </c>
      <c r="G7">
        <f t="shared" si="1"/>
        <v>3</v>
      </c>
      <c r="H7">
        <f t="shared" si="2"/>
        <v>2004</v>
      </c>
      <c r="I7" t="b">
        <f t="shared" si="3"/>
        <v>1</v>
      </c>
      <c r="J7">
        <f t="shared" si="4"/>
        <v>8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1946.6561180088354</v>
      </c>
      <c r="E8">
        <f t="shared" si="0"/>
        <v>0.3</v>
      </c>
      <c r="F8">
        <f>'T.45.04.B (2)'!$C$11</f>
        <v>10171.704862646991</v>
      </c>
      <c r="G8">
        <f t="shared" si="1"/>
        <v>3</v>
      </c>
      <c r="H8">
        <f t="shared" si="2"/>
        <v>2004</v>
      </c>
      <c r="I8" t="b">
        <f t="shared" si="3"/>
        <v>1</v>
      </c>
      <c r="J8">
        <f t="shared" si="4"/>
        <v>8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6180.6931326637978</v>
      </c>
      <c r="E9">
        <f t="shared" si="0"/>
        <v>0.3</v>
      </c>
      <c r="F9">
        <f>'T.55.04.B (2)'!$C$11</f>
        <v>32854.244476657695</v>
      </c>
      <c r="G9">
        <f t="shared" si="1"/>
        <v>3</v>
      </c>
      <c r="H9">
        <f t="shared" si="2"/>
        <v>2004</v>
      </c>
      <c r="I9" t="b">
        <f t="shared" si="3"/>
        <v>1</v>
      </c>
      <c r="J9">
        <f t="shared" si="4"/>
        <v>8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536.6393297013625</v>
      </c>
      <c r="E10">
        <f t="shared" si="0"/>
        <v>0.3</v>
      </c>
      <c r="F10">
        <f>'T.26.04.C (2)'!$C$11</f>
        <v>-266.51725653838901</v>
      </c>
      <c r="G10">
        <f t="shared" si="1"/>
        <v>3</v>
      </c>
      <c r="H10">
        <f t="shared" si="2"/>
        <v>2004</v>
      </c>
      <c r="I10" t="b">
        <f t="shared" si="3"/>
        <v>1</v>
      </c>
      <c r="J10">
        <f t="shared" si="4"/>
        <v>8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1315.7359083774979</v>
      </c>
      <c r="E11">
        <f t="shared" si="0"/>
        <v>0.3</v>
      </c>
      <c r="F11">
        <f>'T.35.04.C (2)'!$C$11</f>
        <v>4947.4258057930156</v>
      </c>
      <c r="G11">
        <f t="shared" si="1"/>
        <v>3</v>
      </c>
      <c r="H11">
        <f t="shared" si="2"/>
        <v>2004</v>
      </c>
      <c r="I11" t="b">
        <f t="shared" si="3"/>
        <v>1</v>
      </c>
      <c r="J11">
        <f t="shared" si="4"/>
        <v>8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4721.4367971880229</v>
      </c>
      <c r="E12">
        <f t="shared" si="0"/>
        <v>0.3</v>
      </c>
      <c r="F12">
        <f>'T.45.04.C (2)'!$C$11</f>
        <v>28206.97434455952</v>
      </c>
      <c r="G12">
        <f t="shared" si="1"/>
        <v>3</v>
      </c>
      <c r="H12">
        <f t="shared" si="2"/>
        <v>2004</v>
      </c>
      <c r="I12" t="b">
        <f t="shared" si="3"/>
        <v>1</v>
      </c>
      <c r="J12">
        <f t="shared" si="4"/>
        <v>8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15283.763768810362</v>
      </c>
      <c r="E13">
        <f t="shared" si="0"/>
        <v>0.3</v>
      </c>
      <c r="F13">
        <f>'T.55.04.C (2)'!$C$11</f>
        <v>84828.155365189654</v>
      </c>
      <c r="G13">
        <f t="shared" si="1"/>
        <v>3</v>
      </c>
      <c r="H13">
        <f t="shared" si="2"/>
        <v>2004</v>
      </c>
      <c r="I13" t="b">
        <f t="shared" si="3"/>
        <v>1</v>
      </c>
      <c r="J13">
        <f t="shared" si="4"/>
        <v>8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976.39214818301684</v>
      </c>
      <c r="E14">
        <f t="shared" si="0"/>
        <v>0.3</v>
      </c>
      <c r="F14">
        <f>'T.26.04.D (2)'!$C$11</f>
        <v>1336.2081015661386</v>
      </c>
      <c r="G14">
        <f t="shared" si="1"/>
        <v>3</v>
      </c>
      <c r="H14">
        <f t="shared" si="2"/>
        <v>2004</v>
      </c>
      <c r="I14" t="b">
        <f t="shared" si="3"/>
        <v>1</v>
      </c>
      <c r="J14">
        <f t="shared" si="4"/>
        <v>8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2534.099206787987</v>
      </c>
      <c r="E15">
        <f t="shared" si="0"/>
        <v>0.3</v>
      </c>
      <c r="F15">
        <f>'T.35.04.D (2)'!$C$11</f>
        <v>11762.455885977173</v>
      </c>
      <c r="G15">
        <f t="shared" si="1"/>
        <v>3</v>
      </c>
      <c r="H15">
        <f t="shared" si="2"/>
        <v>2004</v>
      </c>
      <c r="I15" t="b">
        <f t="shared" si="3"/>
        <v>1</v>
      </c>
      <c r="J15">
        <f t="shared" si="4"/>
        <v>8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9346.0712624866665</v>
      </c>
      <c r="E16">
        <f t="shared" si="0"/>
        <v>0.3</v>
      </c>
      <c r="F16">
        <f>'T.45.04.D (2)'!$C$11</f>
        <v>58265.756814413704</v>
      </c>
      <c r="G16">
        <f t="shared" si="1"/>
        <v>3</v>
      </c>
      <c r="H16">
        <f t="shared" si="2"/>
        <v>2004</v>
      </c>
      <c r="I16" t="b">
        <f t="shared" si="3"/>
        <v>1</v>
      </c>
      <c r="J16">
        <f t="shared" si="4"/>
        <v>8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30455.548162387971</v>
      </c>
      <c r="E17">
        <f t="shared" si="0"/>
        <v>0.3</v>
      </c>
      <c r="F17">
        <f>'T.55.04.D (2)'!$C$11</f>
        <v>171451.34017940951</v>
      </c>
      <c r="G17">
        <f t="shared" si="1"/>
        <v>3</v>
      </c>
      <c r="H17">
        <f t="shared" si="2"/>
        <v>2004</v>
      </c>
      <c r="I17" t="b">
        <f t="shared" si="3"/>
        <v>1</v>
      </c>
      <c r="J17">
        <f t="shared" si="4"/>
        <v>8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1855.8977851463255</v>
      </c>
      <c r="E18">
        <f t="shared" si="0"/>
        <v>0.3</v>
      </c>
      <c r="F18">
        <f>'T.26.04.E (2)'!$C$11</f>
        <v>4541.6588177751964</v>
      </c>
      <c r="G18">
        <f t="shared" si="1"/>
        <v>3</v>
      </c>
      <c r="H18">
        <f t="shared" si="2"/>
        <v>2004</v>
      </c>
      <c r="I18" t="b">
        <f t="shared" si="3"/>
        <v>1</v>
      </c>
      <c r="J18">
        <f t="shared" si="4"/>
        <v>8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4970.8258036089646</v>
      </c>
      <c r="E19">
        <f t="shared" si="0"/>
        <v>0.3</v>
      </c>
      <c r="F19">
        <f>'T.35.04.E (2)'!$C$11</f>
        <v>25392.516046345478</v>
      </c>
      <c r="G19">
        <f t="shared" si="1"/>
        <v>3</v>
      </c>
      <c r="H19">
        <f t="shared" si="2"/>
        <v>2004</v>
      </c>
      <c r="I19" t="b">
        <f t="shared" si="3"/>
        <v>1</v>
      </c>
      <c r="J19">
        <f t="shared" si="4"/>
        <v>8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18595.340193083968</v>
      </c>
      <c r="E20">
        <f t="shared" si="0"/>
        <v>0.3</v>
      </c>
      <c r="F20">
        <f>'T.45.04.E (2)'!$C$11</f>
        <v>118383.32175412221</v>
      </c>
      <c r="G20">
        <f t="shared" si="1"/>
        <v>3</v>
      </c>
      <c r="H20">
        <f t="shared" si="2"/>
        <v>2004</v>
      </c>
      <c r="I20" t="b">
        <f t="shared" si="3"/>
        <v>1</v>
      </c>
      <c r="J20">
        <f t="shared" si="4"/>
        <v>8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60799.11694954319</v>
      </c>
      <c r="E21">
        <f t="shared" si="0"/>
        <v>0.3</v>
      </c>
      <c r="F21">
        <f>'T.55.04.E (2)'!$C$11</f>
        <v>344697.70980784943</v>
      </c>
      <c r="G21">
        <f t="shared" si="1"/>
        <v>3</v>
      </c>
      <c r="H21">
        <f t="shared" si="2"/>
        <v>2004</v>
      </c>
      <c r="I21" t="b">
        <f t="shared" si="3"/>
        <v>1</v>
      </c>
      <c r="J21">
        <f t="shared" si="4"/>
        <v>8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3614.909059072942</v>
      </c>
      <c r="E22">
        <f t="shared" si="0"/>
        <v>0.3</v>
      </c>
      <c r="F22">
        <f>'T.26.04.F (2)'!$C$11</f>
        <v>10952.560250193294</v>
      </c>
      <c r="G22">
        <f t="shared" si="1"/>
        <v>3</v>
      </c>
      <c r="H22">
        <f t="shared" si="2"/>
        <v>2004</v>
      </c>
      <c r="I22" t="b">
        <f t="shared" si="3"/>
        <v>1</v>
      </c>
      <c r="J22">
        <f t="shared" si="4"/>
        <v>8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9844.2789972509217</v>
      </c>
      <c r="E23">
        <f t="shared" si="0"/>
        <v>0.3</v>
      </c>
      <c r="F23">
        <f>'T.35.04.F (2)'!$C$11</f>
        <v>52652.63636708213</v>
      </c>
      <c r="G23">
        <f t="shared" si="1"/>
        <v>3</v>
      </c>
      <c r="H23">
        <f t="shared" si="2"/>
        <v>2004</v>
      </c>
      <c r="I23" t="b">
        <f t="shared" si="3"/>
        <v>1</v>
      </c>
      <c r="J23">
        <f t="shared" si="4"/>
        <v>8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37093.878054278553</v>
      </c>
      <c r="E24">
        <f t="shared" si="0"/>
        <v>0.3</v>
      </c>
      <c r="F24">
        <f>'T.45.04.F (2)'!$C$11</f>
        <v>238618.45163353914</v>
      </c>
      <c r="G24">
        <f t="shared" si="1"/>
        <v>3</v>
      </c>
      <c r="H24">
        <f t="shared" si="2"/>
        <v>2004</v>
      </c>
      <c r="I24" t="b">
        <f t="shared" si="3"/>
        <v>1</v>
      </c>
      <c r="J24">
        <f t="shared" si="4"/>
        <v>8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121486.25452385364</v>
      </c>
      <c r="E25">
        <f t="shared" si="0"/>
        <v>0.3</v>
      </c>
      <c r="F25">
        <f>'T.55.04.F (2)'!$C$11</f>
        <v>691190.4490647288</v>
      </c>
      <c r="G25">
        <f t="shared" si="1"/>
        <v>3</v>
      </c>
      <c r="H25">
        <f t="shared" si="2"/>
        <v>2004</v>
      </c>
      <c r="I25" t="b">
        <f t="shared" si="3"/>
        <v>1</v>
      </c>
      <c r="J25">
        <f t="shared" si="4"/>
        <v>8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3538.9668447331519</v>
      </c>
      <c r="E26">
        <f t="shared" si="0"/>
        <v>0.3</v>
      </c>
      <c r="F26" s="29">
        <f>'S.26.04.A (2)'!$C$11</f>
        <v>-528.62207875829915</v>
      </c>
      <c r="G26">
        <f t="shared" si="1"/>
        <v>3</v>
      </c>
      <c r="H26">
        <f t="shared" si="2"/>
        <v>2004</v>
      </c>
      <c r="I26" t="b">
        <f t="shared" si="3"/>
        <v>1</v>
      </c>
      <c r="J26">
        <f t="shared" si="4"/>
        <v>8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6595.3152091989359</v>
      </c>
      <c r="E27">
        <f t="shared" si="0"/>
        <v>0.3</v>
      </c>
      <c r="F27" s="29">
        <f>'S.35.04.A (2)'!$C$11</f>
        <v>1306.4359599386946</v>
      </c>
      <c r="G27">
        <f t="shared" si="1"/>
        <v>3</v>
      </c>
      <c r="H27">
        <f t="shared" si="2"/>
        <v>2004</v>
      </c>
      <c r="I27" t="b">
        <f t="shared" si="3"/>
        <v>1</v>
      </c>
      <c r="J27">
        <f t="shared" si="4"/>
        <v>8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13572.748019162676</v>
      </c>
      <c r="E28">
        <f t="shared" si="0"/>
        <v>0.3</v>
      </c>
      <c r="F28" s="29">
        <f>'S.45.04.A (2)'!$C$11</f>
        <v>5140.8044619946968</v>
      </c>
      <c r="G28">
        <f t="shared" si="1"/>
        <v>3</v>
      </c>
      <c r="H28">
        <f t="shared" si="2"/>
        <v>2004</v>
      </c>
      <c r="I28" t="b">
        <f t="shared" si="3"/>
        <v>1</v>
      </c>
      <c r="J28">
        <f t="shared" si="4"/>
        <v>8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22648.545812419266</v>
      </c>
      <c r="E29">
        <f t="shared" si="0"/>
        <v>0.3</v>
      </c>
      <c r="F29" s="29">
        <f>'S.55.04.A (2)'!$C$11</f>
        <v>8765.8135444856835</v>
      </c>
      <c r="G29">
        <f t="shared" si="1"/>
        <v>3</v>
      </c>
      <c r="H29">
        <f t="shared" si="2"/>
        <v>2004</v>
      </c>
      <c r="I29" t="b">
        <f t="shared" si="3"/>
        <v>1</v>
      </c>
      <c r="J29">
        <f t="shared" si="4"/>
        <v>8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6080.8966061441679</v>
      </c>
      <c r="E30">
        <f t="shared" si="0"/>
        <v>0.3</v>
      </c>
      <c r="F30" s="30">
        <f>'S.26.04.B (2)'!$C$11</f>
        <v>798.16030179205586</v>
      </c>
      <c r="G30">
        <f t="shared" si="1"/>
        <v>3</v>
      </c>
      <c r="H30">
        <f t="shared" si="2"/>
        <v>2004</v>
      </c>
      <c r="I30" t="b">
        <f t="shared" si="3"/>
        <v>1</v>
      </c>
      <c r="J30">
        <f t="shared" si="4"/>
        <v>8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12217.62987250116</v>
      </c>
      <c r="E31">
        <f t="shared" si="0"/>
        <v>0.3</v>
      </c>
      <c r="F31" s="30">
        <f>'S.35.04.B (2)'!$C$11</f>
        <v>4482.9115204658419</v>
      </c>
      <c r="G31">
        <f t="shared" si="1"/>
        <v>3</v>
      </c>
      <c r="H31">
        <f t="shared" si="2"/>
        <v>2004</v>
      </c>
      <c r="I31" t="b">
        <f t="shared" si="3"/>
        <v>1</v>
      </c>
      <c r="J31">
        <f t="shared" si="4"/>
        <v>8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26242.775828059894</v>
      </c>
      <c r="E32">
        <f t="shared" si="0"/>
        <v>0.3</v>
      </c>
      <c r="F32" s="30">
        <f>'S.45.04.B (2)'!$C$11</f>
        <v>12193.616687052474</v>
      </c>
      <c r="G32">
        <f t="shared" si="1"/>
        <v>3</v>
      </c>
      <c r="H32">
        <f t="shared" si="2"/>
        <v>2004</v>
      </c>
      <c r="I32" t="b">
        <f t="shared" si="3"/>
        <v>1</v>
      </c>
      <c r="J32">
        <f t="shared" si="4"/>
        <v>8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44524.82118835982</v>
      </c>
      <c r="E33">
        <f t="shared" si="0"/>
        <v>0.3</v>
      </c>
      <c r="F33" s="30">
        <f>'S.55.04.B (2)'!$C$11</f>
        <v>19512.854263904883</v>
      </c>
      <c r="G33">
        <f t="shared" si="1"/>
        <v>3</v>
      </c>
      <c r="H33">
        <f t="shared" si="2"/>
        <v>2004</v>
      </c>
      <c r="I33" t="b">
        <f t="shared" si="3"/>
        <v>1</v>
      </c>
      <c r="J33">
        <f t="shared" si="4"/>
        <v>8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13706.685890377203</v>
      </c>
      <c r="E34">
        <f t="shared" si="0"/>
        <v>0.3</v>
      </c>
      <c r="F34" s="30">
        <f>'S.26.04.C (2)'!$C$11</f>
        <v>4778.5074434431017</v>
      </c>
      <c r="G34">
        <f t="shared" si="1"/>
        <v>3</v>
      </c>
      <c r="H34">
        <f t="shared" si="2"/>
        <v>2004</v>
      </c>
      <c r="I34" t="b">
        <f t="shared" si="3"/>
        <v>1</v>
      </c>
      <c r="J34">
        <f t="shared" si="4"/>
        <v>8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29084.573862407848</v>
      </c>
      <c r="E35">
        <f t="shared" si="0"/>
        <v>0.3</v>
      </c>
      <c r="F35" s="30">
        <f>'S.35.04.C (2)'!$C$11</f>
        <v>14012.338202047311</v>
      </c>
      <c r="G35">
        <f t="shared" si="1"/>
        <v>3</v>
      </c>
      <c r="H35">
        <f t="shared" si="2"/>
        <v>2004</v>
      </c>
      <c r="I35" t="b">
        <f t="shared" si="3"/>
        <v>1</v>
      </c>
      <c r="J35">
        <f t="shared" si="4"/>
        <v>8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64252.8592547515</v>
      </c>
      <c r="E36">
        <f t="shared" si="0"/>
        <v>0.3</v>
      </c>
      <c r="F36" s="30">
        <f>'S.45.04.C (2)'!$C$11</f>
        <v>33352.053362225764</v>
      </c>
      <c r="G36">
        <f t="shared" si="1"/>
        <v>3</v>
      </c>
      <c r="H36">
        <f t="shared" si="2"/>
        <v>2004</v>
      </c>
      <c r="I36" t="b">
        <f t="shared" si="3"/>
        <v>1</v>
      </c>
      <c r="J36">
        <f t="shared" si="4"/>
        <v>8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110153.64731618152</v>
      </c>
      <c r="E37">
        <f t="shared" si="0"/>
        <v>0.3</v>
      </c>
      <c r="F37" s="30">
        <f>'S.55.04.C (2)'!$C$11</f>
        <v>51753.97642216245</v>
      </c>
      <c r="G37">
        <f t="shared" si="1"/>
        <v>3</v>
      </c>
      <c r="H37">
        <f t="shared" si="2"/>
        <v>2004</v>
      </c>
      <c r="I37" t="b">
        <f t="shared" si="3"/>
        <v>1</v>
      </c>
      <c r="J37">
        <f t="shared" si="4"/>
        <v>8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26416.33469743227</v>
      </c>
      <c r="E38">
        <f t="shared" si="0"/>
        <v>0.3</v>
      </c>
      <c r="F38" s="30">
        <f>'S.26.04.D (2)'!$C$11</f>
        <v>11412.419346194867</v>
      </c>
      <c r="G38">
        <f t="shared" si="1"/>
        <v>3</v>
      </c>
      <c r="H38">
        <f t="shared" si="2"/>
        <v>2004</v>
      </c>
      <c r="I38" t="b">
        <f t="shared" si="3"/>
        <v>1</v>
      </c>
      <c r="J38">
        <f t="shared" si="4"/>
        <v>8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57196.147178918967</v>
      </c>
      <c r="E39">
        <f t="shared" si="0"/>
        <v>0.3</v>
      </c>
      <c r="F39" s="30">
        <f>'S.35.04.D (2)'!$C$11</f>
        <v>29894.716004683083</v>
      </c>
      <c r="G39">
        <f t="shared" si="1"/>
        <v>3</v>
      </c>
      <c r="H39">
        <f t="shared" si="2"/>
        <v>2004</v>
      </c>
      <c r="I39" t="b">
        <f t="shared" si="3"/>
        <v>1</v>
      </c>
      <c r="J39">
        <f t="shared" si="4"/>
        <v>8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127602.99829923757</v>
      </c>
      <c r="E40">
        <f t="shared" si="0"/>
        <v>0.3</v>
      </c>
      <c r="F40" s="30">
        <f>'S.45.04.D (2)'!$C$11</f>
        <v>68616.114487514627</v>
      </c>
      <c r="G40">
        <f t="shared" si="1"/>
        <v>3</v>
      </c>
      <c r="H40">
        <f t="shared" si="2"/>
        <v>2004</v>
      </c>
      <c r="I40" t="b">
        <f t="shared" si="3"/>
        <v>1</v>
      </c>
      <c r="J40">
        <f t="shared" si="4"/>
        <v>8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219535.02419588412</v>
      </c>
      <c r="E41">
        <f t="shared" si="0"/>
        <v>0.3</v>
      </c>
      <c r="F41" s="30">
        <f>'S.55.04.D (2)'!$C$11</f>
        <v>105489.18001925827</v>
      </c>
      <c r="G41">
        <f t="shared" si="1"/>
        <v>3</v>
      </c>
      <c r="H41">
        <f t="shared" si="2"/>
        <v>2004</v>
      </c>
      <c r="I41" t="b">
        <f t="shared" si="3"/>
        <v>1</v>
      </c>
      <c r="J41">
        <f t="shared" si="4"/>
        <v>8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51835.632311542417</v>
      </c>
      <c r="E42">
        <f t="shared" si="0"/>
        <v>0.3</v>
      </c>
      <c r="F42" s="30">
        <f>'S.26.04.E (2)'!$C$11</f>
        <v>24680.243151698367</v>
      </c>
      <c r="G42">
        <f t="shared" si="1"/>
        <v>3</v>
      </c>
      <c r="H42">
        <f t="shared" si="2"/>
        <v>2004</v>
      </c>
      <c r="I42" t="b">
        <f t="shared" si="3"/>
        <v>1</v>
      </c>
      <c r="J42">
        <f t="shared" si="4"/>
        <v>8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113419.29381194127</v>
      </c>
      <c r="E43">
        <f t="shared" si="0"/>
        <v>0.3</v>
      </c>
      <c r="F43" s="30">
        <f>'S.35.04.E (2)'!$C$11</f>
        <v>61659.471609954708</v>
      </c>
      <c r="G43">
        <f t="shared" si="1"/>
        <v>3</v>
      </c>
      <c r="H43">
        <f t="shared" si="2"/>
        <v>2004</v>
      </c>
      <c r="I43" t="b">
        <f t="shared" si="3"/>
        <v>1</v>
      </c>
      <c r="J43">
        <f t="shared" si="4"/>
        <v>8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254303.27638820966</v>
      </c>
      <c r="E44">
        <f t="shared" si="0"/>
        <v>0.3</v>
      </c>
      <c r="F44" s="30">
        <f>'S.45.04.E (2)'!$C$11</f>
        <v>139144.23673809232</v>
      </c>
      <c r="G44">
        <f t="shared" si="1"/>
        <v>3</v>
      </c>
      <c r="H44">
        <f t="shared" si="2"/>
        <v>2004</v>
      </c>
      <c r="I44" t="b">
        <f t="shared" si="3"/>
        <v>1</v>
      </c>
      <c r="J44">
        <f t="shared" si="4"/>
        <v>8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438297.77795528952</v>
      </c>
      <c r="E45">
        <f t="shared" si="0"/>
        <v>0.3</v>
      </c>
      <c r="F45" s="30">
        <f>'S.55.04.E (2)'!$C$11</f>
        <v>212959.58721344997</v>
      </c>
      <c r="G45">
        <f t="shared" si="1"/>
        <v>3</v>
      </c>
      <c r="H45">
        <f t="shared" si="2"/>
        <v>2004</v>
      </c>
      <c r="I45" t="b">
        <f t="shared" si="3"/>
        <v>1</v>
      </c>
      <c r="J45">
        <f t="shared" si="4"/>
        <v>8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102674.22753976267</v>
      </c>
      <c r="E46">
        <f t="shared" si="0"/>
        <v>0.3</v>
      </c>
      <c r="F46" s="30">
        <f>'S.26.04.F (2)'!$C$11</f>
        <v>51215.890762705378</v>
      </c>
      <c r="G46">
        <f t="shared" si="1"/>
        <v>3</v>
      </c>
      <c r="H46">
        <f t="shared" si="2"/>
        <v>2004</v>
      </c>
      <c r="I46" t="b">
        <f t="shared" si="3"/>
        <v>1</v>
      </c>
      <c r="J46">
        <f t="shared" si="4"/>
        <v>8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225865.58707798575</v>
      </c>
      <c r="E47">
        <f t="shared" si="0"/>
        <v>0.3</v>
      </c>
      <c r="F47" s="30">
        <f>'S.35.04.F (2)'!$C$11</f>
        <v>125188.98282049772</v>
      </c>
      <c r="G47">
        <f t="shared" si="1"/>
        <v>3</v>
      </c>
      <c r="H47">
        <f t="shared" si="2"/>
        <v>2004</v>
      </c>
      <c r="I47" t="b">
        <f t="shared" si="3"/>
        <v>1</v>
      </c>
      <c r="J47">
        <f t="shared" si="4"/>
        <v>8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507703.8325661539</v>
      </c>
      <c r="E48">
        <f t="shared" si="0"/>
        <v>0.3</v>
      </c>
      <c r="F48" s="30">
        <f>'S.45.04.F (2)'!$C$11</f>
        <v>280200.4812392476</v>
      </c>
      <c r="G48">
        <f t="shared" si="1"/>
        <v>3</v>
      </c>
      <c r="H48">
        <f t="shared" si="2"/>
        <v>2004</v>
      </c>
      <c r="I48" t="b">
        <f t="shared" si="3"/>
        <v>1</v>
      </c>
      <c r="J48">
        <f t="shared" si="4"/>
        <v>8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875823.28547410085</v>
      </c>
      <c r="E49">
        <f t="shared" si="0"/>
        <v>0.3</v>
      </c>
      <c r="F49" s="30">
        <f>'S.55.04.F (2)'!$C$11</f>
        <v>427900.40160183393</v>
      </c>
      <c r="G49">
        <f t="shared" si="1"/>
        <v>3</v>
      </c>
      <c r="H49">
        <f t="shared" si="2"/>
        <v>2004</v>
      </c>
      <c r="I49" t="b">
        <f t="shared" si="3"/>
        <v>1</v>
      </c>
      <c r="J49">
        <f t="shared" si="4"/>
        <v>8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1.1523519999999999E-3</v>
      </c>
      <c r="D2" s="28"/>
      <c r="I2" s="31"/>
    </row>
    <row r="3" spans="1:9" x14ac:dyDescent="0.25">
      <c r="A3" s="13">
        <v>27</v>
      </c>
      <c r="B3" s="5">
        <v>1.160019E-3</v>
      </c>
      <c r="D3" s="28"/>
      <c r="I3" s="8"/>
    </row>
    <row r="4" spans="1:9" x14ac:dyDescent="0.25">
      <c r="A4" s="13">
        <v>28</v>
      </c>
      <c r="B4" s="5">
        <v>1.1694889999999999E-3</v>
      </c>
      <c r="D4" s="28"/>
      <c r="I4" s="8"/>
    </row>
    <row r="5" spans="1:9" x14ac:dyDescent="0.25">
      <c r="A5" s="13">
        <v>29</v>
      </c>
      <c r="B5" s="5">
        <v>1.179411E-3</v>
      </c>
      <c r="D5" s="28"/>
    </row>
    <row r="6" spans="1:9" x14ac:dyDescent="0.25">
      <c r="A6" s="13">
        <v>30</v>
      </c>
      <c r="B6" s="5">
        <v>1.192039E-3</v>
      </c>
      <c r="D6" s="28"/>
    </row>
    <row r="7" spans="1:9" x14ac:dyDescent="0.25">
      <c r="A7" s="13">
        <v>31</v>
      </c>
      <c r="B7" s="5">
        <v>1.2118820000000001E-3</v>
      </c>
      <c r="D7" s="28"/>
    </row>
    <row r="8" spans="1:9" x14ac:dyDescent="0.25">
      <c r="A8" s="13">
        <v>32</v>
      </c>
      <c r="B8" s="5">
        <v>1.2353329999999999E-3</v>
      </c>
    </row>
    <row r="9" spans="1:9" x14ac:dyDescent="0.25">
      <c r="A9" s="13">
        <v>33</v>
      </c>
      <c r="B9" s="5">
        <v>1.2583340000000001E-3</v>
      </c>
    </row>
    <row r="10" spans="1:9" x14ac:dyDescent="0.25">
      <c r="A10" s="13">
        <v>34</v>
      </c>
      <c r="B10" s="5">
        <v>1.287648E-3</v>
      </c>
    </row>
    <row r="11" spans="1:9" x14ac:dyDescent="0.25">
      <c r="A11" s="13">
        <v>35</v>
      </c>
      <c r="B11" s="5">
        <v>1.317864E-3</v>
      </c>
    </row>
    <row r="12" spans="1:9" x14ac:dyDescent="0.25">
      <c r="A12" s="13">
        <v>36</v>
      </c>
      <c r="B12" s="5">
        <v>1.353492E-3</v>
      </c>
    </row>
    <row r="13" spans="1:9" x14ac:dyDescent="0.25">
      <c r="A13" s="13">
        <v>37</v>
      </c>
      <c r="B13" s="5">
        <v>1.402649E-3</v>
      </c>
    </row>
    <row r="14" spans="1:9" x14ac:dyDescent="0.25">
      <c r="A14" s="13">
        <v>38</v>
      </c>
      <c r="B14" s="5">
        <v>1.459023E-3</v>
      </c>
    </row>
    <row r="15" spans="1:9" x14ac:dyDescent="0.25">
      <c r="A15" s="13">
        <v>39</v>
      </c>
      <c r="B15" s="5">
        <v>1.516749E-3</v>
      </c>
    </row>
    <row r="16" spans="1:9" x14ac:dyDescent="0.25">
      <c r="A16" s="13">
        <v>40</v>
      </c>
      <c r="B16" s="5">
        <v>1.577632E-3</v>
      </c>
    </row>
    <row r="17" spans="1:2" x14ac:dyDescent="0.25">
      <c r="A17" s="13">
        <v>41</v>
      </c>
      <c r="B17" s="5">
        <v>1.648437E-3</v>
      </c>
    </row>
    <row r="18" spans="1:2" x14ac:dyDescent="0.25">
      <c r="A18" s="13">
        <v>42</v>
      </c>
      <c r="B18" s="5">
        <v>1.717889E-3</v>
      </c>
    </row>
    <row r="19" spans="1:2" x14ac:dyDescent="0.25">
      <c r="A19" s="13">
        <v>43</v>
      </c>
      <c r="B19" s="5">
        <v>1.798165E-3</v>
      </c>
    </row>
    <row r="20" spans="1:2" x14ac:dyDescent="0.25">
      <c r="A20" s="13">
        <v>44</v>
      </c>
      <c r="B20" s="5">
        <v>1.8843029999999999E-3</v>
      </c>
    </row>
    <row r="21" spans="1:2" x14ac:dyDescent="0.25">
      <c r="A21" s="13">
        <v>45</v>
      </c>
      <c r="B21" s="5">
        <v>1.978559E-3</v>
      </c>
    </row>
    <row r="22" spans="1:2" x14ac:dyDescent="0.25">
      <c r="A22" s="13">
        <v>46</v>
      </c>
      <c r="B22" s="5">
        <v>2.0782270000000002E-3</v>
      </c>
    </row>
    <row r="23" spans="1:2" x14ac:dyDescent="0.25">
      <c r="A23" s="13">
        <v>47</v>
      </c>
      <c r="B23" s="5">
        <v>2.7284060000000001E-3</v>
      </c>
    </row>
    <row r="24" spans="1:2" x14ac:dyDescent="0.25">
      <c r="A24" s="13">
        <v>48</v>
      </c>
      <c r="B24" s="5">
        <v>3.4724349999999998E-3</v>
      </c>
    </row>
    <row r="25" spans="1:2" x14ac:dyDescent="0.25">
      <c r="A25" s="13">
        <v>49</v>
      </c>
      <c r="B25" s="5">
        <v>4.2593279999999997E-3</v>
      </c>
    </row>
    <row r="26" spans="1:2" x14ac:dyDescent="0.25">
      <c r="A26" s="13">
        <v>50</v>
      </c>
      <c r="B26" s="5">
        <v>5.1233759999999998E-3</v>
      </c>
    </row>
    <row r="27" spans="1:2" x14ac:dyDescent="0.25">
      <c r="A27" s="13">
        <v>51</v>
      </c>
      <c r="B27" s="5">
        <v>6.0505919999999996E-3</v>
      </c>
    </row>
    <row r="28" spans="1:2" x14ac:dyDescent="0.25">
      <c r="A28" s="13">
        <v>52</v>
      </c>
      <c r="B28" s="5">
        <v>7.1181309999999998E-3</v>
      </c>
    </row>
    <row r="29" spans="1:2" x14ac:dyDescent="0.25">
      <c r="A29" s="13">
        <v>53</v>
      </c>
      <c r="B29" s="5">
        <v>8.3332130000000008E-3</v>
      </c>
    </row>
    <row r="30" spans="1:2" x14ac:dyDescent="0.25">
      <c r="A30" s="13">
        <v>54</v>
      </c>
      <c r="B30" s="5">
        <v>9.6786909999999997E-3</v>
      </c>
    </row>
    <row r="31" spans="1:2" x14ac:dyDescent="0.25">
      <c r="A31" s="13">
        <v>55</v>
      </c>
      <c r="B31" s="5">
        <v>1.1206003000000001E-2</v>
      </c>
    </row>
    <row r="32" spans="1:2" x14ac:dyDescent="0.25">
      <c r="A32" s="13">
        <v>56</v>
      </c>
      <c r="B32" s="5">
        <v>1.2937709E-2</v>
      </c>
    </row>
    <row r="33" spans="1:2" x14ac:dyDescent="0.25">
      <c r="A33" s="13">
        <v>57</v>
      </c>
      <c r="B33" s="5">
        <v>1.4742959999999999E-2</v>
      </c>
    </row>
    <row r="34" spans="1:2" x14ac:dyDescent="0.25">
      <c r="A34" s="13">
        <v>58</v>
      </c>
      <c r="B34" s="5">
        <v>1.6674095999999999E-2</v>
      </c>
    </row>
    <row r="35" spans="1:2" x14ac:dyDescent="0.25">
      <c r="A35" s="13">
        <v>59</v>
      </c>
      <c r="B35" s="5">
        <v>1.8802857999999999E-2</v>
      </c>
    </row>
    <row r="36" spans="1:2" x14ac:dyDescent="0.25">
      <c r="A36" s="13">
        <v>60</v>
      </c>
      <c r="B36" s="5">
        <v>2.1348979000000001E-2</v>
      </c>
    </row>
    <row r="37" spans="1:2" x14ac:dyDescent="0.25">
      <c r="A37" s="13">
        <v>61</v>
      </c>
      <c r="B37" s="5">
        <v>2.4063398E-2</v>
      </c>
    </row>
    <row r="38" spans="1:2" x14ac:dyDescent="0.25">
      <c r="A38" s="13">
        <v>62</v>
      </c>
      <c r="B38" s="5">
        <v>2.6767890999999999E-2</v>
      </c>
    </row>
    <row r="39" spans="1:2" x14ac:dyDescent="0.25">
      <c r="A39" s="13">
        <v>63</v>
      </c>
      <c r="B39" s="5">
        <v>2.9742653000000001E-2</v>
      </c>
    </row>
    <row r="40" spans="1:2" x14ac:dyDescent="0.25">
      <c r="A40" s="13">
        <v>64</v>
      </c>
      <c r="B40" s="5">
        <v>3.2906918E-2</v>
      </c>
    </row>
    <row r="41" spans="1:2" x14ac:dyDescent="0.25">
      <c r="A41" s="13">
        <v>65</v>
      </c>
      <c r="B41" s="5">
        <v>3.6429437000000002E-2</v>
      </c>
    </row>
    <row r="42" spans="1:2" x14ac:dyDescent="0.25">
      <c r="A42" s="13">
        <v>66</v>
      </c>
      <c r="B42" s="5">
        <v>4.0492944000000003E-2</v>
      </c>
    </row>
    <row r="43" spans="1:2" x14ac:dyDescent="0.25">
      <c r="A43" s="13">
        <v>67</v>
      </c>
      <c r="B43" s="5">
        <v>4.4837097999999999E-2</v>
      </c>
    </row>
    <row r="44" spans="1:2" x14ac:dyDescent="0.25">
      <c r="A44" s="13">
        <v>68</v>
      </c>
      <c r="B44" s="5">
        <v>4.9451519999999999E-2</v>
      </c>
    </row>
    <row r="45" spans="1:2" x14ac:dyDescent="0.25">
      <c r="A45" s="13">
        <v>69</v>
      </c>
      <c r="B45" s="5">
        <v>5.4649795000000001E-2</v>
      </c>
    </row>
    <row r="46" spans="1:2" x14ac:dyDescent="0.25">
      <c r="A46" s="13">
        <v>70</v>
      </c>
      <c r="B46" s="5">
        <v>6.0510883000000001E-2</v>
      </c>
    </row>
    <row r="47" spans="1:2" x14ac:dyDescent="0.25">
      <c r="A47" s="13">
        <v>71</v>
      </c>
      <c r="B47" s="5">
        <v>6.7218873999999998E-2</v>
      </c>
    </row>
    <row r="48" spans="1:2" x14ac:dyDescent="0.25">
      <c r="A48" s="13">
        <v>72</v>
      </c>
      <c r="B48" s="5">
        <v>7.4959660999999997E-2</v>
      </c>
    </row>
    <row r="49" spans="1:2" x14ac:dyDescent="0.25">
      <c r="A49" s="13">
        <v>73</v>
      </c>
      <c r="B49" s="5">
        <v>8.3883494000000003E-2</v>
      </c>
    </row>
    <row r="50" spans="1:2" x14ac:dyDescent="0.25">
      <c r="A50" s="13">
        <v>74</v>
      </c>
      <c r="B50" s="5">
        <v>9.4514217999999997E-2</v>
      </c>
    </row>
    <row r="51" spans="1:2" x14ac:dyDescent="0.25">
      <c r="A51" s="13">
        <v>75</v>
      </c>
      <c r="B51" s="5">
        <v>0.106775126</v>
      </c>
    </row>
    <row r="52" spans="1:2" x14ac:dyDescent="0.25">
      <c r="A52" s="13">
        <v>76</v>
      </c>
      <c r="B52" s="5">
        <v>0.120854822</v>
      </c>
    </row>
    <row r="53" spans="1:2" x14ac:dyDescent="0.25">
      <c r="A53" s="13">
        <v>77</v>
      </c>
      <c r="B53" s="5">
        <v>0.137118778</v>
      </c>
    </row>
    <row r="54" spans="1:2" x14ac:dyDescent="0.25">
      <c r="A54" s="13">
        <v>78</v>
      </c>
      <c r="B54" s="5">
        <v>0.15530349099999999</v>
      </c>
    </row>
    <row r="55" spans="1:2" x14ac:dyDescent="0.25">
      <c r="A55" s="13">
        <v>79</v>
      </c>
      <c r="B55" s="5">
        <v>0.17554342100000001</v>
      </c>
    </row>
    <row r="56" spans="1:2" x14ac:dyDescent="0.25">
      <c r="A56" s="13">
        <v>80</v>
      </c>
      <c r="B56" s="5">
        <v>0.19763372200000001</v>
      </c>
    </row>
    <row r="57" spans="1:2" x14ac:dyDescent="0.25">
      <c r="A57" s="13">
        <v>81</v>
      </c>
      <c r="B57" s="5">
        <v>0.22191640300000001</v>
      </c>
    </row>
    <row r="58" spans="1:2" x14ac:dyDescent="0.25">
      <c r="A58" s="13">
        <v>82</v>
      </c>
      <c r="B58" s="5">
        <v>0.24923250199999999</v>
      </c>
    </row>
    <row r="59" spans="1:2" x14ac:dyDescent="0.25">
      <c r="A59" s="13">
        <v>83</v>
      </c>
      <c r="B59" s="5">
        <v>0.27993124800000002</v>
      </c>
    </row>
    <row r="60" spans="1:2" x14ac:dyDescent="0.25">
      <c r="A60" s="13">
        <v>84</v>
      </c>
      <c r="B60" s="5">
        <v>0.31455227499999999</v>
      </c>
    </row>
    <row r="61" spans="1:2" x14ac:dyDescent="0.25">
      <c r="A61" s="13">
        <v>85</v>
      </c>
      <c r="B61" s="5">
        <v>0.35195179199999999</v>
      </c>
    </row>
    <row r="62" spans="1:2" x14ac:dyDescent="0.25">
      <c r="A62" s="13">
        <v>86</v>
      </c>
      <c r="B62" s="5">
        <v>0.39103022399999998</v>
      </c>
    </row>
    <row r="63" spans="1:2" x14ac:dyDescent="0.25">
      <c r="A63" s="13">
        <v>87</v>
      </c>
      <c r="B63" s="5">
        <v>0.39803129399999998</v>
      </c>
    </row>
    <row r="64" spans="1:2" x14ac:dyDescent="0.25">
      <c r="A64" s="13">
        <v>88</v>
      </c>
      <c r="B64" s="5">
        <v>0.40559374100000001</v>
      </c>
    </row>
    <row r="65" spans="1:2" x14ac:dyDescent="0.25">
      <c r="A65" s="13">
        <v>89</v>
      </c>
      <c r="B65" s="5">
        <v>0.41392678500000002</v>
      </c>
    </row>
    <row r="66" spans="1:2" x14ac:dyDescent="0.25">
      <c r="A66" s="13">
        <v>90</v>
      </c>
      <c r="B66" s="5">
        <v>0.423142238</v>
      </c>
    </row>
    <row r="67" spans="1:2" x14ac:dyDescent="0.25">
      <c r="A67" s="13">
        <v>91</v>
      </c>
      <c r="B67" s="5">
        <v>0.432294868</v>
      </c>
    </row>
    <row r="68" spans="1:2" x14ac:dyDescent="0.25">
      <c r="A68" s="13">
        <v>92</v>
      </c>
      <c r="B68" s="5">
        <v>0.44217947800000001</v>
      </c>
    </row>
    <row r="69" spans="1:2" x14ac:dyDescent="0.25">
      <c r="A69" s="13">
        <v>93</v>
      </c>
      <c r="B69" s="5">
        <v>0.45253670499999998</v>
      </c>
    </row>
    <row r="70" spans="1:2" x14ac:dyDescent="0.25">
      <c r="A70" s="13">
        <v>94</v>
      </c>
      <c r="B70" s="5">
        <v>0.46323801999999997</v>
      </c>
    </row>
    <row r="71" spans="1:2" x14ac:dyDescent="0.25">
      <c r="A71" s="13">
        <v>95</v>
      </c>
      <c r="B71" s="5">
        <v>0.47472030599999998</v>
      </c>
    </row>
    <row r="72" spans="1:2" x14ac:dyDescent="0.25">
      <c r="A72" s="13">
        <v>96</v>
      </c>
      <c r="B72" s="5">
        <v>0.48652881199999998</v>
      </c>
    </row>
    <row r="73" spans="1:2" x14ac:dyDescent="0.25">
      <c r="A73" s="13">
        <v>97</v>
      </c>
      <c r="B73" s="5">
        <v>0.49903586999999999</v>
      </c>
    </row>
    <row r="74" spans="1:2" x14ac:dyDescent="0.25">
      <c r="A74" s="13">
        <v>98</v>
      </c>
      <c r="B74" s="5">
        <v>0.51227606000000003</v>
      </c>
    </row>
    <row r="75" spans="1:2" x14ac:dyDescent="0.25">
      <c r="A75" s="13">
        <v>99</v>
      </c>
      <c r="B75" s="5">
        <v>0.52576062700000004</v>
      </c>
    </row>
    <row r="76" spans="1:2" x14ac:dyDescent="0.25">
      <c r="A76" s="13">
        <v>100</v>
      </c>
      <c r="B76" s="5">
        <v>0.53985268099999995</v>
      </c>
    </row>
    <row r="77" spans="1:2" x14ac:dyDescent="0.25">
      <c r="A77" s="13">
        <v>101</v>
      </c>
      <c r="B77" s="5">
        <v>0.55403983300000004</v>
      </c>
    </row>
    <row r="78" spans="1:2" x14ac:dyDescent="0.25">
      <c r="A78" s="13">
        <v>102</v>
      </c>
      <c r="B78" s="5">
        <v>0.56799471300000004</v>
      </c>
    </row>
    <row r="79" spans="1:2" x14ac:dyDescent="0.25">
      <c r="A79" s="13">
        <v>103</v>
      </c>
      <c r="B79" s="5">
        <v>0.58228330500000003</v>
      </c>
    </row>
    <row r="80" spans="1:2" x14ac:dyDescent="0.25">
      <c r="A80" s="13">
        <v>104</v>
      </c>
      <c r="B80" s="5">
        <v>0.59682203899999997</v>
      </c>
    </row>
    <row r="81" spans="1:2" x14ac:dyDescent="0.25">
      <c r="A81" s="13">
        <v>105</v>
      </c>
      <c r="B81" s="5">
        <v>0.61151696700000002</v>
      </c>
    </row>
    <row r="82" spans="1:2" x14ac:dyDescent="0.25">
      <c r="A82" s="13">
        <v>106</v>
      </c>
      <c r="B82" s="5">
        <v>0.62627529500000001</v>
      </c>
    </row>
    <row r="83" spans="1:2" x14ac:dyDescent="0.25">
      <c r="A83" s="13">
        <v>107</v>
      </c>
      <c r="B83" s="5">
        <v>0.64111200800000001</v>
      </c>
    </row>
    <row r="84" spans="1:2" x14ac:dyDescent="0.25">
      <c r="A84" s="13">
        <v>108</v>
      </c>
      <c r="B84" s="5">
        <v>0.65605419499999995</v>
      </c>
    </row>
    <row r="85" spans="1:2" x14ac:dyDescent="0.25">
      <c r="A85" s="13">
        <v>109</v>
      </c>
      <c r="B85" s="5">
        <v>0.67101713200000002</v>
      </c>
    </row>
    <row r="86" spans="1:2" x14ac:dyDescent="0.25">
      <c r="A86" s="13">
        <v>110</v>
      </c>
      <c r="B86" s="5">
        <v>0.68591378599999997</v>
      </c>
    </row>
    <row r="87" spans="1:2" x14ac:dyDescent="0.25">
      <c r="A87" s="13">
        <v>111</v>
      </c>
      <c r="B87" s="5">
        <v>0.70320868400000003</v>
      </c>
    </row>
    <row r="88" spans="1:2" x14ac:dyDescent="0.25">
      <c r="A88" s="13">
        <v>112</v>
      </c>
      <c r="B88" s="5">
        <v>0.72040963400000002</v>
      </c>
    </row>
    <row r="89" spans="1:2" x14ac:dyDescent="0.25">
      <c r="A89" s="13">
        <v>113</v>
      </c>
      <c r="B89" s="5">
        <v>0.73749531199999996</v>
      </c>
    </row>
    <row r="90" spans="1:2" x14ac:dyDescent="0.25">
      <c r="A90" s="13">
        <v>114</v>
      </c>
      <c r="B90" s="5">
        <v>0.75444439200000002</v>
      </c>
    </row>
    <row r="91" spans="1:2" x14ac:dyDescent="0.25">
      <c r="A91" s="13">
        <v>115</v>
      </c>
      <c r="B91" s="5">
        <v>0.77123612500000005</v>
      </c>
    </row>
    <row r="92" spans="1:2" x14ac:dyDescent="0.25">
      <c r="A92" s="13">
        <v>116</v>
      </c>
      <c r="B92" s="5">
        <v>0.78794255700000004</v>
      </c>
    </row>
    <row r="93" spans="1:2" x14ac:dyDescent="0.25">
      <c r="A93" s="13">
        <v>117</v>
      </c>
      <c r="B93" s="5">
        <v>0.80464841200000004</v>
      </c>
    </row>
    <row r="94" spans="1:2" x14ac:dyDescent="0.25">
      <c r="A94" s="13">
        <v>118</v>
      </c>
      <c r="B94" s="5">
        <v>0.82135484400000003</v>
      </c>
    </row>
    <row r="95" spans="1:2" x14ac:dyDescent="0.25">
      <c r="A95" s="13">
        <v>119</v>
      </c>
      <c r="B95" s="5">
        <v>0.83806127600000002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1.5900000000000001E-2</v>
      </c>
      <c r="D44" s="33">
        <v>2.1899999999999999E-2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3.6400000000000002E-2</v>
      </c>
      <c r="D45" s="33">
        <v>4.1000000000000002E-2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5.8799999999999998E-2</v>
      </c>
      <c r="D46" s="33">
        <v>5.8500000000000003E-2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5.4699999999999999E-2</v>
      </c>
      <c r="D47" s="33">
        <v>4.9099999999999998E-2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2.2499999999999999E-2</v>
      </c>
      <c r="D48" s="33">
        <v>2.1299999999999999E-2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2.2000000000000001E-3</v>
      </c>
      <c r="D49" s="33">
        <v>5.8999999999999999E-3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2.5000000000000001E-3</v>
      </c>
      <c r="D50" s="33">
        <v>4.1000000000000003E-3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1.5E-3</v>
      </c>
      <c r="D51" s="33">
        <v>2.3999999999999998E-3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1.9E-3</v>
      </c>
      <c r="D52" s="33">
        <v>2.3E-3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1.6999999999999999E-3</v>
      </c>
      <c r="D53" s="33">
        <v>2E-3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1.4E-3</v>
      </c>
      <c r="D54" s="33">
        <v>1.8E-3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1.9E-3</v>
      </c>
      <c r="D55" s="33">
        <v>4.1000000000000003E-3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4.7000000000000002E-3</v>
      </c>
      <c r="D56" s="33">
        <v>7.1000000000000004E-3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1.17E-2</v>
      </c>
      <c r="D57" s="33">
        <v>1.38E-2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2.01E-2</v>
      </c>
      <c r="D58" s="33">
        <v>2.1600000000000001E-2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2.3400000000000001E-2</v>
      </c>
      <c r="D59" s="33">
        <v>2.23E-2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4.3E-3</v>
      </c>
      <c r="D60" s="33">
        <v>4.3E-3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1.2999999999999999E-3</v>
      </c>
      <c r="D61" s="33">
        <v>1.6000000000000001E-3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0.02</v>
      </c>
      <c r="D62" s="33">
        <v>2.1000000000000001E-2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4">
        <v>5.3900000000000003E-2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2024-03-20T07:03:17Z</dcterms:modified>
  <cp:category/>
  <cp:contentStatus/>
</cp:coreProperties>
</file>